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printerSettings/printerSettings3.bin" ContentType="application/vnd.openxmlformats-officedocument.spreadsheetml.printerSettings"/>
  <Override PartName="/xl/drawings/drawing3.xml" ContentType="application/vnd.openxmlformats-officedocument.drawing+xml"/>
  <Override PartName="/xl/printerSettings/printerSettings4.bin" ContentType="application/vnd.openxmlformats-officedocument.spreadsheetml.printerSettings"/>
  <Override PartName="/xl/drawings/drawing4.xml" ContentType="application/vnd.openxmlformats-officedocument.drawing+xml"/>
  <Override PartName="/xl/printerSettings/printerSettings5.bin" ContentType="application/vnd.openxmlformats-officedocument.spreadsheetml.printerSettings"/>
  <Override PartName="/xl/drawings/drawing5.xml" ContentType="application/vnd.openxmlformats-officedocument.drawing+xml"/>
  <Override PartName="/xl/printerSettings/printerSettings6.bin" ContentType="application/vnd.openxmlformats-officedocument.spreadsheetml.printerSettings"/>
  <Override PartName="/xl/drawings/drawing6.xml" ContentType="application/vnd.openxmlformats-officedocument.drawing+xml"/>
  <Override PartName="/xl/printerSettings/printerSettings7.bin" ContentType="application/vnd.openxmlformats-officedocument.spreadsheetml.printerSettings"/>
  <Override PartName="/xl/drawings/drawing7.xml" ContentType="application/vnd.openxmlformats-officedocument.drawing+xml"/>
  <Override PartName="/xl/printerSettings/printerSettings8.bin" ContentType="application/vnd.openxmlformats-officedocument.spreadsheetml.printerSettings"/>
  <Override PartName="/xl/drawings/drawing8.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_CFDP\Purchasing USDA Food.BB.DD.SProc\Processing, SEPDS, Packet Docs\Processors -NPA.MPA.SPEDS\Packet and SEPDS 22.23 SY\Tyson\"/>
    </mc:Choice>
  </mc:AlternateContent>
  <bookViews>
    <workbookView xWindow="0" yWindow="0" windowWidth="27072" windowHeight="13056" tabRatio="770" firstSheet="1" activeTab="1"/>
  </bookViews>
  <sheets>
    <sheet name="Summary Clear" sheetId="16" state="veryHidden" r:id="rId1"/>
    <sheet name="Instructions" sheetId="18" r:id="rId2"/>
    <sheet name="Chicken Only Calculator" sheetId="7" r:id="rId3"/>
    <sheet name="Cheese Only Calculator" sheetId="11" r:id="rId4"/>
    <sheet name="Beef Only Calculator" sheetId="8" r:id="rId5"/>
    <sheet name="Pork Only Calculator" sheetId="9" r:id="rId6"/>
    <sheet name="Commodity Summary" sheetId="15" r:id="rId7"/>
    <sheet name="Forecast Summary" sheetId="17" r:id="rId8"/>
    <sheet name="Roll Up - SY22-23 Calculator" sheetId="6" state="veryHidden" r:id="rId9"/>
    <sheet name="Data Sheet" sheetId="12" state="veryHidden" r:id="rId10"/>
    <sheet name="Lists" sheetId="14" state="veryHidden" r:id="rId11"/>
  </sheets>
  <definedNames>
    <definedName name="_xlnm._FilterDatabase" localSheetId="4" hidden="1">'Beef Only Calculator'!$A$6:$T$45</definedName>
    <definedName name="_xlnm._FilterDatabase" localSheetId="3" hidden="1">'Cheese Only Calculator'!$A$6:$T$15</definedName>
    <definedName name="_xlnm._FilterDatabase" localSheetId="2" hidden="1">'Chicken Only Calculator'!$A$8:$U$84</definedName>
    <definedName name="_xlnm._FilterDatabase" localSheetId="9" hidden="1">'Data Sheet'!$A$1:$R$256</definedName>
    <definedName name="_xlnm._FilterDatabase" localSheetId="5" hidden="1">'Pork Only Calculator'!$A$6:$T$11</definedName>
    <definedName name="_xlnm._FilterDatabase" localSheetId="8" hidden="1">'Roll Up - SY22-23 Calculator'!$A$3:$AN$173</definedName>
    <definedName name="_xlnm.Print_Area" localSheetId="4">'Beef Only Calculator'!$A$2:$T$45</definedName>
    <definedName name="_xlnm.Print_Area" localSheetId="3">'Cheese Only Calculator'!$A$1:$T$15</definedName>
    <definedName name="_xlnm.Print_Area" localSheetId="2">'Chicken Only Calculator'!$A$1:$U$66</definedName>
    <definedName name="_xlnm.Print_Area" localSheetId="6">'Commodity Summary'!$C$1:$S$50</definedName>
    <definedName name="_xlnm.Print_Area" localSheetId="7">'Forecast Summary'!$C$1:$S$50</definedName>
    <definedName name="_xlnm.Print_Area" localSheetId="5">'Pork Only Calculator'!$A$1:$T$11</definedName>
    <definedName name="_xlnm.Print_Area" localSheetId="8">'Roll Up - SY22-23 Calculator'!$A$1:$BC$103</definedName>
    <definedName name="_xlnm.Print_Titles" localSheetId="4">'Beef Only Calculator'!$A:$C,'Beef Only Calculator'!$3:$6</definedName>
    <definedName name="_xlnm.Print_Titles" localSheetId="3">'Cheese Only Calculator'!$A:$C,'Cheese Only Calculator'!$2:$6</definedName>
    <definedName name="_xlnm.Print_Titles" localSheetId="2">'Chicken Only Calculator'!$A:$C,'Chicken Only Calculator'!$2:$8</definedName>
    <definedName name="_xlnm.Print_Titles" localSheetId="5">'Pork Only Calculator'!$A:$C,'Pork Only Calculator'!$3:$6</definedName>
    <definedName name="_xlnm.Print_Titles" localSheetId="8">'Roll Up - SY22-23 Calculator'!$A:$C,'Roll Up - SY22-23 Calculator'!$2:$3</definedName>
    <definedName name="Type_of_Beef">T_Beef[]</definedName>
    <definedName name="YN">T_YN[]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5" l="1"/>
  <c r="I9" i="15"/>
  <c r="H10" i="15"/>
  <c r="H9" i="15"/>
  <c r="G10" i="15"/>
  <c r="G9" i="15"/>
  <c r="T2" i="9" l="1"/>
  <c r="T2" i="8"/>
  <c r="T2" i="11" l="1"/>
  <c r="T13" i="17" l="1"/>
  <c r="G8" i="15"/>
  <c r="G7" i="15"/>
  <c r="G6" i="15"/>
  <c r="O70" i="7" l="1"/>
  <c r="O69" i="7"/>
  <c r="O71" i="7"/>
  <c r="O72" i="7"/>
  <c r="O73" i="7"/>
  <c r="O74" i="7"/>
  <c r="O75" i="7"/>
  <c r="O78" i="7"/>
  <c r="O79" i="7"/>
  <c r="O55" i="7"/>
  <c r="O56" i="7"/>
  <c r="O57" i="7"/>
  <c r="O58" i="7"/>
  <c r="O59" i="7"/>
  <c r="O60" i="7"/>
  <c r="O61" i="7"/>
  <c r="O35" i="7"/>
  <c r="O36" i="7"/>
  <c r="O37" i="7"/>
  <c r="B15" i="11"/>
  <c r="B14" i="11"/>
  <c r="B13" i="11"/>
  <c r="B12" i="11"/>
  <c r="B11" i="11"/>
  <c r="B10" i="11"/>
  <c r="B9" i="11"/>
  <c r="B8" i="11"/>
  <c r="B11" i="9"/>
  <c r="B10" i="9"/>
  <c r="B9" i="9"/>
  <c r="B8" i="9"/>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67" i="7"/>
  <c r="B66" i="7"/>
  <c r="B65" i="7"/>
  <c r="B64" i="7"/>
  <c r="B63" i="7"/>
  <c r="B61" i="7"/>
  <c r="B54" i="7"/>
  <c r="B53" i="7"/>
  <c r="B52" i="7"/>
  <c r="B51" i="7"/>
  <c r="B50" i="7"/>
  <c r="B49" i="7"/>
  <c r="B48" i="7"/>
  <c r="B47" i="7"/>
  <c r="B46" i="7"/>
  <c r="B45" i="7"/>
  <c r="B44" i="7"/>
  <c r="B43" i="7"/>
  <c r="B42" i="7"/>
  <c r="B41" i="7"/>
  <c r="B40" i="7"/>
  <c r="B39" i="7"/>
  <c r="B35" i="7"/>
  <c r="B34" i="7"/>
  <c r="B33" i="7"/>
  <c r="B32" i="7"/>
  <c r="B31" i="7"/>
  <c r="B30" i="7"/>
  <c r="B29" i="7"/>
  <c r="B28" i="7"/>
  <c r="B27" i="7"/>
  <c r="B26" i="7"/>
  <c r="B25" i="7"/>
  <c r="B24" i="7"/>
  <c r="B23" i="7"/>
  <c r="B22" i="7"/>
  <c r="B21" i="7"/>
  <c r="B20" i="7"/>
  <c r="B19" i="7"/>
  <c r="B18" i="7"/>
  <c r="B17" i="7"/>
  <c r="B16" i="7"/>
  <c r="B15" i="7"/>
  <c r="B14" i="7"/>
  <c r="B13" i="7"/>
  <c r="B12" i="7"/>
  <c r="B11" i="7"/>
  <c r="B10" i="7"/>
  <c r="D70" i="6"/>
  <c r="I8" i="15" l="1"/>
  <c r="H8" i="15"/>
  <c r="J5" i="6"/>
  <c r="J8" i="9" s="1"/>
  <c r="K5" i="6"/>
  <c r="K8" i="9" s="1"/>
  <c r="L7" i="6"/>
  <c r="J8" i="6"/>
  <c r="K8" i="6"/>
  <c r="K9" i="6"/>
  <c r="K10" i="6"/>
  <c r="L10" i="6"/>
  <c r="J11" i="6"/>
  <c r="K12" i="6"/>
  <c r="L12" i="6"/>
  <c r="J13" i="6"/>
  <c r="L13" i="6"/>
  <c r="J14" i="6"/>
  <c r="K14" i="6"/>
  <c r="L14" i="6"/>
  <c r="K16" i="6"/>
  <c r="L16" i="6"/>
  <c r="J17" i="6"/>
  <c r="K17" i="6"/>
  <c r="J18" i="6"/>
  <c r="J19" i="6"/>
  <c r="J20" i="6"/>
  <c r="K20" i="6"/>
  <c r="L20" i="6"/>
  <c r="J21" i="6"/>
  <c r="K21" i="6"/>
  <c r="L21" i="6"/>
  <c r="J22" i="6"/>
  <c r="K22" i="6"/>
  <c r="K23" i="6"/>
  <c r="J24" i="6"/>
  <c r="K24" i="6"/>
  <c r="L24" i="6"/>
  <c r="J25" i="6"/>
  <c r="L25" i="6"/>
  <c r="K26" i="6"/>
  <c r="L26" i="6"/>
  <c r="K27" i="6"/>
  <c r="L27" i="6"/>
  <c r="J28" i="6"/>
  <c r="K28" i="6"/>
  <c r="K8" i="8" s="1"/>
  <c r="L28" i="6"/>
  <c r="J29" i="6"/>
  <c r="J30" i="6"/>
  <c r="J10" i="8" s="1"/>
  <c r="J31" i="6"/>
  <c r="J11" i="8" s="1"/>
  <c r="K31" i="6"/>
  <c r="L31" i="6"/>
  <c r="L32" i="6"/>
  <c r="J33" i="6"/>
  <c r="K33" i="6"/>
  <c r="K13" i="8" s="1"/>
  <c r="L33" i="6"/>
  <c r="L13" i="8" s="1"/>
  <c r="J34" i="6"/>
  <c r="K34" i="6"/>
  <c r="J35" i="6"/>
  <c r="K35" i="6"/>
  <c r="L35" i="6"/>
  <c r="J36" i="6"/>
  <c r="K36" i="6"/>
  <c r="L36" i="6"/>
  <c r="J37" i="6"/>
  <c r="K37" i="6"/>
  <c r="L37" i="6"/>
  <c r="J38" i="6"/>
  <c r="K38" i="6"/>
  <c r="L38" i="6"/>
  <c r="J39" i="6"/>
  <c r="L39" i="6"/>
  <c r="J40" i="6"/>
  <c r="K40" i="6"/>
  <c r="K41" i="6"/>
  <c r="L41" i="6"/>
  <c r="J42" i="6"/>
  <c r="J34" i="8" s="1"/>
  <c r="L42" i="6"/>
  <c r="J43" i="6"/>
  <c r="L43" i="6"/>
  <c r="J44" i="6"/>
  <c r="K44" i="6"/>
  <c r="J45" i="6"/>
  <c r="K45" i="6"/>
  <c r="L45" i="6"/>
  <c r="J46" i="6"/>
  <c r="J47" i="6"/>
  <c r="K47" i="6"/>
  <c r="L47" i="6"/>
  <c r="K48" i="6"/>
  <c r="L48" i="6"/>
  <c r="J49" i="6"/>
  <c r="K49" i="6"/>
  <c r="L49" i="6"/>
  <c r="J50" i="6"/>
  <c r="K50" i="6"/>
  <c r="L50" i="6"/>
  <c r="J51" i="6"/>
  <c r="L51" i="6"/>
  <c r="K52" i="6"/>
  <c r="L52" i="6"/>
  <c r="J53" i="6"/>
  <c r="K53" i="6"/>
  <c r="L53" i="6"/>
  <c r="K54" i="6"/>
  <c r="L54" i="6"/>
  <c r="K55" i="6"/>
  <c r="L55" i="6"/>
  <c r="J56" i="6"/>
  <c r="K56" i="6"/>
  <c r="J57" i="6"/>
  <c r="K57" i="6"/>
  <c r="J58" i="6"/>
  <c r="J18" i="8" s="1"/>
  <c r="K58" i="6"/>
  <c r="K18" i="8" s="1"/>
  <c r="L58" i="6"/>
  <c r="J59" i="6"/>
  <c r="L59" i="6"/>
  <c r="J60" i="6"/>
  <c r="L60" i="6"/>
  <c r="J61" i="6"/>
  <c r="K61" i="6"/>
  <c r="L61" i="6"/>
  <c r="K62" i="6"/>
  <c r="L62" i="6"/>
  <c r="K63" i="6"/>
  <c r="L63" i="6"/>
  <c r="J64" i="6"/>
  <c r="K64" i="6"/>
  <c r="J65" i="6"/>
  <c r="K65" i="6"/>
  <c r="J66" i="6"/>
  <c r="K66" i="6"/>
  <c r="L66" i="6"/>
  <c r="L67" i="6"/>
  <c r="J68" i="6"/>
  <c r="L68" i="6"/>
  <c r="J69" i="6"/>
  <c r="K69" i="6"/>
  <c r="L69" i="6"/>
  <c r="L70" i="6"/>
  <c r="K71" i="6"/>
  <c r="K74" i="7" s="1"/>
  <c r="L71" i="6"/>
  <c r="L74" i="7" s="1"/>
  <c r="J72" i="6"/>
  <c r="J38" i="8" s="1"/>
  <c r="K72" i="6"/>
  <c r="L74" i="6"/>
  <c r="J75" i="6"/>
  <c r="J76" i="6"/>
  <c r="K76" i="6"/>
  <c r="L76" i="6"/>
  <c r="K77" i="6"/>
  <c r="K78" i="6"/>
  <c r="L78" i="6"/>
  <c r="J79" i="6"/>
  <c r="K79" i="6"/>
  <c r="J80" i="6"/>
  <c r="K80" i="6"/>
  <c r="L80" i="6"/>
  <c r="J81" i="6"/>
  <c r="L81" i="6"/>
  <c r="J82" i="6"/>
  <c r="K82" i="6"/>
  <c r="L82" i="6"/>
  <c r="L15" i="7" s="1"/>
  <c r="J84" i="6"/>
  <c r="K84" i="6"/>
  <c r="K55" i="7" s="1"/>
  <c r="J85" i="6"/>
  <c r="K85" i="6"/>
  <c r="L85" i="6"/>
  <c r="J86" i="6"/>
  <c r="K86" i="6"/>
  <c r="L86" i="6"/>
  <c r="J87" i="6"/>
  <c r="J58" i="7" s="1"/>
  <c r="J88" i="6"/>
  <c r="K88" i="6"/>
  <c r="L88" i="6"/>
  <c r="K90" i="6"/>
  <c r="J91" i="6"/>
  <c r="J36" i="7" s="1"/>
  <c r="K91" i="6"/>
  <c r="K36" i="7" s="1"/>
  <c r="J92" i="6"/>
  <c r="J93" i="6"/>
  <c r="K93" i="6"/>
  <c r="L93" i="6"/>
  <c r="J94" i="6"/>
  <c r="L94" i="6"/>
  <c r="K95" i="6"/>
  <c r="K16" i="7" s="1"/>
  <c r="J96" i="6"/>
  <c r="K96" i="6"/>
  <c r="L96" i="6"/>
  <c r="L97" i="6"/>
  <c r="K98" i="6"/>
  <c r="L98" i="6"/>
  <c r="K99" i="6"/>
  <c r="L99" i="6"/>
  <c r="J100" i="6"/>
  <c r="J32" i="7" s="1"/>
  <c r="K100" i="6"/>
  <c r="L100" i="6"/>
  <c r="L32" i="7" s="1"/>
  <c r="J101" i="6"/>
  <c r="L101" i="6"/>
  <c r="L60" i="7" s="1"/>
  <c r="L102" i="6"/>
  <c r="J103" i="6"/>
  <c r="K103" i="6"/>
  <c r="L103" i="6"/>
  <c r="K104" i="6"/>
  <c r="K28" i="7" s="1"/>
  <c r="K105" i="6"/>
  <c r="K20" i="7" s="1"/>
  <c r="L105" i="6"/>
  <c r="J106" i="6"/>
  <c r="K106" i="6"/>
  <c r="J107" i="6"/>
  <c r="J22" i="7" s="1"/>
  <c r="K107" i="6"/>
  <c r="K22" i="7" s="1"/>
  <c r="L107" i="6"/>
  <c r="J108" i="6"/>
  <c r="L108" i="6"/>
  <c r="J109" i="6"/>
  <c r="J110" i="6"/>
  <c r="J23" i="7" s="1"/>
  <c r="K110" i="6"/>
  <c r="L110" i="6"/>
  <c r="L23" i="7" s="1"/>
  <c r="K111" i="6"/>
  <c r="L111" i="6"/>
  <c r="L56" i="7" s="1"/>
  <c r="K112" i="6"/>
  <c r="L112" i="6"/>
  <c r="L67" i="7" s="1"/>
  <c r="J113" i="6"/>
  <c r="K113" i="6"/>
  <c r="J114" i="6"/>
  <c r="L114" i="6"/>
  <c r="J115" i="6"/>
  <c r="K115" i="6"/>
  <c r="K12" i="11" s="1"/>
  <c r="J116" i="6"/>
  <c r="J13" i="11" s="1"/>
  <c r="K116" i="6"/>
  <c r="K13" i="11" s="1"/>
  <c r="L116" i="6"/>
  <c r="L13" i="11" s="1"/>
  <c r="K118" i="6"/>
  <c r="L118" i="6"/>
  <c r="L9" i="11"/>
  <c r="J15" i="7"/>
  <c r="D7" i="6"/>
  <c r="E7" i="6"/>
  <c r="F7" i="6"/>
  <c r="G7" i="6"/>
  <c r="H7" i="6"/>
  <c r="I7" i="6"/>
  <c r="J7" i="6"/>
  <c r="K7" i="6"/>
  <c r="M7" i="6"/>
  <c r="N7" i="6"/>
  <c r="O7" i="6"/>
  <c r="P7" i="6"/>
  <c r="Q7" i="6"/>
  <c r="D8" i="6"/>
  <c r="E8" i="6"/>
  <c r="F8" i="6"/>
  <c r="G8" i="6"/>
  <c r="H8" i="6"/>
  <c r="I8" i="6"/>
  <c r="L8" i="6"/>
  <c r="M8" i="6"/>
  <c r="N8" i="6"/>
  <c r="O8" i="6"/>
  <c r="P8" i="6"/>
  <c r="Q8" i="6"/>
  <c r="D9" i="6"/>
  <c r="E9" i="6"/>
  <c r="F9" i="6"/>
  <c r="G9" i="6"/>
  <c r="H9" i="6"/>
  <c r="I9" i="6"/>
  <c r="J9" i="6"/>
  <c r="L9" i="6"/>
  <c r="M9" i="6"/>
  <c r="N9" i="6"/>
  <c r="O9" i="6"/>
  <c r="P9" i="6"/>
  <c r="Q9" i="6"/>
  <c r="D10" i="6"/>
  <c r="E10" i="6"/>
  <c r="F10" i="6"/>
  <c r="G10" i="6"/>
  <c r="H10" i="6"/>
  <c r="I10" i="6"/>
  <c r="J10" i="6"/>
  <c r="M10" i="6"/>
  <c r="N10" i="6"/>
  <c r="O10" i="6"/>
  <c r="P10" i="6"/>
  <c r="Q10" i="6"/>
  <c r="D11" i="6"/>
  <c r="E11" i="6"/>
  <c r="F11" i="6"/>
  <c r="G11" i="6"/>
  <c r="H11" i="6"/>
  <c r="I11" i="6"/>
  <c r="K11" i="6"/>
  <c r="K32" i="8" s="1"/>
  <c r="L11" i="6"/>
  <c r="M11" i="6"/>
  <c r="N11" i="6"/>
  <c r="O11" i="6"/>
  <c r="P11" i="6"/>
  <c r="Q11" i="6"/>
  <c r="D12" i="6"/>
  <c r="E12" i="6"/>
  <c r="F12" i="6"/>
  <c r="G12" i="6"/>
  <c r="H12" i="6"/>
  <c r="I12" i="6"/>
  <c r="J12" i="6"/>
  <c r="M12" i="6"/>
  <c r="N12" i="6"/>
  <c r="O12" i="6"/>
  <c r="P12" i="6"/>
  <c r="Q12" i="6"/>
  <c r="D13" i="6"/>
  <c r="E13" i="6"/>
  <c r="F13" i="6"/>
  <c r="G13" i="6"/>
  <c r="H13" i="6"/>
  <c r="I13" i="6"/>
  <c r="K13" i="6"/>
  <c r="M13" i="6"/>
  <c r="N13" i="6"/>
  <c r="O13" i="6"/>
  <c r="P13" i="6"/>
  <c r="Q13" i="6"/>
  <c r="D14" i="6"/>
  <c r="E14" i="6"/>
  <c r="F14" i="6"/>
  <c r="G14" i="6"/>
  <c r="H14" i="6"/>
  <c r="I14" i="6"/>
  <c r="M14" i="6"/>
  <c r="N14" i="6"/>
  <c r="O14" i="6"/>
  <c r="P14" i="6"/>
  <c r="Q14" i="6"/>
  <c r="D15" i="6"/>
  <c r="E15" i="6"/>
  <c r="F15" i="6"/>
  <c r="G15" i="6"/>
  <c r="H15" i="6"/>
  <c r="I15" i="6"/>
  <c r="J15" i="6"/>
  <c r="K15" i="6"/>
  <c r="L15" i="6"/>
  <c r="M15" i="6"/>
  <c r="N15" i="6"/>
  <c r="O15" i="6"/>
  <c r="P15" i="6"/>
  <c r="Q15" i="6"/>
  <c r="D16" i="6"/>
  <c r="E16" i="6"/>
  <c r="F16" i="6"/>
  <c r="G16" i="6"/>
  <c r="H16" i="6"/>
  <c r="I16" i="6"/>
  <c r="J16" i="6"/>
  <c r="M16" i="6"/>
  <c r="N16" i="6"/>
  <c r="O16" i="6"/>
  <c r="P16" i="6"/>
  <c r="Q16" i="6"/>
  <c r="D17" i="6"/>
  <c r="E17" i="6"/>
  <c r="F17" i="6"/>
  <c r="G17" i="6"/>
  <c r="H17" i="6"/>
  <c r="I17" i="6"/>
  <c r="L17" i="6"/>
  <c r="M17" i="6"/>
  <c r="N17" i="6"/>
  <c r="O17" i="6"/>
  <c r="P17" i="6"/>
  <c r="Q17" i="6"/>
  <c r="D18" i="6"/>
  <c r="E18" i="6"/>
  <c r="F18" i="6"/>
  <c r="G18" i="6"/>
  <c r="H18" i="6"/>
  <c r="I18" i="6"/>
  <c r="K18" i="6"/>
  <c r="L18" i="6"/>
  <c r="M18" i="6"/>
  <c r="N18" i="6"/>
  <c r="O18" i="6"/>
  <c r="P18" i="6"/>
  <c r="Q18" i="6"/>
  <c r="D19" i="6"/>
  <c r="E19" i="6"/>
  <c r="F19" i="6"/>
  <c r="G19" i="6"/>
  <c r="H19" i="6"/>
  <c r="I19" i="6"/>
  <c r="K19" i="6"/>
  <c r="L19" i="6"/>
  <c r="L10" i="9" s="1"/>
  <c r="M19" i="6"/>
  <c r="N19" i="6"/>
  <c r="O19" i="6"/>
  <c r="P19" i="6"/>
  <c r="Q19" i="6"/>
  <c r="D20" i="6"/>
  <c r="E20" i="6"/>
  <c r="F20" i="6"/>
  <c r="G20" i="6"/>
  <c r="H20" i="6"/>
  <c r="I20" i="6"/>
  <c r="M20" i="6"/>
  <c r="N20" i="6"/>
  <c r="O20" i="6"/>
  <c r="P20" i="6"/>
  <c r="Q20" i="6"/>
  <c r="D21" i="6"/>
  <c r="E21" i="6"/>
  <c r="F21" i="6"/>
  <c r="G21" i="6"/>
  <c r="H21" i="6"/>
  <c r="I21" i="6"/>
  <c r="M21" i="6"/>
  <c r="N21" i="6"/>
  <c r="O21" i="6"/>
  <c r="P21" i="6"/>
  <c r="Q21" i="6"/>
  <c r="D22" i="6"/>
  <c r="E22" i="6"/>
  <c r="F22" i="6"/>
  <c r="G22" i="6"/>
  <c r="H22" i="6"/>
  <c r="I22" i="6"/>
  <c r="L22" i="6"/>
  <c r="M22" i="6"/>
  <c r="N22" i="6"/>
  <c r="O22" i="6"/>
  <c r="P22" i="6"/>
  <c r="Q22" i="6"/>
  <c r="D23" i="6"/>
  <c r="E23" i="6"/>
  <c r="F23" i="6"/>
  <c r="G23" i="6"/>
  <c r="H23" i="6"/>
  <c r="I23" i="6"/>
  <c r="J23" i="6"/>
  <c r="L23" i="6"/>
  <c r="M23" i="6"/>
  <c r="N23" i="6"/>
  <c r="O23" i="6"/>
  <c r="P23" i="6"/>
  <c r="Q23" i="6"/>
  <c r="D24" i="6"/>
  <c r="E24" i="6"/>
  <c r="F24" i="6"/>
  <c r="G24" i="6"/>
  <c r="H24" i="6"/>
  <c r="I24" i="6"/>
  <c r="M24" i="6"/>
  <c r="N24" i="6"/>
  <c r="O24" i="6"/>
  <c r="P24" i="6"/>
  <c r="Q24" i="6"/>
  <c r="D25" i="6"/>
  <c r="E25" i="6"/>
  <c r="F25" i="6"/>
  <c r="G25" i="6"/>
  <c r="H25" i="6"/>
  <c r="I25" i="6"/>
  <c r="K25" i="6"/>
  <c r="M25" i="6"/>
  <c r="N25" i="6"/>
  <c r="O25" i="6"/>
  <c r="P25" i="6"/>
  <c r="Q25" i="6"/>
  <c r="D26" i="6"/>
  <c r="E26" i="6"/>
  <c r="F26" i="6"/>
  <c r="G26" i="6"/>
  <c r="H26" i="6"/>
  <c r="I26" i="6"/>
  <c r="J26" i="6"/>
  <c r="M26" i="6"/>
  <c r="N26" i="6"/>
  <c r="O26" i="6"/>
  <c r="P26" i="6"/>
  <c r="Q26" i="6"/>
  <c r="D27" i="6"/>
  <c r="E27" i="6"/>
  <c r="F27" i="6"/>
  <c r="G27" i="6"/>
  <c r="H27" i="6"/>
  <c r="I27" i="6"/>
  <c r="J27" i="6"/>
  <c r="M27" i="6"/>
  <c r="N27" i="6"/>
  <c r="O27" i="6"/>
  <c r="P27" i="6"/>
  <c r="M17" i="8" s="1"/>
  <c r="Q27" i="6"/>
  <c r="D28" i="6"/>
  <c r="D8" i="8" s="1"/>
  <c r="E28" i="6"/>
  <c r="E8" i="8" s="1"/>
  <c r="F28" i="6"/>
  <c r="F8" i="8" s="1"/>
  <c r="G28" i="6"/>
  <c r="G8" i="8" s="1"/>
  <c r="H28" i="6"/>
  <c r="I8" i="8" s="1"/>
  <c r="I28" i="6"/>
  <c r="H8" i="8" s="1"/>
  <c r="M28" i="6"/>
  <c r="N28" i="6"/>
  <c r="O28" i="6"/>
  <c r="P28" i="6"/>
  <c r="Q28" i="6"/>
  <c r="D29" i="6"/>
  <c r="E29" i="6"/>
  <c r="F29" i="6"/>
  <c r="G29" i="6"/>
  <c r="H29" i="6"/>
  <c r="I29" i="6"/>
  <c r="K29" i="6"/>
  <c r="L29" i="6"/>
  <c r="L9" i="8" s="1"/>
  <c r="M29" i="6"/>
  <c r="N29" i="6"/>
  <c r="O29" i="6"/>
  <c r="P29" i="6"/>
  <c r="M9" i="8" s="1"/>
  <c r="Q29" i="6"/>
  <c r="D30" i="6"/>
  <c r="E30" i="6"/>
  <c r="E10" i="8" s="1"/>
  <c r="F30" i="6"/>
  <c r="F10" i="8" s="1"/>
  <c r="G30" i="6"/>
  <c r="G10" i="8" s="1"/>
  <c r="H30" i="6"/>
  <c r="I10" i="8" s="1"/>
  <c r="I30" i="6"/>
  <c r="H10" i="8" s="1"/>
  <c r="K30" i="6"/>
  <c r="K10" i="8" s="1"/>
  <c r="L30" i="6"/>
  <c r="L10" i="8" s="1"/>
  <c r="M30" i="6"/>
  <c r="N30" i="6"/>
  <c r="O30" i="6"/>
  <c r="P30" i="6"/>
  <c r="M10" i="8" s="1"/>
  <c r="Q30" i="6"/>
  <c r="D31" i="6"/>
  <c r="E31" i="6"/>
  <c r="E11" i="8" s="1"/>
  <c r="F31" i="6"/>
  <c r="F11" i="8" s="1"/>
  <c r="G31" i="6"/>
  <c r="G11" i="8" s="1"/>
  <c r="H31" i="6"/>
  <c r="I11" i="8" s="1"/>
  <c r="I31" i="6"/>
  <c r="H11" i="8" s="1"/>
  <c r="M31" i="6"/>
  <c r="N31" i="6"/>
  <c r="O31" i="6"/>
  <c r="P31" i="6"/>
  <c r="Q31" i="6"/>
  <c r="D32" i="6"/>
  <c r="E32" i="6"/>
  <c r="F32" i="6"/>
  <c r="G32" i="6"/>
  <c r="H32" i="6"/>
  <c r="I32" i="6"/>
  <c r="J32" i="6"/>
  <c r="K32" i="6"/>
  <c r="M32" i="6"/>
  <c r="N32" i="6"/>
  <c r="O32" i="6"/>
  <c r="P32" i="6"/>
  <c r="M12" i="8" s="1"/>
  <c r="Q32" i="6"/>
  <c r="D33" i="6"/>
  <c r="E33" i="6"/>
  <c r="E13" i="8" s="1"/>
  <c r="F33" i="6"/>
  <c r="F13" i="8" s="1"/>
  <c r="G33" i="6"/>
  <c r="G13" i="8" s="1"/>
  <c r="H33" i="6"/>
  <c r="I13" i="8" s="1"/>
  <c r="I33" i="6"/>
  <c r="H13" i="8" s="1"/>
  <c r="M33" i="6"/>
  <c r="N33" i="6"/>
  <c r="O33" i="6"/>
  <c r="P33" i="6"/>
  <c r="M13" i="8" s="1"/>
  <c r="Q33" i="6"/>
  <c r="D34" i="6"/>
  <c r="E34" i="6"/>
  <c r="F34" i="6"/>
  <c r="G34" i="6"/>
  <c r="H34" i="6"/>
  <c r="I34" i="6"/>
  <c r="L34" i="6"/>
  <c r="M34" i="6"/>
  <c r="N34" i="6"/>
  <c r="O34" i="6"/>
  <c r="P34" i="6"/>
  <c r="Q34" i="6"/>
  <c r="D35" i="6"/>
  <c r="E35" i="6"/>
  <c r="F35" i="6"/>
  <c r="G35" i="6"/>
  <c r="H35" i="6"/>
  <c r="I35" i="6"/>
  <c r="M35" i="6"/>
  <c r="N35" i="6"/>
  <c r="O35" i="6"/>
  <c r="P35" i="6"/>
  <c r="Q35" i="6"/>
  <c r="D36" i="6"/>
  <c r="E36" i="6"/>
  <c r="F36" i="6"/>
  <c r="G36" i="6"/>
  <c r="H36" i="6"/>
  <c r="I36" i="6"/>
  <c r="M36" i="6"/>
  <c r="N36" i="6"/>
  <c r="O36" i="6"/>
  <c r="P36" i="6"/>
  <c r="Q36" i="6"/>
  <c r="D37" i="6"/>
  <c r="E37" i="6"/>
  <c r="F37" i="6"/>
  <c r="G37" i="6"/>
  <c r="H37" i="6"/>
  <c r="I37" i="6"/>
  <c r="M37" i="6"/>
  <c r="N37" i="6"/>
  <c r="O37" i="6"/>
  <c r="P37" i="6"/>
  <c r="Q37" i="6"/>
  <c r="D38" i="6"/>
  <c r="E38" i="6"/>
  <c r="F38" i="6"/>
  <c r="G38" i="6"/>
  <c r="H38" i="6"/>
  <c r="I38" i="6"/>
  <c r="M38" i="6"/>
  <c r="N38" i="6"/>
  <c r="O38" i="6"/>
  <c r="P38" i="6"/>
  <c r="Q38" i="6"/>
  <c r="D39" i="6"/>
  <c r="E39" i="6"/>
  <c r="F39" i="6"/>
  <c r="G39" i="6"/>
  <c r="H39" i="6"/>
  <c r="I39" i="6"/>
  <c r="K39" i="6"/>
  <c r="M39" i="6"/>
  <c r="N39" i="6"/>
  <c r="O39" i="6"/>
  <c r="P39" i="6"/>
  <c r="Q39" i="6"/>
  <c r="D40" i="6"/>
  <c r="E40" i="6"/>
  <c r="F40" i="6"/>
  <c r="G40" i="6"/>
  <c r="H40" i="6"/>
  <c r="I40" i="6"/>
  <c r="L40" i="6"/>
  <c r="M40" i="6"/>
  <c r="N40" i="6"/>
  <c r="O40" i="6"/>
  <c r="P40" i="6"/>
  <c r="Q40" i="6"/>
  <c r="D41" i="6"/>
  <c r="E41" i="6"/>
  <c r="F41" i="6"/>
  <c r="G41" i="6"/>
  <c r="H41" i="6"/>
  <c r="I41" i="6"/>
  <c r="J41" i="6"/>
  <c r="M41" i="6"/>
  <c r="N41" i="6"/>
  <c r="O41" i="6"/>
  <c r="P41" i="6"/>
  <c r="Q41" i="6"/>
  <c r="D42" i="6"/>
  <c r="E42" i="6"/>
  <c r="E34" i="8" s="1"/>
  <c r="F42" i="6"/>
  <c r="F34" i="8" s="1"/>
  <c r="G42" i="6"/>
  <c r="G34" i="8" s="1"/>
  <c r="H42" i="6"/>
  <c r="I34" i="8" s="1"/>
  <c r="I42" i="6"/>
  <c r="H34" i="8" s="1"/>
  <c r="K42" i="6"/>
  <c r="K34" i="8" s="1"/>
  <c r="M42" i="6"/>
  <c r="N42" i="6"/>
  <c r="O42" i="6"/>
  <c r="P42" i="6"/>
  <c r="M34" i="8" s="1"/>
  <c r="Q42" i="6"/>
  <c r="D43" i="6"/>
  <c r="E43" i="6"/>
  <c r="F43" i="6"/>
  <c r="G43" i="6"/>
  <c r="H43" i="6"/>
  <c r="I43" i="6"/>
  <c r="K43" i="6"/>
  <c r="M43" i="6"/>
  <c r="N43" i="6"/>
  <c r="O43" i="6"/>
  <c r="P43" i="6"/>
  <c r="Q43" i="6"/>
  <c r="D44" i="6"/>
  <c r="E44" i="6"/>
  <c r="F44" i="6"/>
  <c r="G44" i="6"/>
  <c r="H44" i="6"/>
  <c r="I44" i="6"/>
  <c r="L44" i="6"/>
  <c r="M44" i="6"/>
  <c r="N44" i="6"/>
  <c r="O44" i="6"/>
  <c r="P44" i="6"/>
  <c r="Q44" i="6"/>
  <c r="D45" i="6"/>
  <c r="E45" i="6"/>
  <c r="F45" i="6"/>
  <c r="G45" i="6"/>
  <c r="H45" i="6"/>
  <c r="I45" i="6"/>
  <c r="M45" i="6"/>
  <c r="N45" i="6"/>
  <c r="O45" i="6"/>
  <c r="P45" i="6"/>
  <c r="Q45" i="6"/>
  <c r="D46" i="6"/>
  <c r="E46" i="6"/>
  <c r="F46" i="6"/>
  <c r="G46" i="6"/>
  <c r="H46" i="6"/>
  <c r="I46" i="6"/>
  <c r="K46" i="6"/>
  <c r="L46" i="6"/>
  <c r="M46" i="6"/>
  <c r="N46" i="6"/>
  <c r="O46" i="6"/>
  <c r="P46" i="6"/>
  <c r="M14" i="8" s="1"/>
  <c r="Q46" i="6"/>
  <c r="D47" i="6"/>
  <c r="E47" i="6"/>
  <c r="F47" i="6"/>
  <c r="G47" i="6"/>
  <c r="H47" i="6"/>
  <c r="I47" i="6"/>
  <c r="M47" i="6"/>
  <c r="N47" i="6"/>
  <c r="O47" i="6"/>
  <c r="P47" i="6"/>
  <c r="Q47" i="6"/>
  <c r="D48" i="6"/>
  <c r="E48" i="6"/>
  <c r="E57" i="7" s="1"/>
  <c r="F48" i="6"/>
  <c r="F57" i="7" s="1"/>
  <c r="G48" i="6"/>
  <c r="G57" i="7" s="1"/>
  <c r="H48" i="6"/>
  <c r="I57" i="7" s="1"/>
  <c r="I48" i="6"/>
  <c r="H57" i="7" s="1"/>
  <c r="J48" i="6"/>
  <c r="M48" i="6"/>
  <c r="N48" i="6"/>
  <c r="O48" i="6"/>
  <c r="P48" i="6"/>
  <c r="Q48" i="6"/>
  <c r="D49" i="6"/>
  <c r="E49" i="6"/>
  <c r="F49" i="6"/>
  <c r="G49" i="6"/>
  <c r="H49" i="6"/>
  <c r="I49" i="6"/>
  <c r="M49" i="6"/>
  <c r="N49" i="6"/>
  <c r="O49" i="6"/>
  <c r="P49" i="6"/>
  <c r="Q49" i="6"/>
  <c r="D50" i="6"/>
  <c r="E50" i="6"/>
  <c r="F50" i="6"/>
  <c r="G50" i="6"/>
  <c r="H50" i="6"/>
  <c r="I50" i="6"/>
  <c r="M50" i="6"/>
  <c r="N50" i="6"/>
  <c r="O50" i="6"/>
  <c r="P50" i="6"/>
  <c r="Q50" i="6"/>
  <c r="D51" i="6"/>
  <c r="E51" i="6"/>
  <c r="F51" i="6"/>
  <c r="G51" i="6"/>
  <c r="H51" i="6"/>
  <c r="I51" i="6"/>
  <c r="K51" i="6"/>
  <c r="M51" i="6"/>
  <c r="N51" i="6"/>
  <c r="O51" i="6"/>
  <c r="P51" i="6"/>
  <c r="Q51" i="6"/>
  <c r="D52" i="6"/>
  <c r="E52" i="6"/>
  <c r="F52" i="6"/>
  <c r="G52" i="6"/>
  <c r="H52" i="6"/>
  <c r="I52" i="6"/>
  <c r="J52" i="6"/>
  <c r="M52" i="6"/>
  <c r="N52" i="6"/>
  <c r="O52" i="6"/>
  <c r="P52" i="6"/>
  <c r="Q52" i="6"/>
  <c r="D53" i="6"/>
  <c r="E53" i="6"/>
  <c r="F53" i="6"/>
  <c r="G53" i="6"/>
  <c r="H53" i="6"/>
  <c r="I53" i="6"/>
  <c r="M53" i="6"/>
  <c r="N53" i="6"/>
  <c r="O53" i="6"/>
  <c r="P53" i="6"/>
  <c r="Q53" i="6"/>
  <c r="D54" i="6"/>
  <c r="E54" i="6"/>
  <c r="F54" i="6"/>
  <c r="G54" i="6"/>
  <c r="H54" i="6"/>
  <c r="I54" i="6"/>
  <c r="J54" i="6"/>
  <c r="M54" i="6"/>
  <c r="N54" i="6"/>
  <c r="O54" i="6"/>
  <c r="P54" i="6"/>
  <c r="Q54" i="6"/>
  <c r="D55" i="6"/>
  <c r="E55" i="6"/>
  <c r="F55" i="6"/>
  <c r="G55" i="6"/>
  <c r="H55" i="6"/>
  <c r="I55" i="6"/>
  <c r="J55" i="6"/>
  <c r="M55" i="6"/>
  <c r="N55" i="6"/>
  <c r="O55" i="6"/>
  <c r="P55" i="6"/>
  <c r="Q55" i="6"/>
  <c r="D56" i="6"/>
  <c r="E56" i="6"/>
  <c r="F56" i="6"/>
  <c r="G56" i="6"/>
  <c r="H56" i="6"/>
  <c r="I56" i="6"/>
  <c r="L56" i="6"/>
  <c r="M56" i="6"/>
  <c r="N56" i="6"/>
  <c r="O56" i="6"/>
  <c r="P56" i="6"/>
  <c r="Q56" i="6"/>
  <c r="D57" i="6"/>
  <c r="E57" i="6"/>
  <c r="F57" i="6"/>
  <c r="G57" i="6"/>
  <c r="H57" i="6"/>
  <c r="I57" i="6"/>
  <c r="L57" i="6"/>
  <c r="M57" i="6"/>
  <c r="N57" i="6"/>
  <c r="O57" i="6"/>
  <c r="P57" i="6"/>
  <c r="Q57" i="6"/>
  <c r="D58" i="6"/>
  <c r="E58" i="6"/>
  <c r="E18" i="8" s="1"/>
  <c r="F58" i="6"/>
  <c r="F18" i="8" s="1"/>
  <c r="G58" i="6"/>
  <c r="G18" i="8" s="1"/>
  <c r="H58" i="6"/>
  <c r="I18" i="8" s="1"/>
  <c r="I58" i="6"/>
  <c r="H18" i="8" s="1"/>
  <c r="M58" i="6"/>
  <c r="N58" i="6"/>
  <c r="O58" i="6"/>
  <c r="P58" i="6"/>
  <c r="Q58" i="6"/>
  <c r="D59" i="6"/>
  <c r="E59" i="6"/>
  <c r="F59" i="6"/>
  <c r="G59" i="6"/>
  <c r="H59" i="6"/>
  <c r="I59" i="6"/>
  <c r="K59" i="6"/>
  <c r="M59" i="6"/>
  <c r="N59" i="6"/>
  <c r="O59" i="6"/>
  <c r="P59" i="6"/>
  <c r="Q59" i="6"/>
  <c r="D60" i="6"/>
  <c r="E60" i="6"/>
  <c r="F60" i="6"/>
  <c r="G60" i="6"/>
  <c r="H60" i="6"/>
  <c r="I60" i="6"/>
  <c r="K60" i="6"/>
  <c r="M60" i="6"/>
  <c r="N60" i="6"/>
  <c r="O60" i="6"/>
  <c r="P60" i="6"/>
  <c r="Q60" i="6"/>
  <c r="D61" i="6"/>
  <c r="E61" i="6"/>
  <c r="F61" i="6"/>
  <c r="G61" i="6"/>
  <c r="H61" i="6"/>
  <c r="I61" i="6"/>
  <c r="M61" i="6"/>
  <c r="N61" i="6"/>
  <c r="O61" i="6"/>
  <c r="P61" i="6"/>
  <c r="Q61" i="6"/>
  <c r="D62" i="6"/>
  <c r="E62" i="6"/>
  <c r="F62" i="6"/>
  <c r="G62" i="6"/>
  <c r="H62" i="6"/>
  <c r="I62" i="6"/>
  <c r="J62" i="6"/>
  <c r="M62" i="6"/>
  <c r="N62" i="6"/>
  <c r="O62" i="6"/>
  <c r="P62" i="6"/>
  <c r="Q62" i="6"/>
  <c r="D63" i="6"/>
  <c r="E63" i="6"/>
  <c r="F63" i="6"/>
  <c r="G63" i="6"/>
  <c r="H63" i="6"/>
  <c r="I63" i="6"/>
  <c r="J63" i="6"/>
  <c r="M63" i="6"/>
  <c r="N63" i="6"/>
  <c r="O63" i="6"/>
  <c r="P63" i="6"/>
  <c r="Q63" i="6"/>
  <c r="D64" i="6"/>
  <c r="E64" i="6"/>
  <c r="F64" i="6"/>
  <c r="G64" i="6"/>
  <c r="H64" i="6"/>
  <c r="I64" i="6"/>
  <c r="L64" i="6"/>
  <c r="L19" i="8" s="1"/>
  <c r="M64" i="6"/>
  <c r="N64" i="6"/>
  <c r="O64" i="6"/>
  <c r="P64" i="6"/>
  <c r="M19" i="8" s="1"/>
  <c r="Q64" i="6"/>
  <c r="D65" i="6"/>
  <c r="E65" i="6"/>
  <c r="F65" i="6"/>
  <c r="G65" i="6"/>
  <c r="H65" i="6"/>
  <c r="I65" i="6"/>
  <c r="L65" i="6"/>
  <c r="M65" i="6"/>
  <c r="N65" i="6"/>
  <c r="O65" i="6"/>
  <c r="P65" i="6"/>
  <c r="Q65" i="6"/>
  <c r="D66" i="6"/>
  <c r="E66" i="6"/>
  <c r="F66" i="6"/>
  <c r="G66" i="6"/>
  <c r="H66" i="6"/>
  <c r="I66" i="6"/>
  <c r="M66" i="6"/>
  <c r="N66" i="6"/>
  <c r="O66" i="6"/>
  <c r="P66" i="6"/>
  <c r="Q66" i="6"/>
  <c r="D67" i="6"/>
  <c r="E67" i="6"/>
  <c r="F67" i="6"/>
  <c r="G67" i="6"/>
  <c r="H67" i="6"/>
  <c r="I67" i="6"/>
  <c r="J67" i="6"/>
  <c r="J15" i="8" s="1"/>
  <c r="K67" i="6"/>
  <c r="M67" i="6"/>
  <c r="N67" i="6"/>
  <c r="O67" i="6"/>
  <c r="P67" i="6"/>
  <c r="Q67" i="6"/>
  <c r="D68" i="6"/>
  <c r="E68" i="6"/>
  <c r="F68" i="6"/>
  <c r="G68" i="6"/>
  <c r="H68" i="6"/>
  <c r="I68" i="6"/>
  <c r="K68" i="6"/>
  <c r="M68" i="6"/>
  <c r="N68" i="6"/>
  <c r="O68" i="6"/>
  <c r="P68" i="6"/>
  <c r="Q68" i="6"/>
  <c r="D69" i="6"/>
  <c r="E69" i="6"/>
  <c r="F69" i="6"/>
  <c r="G69" i="6"/>
  <c r="H69" i="6"/>
  <c r="I69" i="6"/>
  <c r="M69" i="6"/>
  <c r="N69" i="6"/>
  <c r="O69" i="6"/>
  <c r="P69" i="6"/>
  <c r="Q69" i="6"/>
  <c r="AA70" i="6"/>
  <c r="E70" i="6"/>
  <c r="F70" i="6"/>
  <c r="G70" i="6"/>
  <c r="H70" i="6"/>
  <c r="I70" i="6"/>
  <c r="J70" i="6"/>
  <c r="K70" i="6"/>
  <c r="M70" i="6"/>
  <c r="N70" i="6"/>
  <c r="O70" i="6"/>
  <c r="P70" i="6"/>
  <c r="Q70" i="6"/>
  <c r="D71" i="6"/>
  <c r="E71" i="6"/>
  <c r="E74" i="7" s="1"/>
  <c r="F71" i="6"/>
  <c r="G71" i="6"/>
  <c r="G74" i="7" s="1"/>
  <c r="H71" i="6"/>
  <c r="I71" i="6"/>
  <c r="J71" i="6"/>
  <c r="J74" i="7" s="1"/>
  <c r="M71" i="6"/>
  <c r="N71" i="6"/>
  <c r="N74" i="7" s="1"/>
  <c r="O71" i="6"/>
  <c r="P71" i="6"/>
  <c r="Q71" i="6"/>
  <c r="D72" i="6"/>
  <c r="E72" i="6"/>
  <c r="F72" i="6"/>
  <c r="G72" i="6"/>
  <c r="H72" i="6"/>
  <c r="I72" i="6"/>
  <c r="L72" i="6"/>
  <c r="L38" i="8" s="1"/>
  <c r="M72" i="6"/>
  <c r="N72" i="6"/>
  <c r="O72" i="6"/>
  <c r="P72" i="6"/>
  <c r="Q72" i="6"/>
  <c r="D73" i="6"/>
  <c r="E73" i="6"/>
  <c r="F73" i="6"/>
  <c r="G73" i="6"/>
  <c r="H73" i="6"/>
  <c r="I73" i="6"/>
  <c r="J73" i="6"/>
  <c r="K73" i="6"/>
  <c r="L73" i="6"/>
  <c r="M73" i="6"/>
  <c r="N73" i="6"/>
  <c r="O73" i="6"/>
  <c r="P73" i="6"/>
  <c r="Q73" i="6"/>
  <c r="D74" i="6"/>
  <c r="E74" i="6"/>
  <c r="F74" i="6"/>
  <c r="G74" i="6"/>
  <c r="H74" i="6"/>
  <c r="I74" i="6"/>
  <c r="J74" i="6"/>
  <c r="J21" i="8" s="1"/>
  <c r="K74" i="6"/>
  <c r="M74" i="6"/>
  <c r="N74" i="6"/>
  <c r="O74" i="6"/>
  <c r="P74" i="6"/>
  <c r="Q74" i="6"/>
  <c r="D75" i="6"/>
  <c r="E75" i="6"/>
  <c r="F75" i="6"/>
  <c r="G75" i="6"/>
  <c r="H75" i="6"/>
  <c r="I75" i="6"/>
  <c r="K75" i="6"/>
  <c r="L75" i="6"/>
  <c r="M75" i="6"/>
  <c r="N75" i="6"/>
  <c r="O75" i="6"/>
  <c r="P75" i="6"/>
  <c r="Q75" i="6"/>
  <c r="D76" i="6"/>
  <c r="E76" i="6"/>
  <c r="F76" i="6"/>
  <c r="G76" i="6"/>
  <c r="H76" i="6"/>
  <c r="I76" i="6"/>
  <c r="M76" i="6"/>
  <c r="N76" i="6"/>
  <c r="O76" i="6"/>
  <c r="P76" i="6"/>
  <c r="Q76" i="6"/>
  <c r="D77" i="6"/>
  <c r="E77" i="6"/>
  <c r="F77" i="6"/>
  <c r="G77" i="6"/>
  <c r="H77" i="6"/>
  <c r="I77" i="6"/>
  <c r="J77" i="6"/>
  <c r="J35" i="8" s="1"/>
  <c r="L77" i="6"/>
  <c r="L35" i="8" s="1"/>
  <c r="M77" i="6"/>
  <c r="N77" i="6"/>
  <c r="O77" i="6"/>
  <c r="P77" i="6"/>
  <c r="Q77" i="6"/>
  <c r="D78" i="6"/>
  <c r="E78" i="6"/>
  <c r="F78" i="6"/>
  <c r="G78" i="6"/>
  <c r="H78" i="6"/>
  <c r="I78" i="6"/>
  <c r="J78" i="6"/>
  <c r="J39" i="8" s="1"/>
  <c r="M78" i="6"/>
  <c r="N78" i="6"/>
  <c r="O78" i="6"/>
  <c r="P78" i="6"/>
  <c r="Q78" i="6"/>
  <c r="D79" i="6"/>
  <c r="E79" i="6"/>
  <c r="F79" i="6"/>
  <c r="G79" i="6"/>
  <c r="H79" i="6"/>
  <c r="I79" i="6"/>
  <c r="L79" i="6"/>
  <c r="M79" i="6"/>
  <c r="N79" i="6"/>
  <c r="O79" i="6"/>
  <c r="P79" i="6"/>
  <c r="Q79" i="6"/>
  <c r="D80" i="6"/>
  <c r="E80" i="6"/>
  <c r="F80" i="6"/>
  <c r="G80" i="6"/>
  <c r="H80" i="6"/>
  <c r="I80" i="6"/>
  <c r="M80" i="6"/>
  <c r="N80" i="6"/>
  <c r="O80" i="6"/>
  <c r="P80" i="6"/>
  <c r="Q80" i="6"/>
  <c r="D81" i="6"/>
  <c r="E81" i="6"/>
  <c r="F81" i="6"/>
  <c r="G81" i="6"/>
  <c r="H81" i="6"/>
  <c r="I81" i="6"/>
  <c r="K81" i="6"/>
  <c r="M81" i="6"/>
  <c r="N81" i="6"/>
  <c r="O81" i="6"/>
  <c r="M9" i="11" s="1"/>
  <c r="P81" i="6"/>
  <c r="Q81" i="6"/>
  <c r="D82" i="6"/>
  <c r="E82" i="6"/>
  <c r="F82" i="6"/>
  <c r="G82" i="6"/>
  <c r="G15" i="7" s="1"/>
  <c r="H82" i="6"/>
  <c r="I82" i="6"/>
  <c r="H15" i="7" s="1"/>
  <c r="M82" i="6"/>
  <c r="M15" i="7" s="1"/>
  <c r="N82" i="6"/>
  <c r="N15" i="7" s="1"/>
  <c r="O82" i="6"/>
  <c r="P82" i="6"/>
  <c r="Q82" i="6"/>
  <c r="D83" i="6"/>
  <c r="E83" i="6"/>
  <c r="F83" i="6"/>
  <c r="G83" i="6"/>
  <c r="H83" i="6"/>
  <c r="I83" i="6"/>
  <c r="J83" i="6"/>
  <c r="K83" i="6"/>
  <c r="L83" i="6"/>
  <c r="M83" i="6"/>
  <c r="N83" i="6"/>
  <c r="O83" i="6"/>
  <c r="P83" i="6"/>
  <c r="Q83" i="6"/>
  <c r="D84" i="6"/>
  <c r="E84" i="6"/>
  <c r="E55" i="7" s="1"/>
  <c r="F84" i="6"/>
  <c r="F55" i="7" s="1"/>
  <c r="G84" i="6"/>
  <c r="G55" i="7" s="1"/>
  <c r="H84" i="6"/>
  <c r="I84" i="6"/>
  <c r="L84" i="6"/>
  <c r="L55" i="7" s="1"/>
  <c r="M84" i="6"/>
  <c r="N84" i="6"/>
  <c r="O84" i="6"/>
  <c r="P84" i="6"/>
  <c r="Q84" i="6"/>
  <c r="D85" i="6"/>
  <c r="E85" i="6"/>
  <c r="F85" i="6"/>
  <c r="G85" i="6"/>
  <c r="H85" i="6"/>
  <c r="I85" i="6"/>
  <c r="M85" i="6"/>
  <c r="N85" i="6"/>
  <c r="O85" i="6"/>
  <c r="P85" i="6"/>
  <c r="Q85" i="6"/>
  <c r="D86" i="6"/>
  <c r="E86" i="6"/>
  <c r="F86" i="6"/>
  <c r="G86" i="6"/>
  <c r="H86" i="6"/>
  <c r="I86" i="6"/>
  <c r="M86" i="6"/>
  <c r="N86" i="6"/>
  <c r="O86" i="6"/>
  <c r="P86" i="6"/>
  <c r="Q86" i="6"/>
  <c r="D87" i="6"/>
  <c r="E87" i="6"/>
  <c r="E58" i="7" s="1"/>
  <c r="F87" i="6"/>
  <c r="G87" i="6"/>
  <c r="H87" i="6"/>
  <c r="I87" i="6"/>
  <c r="K87" i="6"/>
  <c r="L87" i="6"/>
  <c r="L58" i="7" s="1"/>
  <c r="M87" i="6"/>
  <c r="M58" i="7" s="1"/>
  <c r="N87" i="6"/>
  <c r="N58" i="7" s="1"/>
  <c r="O87" i="6"/>
  <c r="P87" i="6"/>
  <c r="Q87" i="6"/>
  <c r="D88" i="6"/>
  <c r="E88" i="6"/>
  <c r="E8" i="11" s="1"/>
  <c r="F88" i="6"/>
  <c r="G88" i="6"/>
  <c r="H88" i="6"/>
  <c r="I88" i="6"/>
  <c r="M88" i="6"/>
  <c r="N88" i="6"/>
  <c r="O88" i="6"/>
  <c r="P88" i="6"/>
  <c r="Q88" i="6"/>
  <c r="D89" i="6"/>
  <c r="E89" i="6"/>
  <c r="F89" i="6"/>
  <c r="G89" i="6"/>
  <c r="H89" i="6"/>
  <c r="I89" i="6"/>
  <c r="J89" i="6"/>
  <c r="K89" i="6"/>
  <c r="K19" i="7" s="1"/>
  <c r="L89" i="6"/>
  <c r="L19" i="7" s="1"/>
  <c r="M89" i="6"/>
  <c r="N89" i="6"/>
  <c r="O89" i="6"/>
  <c r="P89" i="6"/>
  <c r="Q89" i="6"/>
  <c r="D90" i="6"/>
  <c r="E90" i="6"/>
  <c r="E35" i="7" s="1"/>
  <c r="F90" i="6"/>
  <c r="F35" i="7" s="1"/>
  <c r="G90" i="6"/>
  <c r="H90" i="6"/>
  <c r="I90" i="6"/>
  <c r="H35" i="7" s="1"/>
  <c r="J90" i="6"/>
  <c r="L90" i="6"/>
  <c r="L34" i="7" s="1"/>
  <c r="M90" i="6"/>
  <c r="N90" i="6"/>
  <c r="N35" i="7" s="1"/>
  <c r="O90" i="6"/>
  <c r="P90" i="6"/>
  <c r="Q90" i="6"/>
  <c r="D91" i="6"/>
  <c r="E91" i="6"/>
  <c r="F91" i="6"/>
  <c r="G91" i="6"/>
  <c r="H91" i="6"/>
  <c r="I91" i="6"/>
  <c r="H36" i="7" s="1"/>
  <c r="L91" i="6"/>
  <c r="L36" i="7" s="1"/>
  <c r="M91" i="6"/>
  <c r="N91" i="6"/>
  <c r="N36" i="7" s="1"/>
  <c r="O91" i="6"/>
  <c r="P91" i="6"/>
  <c r="Q91" i="6"/>
  <c r="D92" i="6"/>
  <c r="E92" i="6"/>
  <c r="F92" i="6"/>
  <c r="G92" i="6"/>
  <c r="H92" i="6"/>
  <c r="I92" i="6"/>
  <c r="K92" i="6"/>
  <c r="L92" i="6"/>
  <c r="M92" i="6"/>
  <c r="N92" i="6"/>
  <c r="O92" i="6"/>
  <c r="P92" i="6"/>
  <c r="Q92" i="6"/>
  <c r="D93" i="6"/>
  <c r="E93" i="6"/>
  <c r="F93" i="6"/>
  <c r="G93" i="6"/>
  <c r="H93" i="6"/>
  <c r="I93" i="6"/>
  <c r="M93" i="6"/>
  <c r="N93" i="6"/>
  <c r="O93" i="6"/>
  <c r="P93" i="6"/>
  <c r="Q93" i="6"/>
  <c r="D94" i="6"/>
  <c r="E94" i="6"/>
  <c r="F94" i="6"/>
  <c r="G94" i="6"/>
  <c r="H94" i="6"/>
  <c r="I94" i="6"/>
  <c r="K94" i="6"/>
  <c r="K31" i="7" s="1"/>
  <c r="M94" i="6"/>
  <c r="N94" i="6"/>
  <c r="O94" i="6"/>
  <c r="P94" i="6"/>
  <c r="Q94" i="6"/>
  <c r="D95" i="6"/>
  <c r="E95" i="6"/>
  <c r="F95" i="6"/>
  <c r="G95" i="6"/>
  <c r="H95" i="6"/>
  <c r="I95" i="6"/>
  <c r="H16" i="7" s="1"/>
  <c r="J95" i="6"/>
  <c r="J16" i="7" s="1"/>
  <c r="L95" i="6"/>
  <c r="M95" i="6"/>
  <c r="M16" i="7" s="1"/>
  <c r="N95" i="6"/>
  <c r="O95" i="6"/>
  <c r="P95" i="6"/>
  <c r="Q95" i="6"/>
  <c r="D96" i="6"/>
  <c r="E96" i="6"/>
  <c r="F96" i="6"/>
  <c r="G96" i="6"/>
  <c r="H96" i="6"/>
  <c r="I96" i="6"/>
  <c r="M96" i="6"/>
  <c r="N96" i="6"/>
  <c r="O96" i="6"/>
  <c r="P96" i="6"/>
  <c r="Q96" i="6"/>
  <c r="D97" i="6"/>
  <c r="E97" i="6"/>
  <c r="F97" i="6"/>
  <c r="G97" i="6"/>
  <c r="H97" i="6"/>
  <c r="I97" i="6"/>
  <c r="H17" i="7" s="1"/>
  <c r="J97" i="6"/>
  <c r="K97" i="6"/>
  <c r="K14" i="7" s="1"/>
  <c r="M97" i="6"/>
  <c r="M17" i="7" s="1"/>
  <c r="N97" i="6"/>
  <c r="O97" i="6"/>
  <c r="P97" i="6"/>
  <c r="Q97" i="6"/>
  <c r="D98" i="6"/>
  <c r="E98" i="6"/>
  <c r="F98" i="6"/>
  <c r="G98" i="6"/>
  <c r="H98" i="6"/>
  <c r="I98" i="6"/>
  <c r="J98" i="6"/>
  <c r="M98" i="6"/>
  <c r="N98" i="6"/>
  <c r="O98" i="6"/>
  <c r="P98" i="6"/>
  <c r="Q98" i="6"/>
  <c r="D99" i="6"/>
  <c r="E99" i="6"/>
  <c r="F99" i="6"/>
  <c r="G99" i="6"/>
  <c r="G59" i="7" s="1"/>
  <c r="H99" i="6"/>
  <c r="I99" i="6"/>
  <c r="J99" i="6"/>
  <c r="M99" i="6"/>
  <c r="M59" i="7" s="1"/>
  <c r="N99" i="6"/>
  <c r="N59" i="7" s="1"/>
  <c r="O99" i="6"/>
  <c r="P99" i="6"/>
  <c r="Q99" i="6"/>
  <c r="D100" i="6"/>
  <c r="E100" i="6"/>
  <c r="F100" i="6"/>
  <c r="G100" i="6"/>
  <c r="G32" i="7" s="1"/>
  <c r="H100" i="6"/>
  <c r="I32" i="7" s="1"/>
  <c r="I100" i="6"/>
  <c r="M100" i="6"/>
  <c r="N100" i="6"/>
  <c r="N32" i="7" s="1"/>
  <c r="O100" i="6"/>
  <c r="P100" i="6"/>
  <c r="Q100" i="6"/>
  <c r="D101" i="6"/>
  <c r="E101" i="6"/>
  <c r="F101" i="6"/>
  <c r="G101" i="6"/>
  <c r="H101" i="6"/>
  <c r="I101" i="6"/>
  <c r="K101" i="6"/>
  <c r="M101" i="6"/>
  <c r="M60" i="7" s="1"/>
  <c r="N101" i="6"/>
  <c r="N60" i="7" s="1"/>
  <c r="O101" i="6"/>
  <c r="P101" i="6"/>
  <c r="Q101" i="6"/>
  <c r="D102" i="6"/>
  <c r="E102" i="6"/>
  <c r="F102" i="6"/>
  <c r="F33" i="7" s="1"/>
  <c r="G102" i="6"/>
  <c r="G33" i="7" s="1"/>
  <c r="H102" i="6"/>
  <c r="I33" i="7" s="1"/>
  <c r="I102" i="6"/>
  <c r="J102" i="6"/>
  <c r="K102" i="6"/>
  <c r="M102" i="6"/>
  <c r="M33" i="7" s="1"/>
  <c r="N102" i="6"/>
  <c r="O102" i="6"/>
  <c r="P102" i="6"/>
  <c r="Q102" i="6"/>
  <c r="D103" i="6"/>
  <c r="E103" i="6"/>
  <c r="F103" i="6"/>
  <c r="G103" i="6"/>
  <c r="H103" i="6"/>
  <c r="I103" i="6"/>
  <c r="M103" i="6"/>
  <c r="N103" i="6"/>
  <c r="O103" i="6"/>
  <c r="P103" i="6"/>
  <c r="Q103" i="6"/>
  <c r="D104" i="6"/>
  <c r="E104" i="6"/>
  <c r="F104" i="6"/>
  <c r="F28" i="7" s="1"/>
  <c r="G104" i="6"/>
  <c r="G28" i="7" s="1"/>
  <c r="H104" i="6"/>
  <c r="I28" i="7" s="1"/>
  <c r="I104" i="6"/>
  <c r="J104" i="6"/>
  <c r="J63" i="7" s="1"/>
  <c r="L104" i="6"/>
  <c r="M104" i="6"/>
  <c r="N104" i="6"/>
  <c r="N28" i="7" s="1"/>
  <c r="O104" i="6"/>
  <c r="P104" i="6"/>
  <c r="Q104" i="6"/>
  <c r="D105" i="6"/>
  <c r="E105" i="6"/>
  <c r="F105" i="6"/>
  <c r="G105" i="6"/>
  <c r="H105" i="6"/>
  <c r="I20" i="7" s="1"/>
  <c r="I105" i="6"/>
  <c r="J105" i="6"/>
  <c r="M105" i="6"/>
  <c r="N105" i="6"/>
  <c r="N20" i="7" s="1"/>
  <c r="O105" i="6"/>
  <c r="P105" i="6"/>
  <c r="Q105" i="6"/>
  <c r="D106" i="6"/>
  <c r="E106" i="6"/>
  <c r="E21" i="7" s="1"/>
  <c r="F106" i="6"/>
  <c r="G106" i="6"/>
  <c r="G21" i="7" s="1"/>
  <c r="H106" i="6"/>
  <c r="I21" i="7" s="1"/>
  <c r="I106" i="6"/>
  <c r="L106" i="6"/>
  <c r="M106" i="6"/>
  <c r="M21" i="7" s="1"/>
  <c r="N106" i="6"/>
  <c r="N21" i="7" s="1"/>
  <c r="O106" i="6"/>
  <c r="P106" i="6"/>
  <c r="Q106" i="6"/>
  <c r="D107" i="6"/>
  <c r="E107" i="6"/>
  <c r="F107" i="6"/>
  <c r="G107" i="6"/>
  <c r="H107" i="6"/>
  <c r="I22" i="7" s="1"/>
  <c r="I107" i="6"/>
  <c r="M107" i="6"/>
  <c r="M22" i="7" s="1"/>
  <c r="N107" i="6"/>
  <c r="N22" i="7" s="1"/>
  <c r="O107" i="6"/>
  <c r="P107" i="6"/>
  <c r="Q107" i="6"/>
  <c r="D108" i="6"/>
  <c r="E108" i="6"/>
  <c r="E47" i="7" s="1"/>
  <c r="F108" i="6"/>
  <c r="G108" i="6"/>
  <c r="H108" i="6"/>
  <c r="I108" i="6"/>
  <c r="K108" i="6"/>
  <c r="K47" i="7" s="1"/>
  <c r="M108" i="6"/>
  <c r="N108" i="6"/>
  <c r="N47" i="7" s="1"/>
  <c r="O108" i="6"/>
  <c r="P108" i="6"/>
  <c r="Q108" i="6"/>
  <c r="D109" i="6"/>
  <c r="E109" i="6"/>
  <c r="F109" i="6"/>
  <c r="G109" i="6"/>
  <c r="H109" i="6"/>
  <c r="I29" i="7" s="1"/>
  <c r="I109" i="6"/>
  <c r="K109" i="6"/>
  <c r="L109" i="6"/>
  <c r="M109" i="6"/>
  <c r="M29" i="7" s="1"/>
  <c r="N109" i="6"/>
  <c r="N29" i="7" s="1"/>
  <c r="O109" i="6"/>
  <c r="P109" i="6"/>
  <c r="Q109" i="6"/>
  <c r="D110" i="6"/>
  <c r="E110" i="6"/>
  <c r="F110" i="6"/>
  <c r="G110" i="6"/>
  <c r="H110" i="6"/>
  <c r="I23" i="7" s="1"/>
  <c r="I110" i="6"/>
  <c r="M110" i="6"/>
  <c r="N110" i="6"/>
  <c r="O110" i="6"/>
  <c r="P110" i="6"/>
  <c r="Q110" i="6"/>
  <c r="D111" i="6"/>
  <c r="E111" i="6"/>
  <c r="E25" i="7" s="1"/>
  <c r="F111" i="6"/>
  <c r="G111" i="6"/>
  <c r="H111" i="6"/>
  <c r="I111" i="6"/>
  <c r="J111" i="6"/>
  <c r="J25" i="7" s="1"/>
  <c r="M111" i="6"/>
  <c r="N111" i="6"/>
  <c r="N25" i="7" s="1"/>
  <c r="O111" i="6"/>
  <c r="P111" i="6"/>
  <c r="Q111" i="6"/>
  <c r="D112" i="6"/>
  <c r="E112" i="6"/>
  <c r="F112" i="6"/>
  <c r="F67" i="7" s="1"/>
  <c r="G112" i="6"/>
  <c r="H112" i="6"/>
  <c r="I67" i="7" s="1"/>
  <c r="I112" i="6"/>
  <c r="H67" i="7" s="1"/>
  <c r="J112" i="6"/>
  <c r="J67" i="7" s="1"/>
  <c r="M112" i="6"/>
  <c r="M67" i="7" s="1"/>
  <c r="N112" i="6"/>
  <c r="O112" i="6"/>
  <c r="P112" i="6"/>
  <c r="Q112" i="6"/>
  <c r="D113" i="6"/>
  <c r="D10" i="11" s="1"/>
  <c r="E113" i="6"/>
  <c r="F113" i="6"/>
  <c r="G113" i="6"/>
  <c r="H113" i="6"/>
  <c r="I113" i="6"/>
  <c r="L113" i="6"/>
  <c r="M113" i="6"/>
  <c r="N113" i="6"/>
  <c r="O113" i="6"/>
  <c r="M10" i="11" s="1"/>
  <c r="P113" i="6"/>
  <c r="Q113" i="6"/>
  <c r="D114" i="6"/>
  <c r="E114" i="6"/>
  <c r="F114" i="6"/>
  <c r="G114" i="6"/>
  <c r="H114" i="6"/>
  <c r="I11" i="11" s="1"/>
  <c r="I114" i="6"/>
  <c r="H11" i="11" s="1"/>
  <c r="K114" i="6"/>
  <c r="M114" i="6"/>
  <c r="N114" i="6"/>
  <c r="O114" i="6"/>
  <c r="P114" i="6"/>
  <c r="Q114" i="6"/>
  <c r="D115" i="6"/>
  <c r="E115" i="6"/>
  <c r="F115" i="6"/>
  <c r="G115" i="6"/>
  <c r="H115" i="6"/>
  <c r="I115" i="6"/>
  <c r="L115" i="6"/>
  <c r="M115" i="6"/>
  <c r="N115" i="6"/>
  <c r="O115" i="6"/>
  <c r="M12" i="11" s="1"/>
  <c r="P115" i="6"/>
  <c r="Q115" i="6"/>
  <c r="D116" i="6"/>
  <c r="E116" i="6"/>
  <c r="F116" i="6"/>
  <c r="G116" i="6"/>
  <c r="H116" i="6"/>
  <c r="I13" i="11" s="1"/>
  <c r="I116" i="6"/>
  <c r="H13" i="11" s="1"/>
  <c r="M116" i="6"/>
  <c r="N116" i="6"/>
  <c r="O116" i="6"/>
  <c r="M13" i="11" s="1"/>
  <c r="P116" i="6"/>
  <c r="Q116" i="6"/>
  <c r="D117" i="6"/>
  <c r="D14" i="11" s="1"/>
  <c r="E117" i="6"/>
  <c r="E14" i="11" s="1"/>
  <c r="F117" i="6"/>
  <c r="G117" i="6"/>
  <c r="H117" i="6"/>
  <c r="I117" i="6"/>
  <c r="H14" i="11" s="1"/>
  <c r="J117" i="6"/>
  <c r="J14" i="11" s="1"/>
  <c r="K117" i="6"/>
  <c r="K66" i="7" s="1"/>
  <c r="L117" i="6"/>
  <c r="M117" i="6"/>
  <c r="N117" i="6"/>
  <c r="O117" i="6"/>
  <c r="P117" i="6"/>
  <c r="Q117" i="6"/>
  <c r="D118" i="6"/>
  <c r="E118" i="6"/>
  <c r="F118" i="6"/>
  <c r="G118" i="6"/>
  <c r="G15" i="11" s="1"/>
  <c r="H118" i="6"/>
  <c r="I15" i="11" s="1"/>
  <c r="I118" i="6"/>
  <c r="J118" i="6"/>
  <c r="J51" i="7" s="1"/>
  <c r="M118" i="6"/>
  <c r="N118" i="6"/>
  <c r="O118" i="6"/>
  <c r="M15" i="11" s="1"/>
  <c r="P118" i="6"/>
  <c r="Q118" i="6"/>
  <c r="D119" i="6"/>
  <c r="D61" i="7" s="1"/>
  <c r="E119" i="6"/>
  <c r="F119" i="6"/>
  <c r="G119" i="6"/>
  <c r="G61" i="7" s="1"/>
  <c r="H119" i="6"/>
  <c r="I61" i="7" s="1"/>
  <c r="I119" i="6"/>
  <c r="J119" i="6"/>
  <c r="K119" i="6"/>
  <c r="K61" i="7" s="1"/>
  <c r="L119" i="6"/>
  <c r="L61" i="7" s="1"/>
  <c r="M119" i="6"/>
  <c r="N119" i="6"/>
  <c r="O119" i="6"/>
  <c r="P119" i="6"/>
  <c r="Q119" i="6"/>
  <c r="E9" i="11"/>
  <c r="F9" i="11"/>
  <c r="G9" i="11"/>
  <c r="I9" i="11"/>
  <c r="K15" i="7"/>
  <c r="I74" i="7"/>
  <c r="H74" i="7"/>
  <c r="L65" i="7"/>
  <c r="K52" i="7"/>
  <c r="L52" i="7"/>
  <c r="J42" i="7"/>
  <c r="L44" i="7"/>
  <c r="K59" i="7"/>
  <c r="L59" i="7"/>
  <c r="L22" i="7"/>
  <c r="J54" i="7"/>
  <c r="K25" i="7"/>
  <c r="L11" i="11"/>
  <c r="Q6" i="6"/>
  <c r="P6" i="6"/>
  <c r="O6" i="6"/>
  <c r="N6" i="6"/>
  <c r="M6" i="6"/>
  <c r="L6" i="6"/>
  <c r="K6" i="6"/>
  <c r="J6" i="6"/>
  <c r="I6" i="6"/>
  <c r="H6" i="6"/>
  <c r="G6" i="6"/>
  <c r="F6" i="6"/>
  <c r="E6" i="6"/>
  <c r="D6" i="6"/>
  <c r="Q5" i="6"/>
  <c r="M8" i="9" s="1"/>
  <c r="P5" i="6"/>
  <c r="O5" i="6"/>
  <c r="N5" i="6"/>
  <c r="M5" i="6"/>
  <c r="L5" i="6"/>
  <c r="L8" i="9" s="1"/>
  <c r="I5" i="6"/>
  <c r="H8" i="9" s="1"/>
  <c r="H5" i="6"/>
  <c r="I8" i="9" s="1"/>
  <c r="G5" i="6"/>
  <c r="G8" i="9" s="1"/>
  <c r="F5" i="6"/>
  <c r="F8" i="9" s="1"/>
  <c r="E5" i="6"/>
  <c r="E8" i="9" s="1"/>
  <c r="D5" i="6"/>
  <c r="D8" i="9" s="1"/>
  <c r="B6" i="6"/>
  <c r="B7" i="6"/>
  <c r="B9" i="6"/>
  <c r="B10" i="6"/>
  <c r="B12" i="6"/>
  <c r="B14" i="6"/>
  <c r="B15" i="6"/>
  <c r="B16" i="6"/>
  <c r="B19" i="6"/>
  <c r="B20" i="6"/>
  <c r="B21" i="6"/>
  <c r="B23" i="6"/>
  <c r="B24" i="6"/>
  <c r="B26" i="6"/>
  <c r="B27" i="6"/>
  <c r="B28" i="6"/>
  <c r="B31" i="6"/>
  <c r="B32" i="6"/>
  <c r="B33" i="6"/>
  <c r="B36" i="6"/>
  <c r="B37" i="6"/>
  <c r="B38" i="6"/>
  <c r="B39" i="6"/>
  <c r="B40" i="6"/>
  <c r="B43" i="6"/>
  <c r="B45" i="6"/>
  <c r="B46" i="6"/>
  <c r="B47" i="6"/>
  <c r="B48" i="6"/>
  <c r="B49" i="6"/>
  <c r="B52" i="6"/>
  <c r="B53" i="6"/>
  <c r="B54" i="6"/>
  <c r="B55" i="6"/>
  <c r="B56" i="6"/>
  <c r="B57" i="6"/>
  <c r="B58" i="6"/>
  <c r="B62" i="6"/>
  <c r="B63" i="6"/>
  <c r="B65" i="6"/>
  <c r="B66" i="6"/>
  <c r="B67" i="6"/>
  <c r="B70" i="6"/>
  <c r="B71" i="6"/>
  <c r="B72" i="6"/>
  <c r="B73" i="6"/>
  <c r="B74" i="6"/>
  <c r="B78" i="6"/>
  <c r="B79" i="6"/>
  <c r="B80" i="6"/>
  <c r="B81" i="6"/>
  <c r="B82" i="6"/>
  <c r="B83" i="6"/>
  <c r="B86" i="6"/>
  <c r="B87" i="6"/>
  <c r="B88" i="6"/>
  <c r="B89" i="6"/>
  <c r="B90" i="6"/>
  <c r="B94" i="6"/>
  <c r="B95" i="6"/>
  <c r="B96" i="6"/>
  <c r="B97" i="6"/>
  <c r="B98" i="6"/>
  <c r="B99" i="6"/>
  <c r="B102" i="6"/>
  <c r="B104" i="6"/>
  <c r="B105" i="6"/>
  <c r="B109" i="6"/>
  <c r="B110" i="6"/>
  <c r="B112" i="6"/>
  <c r="B113" i="6"/>
  <c r="B118" i="6"/>
  <c r="B119" i="6"/>
  <c r="C5" i="6"/>
  <c r="C8" i="9" s="1"/>
  <c r="C6" i="6"/>
  <c r="C7" i="6"/>
  <c r="C8" i="6"/>
  <c r="C10" i="6"/>
  <c r="C11" i="6"/>
  <c r="C12" i="6"/>
  <c r="C13" i="6"/>
  <c r="C14" i="6"/>
  <c r="C15" i="6"/>
  <c r="C16" i="6"/>
  <c r="C17" i="6"/>
  <c r="C20" i="6"/>
  <c r="C21" i="6"/>
  <c r="C22" i="6"/>
  <c r="C25" i="6"/>
  <c r="C26" i="6"/>
  <c r="C27" i="6"/>
  <c r="C29" i="6"/>
  <c r="C30" i="6"/>
  <c r="C32" i="6"/>
  <c r="C12" i="8" s="1"/>
  <c r="C33" i="6"/>
  <c r="C13" i="8" s="1"/>
  <c r="C34" i="6"/>
  <c r="C36" i="6"/>
  <c r="C38" i="6"/>
  <c r="C39" i="6"/>
  <c r="C41" i="6"/>
  <c r="C43" i="6"/>
  <c r="C45" i="6"/>
  <c r="C47" i="6"/>
  <c r="C48" i="6"/>
  <c r="C49" i="6"/>
  <c r="C53" i="6"/>
  <c r="C54" i="6"/>
  <c r="C55" i="6"/>
  <c r="C56" i="6"/>
  <c r="C57" i="6"/>
  <c r="C58" i="6"/>
  <c r="C59" i="6"/>
  <c r="C63" i="6"/>
  <c r="C64" i="6"/>
  <c r="C66" i="6"/>
  <c r="C67" i="6"/>
  <c r="C70" i="6"/>
  <c r="C72" i="6"/>
  <c r="C73" i="6"/>
  <c r="C74" i="6"/>
  <c r="C75" i="6"/>
  <c r="C79" i="6"/>
  <c r="C80" i="6"/>
  <c r="C82" i="6"/>
  <c r="C83" i="6"/>
  <c r="C84" i="6"/>
  <c r="C87" i="6"/>
  <c r="C58" i="7" s="1"/>
  <c r="C88" i="6"/>
  <c r="C89" i="6"/>
  <c r="C90" i="6"/>
  <c r="C91" i="6"/>
  <c r="C36" i="7" s="1"/>
  <c r="C95" i="6"/>
  <c r="C96" i="6"/>
  <c r="C98" i="6"/>
  <c r="C46" i="7" s="1"/>
  <c r="C103" i="6"/>
  <c r="C105" i="6"/>
  <c r="C106" i="6"/>
  <c r="C110" i="6"/>
  <c r="C111" i="6"/>
  <c r="C25" i="7" s="1"/>
  <c r="C113" i="6"/>
  <c r="C114" i="6"/>
  <c r="C119" i="6"/>
  <c r="K67" i="7" l="1"/>
  <c r="J31" i="7"/>
  <c r="F8" i="11"/>
  <c r="K15" i="8"/>
  <c r="K21" i="8"/>
  <c r="K30" i="7"/>
  <c r="I8" i="11"/>
  <c r="N67" i="7"/>
  <c r="L31" i="8"/>
  <c r="L30" i="8"/>
  <c r="F44" i="7"/>
  <c r="I43" i="7"/>
  <c r="N42" i="7"/>
  <c r="J77" i="7"/>
  <c r="J8" i="11"/>
  <c r="L12" i="8"/>
  <c r="J79" i="7"/>
  <c r="M47" i="7"/>
  <c r="M8" i="11"/>
  <c r="I46" i="7"/>
  <c r="G41" i="7"/>
  <c r="E67" i="7"/>
  <c r="E44" i="7"/>
  <c r="E42" i="7"/>
  <c r="G52" i="7"/>
  <c r="M65" i="7"/>
  <c r="K45" i="7"/>
  <c r="H47" i="7"/>
  <c r="I41" i="7"/>
  <c r="N40" i="7"/>
  <c r="N52" i="7"/>
  <c r="L53" i="7"/>
  <c r="N53" i="7"/>
  <c r="G46" i="7"/>
  <c r="N43" i="7"/>
  <c r="M52" i="7"/>
  <c r="E65" i="7"/>
  <c r="G53" i="7"/>
  <c r="N44" i="7"/>
  <c r="D44" i="7"/>
  <c r="L47" i="7"/>
  <c r="M74" i="7"/>
  <c r="I47" i="7"/>
  <c r="G45" i="7"/>
  <c r="I44" i="7"/>
  <c r="I42" i="7"/>
  <c r="J45" i="7"/>
  <c r="M40" i="7"/>
  <c r="C45" i="7"/>
  <c r="G47" i="7"/>
  <c r="M53" i="7"/>
  <c r="F46" i="7"/>
  <c r="F45" i="7"/>
  <c r="H52" i="7"/>
  <c r="N71" i="7"/>
  <c r="J52" i="7"/>
  <c r="H53" i="7"/>
  <c r="E45" i="7"/>
  <c r="H43" i="7"/>
  <c r="F42" i="7"/>
  <c r="E41" i="7"/>
  <c r="I52" i="7"/>
  <c r="N65" i="7"/>
  <c r="M71" i="7"/>
  <c r="J53" i="7"/>
  <c r="K8" i="11"/>
  <c r="F74" i="7"/>
  <c r="G67" i="7"/>
  <c r="J47" i="7"/>
  <c r="F47" i="7"/>
  <c r="L8" i="11"/>
  <c r="G8" i="11"/>
  <c r="L13" i="7"/>
  <c r="J12" i="7"/>
  <c r="K31" i="8"/>
  <c r="J49" i="7"/>
  <c r="K19" i="8"/>
  <c r="H8" i="11"/>
  <c r="J11" i="9"/>
  <c r="L79" i="7"/>
  <c r="J30" i="7"/>
  <c r="K34" i="7"/>
  <c r="L68" i="7"/>
  <c r="L41" i="8"/>
  <c r="J69" i="7"/>
  <c r="J41" i="8"/>
  <c r="C17" i="8"/>
  <c r="M39" i="7"/>
  <c r="E39" i="7"/>
  <c r="H51" i="7"/>
  <c r="K69" i="7"/>
  <c r="E75" i="7"/>
  <c r="E79" i="7"/>
  <c r="H18" i="7"/>
  <c r="E78" i="7"/>
  <c r="H48" i="7"/>
  <c r="G40" i="8"/>
  <c r="G38" i="8"/>
  <c r="J68" i="7"/>
  <c r="H49" i="7"/>
  <c r="M15" i="8"/>
  <c r="I72" i="7"/>
  <c r="J13" i="8"/>
  <c r="E70" i="7"/>
  <c r="E49" i="7"/>
  <c r="H63" i="7"/>
  <c r="H77" i="7"/>
  <c r="E30" i="7"/>
  <c r="I13" i="7"/>
  <c r="N76" i="7"/>
  <c r="G41" i="8"/>
  <c r="G35" i="8"/>
  <c r="G16" i="8"/>
  <c r="J9" i="8"/>
  <c r="L36" i="8"/>
  <c r="K41" i="8"/>
  <c r="L63" i="7"/>
  <c r="K68" i="7"/>
  <c r="L34" i="8"/>
  <c r="J36" i="8"/>
  <c r="J57" i="7"/>
  <c r="K9" i="8"/>
  <c r="J32" i="8"/>
  <c r="K12" i="7"/>
  <c r="L66" i="7"/>
  <c r="G71" i="7"/>
  <c r="E24" i="7"/>
  <c r="K49" i="7"/>
  <c r="E18" i="7"/>
  <c r="H78" i="7"/>
  <c r="E48" i="7"/>
  <c r="J14" i="7"/>
  <c r="G34" i="7"/>
  <c r="M19" i="7"/>
  <c r="C16" i="8"/>
  <c r="N16" i="7"/>
  <c r="L25" i="7"/>
  <c r="K35" i="7"/>
  <c r="F73" i="7"/>
  <c r="F19" i="7"/>
  <c r="I22" i="8"/>
  <c r="H15" i="8"/>
  <c r="K51" i="7"/>
  <c r="I28" i="8"/>
  <c r="G39" i="8"/>
  <c r="G27" i="8"/>
  <c r="H79" i="7"/>
  <c r="H30" i="7"/>
  <c r="F32" i="8"/>
  <c r="F50" i="7"/>
  <c r="H75" i="7"/>
  <c r="H70" i="7"/>
  <c r="H66" i="7"/>
  <c r="I14" i="7"/>
  <c r="G12" i="7"/>
  <c r="F10" i="7"/>
  <c r="G9" i="9"/>
  <c r="H39" i="7"/>
  <c r="E51" i="7"/>
  <c r="E63" i="7"/>
  <c r="E77" i="7"/>
  <c r="N13" i="7"/>
  <c r="I76" i="7"/>
  <c r="N31" i="7"/>
  <c r="M27" i="7"/>
  <c r="H68" i="7"/>
  <c r="G21" i="8"/>
  <c r="I54" i="7"/>
  <c r="G11" i="7"/>
  <c r="M34" i="7"/>
  <c r="G26" i="8"/>
  <c r="H24" i="7"/>
  <c r="H17" i="8"/>
  <c r="I36" i="8"/>
  <c r="F20" i="8"/>
  <c r="H56" i="7"/>
  <c r="C40" i="8"/>
  <c r="M50" i="7"/>
  <c r="F72" i="7"/>
  <c r="G24" i="7"/>
  <c r="M49" i="7"/>
  <c r="H34" i="7"/>
  <c r="G17" i="8"/>
  <c r="L77" i="7"/>
  <c r="M41" i="7"/>
  <c r="E14" i="8"/>
  <c r="E9" i="8"/>
  <c r="G39" i="7"/>
  <c r="M51" i="7"/>
  <c r="G75" i="7"/>
  <c r="W75" i="7" s="1"/>
  <c r="M73" i="7"/>
  <c r="G79" i="7"/>
  <c r="W79" i="7" s="1"/>
  <c r="M63" i="7"/>
  <c r="G78" i="7"/>
  <c r="W78" i="7" s="1"/>
  <c r="M48" i="7"/>
  <c r="F28" i="8"/>
  <c r="H40" i="8"/>
  <c r="E39" i="8"/>
  <c r="E27" i="8"/>
  <c r="H38" i="8"/>
  <c r="G12" i="8"/>
  <c r="K18" i="7"/>
  <c r="I64" i="7"/>
  <c r="H61" i="7"/>
  <c r="K29" i="7"/>
  <c r="I15" i="7"/>
  <c r="M28" i="8"/>
  <c r="H41" i="8"/>
  <c r="H35" i="8"/>
  <c r="H16" i="8"/>
  <c r="H59" i="7"/>
  <c r="G66" i="7"/>
  <c r="F14" i="7"/>
  <c r="F76" i="7"/>
  <c r="E12" i="7"/>
  <c r="G68" i="7"/>
  <c r="M37" i="7"/>
  <c r="E21" i="8"/>
  <c r="M26" i="8"/>
  <c r="K14" i="8"/>
  <c r="H31" i="8"/>
  <c r="E9" i="9"/>
  <c r="H11" i="9"/>
  <c r="N77" i="7"/>
  <c r="F22" i="8"/>
  <c r="G15" i="8"/>
  <c r="E32" i="7"/>
  <c r="H31" i="7"/>
  <c r="H27" i="7"/>
  <c r="E11" i="7"/>
  <c r="I26" i="7"/>
  <c r="N10" i="7"/>
  <c r="E26" i="8"/>
  <c r="I33" i="8"/>
  <c r="E28" i="7"/>
  <c r="H60" i="7"/>
  <c r="I56" i="7"/>
  <c r="N24" i="7"/>
  <c r="G64" i="7"/>
  <c r="M77" i="7"/>
  <c r="E22" i="8"/>
  <c r="F15" i="8"/>
  <c r="H19" i="8"/>
  <c r="N57" i="7"/>
  <c r="U57" i="7" s="1"/>
  <c r="K72" i="7"/>
  <c r="I38" i="8"/>
  <c r="L14" i="7"/>
  <c r="K11" i="9"/>
  <c r="F70" i="7"/>
  <c r="F49" i="7"/>
  <c r="F30" i="7"/>
  <c r="H13" i="7"/>
  <c r="I41" i="8"/>
  <c r="I35" i="8"/>
  <c r="I16" i="8"/>
  <c r="E12" i="8"/>
  <c r="E24" i="8"/>
  <c r="I10" i="9"/>
  <c r="E23" i="8"/>
  <c r="H37" i="8"/>
  <c r="K25" i="8"/>
  <c r="L32" i="8"/>
  <c r="G30" i="8"/>
  <c r="K79" i="7"/>
  <c r="I31" i="8"/>
  <c r="N33" i="7"/>
  <c r="E14" i="7"/>
  <c r="E15" i="11"/>
  <c r="I31" i="7"/>
  <c r="N12" i="7"/>
  <c r="I27" i="7"/>
  <c r="N11" i="7"/>
  <c r="G26" i="7"/>
  <c r="M10" i="7"/>
  <c r="H37" i="7"/>
  <c r="G33" i="8"/>
  <c r="K32" i="7"/>
  <c r="K28" i="8"/>
  <c r="J24" i="8"/>
  <c r="C73" i="7"/>
  <c r="F66" i="7"/>
  <c r="E76" i="7"/>
  <c r="F68" i="7"/>
  <c r="F10" i="11"/>
  <c r="C32" i="8"/>
  <c r="E10" i="11"/>
  <c r="H22" i="7"/>
  <c r="M28" i="7"/>
  <c r="J17" i="7"/>
  <c r="I16" i="7"/>
  <c r="G43" i="7"/>
  <c r="I40" i="7"/>
  <c r="J10" i="7"/>
  <c r="E33" i="7"/>
  <c r="G40" i="7"/>
  <c r="K39" i="8"/>
  <c r="H23" i="7"/>
  <c r="F14" i="11"/>
  <c r="I58" i="7"/>
  <c r="I11" i="7"/>
  <c r="L45" i="7"/>
  <c r="D31" i="7"/>
  <c r="N34" i="7"/>
  <c r="E72" i="7"/>
  <c r="F54" i="7"/>
  <c r="M46" i="7"/>
  <c r="E16" i="7"/>
  <c r="G35" i="7"/>
  <c r="U35" i="7" s="1"/>
  <c r="G58" i="7"/>
  <c r="W58" i="7" s="1"/>
  <c r="F52" i="7"/>
  <c r="H55" i="7"/>
  <c r="E71" i="7"/>
  <c r="F15" i="7"/>
  <c r="N39" i="7"/>
  <c r="F39" i="7"/>
  <c r="G70" i="7"/>
  <c r="W70" i="7" s="1"/>
  <c r="M69" i="7"/>
  <c r="G56" i="7"/>
  <c r="W56" i="7" s="1"/>
  <c r="M24" i="7"/>
  <c r="G49" i="7"/>
  <c r="F75" i="7"/>
  <c r="L73" i="7"/>
  <c r="F79" i="7"/>
  <c r="F64" i="7"/>
  <c r="K77" i="7"/>
  <c r="G30" i="7"/>
  <c r="M18" i="7"/>
  <c r="F78" i="7"/>
  <c r="J48" i="7"/>
  <c r="K26" i="7"/>
  <c r="E28" i="8"/>
  <c r="I40" i="8"/>
  <c r="I20" i="8"/>
  <c r="E15" i="8"/>
  <c r="I19" i="8"/>
  <c r="M57" i="7"/>
  <c r="T57" i="7" s="1"/>
  <c r="L14" i="8"/>
  <c r="F12" i="8"/>
  <c r="J17" i="8"/>
  <c r="M24" i="8"/>
  <c r="F24" i="8"/>
  <c r="H36" i="8"/>
  <c r="H10" i="9"/>
  <c r="F23" i="8"/>
  <c r="L37" i="8"/>
  <c r="E19" i="8"/>
  <c r="I9" i="8"/>
  <c r="E12" i="11"/>
  <c r="G73" i="7"/>
  <c r="M79" i="7"/>
  <c r="G19" i="7"/>
  <c r="H22" i="8"/>
  <c r="K14" i="11"/>
  <c r="F29" i="7"/>
  <c r="H20" i="7"/>
  <c r="I53" i="7"/>
  <c r="K60" i="7"/>
  <c r="E46" i="7"/>
  <c r="I36" i="7"/>
  <c r="K41" i="7"/>
  <c r="H65" i="7"/>
  <c r="F51" i="7"/>
  <c r="G50" i="7"/>
  <c r="M70" i="7"/>
  <c r="G69" i="7"/>
  <c r="W69" i="7" s="1"/>
  <c r="M56" i="7"/>
  <c r="F24" i="7"/>
  <c r="L49" i="7"/>
  <c r="F18" i="7"/>
  <c r="J78" i="7"/>
  <c r="F48" i="7"/>
  <c r="G31" i="7"/>
  <c r="M12" i="7"/>
  <c r="G27" i="7"/>
  <c r="M11" i="7"/>
  <c r="I34" i="7"/>
  <c r="N19" i="7"/>
  <c r="F26" i="7"/>
  <c r="I37" i="7"/>
  <c r="H28" i="8"/>
  <c r="D40" i="8"/>
  <c r="I39" i="8"/>
  <c r="I27" i="8"/>
  <c r="G14" i="8"/>
  <c r="F33" i="8"/>
  <c r="M36" i="8"/>
  <c r="J18" i="7"/>
  <c r="K11" i="11"/>
  <c r="H72" i="7"/>
  <c r="H42" i="7"/>
  <c r="E36" i="7"/>
  <c r="F65" i="7"/>
  <c r="F69" i="7"/>
  <c r="F63" i="7"/>
  <c r="H54" i="7"/>
  <c r="E60" i="7"/>
  <c r="I71" i="7"/>
  <c r="J66" i="7"/>
  <c r="H14" i="7"/>
  <c r="H76" i="7"/>
  <c r="I12" i="7"/>
  <c r="N27" i="7"/>
  <c r="M26" i="7"/>
  <c r="G10" i="7"/>
  <c r="M68" i="7"/>
  <c r="I21" i="8"/>
  <c r="I55" i="7"/>
  <c r="J56" i="7"/>
  <c r="E73" i="7"/>
  <c r="H64" i="7"/>
  <c r="F77" i="7"/>
  <c r="E13" i="7"/>
  <c r="E19" i="7"/>
  <c r="G22" i="8"/>
  <c r="I15" i="8"/>
  <c r="F14" i="8"/>
  <c r="F9" i="8"/>
  <c r="G44" i="7"/>
  <c r="N51" i="7"/>
  <c r="E50" i="7"/>
  <c r="E69" i="7"/>
  <c r="I75" i="7"/>
  <c r="N73" i="7"/>
  <c r="I79" i="7"/>
  <c r="N63" i="7"/>
  <c r="I78" i="7"/>
  <c r="N48" i="7"/>
  <c r="G28" i="8"/>
  <c r="M39" i="8"/>
  <c r="F39" i="8"/>
  <c r="F27" i="8"/>
  <c r="I9" i="9"/>
  <c r="I12" i="8"/>
  <c r="I23" i="8"/>
  <c r="J30" i="8"/>
  <c r="J59" i="7"/>
  <c r="I35" i="7"/>
  <c r="F71" i="7"/>
  <c r="I39" i="7"/>
  <c r="C9" i="8"/>
  <c r="F15" i="11"/>
  <c r="E11" i="11"/>
  <c r="G72" i="7"/>
  <c r="W72" i="7" s="1"/>
  <c r="E29" i="7"/>
  <c r="M36" i="7"/>
  <c r="F41" i="7"/>
  <c r="I70" i="7"/>
  <c r="N69" i="7"/>
  <c r="I30" i="7"/>
  <c r="N18" i="7"/>
  <c r="E37" i="7"/>
  <c r="M22" i="8"/>
  <c r="M27" i="8"/>
  <c r="M21" i="8"/>
  <c r="I26" i="8"/>
  <c r="M9" i="9"/>
  <c r="M23" i="8"/>
  <c r="G23" i="8"/>
  <c r="E32" i="8"/>
  <c r="H30" i="8"/>
  <c r="J10" i="11"/>
  <c r="J40" i="7"/>
  <c r="F32" i="7"/>
  <c r="I66" i="7"/>
  <c r="N50" i="7"/>
  <c r="G14" i="7"/>
  <c r="M13" i="7"/>
  <c r="G76" i="7"/>
  <c r="M31" i="7"/>
  <c r="F12" i="7"/>
  <c r="L27" i="7"/>
  <c r="J19" i="7"/>
  <c r="E10" i="7"/>
  <c r="I68" i="7"/>
  <c r="N37" i="7"/>
  <c r="F21" i="8"/>
  <c r="L33" i="8"/>
  <c r="F9" i="9"/>
  <c r="I30" i="8"/>
  <c r="E29" i="8"/>
  <c r="G23" i="7"/>
  <c r="M20" i="7"/>
  <c r="F11" i="7"/>
  <c r="H26" i="7"/>
  <c r="G20" i="8"/>
  <c r="F26" i="8"/>
  <c r="H33" i="8"/>
  <c r="N41" i="7"/>
  <c r="I24" i="7"/>
  <c r="N49" i="7"/>
  <c r="J34" i="7"/>
  <c r="M20" i="8"/>
  <c r="I17" i="8"/>
  <c r="G36" i="8"/>
  <c r="G54" i="7"/>
  <c r="J20" i="7"/>
  <c r="M43" i="7"/>
  <c r="G42" i="7"/>
  <c r="H40" i="7"/>
  <c r="F58" i="7"/>
  <c r="D49" i="7"/>
  <c r="E20" i="8"/>
  <c r="I14" i="8"/>
  <c r="C76" i="7"/>
  <c r="C24" i="7"/>
  <c r="C34" i="7"/>
  <c r="C19" i="8"/>
  <c r="I10" i="11"/>
  <c r="G22" i="7"/>
  <c r="L16" i="8"/>
  <c r="I24" i="8"/>
  <c r="L14" i="11"/>
  <c r="L20" i="7"/>
  <c r="L51" i="7"/>
  <c r="K24" i="7"/>
  <c r="K73" i="7"/>
  <c r="L48" i="7"/>
  <c r="K35" i="8"/>
  <c r="L15" i="8"/>
  <c r="J26" i="8"/>
  <c r="L17" i="7"/>
  <c r="K16" i="8"/>
  <c r="K17" i="7"/>
  <c r="J24" i="7"/>
  <c r="J73" i="7"/>
  <c r="L30" i="7"/>
  <c r="K48" i="7"/>
  <c r="L11" i="9"/>
  <c r="J8" i="8"/>
  <c r="J60" i="7"/>
  <c r="J37" i="7"/>
  <c r="G13" i="11"/>
  <c r="G11" i="11"/>
  <c r="M25" i="7"/>
  <c r="F23" i="7"/>
  <c r="N54" i="7"/>
  <c r="I17" i="7"/>
  <c r="F40" i="7"/>
  <c r="J55" i="7"/>
  <c r="I11" i="9"/>
  <c r="H25" i="8"/>
  <c r="M30" i="8"/>
  <c r="L10" i="7"/>
  <c r="L28" i="8"/>
  <c r="K40" i="8"/>
  <c r="K24" i="8"/>
  <c r="C40" i="7"/>
  <c r="F13" i="11"/>
  <c r="F11" i="11"/>
  <c r="L72" i="7"/>
  <c r="E23" i="7"/>
  <c r="F21" i="7"/>
  <c r="G20" i="7"/>
  <c r="I60" i="7"/>
  <c r="N45" i="7"/>
  <c r="M42" i="7"/>
  <c r="K71" i="7"/>
  <c r="K39" i="7"/>
  <c r="E66" i="7"/>
  <c r="E68" i="7"/>
  <c r="G31" i="8"/>
  <c r="G11" i="9"/>
  <c r="K12" i="8"/>
  <c r="F36" i="8"/>
  <c r="I25" i="8"/>
  <c r="K43" i="7"/>
  <c r="K70" i="7"/>
  <c r="K11" i="7"/>
  <c r="J40" i="8"/>
  <c r="J33" i="8"/>
  <c r="C28" i="8"/>
  <c r="J39" i="7"/>
  <c r="K9" i="9"/>
  <c r="J12" i="8"/>
  <c r="L24" i="8"/>
  <c r="L54" i="7"/>
  <c r="J43" i="7"/>
  <c r="J70" i="7"/>
  <c r="K37" i="8"/>
  <c r="C56" i="7"/>
  <c r="J76" i="7"/>
  <c r="L11" i="7"/>
  <c r="K26" i="8"/>
  <c r="L31" i="7"/>
  <c r="J20" i="8"/>
  <c r="J15" i="11"/>
  <c r="J14" i="8"/>
  <c r="C19" i="7"/>
  <c r="K58" i="7"/>
  <c r="F56" i="7"/>
  <c r="H73" i="7"/>
  <c r="K27" i="7"/>
  <c r="M18" i="8"/>
  <c r="M10" i="9"/>
  <c r="K21" i="7"/>
  <c r="L27" i="8"/>
  <c r="C57" i="7"/>
  <c r="F20" i="7"/>
  <c r="M44" i="7"/>
  <c r="N66" i="7"/>
  <c r="H69" i="7"/>
  <c r="E56" i="7"/>
  <c r="I73" i="7"/>
  <c r="N79" i="7"/>
  <c r="I18" i="7"/>
  <c r="N78" i="7"/>
  <c r="D78" i="7"/>
  <c r="I48" i="7"/>
  <c r="N14" i="7"/>
  <c r="I19" i="7"/>
  <c r="L37" i="7"/>
  <c r="M40" i="8"/>
  <c r="F40" i="8"/>
  <c r="M35" i="8"/>
  <c r="M16" i="8"/>
  <c r="M38" i="8"/>
  <c r="F38" i="8"/>
  <c r="F19" i="8"/>
  <c r="H14" i="8"/>
  <c r="H9" i="8"/>
  <c r="G10" i="9"/>
  <c r="I37" i="8"/>
  <c r="F30" i="8"/>
  <c r="L29" i="8"/>
  <c r="L12" i="11"/>
  <c r="J21" i="7"/>
  <c r="L50" i="7"/>
  <c r="K37" i="7"/>
  <c r="K22" i="8"/>
  <c r="K27" i="8"/>
  <c r="L11" i="8"/>
  <c r="L17" i="8"/>
  <c r="H19" i="7"/>
  <c r="M8" i="8"/>
  <c r="D29" i="8"/>
  <c r="J72" i="7"/>
  <c r="L12" i="7"/>
  <c r="L22" i="8"/>
  <c r="L28" i="7"/>
  <c r="M45" i="7"/>
  <c r="L39" i="7"/>
  <c r="C21" i="7"/>
  <c r="E20" i="7"/>
  <c r="K33" i="7"/>
  <c r="F16" i="7"/>
  <c r="H41" i="7"/>
  <c r="H58" i="7"/>
  <c r="N55" i="7"/>
  <c r="U55" i="7" s="1"/>
  <c r="G51" i="7"/>
  <c r="M66" i="7"/>
  <c r="I50" i="7"/>
  <c r="N70" i="7"/>
  <c r="U70" i="7" s="1"/>
  <c r="I69" i="7"/>
  <c r="N56" i="7"/>
  <c r="U56" i="7" s="1"/>
  <c r="N75" i="7"/>
  <c r="I63" i="7"/>
  <c r="N64" i="7"/>
  <c r="I77" i="7"/>
  <c r="N30" i="7"/>
  <c r="G18" i="7"/>
  <c r="M78" i="7"/>
  <c r="G48" i="7"/>
  <c r="M14" i="7"/>
  <c r="G13" i="7"/>
  <c r="M76" i="7"/>
  <c r="M41" i="8"/>
  <c r="F41" i="8"/>
  <c r="E40" i="8"/>
  <c r="H39" i="8"/>
  <c r="F35" i="8"/>
  <c r="H27" i="8"/>
  <c r="F16" i="8"/>
  <c r="E38" i="8"/>
  <c r="F10" i="9"/>
  <c r="L23" i="8"/>
  <c r="G37" i="8"/>
  <c r="H32" i="8"/>
  <c r="E30" i="8"/>
  <c r="J29" i="8"/>
  <c r="J61" i="7"/>
  <c r="L35" i="7"/>
  <c r="K50" i="7"/>
  <c r="L18" i="7"/>
  <c r="J26" i="7"/>
  <c r="J22" i="8"/>
  <c r="J27" i="8"/>
  <c r="L18" i="8"/>
  <c r="L57" i="7"/>
  <c r="K11" i="8"/>
  <c r="K17" i="8"/>
  <c r="K30" i="8"/>
  <c r="H21" i="7"/>
  <c r="G16" i="7"/>
  <c r="J41" i="7"/>
  <c r="I51" i="7"/>
  <c r="H50" i="7"/>
  <c r="C16" i="7"/>
  <c r="C64" i="7"/>
  <c r="C18" i="8"/>
  <c r="C36" i="8"/>
  <c r="F17" i="7"/>
  <c r="L42" i="7"/>
  <c r="C39" i="7"/>
  <c r="C37" i="7"/>
  <c r="C30" i="8"/>
  <c r="F61" i="7"/>
  <c r="I14" i="11"/>
  <c r="H12" i="11"/>
  <c r="M11" i="11"/>
  <c r="N72" i="7"/>
  <c r="H25" i="7"/>
  <c r="J28" i="7"/>
  <c r="E53" i="7"/>
  <c r="J33" i="7"/>
  <c r="G60" i="7"/>
  <c r="W60" i="7" s="1"/>
  <c r="M32" i="7"/>
  <c r="I59" i="7"/>
  <c r="N46" i="7"/>
  <c r="N17" i="7"/>
  <c r="E17" i="7"/>
  <c r="I45" i="7"/>
  <c r="K44" i="7"/>
  <c r="E43" i="7"/>
  <c r="K42" i="7"/>
  <c r="G36" i="7"/>
  <c r="W36" i="7" s="1"/>
  <c r="M35" i="7"/>
  <c r="M55" i="7"/>
  <c r="T55" i="7" s="1"/>
  <c r="D55" i="7"/>
  <c r="M75" i="7"/>
  <c r="G63" i="7"/>
  <c r="M64" i="7"/>
  <c r="G77" i="7"/>
  <c r="O77" i="7" s="1"/>
  <c r="W77" i="7" s="1"/>
  <c r="M30" i="7"/>
  <c r="F13" i="7"/>
  <c r="L76" i="7"/>
  <c r="H10" i="7"/>
  <c r="E41" i="8"/>
  <c r="E35" i="8"/>
  <c r="E16" i="8"/>
  <c r="M31" i="8"/>
  <c r="F31" i="8"/>
  <c r="M33" i="8"/>
  <c r="M11" i="9"/>
  <c r="F11" i="9"/>
  <c r="M11" i="8"/>
  <c r="G9" i="8"/>
  <c r="F17" i="8"/>
  <c r="E36" i="8"/>
  <c r="E10" i="9"/>
  <c r="K23" i="8"/>
  <c r="M37" i="8"/>
  <c r="F37" i="8"/>
  <c r="G25" i="8"/>
  <c r="I32" i="8"/>
  <c r="D30" i="8"/>
  <c r="H29" i="8"/>
  <c r="J12" i="11"/>
  <c r="L29" i="7"/>
  <c r="K46" i="7"/>
  <c r="L16" i="7"/>
  <c r="L71" i="7"/>
  <c r="J50" i="7"/>
  <c r="K63" i="7"/>
  <c r="K13" i="7"/>
  <c r="J27" i="7"/>
  <c r="J16" i="8"/>
  <c r="K57" i="7"/>
  <c r="K33" i="8"/>
  <c r="J10" i="9"/>
  <c r="K29" i="8"/>
  <c r="F22" i="7"/>
  <c r="E64" i="7"/>
  <c r="G19" i="8"/>
  <c r="C24" i="8"/>
  <c r="E22" i="7"/>
  <c r="G17" i="7"/>
  <c r="E40" i="7"/>
  <c r="F53" i="7"/>
  <c r="H45" i="7"/>
  <c r="F43" i="7"/>
  <c r="C38" i="8"/>
  <c r="C37" i="8"/>
  <c r="N61" i="7"/>
  <c r="U61" i="7" s="1"/>
  <c r="E61" i="7"/>
  <c r="L15" i="11"/>
  <c r="G14" i="11"/>
  <c r="E13" i="11"/>
  <c r="I12" i="11"/>
  <c r="H10" i="11"/>
  <c r="M72" i="7"/>
  <c r="I25" i="7"/>
  <c r="N23" i="7"/>
  <c r="H29" i="7"/>
  <c r="E54" i="7"/>
  <c r="H28" i="7"/>
  <c r="H33" i="7"/>
  <c r="F60" i="7"/>
  <c r="H32" i="7"/>
  <c r="H44" i="7"/>
  <c r="F36" i="7"/>
  <c r="J35" i="7"/>
  <c r="E52" i="7"/>
  <c r="J71" i="7"/>
  <c r="L70" i="7"/>
  <c r="F31" i="7"/>
  <c r="H12" i="7"/>
  <c r="F27" i="7"/>
  <c r="N26" i="7"/>
  <c r="E26" i="7"/>
  <c r="I10" i="7"/>
  <c r="N68" i="7"/>
  <c r="G37" i="7"/>
  <c r="W37" i="7" s="1"/>
  <c r="H21" i="8"/>
  <c r="E31" i="8"/>
  <c r="E33" i="8"/>
  <c r="H9" i="9"/>
  <c r="E11" i="9"/>
  <c r="H12" i="8"/>
  <c r="E17" i="8"/>
  <c r="H24" i="8"/>
  <c r="H23" i="8"/>
  <c r="E37" i="8"/>
  <c r="M25" i="8"/>
  <c r="F25" i="8"/>
  <c r="M32" i="8"/>
  <c r="G32" i="8"/>
  <c r="I29" i="8"/>
  <c r="L10" i="11"/>
  <c r="J29" i="7"/>
  <c r="K53" i="7"/>
  <c r="J46" i="7"/>
  <c r="J44" i="7"/>
  <c r="L41" i="7"/>
  <c r="L75" i="7"/>
  <c r="L64" i="7"/>
  <c r="J13" i="7"/>
  <c r="K10" i="7"/>
  <c r="L21" i="8"/>
  <c r="J31" i="8"/>
  <c r="J23" i="8"/>
  <c r="L25" i="8"/>
  <c r="L21" i="7"/>
  <c r="M61" i="7"/>
  <c r="T61" i="7" s="1"/>
  <c r="H15" i="11"/>
  <c r="M14" i="11"/>
  <c r="G12" i="11"/>
  <c r="G25" i="7"/>
  <c r="M23" i="7"/>
  <c r="F59" i="7"/>
  <c r="L46" i="7"/>
  <c r="I65" i="7"/>
  <c r="H71" i="7"/>
  <c r="J9" i="11"/>
  <c r="E31" i="7"/>
  <c r="E27" i="7"/>
  <c r="H11" i="7"/>
  <c r="F34" i="7"/>
  <c r="F37" i="7"/>
  <c r="L40" i="8"/>
  <c r="K20" i="8"/>
  <c r="H26" i="8"/>
  <c r="D17" i="8"/>
  <c r="E25" i="8"/>
  <c r="M29" i="8"/>
  <c r="G29" i="8"/>
  <c r="K10" i="11"/>
  <c r="L43" i="7"/>
  <c r="L40" i="7"/>
  <c r="K65" i="7"/>
  <c r="K56" i="7"/>
  <c r="K75" i="7"/>
  <c r="K64" i="7"/>
  <c r="L78" i="7"/>
  <c r="K76" i="7"/>
  <c r="J11" i="7"/>
  <c r="J28" i="8"/>
  <c r="L39" i="8"/>
  <c r="K38" i="8"/>
  <c r="L20" i="8"/>
  <c r="L9" i="9"/>
  <c r="J25" i="8"/>
  <c r="J11" i="11"/>
  <c r="C35" i="7"/>
  <c r="C11" i="7"/>
  <c r="F12" i="11"/>
  <c r="G10" i="11"/>
  <c r="F25" i="7"/>
  <c r="K23" i="7"/>
  <c r="G29" i="7"/>
  <c r="M54" i="7"/>
  <c r="E59" i="7"/>
  <c r="H46" i="7"/>
  <c r="G65" i="7"/>
  <c r="E15" i="7"/>
  <c r="H9" i="11"/>
  <c r="I49" i="7"/>
  <c r="E34" i="7"/>
  <c r="L26" i="7"/>
  <c r="H20" i="8"/>
  <c r="G24" i="8"/>
  <c r="K10" i="9"/>
  <c r="F29" i="8"/>
  <c r="K15" i="11"/>
  <c r="K54" i="7"/>
  <c r="L33" i="7"/>
  <c r="K40" i="7"/>
  <c r="J65" i="7"/>
  <c r="K9" i="11"/>
  <c r="L69" i="7"/>
  <c r="L24" i="7"/>
  <c r="J75" i="7"/>
  <c r="J64" i="7"/>
  <c r="K78" i="7"/>
  <c r="J19" i="8"/>
  <c r="L26" i="8"/>
  <c r="J9" i="9"/>
  <c r="L8" i="8"/>
  <c r="K36" i="8"/>
  <c r="J37" i="8"/>
  <c r="C118" i="6"/>
  <c r="C55" i="7"/>
  <c r="B69" i="6"/>
  <c r="C76" i="6"/>
  <c r="C69" i="7" s="1"/>
  <c r="C69" i="6"/>
  <c r="C61" i="6"/>
  <c r="C31" i="6"/>
  <c r="C8" i="11" s="1"/>
  <c r="B75" i="6"/>
  <c r="B60" i="6"/>
  <c r="B30" i="6"/>
  <c r="B13" i="6"/>
  <c r="C62" i="6"/>
  <c r="C109" i="6"/>
  <c r="C81" i="6"/>
  <c r="C41" i="8" s="1"/>
  <c r="C60" i="6"/>
  <c r="C52" i="6"/>
  <c r="C26" i="7" s="1"/>
  <c r="C37" i="6"/>
  <c r="C19" i="6"/>
  <c r="C10" i="9" s="1"/>
  <c r="B68" i="6"/>
  <c r="B59" i="6"/>
  <c r="B51" i="6"/>
  <c r="B42" i="6"/>
  <c r="B29" i="6"/>
  <c r="B25" i="6"/>
  <c r="B18" i="6"/>
  <c r="B11" i="6"/>
  <c r="B77" i="6"/>
  <c r="C94" i="6"/>
  <c r="C31" i="7" s="1"/>
  <c r="C68" i="6"/>
  <c r="C20" i="8" s="1"/>
  <c r="C51" i="6"/>
  <c r="C18" i="6"/>
  <c r="C23" i="8" s="1"/>
  <c r="B100" i="6"/>
  <c r="B93" i="6"/>
  <c r="B50" i="6"/>
  <c r="B41" i="6"/>
  <c r="C117" i="6"/>
  <c r="C77" i="6"/>
  <c r="C35" i="8" s="1"/>
  <c r="C61" i="7"/>
  <c r="C46" i="6"/>
  <c r="C14" i="8" s="1"/>
  <c r="C93" i="6"/>
  <c r="C12" i="7" s="1"/>
  <c r="C86" i="6"/>
  <c r="C52" i="7" s="1"/>
  <c r="C28" i="6"/>
  <c r="C8" i="8" s="1"/>
  <c r="C24" i="6"/>
  <c r="B92" i="6"/>
  <c r="B85" i="6"/>
  <c r="B44" i="6"/>
  <c r="B35" i="6"/>
  <c r="C78" i="6"/>
  <c r="B117" i="6"/>
  <c r="B76" i="6"/>
  <c r="B61" i="6"/>
  <c r="C108" i="6"/>
  <c r="C53" i="7" s="1"/>
  <c r="C101" i="6"/>
  <c r="C60" i="7" s="1"/>
  <c r="C42" i="6"/>
  <c r="C34" i="8" s="1"/>
  <c r="C10" i="11"/>
  <c r="C100" i="6"/>
  <c r="C18" i="7" s="1"/>
  <c r="C50" i="6"/>
  <c r="C92" i="6"/>
  <c r="C27" i="7" s="1"/>
  <c r="C85" i="6"/>
  <c r="C71" i="6"/>
  <c r="C74" i="7" s="1"/>
  <c r="C65" i="6"/>
  <c r="C44" i="6"/>
  <c r="C31" i="8" s="1"/>
  <c r="C40" i="6"/>
  <c r="C35" i="6"/>
  <c r="C11" i="9" s="1"/>
  <c r="C23" i="6"/>
  <c r="C9" i="6"/>
  <c r="C29" i="8" s="1"/>
  <c r="B91" i="6"/>
  <c r="B84" i="6"/>
  <c r="B64" i="6"/>
  <c r="B34" i="6"/>
  <c r="B22" i="6"/>
  <c r="B17" i="6"/>
  <c r="B8" i="6"/>
  <c r="B5" i="6"/>
  <c r="B111" i="6"/>
  <c r="C20" i="7"/>
  <c r="C112" i="6"/>
  <c r="C104" i="6"/>
  <c r="C28" i="7" s="1"/>
  <c r="C99" i="6"/>
  <c r="C97" i="6"/>
  <c r="C17" i="7" s="1"/>
  <c r="B116" i="6"/>
  <c r="B103" i="6"/>
  <c r="B115" i="6"/>
  <c r="C11" i="11"/>
  <c r="C23" i="7"/>
  <c r="C115" i="6"/>
  <c r="C102" i="6"/>
  <c r="C77" i="7" s="1"/>
  <c r="B114" i="6"/>
  <c r="B108" i="6"/>
  <c r="B101" i="6"/>
  <c r="B107" i="6"/>
  <c r="C116" i="6"/>
  <c r="C15" i="7"/>
  <c r="C107" i="6"/>
  <c r="B106" i="6"/>
  <c r="O76" i="7"/>
  <c r="O68" i="7"/>
  <c r="U74" i="7"/>
  <c r="U59" i="7"/>
  <c r="D15" i="11"/>
  <c r="D22" i="7"/>
  <c r="D42" i="7"/>
  <c r="D35" i="7"/>
  <c r="D40" i="7"/>
  <c r="D71" i="7"/>
  <c r="AF115" i="6"/>
  <c r="D70" i="7"/>
  <c r="AJ113" i="6"/>
  <c r="AF111" i="6"/>
  <c r="D56" i="7"/>
  <c r="AJ101" i="6"/>
  <c r="D30" i="7"/>
  <c r="AJ97" i="6"/>
  <c r="D14" i="7"/>
  <c r="AG95" i="6"/>
  <c r="D76" i="7"/>
  <c r="AF91" i="6"/>
  <c r="D11" i="7"/>
  <c r="AG60" i="6"/>
  <c r="D26" i="8"/>
  <c r="AK49" i="6"/>
  <c r="AF36" i="6"/>
  <c r="AF14" i="6"/>
  <c r="AF12" i="6"/>
  <c r="W57" i="7"/>
  <c r="D25" i="7"/>
  <c r="D72" i="7"/>
  <c r="D20" i="7"/>
  <c r="D46" i="7"/>
  <c r="D9" i="11"/>
  <c r="AB117" i="6"/>
  <c r="D66" i="7"/>
  <c r="AL85" i="6"/>
  <c r="D68" i="7"/>
  <c r="AD72" i="6"/>
  <c r="D38" i="8"/>
  <c r="AJ68" i="6"/>
  <c r="D20" i="8"/>
  <c r="AG66" i="6"/>
  <c r="AK64" i="6"/>
  <c r="D19" i="8"/>
  <c r="AD62" i="6"/>
  <c r="T59" i="7"/>
  <c r="W59" i="7"/>
  <c r="W74" i="7"/>
  <c r="W55" i="7"/>
  <c r="AI77" i="6"/>
  <c r="D35" i="8"/>
  <c r="AB75" i="6"/>
  <c r="D16" i="8"/>
  <c r="AJ33" i="6"/>
  <c r="D13" i="8"/>
  <c r="AD21" i="6"/>
  <c r="D36" i="8"/>
  <c r="D13" i="11"/>
  <c r="D23" i="7"/>
  <c r="D54" i="7"/>
  <c r="D52" i="7"/>
  <c r="AF118" i="6"/>
  <c r="D51" i="7"/>
  <c r="T110" i="6"/>
  <c r="D24" i="7"/>
  <c r="AF106" i="6"/>
  <c r="D73" i="7"/>
  <c r="AA100" i="6"/>
  <c r="D18" i="7"/>
  <c r="AF98" i="6"/>
  <c r="D48" i="7"/>
  <c r="AE96" i="6"/>
  <c r="D13" i="7"/>
  <c r="AC89" i="6"/>
  <c r="D19" i="7"/>
  <c r="AE87" i="6"/>
  <c r="D26" i="7"/>
  <c r="AK83" i="6"/>
  <c r="AJ57" i="6"/>
  <c r="AJ55" i="6"/>
  <c r="AF44" i="6"/>
  <c r="D31" i="8"/>
  <c r="AB42" i="6"/>
  <c r="D34" i="8"/>
  <c r="AK40" i="6"/>
  <c r="D33" i="8"/>
  <c r="AB35" i="6"/>
  <c r="D11" i="9"/>
  <c r="AD25" i="6"/>
  <c r="AB23" i="6"/>
  <c r="AD17" i="6"/>
  <c r="D37" i="8"/>
  <c r="W61" i="7"/>
  <c r="D17" i="7"/>
  <c r="AE51" i="6"/>
  <c r="AB19" i="6"/>
  <c r="D10" i="9"/>
  <c r="D11" i="11"/>
  <c r="D21" i="7"/>
  <c r="D60" i="7"/>
  <c r="D36" i="7"/>
  <c r="D74" i="7"/>
  <c r="AD116" i="6"/>
  <c r="D50" i="7"/>
  <c r="AF114" i="6"/>
  <c r="D69" i="7"/>
  <c r="AK112" i="6"/>
  <c r="D67" i="7"/>
  <c r="AD108" i="6"/>
  <c r="D47" i="7"/>
  <c r="T104" i="6"/>
  <c r="D63" i="7"/>
  <c r="AL102" i="6"/>
  <c r="D77" i="7"/>
  <c r="AE92" i="6"/>
  <c r="D27" i="7"/>
  <c r="AB61" i="6"/>
  <c r="AD48" i="6"/>
  <c r="D57" i="7"/>
  <c r="AD46" i="6"/>
  <c r="D14" i="8"/>
  <c r="AD29" i="6"/>
  <c r="D9" i="8"/>
  <c r="AD13" i="6"/>
  <c r="D25" i="8"/>
  <c r="D53" i="7"/>
  <c r="D16" i="7"/>
  <c r="D43" i="7"/>
  <c r="AG81" i="6"/>
  <c r="D41" i="8"/>
  <c r="AD38" i="6"/>
  <c r="AF31" i="6"/>
  <c r="D11" i="8"/>
  <c r="D59" i="7"/>
  <c r="D45" i="7"/>
  <c r="D41" i="7"/>
  <c r="D58" i="7"/>
  <c r="D15" i="7"/>
  <c r="AD90" i="6"/>
  <c r="D34" i="7"/>
  <c r="AE84" i="6"/>
  <c r="D37" i="7"/>
  <c r="AC80" i="6"/>
  <c r="D22" i="8"/>
  <c r="AG78" i="6"/>
  <c r="D39" i="8"/>
  <c r="AB76" i="6"/>
  <c r="D27" i="8"/>
  <c r="AG73" i="6"/>
  <c r="AC71" i="6"/>
  <c r="AB69" i="6"/>
  <c r="T65" i="6"/>
  <c r="AK63" i="6"/>
  <c r="AF37" i="6"/>
  <c r="AF20" i="6"/>
  <c r="T20" i="6"/>
  <c r="AI11" i="6"/>
  <c r="D32" i="8"/>
  <c r="AE67" i="6"/>
  <c r="D15" i="8"/>
  <c r="AF52" i="6"/>
  <c r="AF24" i="6"/>
  <c r="T74" i="7"/>
  <c r="D12" i="11"/>
  <c r="AL88" i="6"/>
  <c r="D8" i="11"/>
  <c r="AE86" i="6"/>
  <c r="D10" i="7"/>
  <c r="AB82" i="6"/>
  <c r="D28" i="8"/>
  <c r="D29" i="7"/>
  <c r="D28" i="7"/>
  <c r="D33" i="7"/>
  <c r="D32" i="7"/>
  <c r="D65" i="7"/>
  <c r="AD119" i="6"/>
  <c r="D39" i="7"/>
  <c r="AF107" i="6"/>
  <c r="D75" i="7"/>
  <c r="AJ105" i="6"/>
  <c r="D79" i="7"/>
  <c r="AG103" i="6"/>
  <c r="D64" i="7"/>
  <c r="AJ93" i="6"/>
  <c r="D12" i="7"/>
  <c r="AD74" i="6"/>
  <c r="D21" i="8"/>
  <c r="AC58" i="6"/>
  <c r="D18" i="8"/>
  <c r="AI56" i="6"/>
  <c r="AE54" i="6"/>
  <c r="T47" i="6"/>
  <c r="AD45" i="6"/>
  <c r="AJ43" i="6"/>
  <c r="AI41" i="6"/>
  <c r="AF39" i="6"/>
  <c r="D9" i="9"/>
  <c r="AC34" i="6"/>
  <c r="AB32" i="6"/>
  <c r="D12" i="8"/>
  <c r="AC30" i="6"/>
  <c r="D10" i="8"/>
  <c r="AG26" i="6"/>
  <c r="AJ22" i="6"/>
  <c r="D24" i="8"/>
  <c r="AA18" i="6"/>
  <c r="D23" i="8"/>
  <c r="AF16" i="6"/>
  <c r="AC7" i="6"/>
  <c r="AK91" i="6"/>
  <c r="T18" i="6"/>
  <c r="AH8" i="6"/>
  <c r="AJ8" i="6"/>
  <c r="T91" i="6"/>
  <c r="AD91" i="6"/>
  <c r="T54" i="6"/>
  <c r="AJ23" i="6"/>
  <c r="AJ116" i="6"/>
  <c r="AB8" i="6"/>
  <c r="AG57" i="6"/>
  <c r="AC44" i="6"/>
  <c r="AC91" i="6"/>
  <c r="AK54" i="6"/>
  <c r="AJ46" i="6"/>
  <c r="AB56" i="6"/>
  <c r="T46" i="6"/>
  <c r="AH82" i="6"/>
  <c r="AD18" i="6"/>
  <c r="AE8" i="6"/>
  <c r="AB7" i="6"/>
  <c r="AK75" i="6"/>
  <c r="AJ95" i="6"/>
  <c r="AG75" i="6"/>
  <c r="AI12" i="6"/>
  <c r="AL91" i="6"/>
  <c r="AF75" i="6"/>
  <c r="AF13" i="6"/>
  <c r="AH12" i="6"/>
  <c r="AH54" i="6"/>
  <c r="AL114" i="6"/>
  <c r="AC33" i="6"/>
  <c r="AJ71" i="6"/>
  <c r="AB34" i="6"/>
  <c r="T33" i="6"/>
  <c r="AG20" i="6"/>
  <c r="AK8" i="6"/>
  <c r="AD20" i="6"/>
  <c r="AG83" i="6"/>
  <c r="AL68" i="6"/>
  <c r="AH42" i="6"/>
  <c r="AC41" i="6"/>
  <c r="AK36" i="6"/>
  <c r="AC54" i="6"/>
  <c r="AI44" i="6"/>
  <c r="AI43" i="6"/>
  <c r="AA42" i="6"/>
  <c r="T41" i="6"/>
  <c r="AI16" i="6"/>
  <c r="AC8" i="6"/>
  <c r="AJ7" i="6"/>
  <c r="AD114" i="6"/>
  <c r="AF108" i="6"/>
  <c r="AL82" i="6"/>
  <c r="AB71" i="6"/>
  <c r="AC46" i="6"/>
  <c r="AB41" i="6"/>
  <c r="AB33" i="6"/>
  <c r="AA20" i="6"/>
  <c r="AL8" i="6"/>
  <c r="AB92" i="6"/>
  <c r="AB93" i="6"/>
  <c r="AB89" i="6"/>
  <c r="AB68" i="6"/>
  <c r="AJ38" i="6"/>
  <c r="AH26" i="6"/>
  <c r="AF21" i="6"/>
  <c r="AI20" i="6"/>
  <c r="AC16" i="6"/>
  <c r="AB90" i="6"/>
  <c r="AG41" i="6"/>
  <c r="AK33" i="6"/>
  <c r="T21" i="6"/>
  <c r="AH20" i="6"/>
  <c r="AF41" i="6"/>
  <c r="AF33" i="6"/>
  <c r="AH96" i="6"/>
  <c r="AB98" i="6"/>
  <c r="AA96" i="6"/>
  <c r="AH46" i="6"/>
  <c r="AL18" i="6"/>
  <c r="AD118" i="6"/>
  <c r="AJ104" i="6"/>
  <c r="T98" i="6"/>
  <c r="T96" i="6"/>
  <c r="AI95" i="6"/>
  <c r="AA82" i="6"/>
  <c r="T77" i="6"/>
  <c r="AG46" i="6"/>
  <c r="AK32" i="6"/>
  <c r="AJ18" i="6"/>
  <c r="AF95" i="6"/>
  <c r="AB91" i="6"/>
  <c r="AL90" i="6"/>
  <c r="AJ89" i="6"/>
  <c r="T82" i="6"/>
  <c r="AF71" i="6"/>
  <c r="AH70" i="6"/>
  <c r="AF56" i="6"/>
  <c r="AI49" i="6"/>
  <c r="AE46" i="6"/>
  <c r="AL44" i="6"/>
  <c r="AH18" i="6"/>
  <c r="AG18" i="6"/>
  <c r="AB46" i="6"/>
  <c r="AE44" i="6"/>
  <c r="AK43" i="6"/>
  <c r="AI42" i="6"/>
  <c r="AF29" i="6"/>
  <c r="AF18" i="6"/>
  <c r="AK16" i="6"/>
  <c r="AD14" i="6"/>
  <c r="AB12" i="6"/>
  <c r="T8" i="6"/>
  <c r="AI7" i="6"/>
  <c r="AD98" i="6"/>
  <c r="AE114" i="6"/>
  <c r="AE107" i="6"/>
  <c r="AI98" i="6"/>
  <c r="AJ96" i="6"/>
  <c r="AK92" i="6"/>
  <c r="AK46" i="6"/>
  <c r="AE42" i="6"/>
  <c r="AC18" i="6"/>
  <c r="AH16" i="6"/>
  <c r="AL103" i="6"/>
  <c r="AA43" i="6"/>
  <c r="AC111" i="6"/>
  <c r="AD103" i="6"/>
  <c r="AJ87" i="6"/>
  <c r="AB86" i="6"/>
  <c r="AF25" i="6"/>
  <c r="AK24" i="6"/>
  <c r="AI103" i="6"/>
  <c r="AC103" i="6"/>
  <c r="AD95" i="6"/>
  <c r="AB87" i="6"/>
  <c r="AH72" i="6"/>
  <c r="AK71" i="6"/>
  <c r="AH68" i="6"/>
  <c r="AH64" i="6"/>
  <c r="AJ63" i="6"/>
  <c r="AK44" i="6"/>
  <c r="AJ34" i="6"/>
  <c r="T25" i="6"/>
  <c r="AB24" i="6"/>
  <c r="AG23" i="6"/>
  <c r="AH7" i="6"/>
  <c r="AK25" i="6"/>
  <c r="AE118" i="6"/>
  <c r="AI106" i="6"/>
  <c r="AL98" i="6"/>
  <c r="AC95" i="6"/>
  <c r="AB72" i="6"/>
  <c r="AD68" i="6"/>
  <c r="AF65" i="6"/>
  <c r="AD64" i="6"/>
  <c r="AF63" i="6"/>
  <c r="AC51" i="6"/>
  <c r="AD34" i="6"/>
  <c r="AK29" i="6"/>
  <c r="T23" i="6"/>
  <c r="AJ12" i="6"/>
  <c r="AG7" i="6"/>
  <c r="AB118" i="6"/>
  <c r="AH100" i="6"/>
  <c r="AG98" i="6"/>
  <c r="AE83" i="6"/>
  <c r="AA68" i="6"/>
  <c r="AK67" i="6"/>
  <c r="AA34" i="6"/>
  <c r="AC29" i="6"/>
  <c r="AA7" i="6"/>
  <c r="T118" i="6"/>
  <c r="AE100" i="6"/>
  <c r="AB83" i="6"/>
  <c r="AA76" i="6"/>
  <c r="T68" i="6"/>
  <c r="AC67" i="6"/>
  <c r="AE47" i="6"/>
  <c r="AF43" i="6"/>
  <c r="AB29" i="6"/>
  <c r="AD12" i="6"/>
  <c r="AD8" i="6"/>
  <c r="T7" i="6"/>
  <c r="AA80" i="6"/>
  <c r="AH62" i="6"/>
  <c r="AB111" i="6"/>
  <c r="AI81" i="6"/>
  <c r="AA78" i="6"/>
  <c r="AF73" i="6"/>
  <c r="AB116" i="6"/>
  <c r="AE115" i="6"/>
  <c r="AA111" i="6"/>
  <c r="AD106" i="6"/>
  <c r="T105" i="6"/>
  <c r="AJ91" i="6"/>
  <c r="AF81" i="6"/>
  <c r="AJ80" i="6"/>
  <c r="T78" i="6"/>
  <c r="AA74" i="6"/>
  <c r="AB73" i="6"/>
  <c r="AC70" i="6"/>
  <c r="AJ69" i="6"/>
  <c r="AA66" i="6"/>
  <c r="AB62" i="6"/>
  <c r="AF61" i="6"/>
  <c r="AK60" i="6"/>
  <c r="AL34" i="6"/>
  <c r="AB26" i="6"/>
  <c r="AC20" i="6"/>
  <c r="AE18" i="6"/>
  <c r="AB14" i="6"/>
  <c r="AG13" i="6"/>
  <c r="AC12" i="6"/>
  <c r="AI8" i="6"/>
  <c r="AA8" i="6"/>
  <c r="AF7" i="6"/>
  <c r="AF66" i="6"/>
  <c r="AB30" i="6"/>
  <c r="AH116" i="6"/>
  <c r="AB66" i="6"/>
  <c r="AJ61" i="6"/>
  <c r="AA30" i="6"/>
  <c r="AE26" i="6"/>
  <c r="T116" i="6"/>
  <c r="AK111" i="6"/>
  <c r="T111" i="6"/>
  <c r="T106" i="6"/>
  <c r="AB100" i="6"/>
  <c r="AB95" i="6"/>
  <c r="AH91" i="6"/>
  <c r="AI80" i="6"/>
  <c r="T73" i="6"/>
  <c r="T70" i="6"/>
  <c r="AG69" i="6"/>
  <c r="AC60" i="6"/>
  <c r="AD52" i="6"/>
  <c r="AL30" i="6"/>
  <c r="T26" i="6"/>
  <c r="T14" i="6"/>
  <c r="AE7" i="6"/>
  <c r="AE106" i="6"/>
  <c r="AL74" i="6"/>
  <c r="AD70" i="6"/>
  <c r="AB114" i="6"/>
  <c r="AA112" i="6"/>
  <c r="AJ111" i="6"/>
  <c r="AB103" i="6"/>
  <c r="T95" i="6"/>
  <c r="AG91" i="6"/>
  <c r="AI84" i="6"/>
  <c r="AH80" i="6"/>
  <c r="AA72" i="6"/>
  <c r="AB52" i="6"/>
  <c r="AB51" i="6"/>
  <c r="T42" i="6"/>
  <c r="AC38" i="6"/>
  <c r="AC37" i="6"/>
  <c r="AI36" i="6"/>
  <c r="AI34" i="6"/>
  <c r="AE32" i="6"/>
  <c r="AI30" i="6"/>
  <c r="AG19" i="6"/>
  <c r="AL14" i="6"/>
  <c r="AE13" i="6"/>
  <c r="AL12" i="6"/>
  <c r="AA12" i="6"/>
  <c r="AG8" i="6"/>
  <c r="AL7" i="6"/>
  <c r="AD7" i="6"/>
  <c r="AH78" i="6"/>
  <c r="AL80" i="6"/>
  <c r="T80" i="6"/>
  <c r="AG62" i="6"/>
  <c r="AC14" i="6"/>
  <c r="AL118" i="6"/>
  <c r="T114" i="6"/>
  <c r="AI111" i="6"/>
  <c r="AA103" i="6"/>
  <c r="AL95" i="6"/>
  <c r="AE91" i="6"/>
  <c r="AB84" i="6"/>
  <c r="AG80" i="6"/>
  <c r="AB38" i="6"/>
  <c r="AC36" i="6"/>
  <c r="AF34" i="6"/>
  <c r="AH30" i="6"/>
  <c r="AF23" i="6"/>
  <c r="AB22" i="6"/>
  <c r="AC21" i="6"/>
  <c r="AL20" i="6"/>
  <c r="T19" i="6"/>
  <c r="AK18" i="6"/>
  <c r="AB18" i="6"/>
  <c r="AC17" i="6"/>
  <c r="AK14" i="6"/>
  <c r="T13" i="6"/>
  <c r="AK12" i="6"/>
  <c r="T12" i="6"/>
  <c r="AF8" i="6"/>
  <c r="AK7" i="6"/>
  <c r="AJ81" i="6"/>
  <c r="AH111" i="6"/>
  <c r="AD80" i="6"/>
  <c r="AK70" i="6"/>
  <c r="AK66" i="6"/>
  <c r="AE30" i="6"/>
  <c r="AJ14" i="6"/>
  <c r="AE111" i="6"/>
  <c r="AK108" i="6"/>
  <c r="AK107" i="6"/>
  <c r="AL106" i="6"/>
  <c r="AD87" i="6"/>
  <c r="AB80" i="6"/>
  <c r="AL78" i="6"/>
  <c r="AI70" i="6"/>
  <c r="AJ66" i="6"/>
  <c r="AH47" i="6"/>
  <c r="AD30" i="6"/>
  <c r="AJ26" i="6"/>
  <c r="AH14" i="6"/>
  <c r="AA53" i="6"/>
  <c r="AJ53" i="6"/>
  <c r="T53" i="6"/>
  <c r="AB53" i="6"/>
  <c r="AG53" i="6"/>
  <c r="AE50" i="6"/>
  <c r="AF50" i="6"/>
  <c r="AH50" i="6"/>
  <c r="AJ50" i="6"/>
  <c r="AK50" i="6"/>
  <c r="T50" i="6"/>
  <c r="AC50" i="6"/>
  <c r="AC10" i="6"/>
  <c r="AG10" i="6"/>
  <c r="AH10" i="6"/>
  <c r="AI10" i="6"/>
  <c r="AJ10" i="6"/>
  <c r="T10" i="6"/>
  <c r="AA10" i="6"/>
  <c r="AE10" i="6"/>
  <c r="AK119" i="6"/>
  <c r="AI118" i="6"/>
  <c r="AI114" i="6"/>
  <c r="AL111" i="6"/>
  <c r="AD111" i="6"/>
  <c r="AI108" i="6"/>
  <c r="AC107" i="6"/>
  <c r="AD100" i="6"/>
  <c r="AK100" i="6"/>
  <c r="AI96" i="6"/>
  <c r="AB11" i="6"/>
  <c r="AE11" i="6"/>
  <c r="AI119" i="6"/>
  <c r="AK115" i="6"/>
  <c r="AB107" i="6"/>
  <c r="AJ99" i="6"/>
  <c r="AH99" i="6"/>
  <c r="AF53" i="6"/>
  <c r="AB50" i="6"/>
  <c r="AB10" i="6"/>
  <c r="AH119" i="6"/>
  <c r="AJ115" i="6"/>
  <c r="AA108" i="6"/>
  <c r="AB104" i="6"/>
  <c r="T103" i="6"/>
  <c r="AE103" i="6"/>
  <c r="AE119" i="6"/>
  <c r="AG115" i="6"/>
  <c r="AB99" i="6"/>
  <c r="AD96" i="6"/>
  <c r="AB96" i="6"/>
  <c r="AK96" i="6"/>
  <c r="AC96" i="6"/>
  <c r="AF96" i="6"/>
  <c r="AG96" i="6"/>
  <c r="AK59" i="6"/>
  <c r="T59" i="6"/>
  <c r="AB59" i="6"/>
  <c r="AF59" i="6"/>
  <c r="AB27" i="6"/>
  <c r="AF27" i="6"/>
  <c r="AC119" i="6"/>
  <c r="AF102" i="6"/>
  <c r="T102" i="6"/>
  <c r="AF94" i="6"/>
  <c r="AE94" i="6"/>
  <c r="AG94" i="6"/>
  <c r="AJ94" i="6"/>
  <c r="AA94" i="6"/>
  <c r="AA119" i="6"/>
  <c r="AC115" i="6"/>
  <c r="T113" i="6"/>
  <c r="AG111" i="6"/>
  <c r="AL110" i="6"/>
  <c r="AJ107" i="6"/>
  <c r="AK103" i="6"/>
  <c r="AI102" i="6"/>
  <c r="AD94" i="6"/>
  <c r="AC59" i="6"/>
  <c r="AL48" i="6"/>
  <c r="AI48" i="6"/>
  <c r="T48" i="6"/>
  <c r="AA48" i="6"/>
  <c r="AH48" i="6"/>
  <c r="T119" i="6"/>
  <c r="AB115" i="6"/>
  <c r="AG107" i="6"/>
  <c r="AB106" i="6"/>
  <c r="AJ103" i="6"/>
  <c r="AB102" i="6"/>
  <c r="AB94" i="6"/>
  <c r="AJ64" i="6"/>
  <c r="AH56" i="6"/>
  <c r="AL54" i="6"/>
  <c r="AD54" i="6"/>
  <c r="AI88" i="6"/>
  <c r="AA87" i="6"/>
  <c r="T84" i="6"/>
  <c r="AJ82" i="6"/>
  <c r="AJ78" i="6"/>
  <c r="AL72" i="6"/>
  <c r="AF70" i="6"/>
  <c r="AJ67" i="6"/>
  <c r="AI66" i="6"/>
  <c r="T66" i="6"/>
  <c r="AG64" i="6"/>
  <c r="T63" i="6"/>
  <c r="AH60" i="6"/>
  <c r="AE56" i="6"/>
  <c r="AJ54" i="6"/>
  <c r="AB54" i="6"/>
  <c r="T51" i="6"/>
  <c r="AG42" i="6"/>
  <c r="AB39" i="6"/>
  <c r="T38" i="6"/>
  <c r="AH36" i="6"/>
  <c r="T29" i="6"/>
  <c r="AG16" i="6"/>
  <c r="AG12" i="6"/>
  <c r="AA98" i="6"/>
  <c r="AK95" i="6"/>
  <c r="AA95" i="6"/>
  <c r="AI91" i="6"/>
  <c r="AA91" i="6"/>
  <c r="AL87" i="6"/>
  <c r="AH83" i="6"/>
  <c r="AI82" i="6"/>
  <c r="AE80" i="6"/>
  <c r="AI78" i="6"/>
  <c r="AJ77" i="6"/>
  <c r="AB74" i="6"/>
  <c r="AI72" i="6"/>
  <c r="AE70" i="6"/>
  <c r="AF67" i="6"/>
  <c r="AH66" i="6"/>
  <c r="AG65" i="6"/>
  <c r="AE64" i="6"/>
  <c r="AD60" i="6"/>
  <c r="AC56" i="6"/>
  <c r="AI54" i="6"/>
  <c r="AA54" i="6"/>
  <c r="AG44" i="6"/>
  <c r="AC43" i="6"/>
  <c r="AF42" i="6"/>
  <c r="AJ41" i="6"/>
  <c r="AK38" i="6"/>
  <c r="AK37" i="6"/>
  <c r="AE36" i="6"/>
  <c r="AG34" i="6"/>
  <c r="AJ30" i="6"/>
  <c r="T30" i="6"/>
  <c r="AC25" i="6"/>
  <c r="AJ20" i="6"/>
  <c r="AI18" i="6"/>
  <c r="AE16" i="6"/>
  <c r="AE14" i="6"/>
  <c r="AC13" i="6"/>
  <c r="AE12" i="6"/>
  <c r="AI87" i="6"/>
  <c r="AH85" i="6"/>
  <c r="AG82" i="6"/>
  <c r="AE78" i="6"/>
  <c r="AJ73" i="6"/>
  <c r="AE72" i="6"/>
  <c r="AB67" i="6"/>
  <c r="AE66" i="6"/>
  <c r="AB65" i="6"/>
  <c r="AB64" i="6"/>
  <c r="AB60" i="6"/>
  <c r="AK56" i="6"/>
  <c r="AA56" i="6"/>
  <c r="AG54" i="6"/>
  <c r="AF49" i="6"/>
  <c r="AL42" i="6"/>
  <c r="AD42" i="6"/>
  <c r="AH38" i="6"/>
  <c r="AB37" i="6"/>
  <c r="AB36" i="6"/>
  <c r="AB16" i="6"/>
  <c r="AJ98" i="6"/>
  <c r="AH95" i="6"/>
  <c r="AG87" i="6"/>
  <c r="T85" i="6"/>
  <c r="AC83" i="6"/>
  <c r="AE82" i="6"/>
  <c r="AD78" i="6"/>
  <c r="AL70" i="6"/>
  <c r="T67" i="6"/>
  <c r="AD66" i="6"/>
  <c r="AA64" i="6"/>
  <c r="AJ56" i="6"/>
  <c r="T56" i="6"/>
  <c r="AF54" i="6"/>
  <c r="AK51" i="6"/>
  <c r="AA49" i="6"/>
  <c r="AF45" i="6"/>
  <c r="AB44" i="6"/>
  <c r="AK42" i="6"/>
  <c r="AC42" i="6"/>
  <c r="AG38" i="6"/>
  <c r="T37" i="6"/>
  <c r="T36" i="6"/>
  <c r="AG30" i="6"/>
  <c r="AJ29" i="6"/>
  <c r="AH24" i="6"/>
  <c r="AK21" i="6"/>
  <c r="AF19" i="6"/>
  <c r="AL16" i="6"/>
  <c r="T16" i="6"/>
  <c r="AJ84" i="6"/>
  <c r="AB78" i="6"/>
  <c r="AL66" i="6"/>
  <c r="AC66" i="6"/>
  <c r="AC55" i="6"/>
  <c r="AF51" i="6"/>
  <c r="T44" i="6"/>
  <c r="AJ42" i="6"/>
  <c r="AE38" i="6"/>
  <c r="AL36" i="6"/>
  <c r="AJ35" i="6"/>
  <c r="AD9" i="6"/>
  <c r="AE9" i="6"/>
  <c r="AF9" i="6"/>
  <c r="AG9" i="6"/>
  <c r="T9" i="6"/>
  <c r="AI9" i="6"/>
  <c r="AA9" i="6"/>
  <c r="AJ9" i="6"/>
  <c r="AC9" i="6"/>
  <c r="AL9" i="6"/>
  <c r="AB9" i="6"/>
  <c r="AK9" i="6"/>
  <c r="AA58" i="6"/>
  <c r="AI58" i="6"/>
  <c r="AD58" i="6"/>
  <c r="AL58" i="6"/>
  <c r="AF58" i="6"/>
  <c r="AG58" i="6"/>
  <c r="AH58" i="6"/>
  <c r="AJ58" i="6"/>
  <c r="T58" i="6"/>
  <c r="AK58" i="6"/>
  <c r="AB58" i="6"/>
  <c r="AE58" i="6"/>
  <c r="AD104" i="6"/>
  <c r="AC104" i="6"/>
  <c r="AE104" i="6"/>
  <c r="AF104" i="6"/>
  <c r="AH104" i="6"/>
  <c r="AI104" i="6"/>
  <c r="AA104" i="6"/>
  <c r="AK104" i="6"/>
  <c r="AG15" i="6"/>
  <c r="AJ15" i="6"/>
  <c r="AK15" i="6"/>
  <c r="T15" i="6"/>
  <c r="AB15" i="6"/>
  <c r="AF15" i="6"/>
  <c r="AC15" i="6"/>
  <c r="AC99" i="6"/>
  <c r="AK99" i="6"/>
  <c r="AD99" i="6"/>
  <c r="AL99" i="6"/>
  <c r="AE99" i="6"/>
  <c r="AF99" i="6"/>
  <c r="AG99" i="6"/>
  <c r="AA99" i="6"/>
  <c r="AI99" i="6"/>
  <c r="AF79" i="6"/>
  <c r="T79" i="6"/>
  <c r="AJ79" i="6"/>
  <c r="AB88" i="6"/>
  <c r="AJ88" i="6"/>
  <c r="AE88" i="6"/>
  <c r="AC88" i="6"/>
  <c r="AD88" i="6"/>
  <c r="AF88" i="6"/>
  <c r="AG88" i="6"/>
  <c r="AH88" i="6"/>
  <c r="T88" i="6"/>
  <c r="AK88" i="6"/>
  <c r="AD112" i="6"/>
  <c r="AE112" i="6"/>
  <c r="AF112" i="6"/>
  <c r="AH112" i="6"/>
  <c r="AI112" i="6"/>
  <c r="T112" i="6"/>
  <c r="AJ112" i="6"/>
  <c r="AB112" i="6"/>
  <c r="AF110" i="6"/>
  <c r="AD110" i="6"/>
  <c r="AE110" i="6"/>
  <c r="AG110" i="6"/>
  <c r="AI110" i="6"/>
  <c r="AJ110" i="6"/>
  <c r="AA110" i="6"/>
  <c r="T109" i="6"/>
  <c r="AJ109" i="6"/>
  <c r="T99" i="6"/>
  <c r="AA88" i="6"/>
  <c r="AK79" i="6"/>
  <c r="AC112" i="6"/>
  <c r="AB110" i="6"/>
  <c r="AD92" i="6"/>
  <c r="AF92" i="6"/>
  <c r="AG92" i="6"/>
  <c r="AH92" i="6"/>
  <c r="T92" i="6"/>
  <c r="AI92" i="6"/>
  <c r="AA92" i="6"/>
  <c r="AJ92" i="6"/>
  <c r="AC92" i="6"/>
  <c r="AF90" i="6"/>
  <c r="AE90" i="6"/>
  <c r="AG90" i="6"/>
  <c r="AI90" i="6"/>
  <c r="T90" i="6"/>
  <c r="AJ90" i="6"/>
  <c r="AA90" i="6"/>
  <c r="AK90" i="6"/>
  <c r="AC90" i="6"/>
  <c r="AF86" i="6"/>
  <c r="AC86" i="6"/>
  <c r="AG86" i="6"/>
  <c r="AI86" i="6"/>
  <c r="AJ86" i="6"/>
  <c r="AK86" i="6"/>
  <c r="T86" i="6"/>
  <c r="AL86" i="6"/>
  <c r="AA86" i="6"/>
  <c r="AD86" i="6"/>
  <c r="AJ119" i="6"/>
  <c r="AB119" i="6"/>
  <c r="AG118" i="6"/>
  <c r="AI116" i="6"/>
  <c r="AL115" i="6"/>
  <c r="AD115" i="6"/>
  <c r="AG114" i="6"/>
  <c r="AH108" i="6"/>
  <c r="AL107" i="6"/>
  <c r="AD107" i="6"/>
  <c r="AG106" i="6"/>
  <c r="AF103" i="6"/>
  <c r="AJ102" i="6"/>
  <c r="AC100" i="6"/>
  <c r="AE95" i="6"/>
  <c r="AI94" i="6"/>
  <c r="T87" i="6"/>
  <c r="AH87" i="6"/>
  <c r="AC87" i="6"/>
  <c r="AK87" i="6"/>
  <c r="AL84" i="6"/>
  <c r="AC82" i="6"/>
  <c r="AK82" i="6"/>
  <c r="AF82" i="6"/>
  <c r="AC75" i="6"/>
  <c r="AC72" i="6"/>
  <c r="AG72" i="6"/>
  <c r="T72" i="6"/>
  <c r="AJ72" i="6"/>
  <c r="AC68" i="6"/>
  <c r="AE68" i="6"/>
  <c r="AI68" i="6"/>
  <c r="AI62" i="6"/>
  <c r="AA61" i="6"/>
  <c r="T61" i="6"/>
  <c r="AG61" i="6"/>
  <c r="AE59" i="6"/>
  <c r="AJ59" i="6"/>
  <c r="AD56" i="6"/>
  <c r="AL56" i="6"/>
  <c r="AG56" i="6"/>
  <c r="AG50" i="6"/>
  <c r="AA50" i="6"/>
  <c r="AI50" i="6"/>
  <c r="AD50" i="6"/>
  <c r="AL50" i="6"/>
  <c r="AG45" i="6"/>
  <c r="AB45" i="6"/>
  <c r="AE45" i="6"/>
  <c r="AJ45" i="6"/>
  <c r="AK45" i="6"/>
  <c r="AA45" i="6"/>
  <c r="AF116" i="6"/>
  <c r="AE108" i="6"/>
  <c r="AG102" i="6"/>
  <c r="AC76" i="6"/>
  <c r="AE76" i="6"/>
  <c r="AI76" i="6"/>
  <c r="AC74" i="6"/>
  <c r="AK74" i="6"/>
  <c r="AF74" i="6"/>
  <c r="AC52" i="6"/>
  <c r="AK52" i="6"/>
  <c r="AE52" i="6"/>
  <c r="T52" i="6"/>
  <c r="AH52" i="6"/>
  <c r="AF28" i="6"/>
  <c r="AB28" i="6"/>
  <c r="AK28" i="6"/>
  <c r="AC28" i="6"/>
  <c r="AL28" i="6"/>
  <c r="AD28" i="6"/>
  <c r="AE28" i="6"/>
  <c r="AG28" i="6"/>
  <c r="AH28" i="6"/>
  <c r="AA28" i="6"/>
  <c r="AJ28" i="6"/>
  <c r="AG119" i="6"/>
  <c r="AE116" i="6"/>
  <c r="AI115" i="6"/>
  <c r="AA115" i="6"/>
  <c r="AC108" i="6"/>
  <c r="AI107" i="6"/>
  <c r="AA107" i="6"/>
  <c r="AE102" i="6"/>
  <c r="AJ100" i="6"/>
  <c r="T100" i="6"/>
  <c r="AG84" i="6"/>
  <c r="AL76" i="6"/>
  <c r="T76" i="6"/>
  <c r="AJ74" i="6"/>
  <c r="T74" i="6"/>
  <c r="AE63" i="6"/>
  <c r="AB63" i="6"/>
  <c r="AE62" i="6"/>
  <c r="AF60" i="6"/>
  <c r="AE60" i="6"/>
  <c r="T60" i="6"/>
  <c r="AI60" i="6"/>
  <c r="AK55" i="6"/>
  <c r="AA52" i="6"/>
  <c r="AF48" i="6"/>
  <c r="AC48" i="6"/>
  <c r="AE48" i="6"/>
  <c r="AJ48" i="6"/>
  <c r="AI28" i="6"/>
  <c r="AF119" i="6"/>
  <c r="AA118" i="6"/>
  <c r="AC116" i="6"/>
  <c r="AH115" i="6"/>
  <c r="T115" i="6"/>
  <c r="AA114" i="6"/>
  <c r="AB108" i="6"/>
  <c r="AH107" i="6"/>
  <c r="T107" i="6"/>
  <c r="AA106" i="6"/>
  <c r="AD102" i="6"/>
  <c r="AI100" i="6"/>
  <c r="AF83" i="6"/>
  <c r="AJ83" i="6"/>
  <c r="AC78" i="6"/>
  <c r="AK78" i="6"/>
  <c r="AF78" i="6"/>
  <c r="AJ76" i="6"/>
  <c r="AI74" i="6"/>
  <c r="AC63" i="6"/>
  <c r="AL60" i="6"/>
  <c r="AA60" i="6"/>
  <c r="AL52" i="6"/>
  <c r="AF40" i="6"/>
  <c r="AA40" i="6"/>
  <c r="AJ40" i="6"/>
  <c r="AC40" i="6"/>
  <c r="AL40" i="6"/>
  <c r="AD40" i="6"/>
  <c r="AE40" i="6"/>
  <c r="AG40" i="6"/>
  <c r="T40" i="6"/>
  <c r="AI40" i="6"/>
  <c r="T28" i="6"/>
  <c r="AE85" i="6"/>
  <c r="AC85" i="6"/>
  <c r="AI85" i="6"/>
  <c r="AD84" i="6"/>
  <c r="AH84" i="6"/>
  <c r="AH76" i="6"/>
  <c r="AH74" i="6"/>
  <c r="AC62" i="6"/>
  <c r="AK62" i="6"/>
  <c r="AF62" i="6"/>
  <c r="AA57" i="6"/>
  <c r="AB57" i="6"/>
  <c r="AE55" i="6"/>
  <c r="AF55" i="6"/>
  <c r="AJ52" i="6"/>
  <c r="AG49" i="6"/>
  <c r="AB49" i="6"/>
  <c r="AE49" i="6"/>
  <c r="AJ49" i="6"/>
  <c r="AH40" i="6"/>
  <c r="AF32" i="6"/>
  <c r="AD32" i="6"/>
  <c r="AG32" i="6"/>
  <c r="AH32" i="6"/>
  <c r="T32" i="6"/>
  <c r="AI32" i="6"/>
  <c r="AA32" i="6"/>
  <c r="AJ32" i="6"/>
  <c r="AC32" i="6"/>
  <c r="AL32" i="6"/>
  <c r="AL119" i="6"/>
  <c r="AJ118" i="6"/>
  <c r="AK116" i="6"/>
  <c r="AA116" i="6"/>
  <c r="AJ114" i="6"/>
  <c r="AJ108" i="6"/>
  <c r="T108" i="6"/>
  <c r="AJ106" i="6"/>
  <c r="AH103" i="6"/>
  <c r="AA102" i="6"/>
  <c r="AF100" i="6"/>
  <c r="AE98" i="6"/>
  <c r="AL94" i="6"/>
  <c r="T94" i="6"/>
  <c r="T89" i="6"/>
  <c r="AF87" i="6"/>
  <c r="AF85" i="6"/>
  <c r="AA84" i="6"/>
  <c r="T83" i="6"/>
  <c r="AD82" i="6"/>
  <c r="AG76" i="6"/>
  <c r="AG74" i="6"/>
  <c r="AG70" i="6"/>
  <c r="AB70" i="6"/>
  <c r="AJ70" i="6"/>
  <c r="AG68" i="6"/>
  <c r="AA65" i="6"/>
  <c r="AJ65" i="6"/>
  <c r="AF64" i="6"/>
  <c r="T64" i="6"/>
  <c r="AI64" i="6"/>
  <c r="AC64" i="6"/>
  <c r="AL64" i="6"/>
  <c r="AL62" i="6"/>
  <c r="AA62" i="6"/>
  <c r="AJ60" i="6"/>
  <c r="AF57" i="6"/>
  <c r="AB55" i="6"/>
  <c r="AI52" i="6"/>
  <c r="AD49" i="6"/>
  <c r="AF47" i="6"/>
  <c r="AC47" i="6"/>
  <c r="AB40" i="6"/>
  <c r="AB31" i="6"/>
  <c r="AG31" i="6"/>
  <c r="AJ31" i="6"/>
  <c r="T31" i="6"/>
  <c r="AG77" i="6"/>
  <c r="AK77" i="6"/>
  <c r="AD76" i="6"/>
  <c r="AE74" i="6"/>
  <c r="AJ62" i="6"/>
  <c r="T62" i="6"/>
  <c r="T57" i="6"/>
  <c r="T55" i="6"/>
  <c r="AG52" i="6"/>
  <c r="AE39" i="6"/>
  <c r="AG39" i="6"/>
  <c r="AI39" i="6"/>
  <c r="T39" i="6"/>
  <c r="AJ39" i="6"/>
  <c r="AA39" i="6"/>
  <c r="AK39" i="6"/>
  <c r="AC39" i="6"/>
  <c r="AD22" i="6"/>
  <c r="AL22" i="6"/>
  <c r="AE22" i="6"/>
  <c r="AF22" i="6"/>
  <c r="AG22" i="6"/>
  <c r="T22" i="6"/>
  <c r="AH22" i="6"/>
  <c r="AA22" i="6"/>
  <c r="AI22" i="6"/>
  <c r="AC22" i="6"/>
  <c r="AK22" i="6"/>
  <c r="AI46" i="6"/>
  <c r="AA46" i="6"/>
  <c r="AD44" i="6"/>
  <c r="AG43" i="6"/>
  <c r="AE41" i="6"/>
  <c r="AI38" i="6"/>
  <c r="AA38" i="6"/>
  <c r="AJ36" i="6"/>
  <c r="AA36" i="6"/>
  <c r="AH34" i="6"/>
  <c r="T34" i="6"/>
  <c r="AF30" i="6"/>
  <c r="T27" i="6"/>
  <c r="AF26" i="6"/>
  <c r="AJ25" i="6"/>
  <c r="AI24" i="6"/>
  <c r="T24" i="6"/>
  <c r="AB21" i="6"/>
  <c r="AE20" i="6"/>
  <c r="AJ19" i="6"/>
  <c r="T17" i="6"/>
  <c r="AD16" i="6"/>
  <c r="AI14" i="6"/>
  <c r="AA14" i="6"/>
  <c r="AB13" i="6"/>
  <c r="AJ11" i="6"/>
  <c r="T11" i="6"/>
  <c r="AF10" i="6"/>
  <c r="AL26" i="6"/>
  <c r="AD26" i="6"/>
  <c r="AG24" i="6"/>
  <c r="AG14" i="6"/>
  <c r="AK13" i="6"/>
  <c r="AG11" i="6"/>
  <c r="AL10" i="6"/>
  <c r="AD10" i="6"/>
  <c r="AJ51" i="6"/>
  <c r="AF46" i="6"/>
  <c r="AJ44" i="6"/>
  <c r="AA44" i="6"/>
  <c r="AB43" i="6"/>
  <c r="AK41" i="6"/>
  <c r="AA41" i="6"/>
  <c r="AF38" i="6"/>
  <c r="AG36" i="6"/>
  <c r="AE34" i="6"/>
  <c r="AK30" i="6"/>
  <c r="AK26" i="6"/>
  <c r="AC26" i="6"/>
  <c r="AB25" i="6"/>
  <c r="AE24" i="6"/>
  <c r="AK20" i="6"/>
  <c r="AB20" i="6"/>
  <c r="AK17" i="6"/>
  <c r="AJ16" i="6"/>
  <c r="AA16" i="6"/>
  <c r="AJ13" i="6"/>
  <c r="AF11" i="6"/>
  <c r="AK10" i="6"/>
  <c r="AJ27" i="6"/>
  <c r="AD24" i="6"/>
  <c r="AJ17" i="6"/>
  <c r="AL46" i="6"/>
  <c r="AH44" i="6"/>
  <c r="AL38" i="6"/>
  <c r="AD36" i="6"/>
  <c r="AK34" i="6"/>
  <c r="AG27" i="6"/>
  <c r="AI26" i="6"/>
  <c r="AA26" i="6"/>
  <c r="AL24" i="6"/>
  <c r="AC24" i="6"/>
  <c r="AJ21" i="6"/>
  <c r="AF17" i="6"/>
  <c r="AC11" i="6"/>
  <c r="AJ24" i="6"/>
  <c r="AA24" i="6"/>
  <c r="AB17" i="6"/>
  <c r="AK11" i="6"/>
  <c r="AA11" i="6"/>
  <c r="AG117" i="6"/>
  <c r="AE117" i="6"/>
  <c r="AC117" i="6"/>
  <c r="AK117" i="6"/>
  <c r="AD117" i="6"/>
  <c r="AL117" i="6"/>
  <c r="AF117" i="6"/>
  <c r="AH117" i="6"/>
  <c r="AA117" i="6"/>
  <c r="AI117" i="6"/>
  <c r="AC101" i="6"/>
  <c r="AK101" i="6"/>
  <c r="AD101" i="6"/>
  <c r="AL101" i="6"/>
  <c r="AE101" i="6"/>
  <c r="AF101" i="6"/>
  <c r="AG101" i="6"/>
  <c r="AH101" i="6"/>
  <c r="AA101" i="6"/>
  <c r="AI101" i="6"/>
  <c r="AC97" i="6"/>
  <c r="AK97" i="6"/>
  <c r="AD97" i="6"/>
  <c r="AL97" i="6"/>
  <c r="AE97" i="6"/>
  <c r="AF97" i="6"/>
  <c r="AG97" i="6"/>
  <c r="AH97" i="6"/>
  <c r="AA97" i="6"/>
  <c r="AI97" i="6"/>
  <c r="AC113" i="6"/>
  <c r="AK113" i="6"/>
  <c r="AD113" i="6"/>
  <c r="AL113" i="6"/>
  <c r="AE113" i="6"/>
  <c r="AF113" i="6"/>
  <c r="AG113" i="6"/>
  <c r="AH113" i="6"/>
  <c r="AA113" i="6"/>
  <c r="AI113" i="6"/>
  <c r="AC109" i="6"/>
  <c r="AK109" i="6"/>
  <c r="AD109" i="6"/>
  <c r="AL109" i="6"/>
  <c r="AE109" i="6"/>
  <c r="AF109" i="6"/>
  <c r="AG109" i="6"/>
  <c r="AH109" i="6"/>
  <c r="AA109" i="6"/>
  <c r="AI109" i="6"/>
  <c r="AC105" i="6"/>
  <c r="AK105" i="6"/>
  <c r="AD105" i="6"/>
  <c r="AL105" i="6"/>
  <c r="AE105" i="6"/>
  <c r="AF105" i="6"/>
  <c r="AG105" i="6"/>
  <c r="AH105" i="6"/>
  <c r="AA105" i="6"/>
  <c r="AI105" i="6"/>
  <c r="AB101" i="6"/>
  <c r="AB97" i="6"/>
  <c r="AC93" i="6"/>
  <c r="AK93" i="6"/>
  <c r="AD93" i="6"/>
  <c r="AL93" i="6"/>
  <c r="AE93" i="6"/>
  <c r="AF93" i="6"/>
  <c r="AG93" i="6"/>
  <c r="AH93" i="6"/>
  <c r="AA93" i="6"/>
  <c r="AI93" i="6"/>
  <c r="T117" i="6"/>
  <c r="AB113" i="6"/>
  <c r="AB109" i="6"/>
  <c r="AB105" i="6"/>
  <c r="T101" i="6"/>
  <c r="T97" i="6"/>
  <c r="T93" i="6"/>
  <c r="AJ117" i="6"/>
  <c r="AK118" i="6"/>
  <c r="AC118" i="6"/>
  <c r="AG116" i="6"/>
  <c r="AK114" i="6"/>
  <c r="AC114" i="6"/>
  <c r="AG112" i="6"/>
  <c r="AK110" i="6"/>
  <c r="AC110" i="6"/>
  <c r="AG108" i="6"/>
  <c r="AK106" i="6"/>
  <c r="AC106" i="6"/>
  <c r="AG104" i="6"/>
  <c r="AK102" i="6"/>
  <c r="AC102" i="6"/>
  <c r="AG100" i="6"/>
  <c r="AK98" i="6"/>
  <c r="AC98" i="6"/>
  <c r="AK94" i="6"/>
  <c r="AC94" i="6"/>
  <c r="AI89" i="6"/>
  <c r="AA89" i="6"/>
  <c r="AH79" i="6"/>
  <c r="AA79" i="6"/>
  <c r="AI79" i="6"/>
  <c r="AD79" i="6"/>
  <c r="AL79" i="6"/>
  <c r="AH89" i="6"/>
  <c r="AG85" i="6"/>
  <c r="AG79" i="6"/>
  <c r="AD77" i="6"/>
  <c r="AL77" i="6"/>
  <c r="AE77" i="6"/>
  <c r="AH77" i="6"/>
  <c r="AG89" i="6"/>
  <c r="AE81" i="6"/>
  <c r="AH81" i="6"/>
  <c r="AF69" i="6"/>
  <c r="AH118" i="6"/>
  <c r="AL116" i="6"/>
  <c r="AH114" i="6"/>
  <c r="AL112" i="6"/>
  <c r="AH110" i="6"/>
  <c r="AL108" i="6"/>
  <c r="AH106" i="6"/>
  <c r="AL104" i="6"/>
  <c r="AH102" i="6"/>
  <c r="AL100" i="6"/>
  <c r="AH98" i="6"/>
  <c r="AL96" i="6"/>
  <c r="AH94" i="6"/>
  <c r="AL92" i="6"/>
  <c r="AH90" i="6"/>
  <c r="AF89" i="6"/>
  <c r="AH86" i="6"/>
  <c r="AD85" i="6"/>
  <c r="AD81" i="6"/>
  <c r="T81" i="6"/>
  <c r="AE79" i="6"/>
  <c r="AF77" i="6"/>
  <c r="AE75" i="6"/>
  <c r="AH75" i="6"/>
  <c r="AA75" i="6"/>
  <c r="AI75" i="6"/>
  <c r="AD75" i="6"/>
  <c r="AL75" i="6"/>
  <c r="AE89" i="6"/>
  <c r="AC81" i="6"/>
  <c r="AC79" i="6"/>
  <c r="AC77" i="6"/>
  <c r="AE71" i="6"/>
  <c r="AG71" i="6"/>
  <c r="AH71" i="6"/>
  <c r="AA71" i="6"/>
  <c r="AI71" i="6"/>
  <c r="AD71" i="6"/>
  <c r="AL71" i="6"/>
  <c r="AA69" i="6"/>
  <c r="AI69" i="6"/>
  <c r="AC69" i="6"/>
  <c r="AK69" i="6"/>
  <c r="AD69" i="6"/>
  <c r="AL69" i="6"/>
  <c r="AE69" i="6"/>
  <c r="AH69" i="6"/>
  <c r="AL89" i="6"/>
  <c r="AD89" i="6"/>
  <c r="AK85" i="6"/>
  <c r="AB85" i="6"/>
  <c r="AC84" i="6"/>
  <c r="AK84" i="6"/>
  <c r="AF84" i="6"/>
  <c r="AA83" i="6"/>
  <c r="AI83" i="6"/>
  <c r="AD83" i="6"/>
  <c r="AL83" i="6"/>
  <c r="AL81" i="6"/>
  <c r="AB81" i="6"/>
  <c r="AB79" i="6"/>
  <c r="AB77" i="6"/>
  <c r="AJ75" i="6"/>
  <c r="T75" i="6"/>
  <c r="AA73" i="6"/>
  <c r="AI73" i="6"/>
  <c r="AC73" i="6"/>
  <c r="AK73" i="6"/>
  <c r="AD73" i="6"/>
  <c r="AL73" i="6"/>
  <c r="AE73" i="6"/>
  <c r="AH73" i="6"/>
  <c r="AK89" i="6"/>
  <c r="AJ85" i="6"/>
  <c r="AA85" i="6"/>
  <c r="AK81" i="6"/>
  <c r="AA81" i="6"/>
  <c r="AA77" i="6"/>
  <c r="T71" i="6"/>
  <c r="T69" i="6"/>
  <c r="AF80" i="6"/>
  <c r="AF76" i="6"/>
  <c r="AF72" i="6"/>
  <c r="AF68" i="6"/>
  <c r="AL67" i="6"/>
  <c r="AD67" i="6"/>
  <c r="AH65" i="6"/>
  <c r="AL63" i="6"/>
  <c r="AD63" i="6"/>
  <c r="AH61" i="6"/>
  <c r="AL59" i="6"/>
  <c r="AD59" i="6"/>
  <c r="AH57" i="6"/>
  <c r="AL55" i="6"/>
  <c r="AD55" i="6"/>
  <c r="AH53" i="6"/>
  <c r="AL51" i="6"/>
  <c r="AD51" i="6"/>
  <c r="AK48" i="6"/>
  <c r="AB48" i="6"/>
  <c r="AE43" i="6"/>
  <c r="T43" i="6"/>
  <c r="AH39" i="6"/>
  <c r="AD39" i="6"/>
  <c r="AL39" i="6"/>
  <c r="AF35" i="6"/>
  <c r="AD47" i="6"/>
  <c r="AL47" i="6"/>
  <c r="AH35" i="6"/>
  <c r="AA35" i="6"/>
  <c r="AI35" i="6"/>
  <c r="AC35" i="6"/>
  <c r="AK35" i="6"/>
  <c r="AD35" i="6"/>
  <c r="AL35" i="6"/>
  <c r="AE35" i="6"/>
  <c r="AK80" i="6"/>
  <c r="AK76" i="6"/>
  <c r="AK72" i="6"/>
  <c r="AK68" i="6"/>
  <c r="AI67" i="6"/>
  <c r="AA67" i="6"/>
  <c r="AE65" i="6"/>
  <c r="AI63" i="6"/>
  <c r="AA63" i="6"/>
  <c r="AE61" i="6"/>
  <c r="AI59" i="6"/>
  <c r="AA59" i="6"/>
  <c r="AE57" i="6"/>
  <c r="AI55" i="6"/>
  <c r="AA55" i="6"/>
  <c r="AE53" i="6"/>
  <c r="AI51" i="6"/>
  <c r="AA51" i="6"/>
  <c r="AH49" i="6"/>
  <c r="AK47" i="6"/>
  <c r="AB47" i="6"/>
  <c r="AH45" i="6"/>
  <c r="AD37" i="6"/>
  <c r="AL37" i="6"/>
  <c r="AE37" i="6"/>
  <c r="AG37" i="6"/>
  <c r="AH37" i="6"/>
  <c r="AA37" i="6"/>
  <c r="AI37" i="6"/>
  <c r="AH67" i="6"/>
  <c r="AL65" i="6"/>
  <c r="AD65" i="6"/>
  <c r="AH63" i="6"/>
  <c r="AL61" i="6"/>
  <c r="AD61" i="6"/>
  <c r="AH59" i="6"/>
  <c r="AL57" i="6"/>
  <c r="AD57" i="6"/>
  <c r="AH55" i="6"/>
  <c r="AL53" i="6"/>
  <c r="AD53" i="6"/>
  <c r="AH51" i="6"/>
  <c r="AL49" i="6"/>
  <c r="AC49" i="6"/>
  <c r="T49" i="6"/>
  <c r="AG48" i="6"/>
  <c r="AJ47" i="6"/>
  <c r="AA47" i="6"/>
  <c r="AL45" i="6"/>
  <c r="AC45" i="6"/>
  <c r="T45" i="6"/>
  <c r="AD41" i="6"/>
  <c r="AL41" i="6"/>
  <c r="AH41" i="6"/>
  <c r="T35" i="6"/>
  <c r="AD33" i="6"/>
  <c r="AL33" i="6"/>
  <c r="AE33" i="6"/>
  <c r="AG33" i="6"/>
  <c r="AH33" i="6"/>
  <c r="AA33" i="6"/>
  <c r="AI33" i="6"/>
  <c r="AG67" i="6"/>
  <c r="AK65" i="6"/>
  <c r="AC65" i="6"/>
  <c r="AG63" i="6"/>
  <c r="AK61" i="6"/>
  <c r="AC61" i="6"/>
  <c r="AG59" i="6"/>
  <c r="AK57" i="6"/>
  <c r="AC57" i="6"/>
  <c r="AG55" i="6"/>
  <c r="AK53" i="6"/>
  <c r="AC53" i="6"/>
  <c r="AG51" i="6"/>
  <c r="AI47" i="6"/>
  <c r="AI65" i="6"/>
  <c r="AI61" i="6"/>
  <c r="AI57" i="6"/>
  <c r="AI53" i="6"/>
  <c r="AG47" i="6"/>
  <c r="AI45" i="6"/>
  <c r="AH43" i="6"/>
  <c r="AD43" i="6"/>
  <c r="AL43" i="6"/>
  <c r="AJ37" i="6"/>
  <c r="AG35" i="6"/>
  <c r="AE31" i="6"/>
  <c r="AI29" i="6"/>
  <c r="AA29" i="6"/>
  <c r="AE27" i="6"/>
  <c r="AI25" i="6"/>
  <c r="AA25" i="6"/>
  <c r="AE23" i="6"/>
  <c r="AI21" i="6"/>
  <c r="AA21" i="6"/>
  <c r="AE19" i="6"/>
  <c r="AI17" i="6"/>
  <c r="AA17" i="6"/>
  <c r="AE15" i="6"/>
  <c r="AI13" i="6"/>
  <c r="AA13" i="6"/>
  <c r="AL31" i="6"/>
  <c r="AD31" i="6"/>
  <c r="AH29" i="6"/>
  <c r="AL27" i="6"/>
  <c r="AD27" i="6"/>
  <c r="AH25" i="6"/>
  <c r="AL23" i="6"/>
  <c r="AD23" i="6"/>
  <c r="AH21" i="6"/>
  <c r="AL19" i="6"/>
  <c r="AD19" i="6"/>
  <c r="AH17" i="6"/>
  <c r="AL15" i="6"/>
  <c r="AD15" i="6"/>
  <c r="AH13" i="6"/>
  <c r="AL11" i="6"/>
  <c r="AD11" i="6"/>
  <c r="AH9" i="6"/>
  <c r="AK31" i="6"/>
  <c r="AC31" i="6"/>
  <c r="AG29" i="6"/>
  <c r="AK27" i="6"/>
  <c r="AC27" i="6"/>
  <c r="AG25" i="6"/>
  <c r="AK23" i="6"/>
  <c r="AC23" i="6"/>
  <c r="AG21" i="6"/>
  <c r="AK19" i="6"/>
  <c r="AC19" i="6"/>
  <c r="AG17" i="6"/>
  <c r="AI31" i="6"/>
  <c r="AA31" i="6"/>
  <c r="AE29" i="6"/>
  <c r="AI27" i="6"/>
  <c r="AA27" i="6"/>
  <c r="AE25" i="6"/>
  <c r="AI23" i="6"/>
  <c r="AA23" i="6"/>
  <c r="AE21" i="6"/>
  <c r="AI19" i="6"/>
  <c r="AA19" i="6"/>
  <c r="AE17" i="6"/>
  <c r="AI15" i="6"/>
  <c r="AA15" i="6"/>
  <c r="AH31" i="6"/>
  <c r="AL29" i="6"/>
  <c r="AH27" i="6"/>
  <c r="AL25" i="6"/>
  <c r="AH23" i="6"/>
  <c r="AL21" i="6"/>
  <c r="AH19" i="6"/>
  <c r="AL17" i="6"/>
  <c r="AH15" i="6"/>
  <c r="AL13" i="6"/>
  <c r="AH11" i="6"/>
  <c r="C67" i="7" l="1"/>
  <c r="C51" i="7"/>
  <c r="T71" i="7"/>
  <c r="C71" i="7"/>
  <c r="C78" i="7"/>
  <c r="C41" i="7"/>
  <c r="C47" i="7"/>
  <c r="C49" i="7"/>
  <c r="W71" i="7"/>
  <c r="U71" i="7"/>
  <c r="T73" i="7"/>
  <c r="T60" i="7"/>
  <c r="W68" i="7"/>
  <c r="T79" i="7"/>
  <c r="U79" i="7"/>
  <c r="U58" i="7"/>
  <c r="C75" i="7"/>
  <c r="T75" i="7"/>
  <c r="U75" i="7"/>
  <c r="U78" i="7"/>
  <c r="T78" i="7"/>
  <c r="W35" i="7"/>
  <c r="T35" i="7"/>
  <c r="U72" i="7"/>
  <c r="T70" i="7"/>
  <c r="U73" i="7"/>
  <c r="W73" i="7"/>
  <c r="U69" i="7"/>
  <c r="T72" i="7"/>
  <c r="T37" i="7"/>
  <c r="U37" i="7"/>
  <c r="T69" i="7"/>
  <c r="C70" i="7"/>
  <c r="T58" i="7"/>
  <c r="C29" i="7"/>
  <c r="T56" i="7"/>
  <c r="C48" i="7"/>
  <c r="W76" i="7"/>
  <c r="C26" i="8"/>
  <c r="C11" i="8"/>
  <c r="C66" i="7"/>
  <c r="C68" i="7"/>
  <c r="C30" i="7"/>
  <c r="C59" i="7"/>
  <c r="C72" i="7"/>
  <c r="C33" i="7"/>
  <c r="C15" i="8"/>
  <c r="C14" i="11"/>
  <c r="C50" i="7"/>
  <c r="C12" i="11"/>
  <c r="C22" i="7"/>
  <c r="T77" i="7"/>
  <c r="C13" i="11"/>
  <c r="C65" i="7"/>
  <c r="U36" i="7"/>
  <c r="C33" i="8"/>
  <c r="C9" i="9"/>
  <c r="C54" i="7"/>
  <c r="C10" i="8"/>
  <c r="C43" i="7"/>
  <c r="C14" i="7"/>
  <c r="C39" i="8"/>
  <c r="C10" i="7"/>
  <c r="C27" i="8"/>
  <c r="C22" i="8"/>
  <c r="C32" i="7"/>
  <c r="C13" i="7"/>
  <c r="C9" i="11"/>
  <c r="U60" i="7"/>
  <c r="T36" i="7"/>
  <c r="C21" i="8"/>
  <c r="U77" i="7"/>
  <c r="C44" i="7"/>
  <c r="C63" i="7"/>
  <c r="C25" i="8"/>
  <c r="C42" i="7"/>
  <c r="C79" i="7"/>
  <c r="C15" i="11"/>
  <c r="U76" i="7"/>
  <c r="T76" i="7"/>
  <c r="U68" i="7"/>
  <c r="T68" i="7"/>
  <c r="AM54" i="6"/>
  <c r="AM55" i="6"/>
  <c r="AM113" i="6"/>
  <c r="AM50" i="6"/>
  <c r="AM56" i="6"/>
  <c r="AM45" i="6"/>
  <c r="AM47" i="6"/>
  <c r="AM52" i="6"/>
  <c r="AM112" i="6"/>
  <c r="AM53" i="6"/>
  <c r="AM51" i="6"/>
  <c r="AM108" i="6"/>
  <c r="AM48" i="6"/>
  <c r="AM100" i="6"/>
  <c r="AM101" i="6"/>
  <c r="AM70" i="6"/>
  <c r="AM20" i="6"/>
  <c r="AM80" i="6"/>
  <c r="AM71" i="6"/>
  <c r="AM57" i="6"/>
  <c r="AM8" i="6"/>
  <c r="AM35" i="6"/>
  <c r="AM39" i="6"/>
  <c r="AM63" i="6"/>
  <c r="AM15" i="6"/>
  <c r="AM11" i="6"/>
  <c r="AM72" i="6"/>
  <c r="AM9" i="6"/>
  <c r="AM30" i="6"/>
  <c r="AM28" i="6"/>
  <c r="AM61" i="6"/>
  <c r="AM74" i="6"/>
  <c r="AM17" i="6"/>
  <c r="AM76" i="6"/>
  <c r="AM75" i="6"/>
  <c r="AM34" i="6"/>
  <c r="AM82" i="6"/>
  <c r="AM42" i="6"/>
  <c r="AM77" i="6"/>
  <c r="AM83" i="6"/>
  <c r="AM60" i="6"/>
  <c r="AM78" i="6"/>
  <c r="AM73" i="6"/>
  <c r="AM81" i="6"/>
  <c r="AM43" i="6"/>
  <c r="AM79" i="6"/>
  <c r="AM88" i="6"/>
  <c r="AM119" i="6"/>
  <c r="AM49" i="6"/>
  <c r="AM96" i="6"/>
  <c r="AM18" i="6"/>
  <c r="AM95" i="6"/>
  <c r="AM66" i="6"/>
  <c r="AM12" i="6"/>
  <c r="AM111" i="6"/>
  <c r="AM36" i="6"/>
  <c r="AM91" i="6"/>
  <c r="AM7" i="6"/>
  <c r="AM24" i="6"/>
  <c r="AM16" i="6"/>
  <c r="AM116" i="6"/>
  <c r="AM40" i="6"/>
  <c r="AM115" i="6"/>
  <c r="AM107" i="6"/>
  <c r="AM92" i="6"/>
  <c r="AM94" i="6"/>
  <c r="AM90" i="6"/>
  <c r="AM104" i="6"/>
  <c r="AM99" i="6"/>
  <c r="AM22" i="6"/>
  <c r="AM103" i="6"/>
  <c r="AM46" i="6"/>
  <c r="AM118" i="6"/>
  <c r="AM87" i="6"/>
  <c r="AM41" i="6"/>
  <c r="AM65" i="6"/>
  <c r="AM98" i="6"/>
  <c r="AM13" i="6"/>
  <c r="AM110" i="6"/>
  <c r="AM44" i="6"/>
  <c r="AM14" i="6"/>
  <c r="AM64" i="6"/>
  <c r="AM32" i="6"/>
  <c r="AM38" i="6"/>
  <c r="AM106" i="6"/>
  <c r="AM68" i="6"/>
  <c r="AM86" i="6"/>
  <c r="AM102" i="6"/>
  <c r="AM26" i="6"/>
  <c r="AM62" i="6"/>
  <c r="AM58" i="6"/>
  <c r="AM114" i="6"/>
  <c r="AM10" i="6"/>
  <c r="AM59" i="6"/>
  <c r="AM69" i="6"/>
  <c r="AM21" i="6"/>
  <c r="AM25" i="6"/>
  <c r="AM85" i="6"/>
  <c r="AM89" i="6"/>
  <c r="AM93" i="6"/>
  <c r="AM109" i="6"/>
  <c r="AM31" i="6"/>
  <c r="AM37" i="6"/>
  <c r="AM97" i="6"/>
  <c r="AM117" i="6"/>
  <c r="AM19" i="6"/>
  <c r="AM23" i="6"/>
  <c r="AM84" i="6"/>
  <c r="AM27" i="6"/>
  <c r="AM29" i="6"/>
  <c r="AM33" i="6"/>
  <c r="AM67" i="6"/>
  <c r="AM105" i="6"/>
  <c r="R4" i="7" l="1"/>
  <c r="H7" i="15" s="1"/>
  <c r="R4" i="14"/>
  <c r="Q4" i="14"/>
  <c r="T4" i="7" l="1"/>
  <c r="I7" i="15" s="1"/>
  <c r="R3" i="7"/>
  <c r="H6" i="15" s="1"/>
  <c r="T3" i="7" l="1"/>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I6" i="15" l="1"/>
  <c r="H196" i="17"/>
  <c r="I196" i="17"/>
  <c r="J196" i="17"/>
  <c r="K196" i="17"/>
  <c r="L196" i="17"/>
  <c r="M196" i="17"/>
  <c r="N196" i="17"/>
  <c r="O196" i="17"/>
  <c r="P196" i="17"/>
  <c r="Q196" i="17"/>
  <c r="R196" i="17"/>
  <c r="S196" i="17"/>
  <c r="H197" i="17"/>
  <c r="I197" i="17"/>
  <c r="J197" i="17"/>
  <c r="K197" i="17"/>
  <c r="L197" i="17"/>
  <c r="M197" i="17"/>
  <c r="N197" i="17"/>
  <c r="O197" i="17"/>
  <c r="P197" i="17"/>
  <c r="Q197" i="17"/>
  <c r="R197" i="17"/>
  <c r="S197" i="17"/>
  <c r="H198" i="17"/>
  <c r="I198" i="17"/>
  <c r="J198" i="17"/>
  <c r="K198" i="17"/>
  <c r="L198" i="17"/>
  <c r="M198" i="17"/>
  <c r="N198" i="17"/>
  <c r="O198" i="17"/>
  <c r="P198" i="17"/>
  <c r="Q198" i="17"/>
  <c r="R198" i="17"/>
  <c r="S198" i="17"/>
  <c r="H199" i="17"/>
  <c r="I199" i="17"/>
  <c r="J199" i="17"/>
  <c r="K199" i="17"/>
  <c r="L199" i="17"/>
  <c r="M199" i="17"/>
  <c r="N199" i="17"/>
  <c r="O199" i="17"/>
  <c r="P199" i="17"/>
  <c r="Q199" i="17"/>
  <c r="R199" i="17"/>
  <c r="S199" i="17"/>
  <c r="H200" i="17"/>
  <c r="I200" i="17"/>
  <c r="J200" i="17"/>
  <c r="K200" i="17"/>
  <c r="L200" i="17"/>
  <c r="M200" i="17"/>
  <c r="N200" i="17"/>
  <c r="O200" i="17"/>
  <c r="P200" i="17"/>
  <c r="Q200" i="17"/>
  <c r="R200" i="17"/>
  <c r="S200" i="17"/>
  <c r="H201" i="17"/>
  <c r="I201" i="17"/>
  <c r="J201" i="17"/>
  <c r="K201" i="17"/>
  <c r="L201" i="17"/>
  <c r="M201" i="17"/>
  <c r="N201" i="17"/>
  <c r="O201" i="17"/>
  <c r="P201" i="17"/>
  <c r="Q201" i="17"/>
  <c r="R201" i="17"/>
  <c r="S201" i="17"/>
  <c r="H202" i="17"/>
  <c r="I202" i="17"/>
  <c r="J202" i="17"/>
  <c r="K202" i="17"/>
  <c r="L202" i="17"/>
  <c r="M202" i="17"/>
  <c r="N202" i="17"/>
  <c r="O202" i="17"/>
  <c r="P202" i="17"/>
  <c r="Q202" i="17"/>
  <c r="R202" i="17"/>
  <c r="S202" i="17"/>
  <c r="H203" i="17"/>
  <c r="I203" i="17"/>
  <c r="J203" i="17"/>
  <c r="K203" i="17"/>
  <c r="L203" i="17"/>
  <c r="M203" i="17"/>
  <c r="N203" i="17"/>
  <c r="O203" i="17"/>
  <c r="P203" i="17"/>
  <c r="Q203" i="17"/>
  <c r="R203" i="17"/>
  <c r="S203" i="17"/>
  <c r="H204" i="17"/>
  <c r="I204" i="17"/>
  <c r="J204" i="17"/>
  <c r="K204" i="17"/>
  <c r="L204" i="17"/>
  <c r="M204" i="17"/>
  <c r="N204" i="17"/>
  <c r="O204" i="17"/>
  <c r="P204" i="17"/>
  <c r="Q204" i="17"/>
  <c r="R204" i="17"/>
  <c r="S204" i="17"/>
  <c r="H205" i="17"/>
  <c r="I205" i="17"/>
  <c r="J205" i="17"/>
  <c r="K205" i="17"/>
  <c r="L205" i="17"/>
  <c r="M205" i="17"/>
  <c r="N205" i="17"/>
  <c r="O205" i="17"/>
  <c r="P205" i="17"/>
  <c r="Q205" i="17"/>
  <c r="R205" i="17"/>
  <c r="S205" i="17"/>
  <c r="H206" i="17"/>
  <c r="I206" i="17"/>
  <c r="J206" i="17"/>
  <c r="K206" i="17"/>
  <c r="L206" i="17"/>
  <c r="M206" i="17"/>
  <c r="N206" i="17"/>
  <c r="O206" i="17"/>
  <c r="P206" i="17"/>
  <c r="Q206" i="17"/>
  <c r="R206" i="17"/>
  <c r="S206" i="17"/>
  <c r="H207" i="17"/>
  <c r="I207" i="17"/>
  <c r="J207" i="17"/>
  <c r="K207" i="17"/>
  <c r="L207" i="17"/>
  <c r="M207" i="17"/>
  <c r="N207" i="17"/>
  <c r="O207" i="17"/>
  <c r="P207" i="17"/>
  <c r="Q207" i="17"/>
  <c r="R207" i="17"/>
  <c r="S207" i="17"/>
  <c r="H208" i="17"/>
  <c r="I208" i="17"/>
  <c r="J208" i="17"/>
  <c r="K208" i="17"/>
  <c r="L208" i="17"/>
  <c r="M208" i="17"/>
  <c r="N208" i="17"/>
  <c r="O208" i="17"/>
  <c r="P208" i="17"/>
  <c r="Q208" i="17"/>
  <c r="R208" i="17"/>
  <c r="S208" i="17"/>
  <c r="H209" i="17"/>
  <c r="I209" i="17"/>
  <c r="J209" i="17"/>
  <c r="K209" i="17"/>
  <c r="L209" i="17"/>
  <c r="M209" i="17"/>
  <c r="N209" i="17"/>
  <c r="O209" i="17"/>
  <c r="P209" i="17"/>
  <c r="Q209" i="17"/>
  <c r="R209" i="17"/>
  <c r="S209" i="17"/>
  <c r="H210" i="17"/>
  <c r="I210" i="17"/>
  <c r="J210" i="17"/>
  <c r="K210" i="17"/>
  <c r="L210" i="17"/>
  <c r="M210" i="17"/>
  <c r="N210" i="17"/>
  <c r="O210" i="17"/>
  <c r="P210" i="17"/>
  <c r="Q210" i="17"/>
  <c r="R210" i="17"/>
  <c r="S210" i="17"/>
  <c r="H211" i="17"/>
  <c r="I211" i="17"/>
  <c r="J211" i="17"/>
  <c r="K211" i="17"/>
  <c r="L211" i="17"/>
  <c r="M211" i="17"/>
  <c r="N211" i="17"/>
  <c r="O211" i="17"/>
  <c r="P211" i="17"/>
  <c r="Q211" i="17"/>
  <c r="R211" i="17"/>
  <c r="S211" i="17"/>
  <c r="H212" i="17"/>
  <c r="I212" i="17"/>
  <c r="J212" i="17"/>
  <c r="K212" i="17"/>
  <c r="L212" i="17"/>
  <c r="M212" i="17"/>
  <c r="N212" i="17"/>
  <c r="O212" i="17"/>
  <c r="P212" i="17"/>
  <c r="Q212" i="17"/>
  <c r="R212" i="17"/>
  <c r="S212" i="17"/>
  <c r="H213" i="17"/>
  <c r="I213" i="17"/>
  <c r="J213" i="17"/>
  <c r="K213" i="17"/>
  <c r="L213" i="17"/>
  <c r="M213" i="17"/>
  <c r="N213" i="17"/>
  <c r="O213" i="17"/>
  <c r="P213" i="17"/>
  <c r="Q213" i="17"/>
  <c r="R213" i="17"/>
  <c r="S213" i="17"/>
  <c r="H214" i="17"/>
  <c r="I214" i="17"/>
  <c r="J214" i="17"/>
  <c r="K214" i="17"/>
  <c r="L214" i="17"/>
  <c r="M214" i="17"/>
  <c r="N214" i="17"/>
  <c r="O214" i="17"/>
  <c r="P214" i="17"/>
  <c r="Q214" i="17"/>
  <c r="R214" i="17"/>
  <c r="S214" i="17"/>
  <c r="H215" i="17"/>
  <c r="I215" i="17"/>
  <c r="J215" i="17"/>
  <c r="K215" i="17"/>
  <c r="L215" i="17"/>
  <c r="M215" i="17"/>
  <c r="N215" i="17"/>
  <c r="O215" i="17"/>
  <c r="P215" i="17"/>
  <c r="Q215" i="17"/>
  <c r="R215" i="17"/>
  <c r="S215" i="17"/>
  <c r="H216" i="17"/>
  <c r="I216" i="17"/>
  <c r="J216" i="17"/>
  <c r="K216" i="17"/>
  <c r="L216" i="17"/>
  <c r="M216" i="17"/>
  <c r="N216" i="17"/>
  <c r="O216" i="17"/>
  <c r="P216" i="17"/>
  <c r="Q216" i="17"/>
  <c r="R216" i="17"/>
  <c r="S216" i="17"/>
  <c r="H217" i="17"/>
  <c r="I217" i="17"/>
  <c r="J217" i="17"/>
  <c r="K217" i="17"/>
  <c r="L217" i="17"/>
  <c r="M217" i="17"/>
  <c r="N217" i="17"/>
  <c r="O217" i="17"/>
  <c r="P217" i="17"/>
  <c r="Q217" i="17"/>
  <c r="R217" i="17"/>
  <c r="S217" i="17"/>
  <c r="H218" i="17"/>
  <c r="I218" i="17"/>
  <c r="J218" i="17"/>
  <c r="K218" i="17"/>
  <c r="L218" i="17"/>
  <c r="M218" i="17"/>
  <c r="N218" i="17"/>
  <c r="O218" i="17"/>
  <c r="P218" i="17"/>
  <c r="Q218" i="17"/>
  <c r="R218" i="17"/>
  <c r="S218" i="17"/>
  <c r="H219" i="17"/>
  <c r="I219" i="17"/>
  <c r="J219" i="17"/>
  <c r="K219" i="17"/>
  <c r="L219" i="17"/>
  <c r="M219" i="17"/>
  <c r="N219" i="17"/>
  <c r="O219" i="17"/>
  <c r="P219" i="17"/>
  <c r="Q219" i="17"/>
  <c r="R219" i="17"/>
  <c r="S219" i="17"/>
  <c r="H220" i="17"/>
  <c r="I220" i="17"/>
  <c r="J220" i="17"/>
  <c r="K220" i="17"/>
  <c r="L220" i="17"/>
  <c r="M220" i="17"/>
  <c r="N220" i="17"/>
  <c r="O220" i="17"/>
  <c r="P220" i="17"/>
  <c r="Q220" i="17"/>
  <c r="R220" i="17"/>
  <c r="S220"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D196" i="17"/>
  <c r="E196" i="17"/>
  <c r="F196" i="17"/>
  <c r="G196" i="17"/>
  <c r="C197" i="17"/>
  <c r="D197" i="17"/>
  <c r="E197" i="17"/>
  <c r="F197" i="17"/>
  <c r="G197" i="17"/>
  <c r="C198" i="17"/>
  <c r="D198" i="17"/>
  <c r="E198" i="17"/>
  <c r="F198" i="17"/>
  <c r="G198" i="17"/>
  <c r="C199" i="17"/>
  <c r="D199" i="17"/>
  <c r="E199" i="17"/>
  <c r="F199" i="17"/>
  <c r="G199" i="17"/>
  <c r="C200" i="17"/>
  <c r="D200" i="17"/>
  <c r="E200" i="17"/>
  <c r="F200" i="17"/>
  <c r="G200" i="17"/>
  <c r="C201" i="17"/>
  <c r="D201" i="17"/>
  <c r="E201" i="17"/>
  <c r="F201" i="17"/>
  <c r="G201" i="17"/>
  <c r="C202" i="17"/>
  <c r="D202" i="17"/>
  <c r="E202" i="17"/>
  <c r="F202" i="17"/>
  <c r="G202" i="17"/>
  <c r="C203" i="17"/>
  <c r="D203" i="17"/>
  <c r="E203" i="17"/>
  <c r="F203" i="17"/>
  <c r="G203" i="17"/>
  <c r="C204" i="17"/>
  <c r="D204" i="17"/>
  <c r="E204" i="17"/>
  <c r="F204" i="17"/>
  <c r="G204" i="17"/>
  <c r="C205" i="17"/>
  <c r="D205" i="17"/>
  <c r="E205" i="17"/>
  <c r="F205" i="17"/>
  <c r="G205" i="17"/>
  <c r="C206" i="17"/>
  <c r="D206" i="17"/>
  <c r="E206" i="17"/>
  <c r="F206" i="17"/>
  <c r="G206" i="17"/>
  <c r="C207" i="17"/>
  <c r="D207" i="17"/>
  <c r="E207" i="17"/>
  <c r="F207" i="17"/>
  <c r="G207" i="17"/>
  <c r="C208" i="17"/>
  <c r="D208" i="17"/>
  <c r="E208" i="17"/>
  <c r="F208" i="17"/>
  <c r="G208" i="17"/>
  <c r="C209" i="17"/>
  <c r="D209" i="17"/>
  <c r="E209" i="17"/>
  <c r="F209" i="17"/>
  <c r="G209" i="17"/>
  <c r="C210" i="17"/>
  <c r="D210" i="17"/>
  <c r="E210" i="17"/>
  <c r="F210" i="17"/>
  <c r="G210" i="17"/>
  <c r="C211" i="17"/>
  <c r="D211" i="17"/>
  <c r="E211" i="17"/>
  <c r="F211" i="17"/>
  <c r="G211" i="17"/>
  <c r="C212" i="17"/>
  <c r="D212" i="17"/>
  <c r="E212" i="17"/>
  <c r="F212" i="17"/>
  <c r="G212" i="17"/>
  <c r="C213" i="17"/>
  <c r="D213" i="17"/>
  <c r="E213" i="17"/>
  <c r="F213" i="17"/>
  <c r="G213" i="17"/>
  <c r="C214" i="17"/>
  <c r="D214" i="17"/>
  <c r="E214" i="17"/>
  <c r="F214" i="17"/>
  <c r="G214" i="17"/>
  <c r="C215" i="17"/>
  <c r="D215" i="17"/>
  <c r="E215" i="17"/>
  <c r="F215" i="17"/>
  <c r="G215" i="17"/>
  <c r="C216" i="17"/>
  <c r="D216" i="17"/>
  <c r="E216" i="17"/>
  <c r="F216" i="17"/>
  <c r="G216" i="17"/>
  <c r="C217" i="17"/>
  <c r="D217" i="17"/>
  <c r="E217" i="17"/>
  <c r="F217" i="17"/>
  <c r="G217" i="17"/>
  <c r="C218" i="17"/>
  <c r="D218" i="17"/>
  <c r="E218" i="17"/>
  <c r="F218" i="17"/>
  <c r="G218" i="17"/>
  <c r="C219" i="17"/>
  <c r="D219" i="17"/>
  <c r="E219" i="17"/>
  <c r="F219" i="17"/>
  <c r="G219" i="17"/>
  <c r="C220" i="17"/>
  <c r="D220" i="17"/>
  <c r="E220" i="17"/>
  <c r="F220" i="17"/>
  <c r="G220" i="17"/>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D196" i="15"/>
  <c r="E196" i="15"/>
  <c r="F196" i="15"/>
  <c r="G196" i="15"/>
  <c r="H196" i="15"/>
  <c r="I196" i="15"/>
  <c r="J196" i="15"/>
  <c r="K196" i="15"/>
  <c r="L196" i="15"/>
  <c r="M196" i="15"/>
  <c r="N196" i="15"/>
  <c r="O196" i="15"/>
  <c r="P196" i="15"/>
  <c r="Q196" i="15"/>
  <c r="R196" i="15"/>
  <c r="S196" i="15"/>
  <c r="C197" i="15"/>
  <c r="D197" i="15"/>
  <c r="E197" i="15"/>
  <c r="F197" i="15"/>
  <c r="G197" i="15"/>
  <c r="H197" i="15"/>
  <c r="I197" i="15"/>
  <c r="J197" i="15"/>
  <c r="K197" i="15"/>
  <c r="L197" i="15"/>
  <c r="M197" i="15"/>
  <c r="N197" i="15"/>
  <c r="O197" i="15"/>
  <c r="P197" i="15"/>
  <c r="Q197" i="15"/>
  <c r="R197" i="15"/>
  <c r="S197" i="15"/>
  <c r="C198" i="15"/>
  <c r="D198" i="15"/>
  <c r="E198" i="15"/>
  <c r="F198" i="15"/>
  <c r="G198" i="15"/>
  <c r="H198" i="15"/>
  <c r="I198" i="15"/>
  <c r="J198" i="15"/>
  <c r="K198" i="15"/>
  <c r="L198" i="15"/>
  <c r="M198" i="15"/>
  <c r="N198" i="15"/>
  <c r="O198" i="15"/>
  <c r="P198" i="15"/>
  <c r="Q198" i="15"/>
  <c r="R198" i="15"/>
  <c r="S198" i="15"/>
  <c r="C199" i="15"/>
  <c r="D199" i="15"/>
  <c r="E199" i="15"/>
  <c r="F199" i="15"/>
  <c r="G199" i="15"/>
  <c r="H199" i="15"/>
  <c r="I199" i="15"/>
  <c r="J199" i="15"/>
  <c r="K199" i="15"/>
  <c r="L199" i="15"/>
  <c r="M199" i="15"/>
  <c r="N199" i="15"/>
  <c r="O199" i="15"/>
  <c r="P199" i="15"/>
  <c r="Q199" i="15"/>
  <c r="R199" i="15"/>
  <c r="S199" i="15"/>
  <c r="C200" i="15"/>
  <c r="D200" i="15"/>
  <c r="E200" i="15"/>
  <c r="F200" i="15"/>
  <c r="G200" i="15"/>
  <c r="H200" i="15"/>
  <c r="I200" i="15"/>
  <c r="J200" i="15"/>
  <c r="K200" i="15"/>
  <c r="L200" i="15"/>
  <c r="M200" i="15"/>
  <c r="N200" i="15"/>
  <c r="O200" i="15"/>
  <c r="P200" i="15"/>
  <c r="Q200" i="15"/>
  <c r="R200" i="15"/>
  <c r="S200" i="15"/>
  <c r="C201" i="15"/>
  <c r="D201" i="15"/>
  <c r="E201" i="15"/>
  <c r="F201" i="15"/>
  <c r="G201" i="15"/>
  <c r="H201" i="15"/>
  <c r="I201" i="15"/>
  <c r="J201" i="15"/>
  <c r="K201" i="15"/>
  <c r="L201" i="15"/>
  <c r="M201" i="15"/>
  <c r="N201" i="15"/>
  <c r="O201" i="15"/>
  <c r="P201" i="15"/>
  <c r="Q201" i="15"/>
  <c r="R201" i="15"/>
  <c r="S201" i="15"/>
  <c r="C202" i="15"/>
  <c r="D202" i="15"/>
  <c r="E202" i="15"/>
  <c r="F202" i="15"/>
  <c r="G202" i="15"/>
  <c r="H202" i="15"/>
  <c r="I202" i="15"/>
  <c r="J202" i="15"/>
  <c r="K202" i="15"/>
  <c r="L202" i="15"/>
  <c r="M202" i="15"/>
  <c r="N202" i="15"/>
  <c r="O202" i="15"/>
  <c r="P202" i="15"/>
  <c r="Q202" i="15"/>
  <c r="R202" i="15"/>
  <c r="S202" i="15"/>
  <c r="C203" i="15"/>
  <c r="D203" i="15"/>
  <c r="E203" i="15"/>
  <c r="F203" i="15"/>
  <c r="G203" i="15"/>
  <c r="H203" i="15"/>
  <c r="I203" i="15"/>
  <c r="J203" i="15"/>
  <c r="K203" i="15"/>
  <c r="L203" i="15"/>
  <c r="M203" i="15"/>
  <c r="N203" i="15"/>
  <c r="O203" i="15"/>
  <c r="P203" i="15"/>
  <c r="Q203" i="15"/>
  <c r="R203" i="15"/>
  <c r="S203" i="15"/>
  <c r="C204" i="15"/>
  <c r="D204" i="15"/>
  <c r="E204" i="15"/>
  <c r="F204" i="15"/>
  <c r="G204" i="15"/>
  <c r="H204" i="15"/>
  <c r="I204" i="15"/>
  <c r="J204" i="15"/>
  <c r="K204" i="15"/>
  <c r="L204" i="15"/>
  <c r="M204" i="15"/>
  <c r="N204" i="15"/>
  <c r="O204" i="15"/>
  <c r="P204" i="15"/>
  <c r="Q204" i="15"/>
  <c r="R204" i="15"/>
  <c r="S204" i="15"/>
  <c r="C205" i="15"/>
  <c r="D205" i="15"/>
  <c r="E205" i="15"/>
  <c r="F205" i="15"/>
  <c r="G205" i="15"/>
  <c r="H205" i="15"/>
  <c r="I205" i="15"/>
  <c r="J205" i="15"/>
  <c r="K205" i="15"/>
  <c r="L205" i="15"/>
  <c r="M205" i="15"/>
  <c r="N205" i="15"/>
  <c r="O205" i="15"/>
  <c r="P205" i="15"/>
  <c r="Q205" i="15"/>
  <c r="R205" i="15"/>
  <c r="S205" i="15"/>
  <c r="C206" i="15"/>
  <c r="D206" i="15"/>
  <c r="E206" i="15"/>
  <c r="F206" i="15"/>
  <c r="G206" i="15"/>
  <c r="H206" i="15"/>
  <c r="I206" i="15"/>
  <c r="J206" i="15"/>
  <c r="K206" i="15"/>
  <c r="L206" i="15"/>
  <c r="M206" i="15"/>
  <c r="N206" i="15"/>
  <c r="O206" i="15"/>
  <c r="P206" i="15"/>
  <c r="Q206" i="15"/>
  <c r="R206" i="15"/>
  <c r="S206" i="15"/>
  <c r="C207" i="15"/>
  <c r="D207" i="15"/>
  <c r="E207" i="15"/>
  <c r="F207" i="15"/>
  <c r="G207" i="15"/>
  <c r="H207" i="15"/>
  <c r="I207" i="15"/>
  <c r="J207" i="15"/>
  <c r="K207" i="15"/>
  <c r="L207" i="15"/>
  <c r="M207" i="15"/>
  <c r="N207" i="15"/>
  <c r="O207" i="15"/>
  <c r="P207" i="15"/>
  <c r="Q207" i="15"/>
  <c r="R207" i="15"/>
  <c r="S207" i="15"/>
  <c r="C208" i="15"/>
  <c r="D208" i="15"/>
  <c r="E208" i="15"/>
  <c r="F208" i="15"/>
  <c r="G208" i="15"/>
  <c r="H208" i="15"/>
  <c r="I208" i="15"/>
  <c r="J208" i="15"/>
  <c r="K208" i="15"/>
  <c r="L208" i="15"/>
  <c r="M208" i="15"/>
  <c r="N208" i="15"/>
  <c r="O208" i="15"/>
  <c r="P208" i="15"/>
  <c r="Q208" i="15"/>
  <c r="R208" i="15"/>
  <c r="S208" i="15"/>
  <c r="C209" i="15"/>
  <c r="D209" i="15"/>
  <c r="E209" i="15"/>
  <c r="F209" i="15"/>
  <c r="G209" i="15"/>
  <c r="H209" i="15"/>
  <c r="I209" i="15"/>
  <c r="J209" i="15"/>
  <c r="K209" i="15"/>
  <c r="L209" i="15"/>
  <c r="M209" i="15"/>
  <c r="N209" i="15"/>
  <c r="O209" i="15"/>
  <c r="P209" i="15"/>
  <c r="Q209" i="15"/>
  <c r="R209" i="15"/>
  <c r="S209" i="15"/>
  <c r="C210" i="15"/>
  <c r="D210" i="15"/>
  <c r="E210" i="15"/>
  <c r="F210" i="15"/>
  <c r="G210" i="15"/>
  <c r="H210" i="15"/>
  <c r="I210" i="15"/>
  <c r="J210" i="15"/>
  <c r="K210" i="15"/>
  <c r="L210" i="15"/>
  <c r="M210" i="15"/>
  <c r="N210" i="15"/>
  <c r="O210" i="15"/>
  <c r="P210" i="15"/>
  <c r="Q210" i="15"/>
  <c r="R210" i="15"/>
  <c r="S210" i="15"/>
  <c r="C211" i="15"/>
  <c r="D211" i="15"/>
  <c r="E211" i="15"/>
  <c r="F211" i="15"/>
  <c r="G211" i="15"/>
  <c r="H211" i="15"/>
  <c r="I211" i="15"/>
  <c r="J211" i="15"/>
  <c r="K211" i="15"/>
  <c r="L211" i="15"/>
  <c r="M211" i="15"/>
  <c r="N211" i="15"/>
  <c r="O211" i="15"/>
  <c r="P211" i="15"/>
  <c r="Q211" i="15"/>
  <c r="R211" i="15"/>
  <c r="S211" i="15"/>
  <c r="C212" i="15"/>
  <c r="D212" i="15"/>
  <c r="E212" i="15"/>
  <c r="F212" i="15"/>
  <c r="G212" i="15"/>
  <c r="H212" i="15"/>
  <c r="I212" i="15"/>
  <c r="J212" i="15"/>
  <c r="K212" i="15"/>
  <c r="L212" i="15"/>
  <c r="M212" i="15"/>
  <c r="N212" i="15"/>
  <c r="O212" i="15"/>
  <c r="P212" i="15"/>
  <c r="Q212" i="15"/>
  <c r="R212" i="15"/>
  <c r="S212" i="15"/>
  <c r="C213" i="15"/>
  <c r="D213" i="15"/>
  <c r="E213" i="15"/>
  <c r="F213" i="15"/>
  <c r="G213" i="15"/>
  <c r="H213" i="15"/>
  <c r="I213" i="15"/>
  <c r="J213" i="15"/>
  <c r="K213" i="15"/>
  <c r="L213" i="15"/>
  <c r="M213" i="15"/>
  <c r="N213" i="15"/>
  <c r="O213" i="15"/>
  <c r="P213" i="15"/>
  <c r="Q213" i="15"/>
  <c r="R213" i="15"/>
  <c r="S213" i="15"/>
  <c r="C214" i="15"/>
  <c r="D214" i="15"/>
  <c r="E214" i="15"/>
  <c r="F214" i="15"/>
  <c r="G214" i="15"/>
  <c r="H214" i="15"/>
  <c r="I214" i="15"/>
  <c r="J214" i="15"/>
  <c r="K214" i="15"/>
  <c r="L214" i="15"/>
  <c r="M214" i="15"/>
  <c r="N214" i="15"/>
  <c r="O214" i="15"/>
  <c r="P214" i="15"/>
  <c r="Q214" i="15"/>
  <c r="R214" i="15"/>
  <c r="S214" i="15"/>
  <c r="C215" i="15"/>
  <c r="D215" i="15"/>
  <c r="E215" i="15"/>
  <c r="F215" i="15"/>
  <c r="G215" i="15"/>
  <c r="H215" i="15"/>
  <c r="I215" i="15"/>
  <c r="J215" i="15"/>
  <c r="K215" i="15"/>
  <c r="L215" i="15"/>
  <c r="M215" i="15"/>
  <c r="N215" i="15"/>
  <c r="O215" i="15"/>
  <c r="P215" i="15"/>
  <c r="Q215" i="15"/>
  <c r="R215" i="15"/>
  <c r="S215" i="15"/>
  <c r="C216" i="15"/>
  <c r="D216" i="15"/>
  <c r="E216" i="15"/>
  <c r="F216" i="15"/>
  <c r="G216" i="15"/>
  <c r="H216" i="15"/>
  <c r="I216" i="15"/>
  <c r="J216" i="15"/>
  <c r="K216" i="15"/>
  <c r="L216" i="15"/>
  <c r="M216" i="15"/>
  <c r="N216" i="15"/>
  <c r="O216" i="15"/>
  <c r="P216" i="15"/>
  <c r="Q216" i="15"/>
  <c r="R216" i="15"/>
  <c r="S216" i="15"/>
  <c r="C217" i="15"/>
  <c r="D217" i="15"/>
  <c r="E217" i="15"/>
  <c r="F217" i="15"/>
  <c r="G217" i="15"/>
  <c r="H217" i="15"/>
  <c r="I217" i="15"/>
  <c r="J217" i="15"/>
  <c r="K217" i="15"/>
  <c r="L217" i="15"/>
  <c r="M217" i="15"/>
  <c r="N217" i="15"/>
  <c r="O217" i="15"/>
  <c r="P217" i="15"/>
  <c r="Q217" i="15"/>
  <c r="R217" i="15"/>
  <c r="S217" i="15"/>
  <c r="C218" i="15"/>
  <c r="D218" i="15"/>
  <c r="E218" i="15"/>
  <c r="F218" i="15"/>
  <c r="G218" i="15"/>
  <c r="H218" i="15"/>
  <c r="I218" i="15"/>
  <c r="J218" i="15"/>
  <c r="K218" i="15"/>
  <c r="L218" i="15"/>
  <c r="M218" i="15"/>
  <c r="N218" i="15"/>
  <c r="O218" i="15"/>
  <c r="P218" i="15"/>
  <c r="Q218" i="15"/>
  <c r="R218" i="15"/>
  <c r="S218" i="15"/>
  <c r="C219" i="15"/>
  <c r="D219" i="15"/>
  <c r="E219" i="15"/>
  <c r="F219" i="15"/>
  <c r="G219" i="15"/>
  <c r="H219" i="15"/>
  <c r="I219" i="15"/>
  <c r="J219" i="15"/>
  <c r="K219" i="15"/>
  <c r="L219" i="15"/>
  <c r="M219" i="15"/>
  <c r="N219" i="15"/>
  <c r="O219" i="15"/>
  <c r="P219" i="15"/>
  <c r="Q219" i="15"/>
  <c r="R219" i="15"/>
  <c r="S219" i="15"/>
  <c r="C220" i="15"/>
  <c r="D220" i="15"/>
  <c r="E220" i="15"/>
  <c r="F220" i="15"/>
  <c r="G220" i="15"/>
  <c r="H220" i="15"/>
  <c r="I220" i="15"/>
  <c r="J220" i="15"/>
  <c r="K220" i="15"/>
  <c r="L220" i="15"/>
  <c r="M220" i="15"/>
  <c r="N220" i="15"/>
  <c r="O220" i="15"/>
  <c r="P220" i="15"/>
  <c r="Q220" i="15"/>
  <c r="R220" i="15"/>
  <c r="S220" i="15"/>
  <c r="T6" i="6" l="1"/>
  <c r="AA6" i="6"/>
  <c r="AE6" i="6"/>
  <c r="AI6" i="6"/>
  <c r="AB6" i="6"/>
  <c r="AF6" i="6"/>
  <c r="AJ6" i="6"/>
  <c r="AC6" i="6"/>
  <c r="AG6" i="6"/>
  <c r="AK6" i="6"/>
  <c r="AD6" i="6"/>
  <c r="AH6" i="6"/>
  <c r="AL6" i="6"/>
  <c r="T5" i="6"/>
  <c r="AE5" i="6"/>
  <c r="AL5" i="6"/>
  <c r="AH5" i="6"/>
  <c r="AD5" i="6"/>
  <c r="AK5" i="6"/>
  <c r="AC5" i="6"/>
  <c r="AG5" i="6"/>
  <c r="AJ5" i="6"/>
  <c r="AF5" i="6"/>
  <c r="AB5" i="6"/>
  <c r="AI5" i="6"/>
  <c r="AA5" i="6"/>
  <c r="O51" i="7"/>
  <c r="O65" i="7"/>
  <c r="W51" i="7" l="1"/>
  <c r="U51" i="7"/>
  <c r="T51" i="7"/>
  <c r="O52" i="7"/>
  <c r="O66" i="7"/>
  <c r="R99" i="6" s="1"/>
  <c r="S99" i="6" s="1"/>
  <c r="O53" i="7"/>
  <c r="O50" i="7"/>
  <c r="O49" i="7"/>
  <c r="O64" i="7"/>
  <c r="O67" i="7"/>
  <c r="O63" i="7"/>
  <c r="O54" i="7"/>
  <c r="W65" i="7"/>
  <c r="U65" i="7"/>
  <c r="T65" i="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CB13" i="17"/>
  <c r="CC13" i="17"/>
  <c r="CD13" i="17"/>
  <c r="CE13" i="17"/>
  <c r="CF13" i="17"/>
  <c r="CG13" i="17"/>
  <c r="CH13" i="17"/>
  <c r="CI13" i="17"/>
  <c r="CJ13" i="17"/>
  <c r="CK13" i="17"/>
  <c r="CL13" i="17"/>
  <c r="CM13" i="17"/>
  <c r="CN13" i="17"/>
  <c r="CO13" i="17"/>
  <c r="CP13" i="17"/>
  <c r="CQ13" i="17"/>
  <c r="CR13" i="17"/>
  <c r="CS13" i="17"/>
  <c r="CT13" i="17"/>
  <c r="CU13" i="17"/>
  <c r="CV13" i="17"/>
  <c r="CW13" i="17"/>
  <c r="CX13" i="17"/>
  <c r="CY13" i="17"/>
  <c r="CZ13" i="17"/>
  <c r="DA13" i="17"/>
  <c r="DB13" i="17"/>
  <c r="DC13" i="17"/>
  <c r="DD13" i="17"/>
  <c r="DE13" i="17"/>
  <c r="DF13" i="17"/>
  <c r="DG13" i="17"/>
  <c r="DH13" i="17"/>
  <c r="DI13" i="17"/>
  <c r="DJ13" i="17"/>
  <c r="DK13" i="17"/>
  <c r="DL13" i="17"/>
  <c r="DM13" i="17"/>
  <c r="DN13" i="17"/>
  <c r="DO13" i="17"/>
  <c r="DP13" i="17"/>
  <c r="DQ13" i="17"/>
  <c r="DR13" i="17"/>
  <c r="DS13" i="17"/>
  <c r="DT13" i="17"/>
  <c r="DU13" i="17"/>
  <c r="DV13" i="17"/>
  <c r="DW13" i="17"/>
  <c r="DX13" i="17"/>
  <c r="DY13" i="17"/>
  <c r="DZ13" i="17"/>
  <c r="EA13" i="17"/>
  <c r="EB13" i="17"/>
  <c r="EC13" i="17"/>
  <c r="ED13" i="17"/>
  <c r="EE13" i="17"/>
  <c r="EF13" i="17"/>
  <c r="EG13" i="17"/>
  <c r="EH13" i="17"/>
  <c r="EI13" i="17"/>
  <c r="EJ13" i="17"/>
  <c r="EK13" i="17"/>
  <c r="EL13" i="17"/>
  <c r="EM13" i="17"/>
  <c r="EN13" i="17"/>
  <c r="EO13" i="17"/>
  <c r="EP13" i="17"/>
  <c r="EQ13" i="17"/>
  <c r="ER13" i="17"/>
  <c r="ES13" i="17"/>
  <c r="ET13" i="17"/>
  <c r="EU13" i="17"/>
  <c r="EV13" i="17"/>
  <c r="EW13" i="17"/>
  <c r="EX13" i="17"/>
  <c r="EY13" i="17"/>
  <c r="EZ13" i="17"/>
  <c r="FA13" i="17"/>
  <c r="FB13" i="17"/>
  <c r="FC13" i="17"/>
  <c r="FD13" i="17"/>
  <c r="FE13" i="17"/>
  <c r="FF13" i="17"/>
  <c r="FG13" i="17"/>
  <c r="FH13" i="17"/>
  <c r="FI13" i="17"/>
  <c r="FJ13" i="17"/>
  <c r="FK13" i="17"/>
  <c r="FL13" i="17"/>
  <c r="FM13" i="17"/>
  <c r="FN13" i="17"/>
  <c r="FO13" i="17"/>
  <c r="FP13" i="17"/>
  <c r="FQ13" i="17"/>
  <c r="FR13" i="17"/>
  <c r="FS13" i="17"/>
  <c r="FT13" i="17"/>
  <c r="FU13" i="17"/>
  <c r="FV13" i="17"/>
  <c r="FW13" i="17"/>
  <c r="FX13" i="17"/>
  <c r="FY13" i="17"/>
  <c r="FZ13" i="17"/>
  <c r="GA13" i="17"/>
  <c r="GB13" i="17"/>
  <c r="GC13" i="17"/>
  <c r="GD13" i="17"/>
  <c r="GE13" i="17"/>
  <c r="GF13" i="17"/>
  <c r="GG13" i="17"/>
  <c r="GH13" i="17"/>
  <c r="GI13" i="17"/>
  <c r="GJ13" i="17"/>
  <c r="GK13" i="17"/>
  <c r="GL13" i="17"/>
  <c r="GM13" i="17"/>
  <c r="GN13" i="17"/>
  <c r="GO13" i="17"/>
  <c r="GP13" i="17"/>
  <c r="GQ13" i="17"/>
  <c r="GR13" i="17"/>
  <c r="GS13" i="17"/>
  <c r="GT13" i="17"/>
  <c r="GU13" i="17"/>
  <c r="GV13" i="17"/>
  <c r="GW13" i="17"/>
  <c r="GX13" i="17"/>
  <c r="GY13" i="17"/>
  <c r="GZ13" i="17"/>
  <c r="HA13" i="17"/>
  <c r="HB13" i="17"/>
  <c r="HC13" i="17"/>
  <c r="HD13" i="17"/>
  <c r="HE13" i="17"/>
  <c r="HF13" i="17"/>
  <c r="HG13" i="17"/>
  <c r="HH13" i="17"/>
  <c r="HI13" i="17"/>
  <c r="HJ13" i="17"/>
  <c r="HK13" i="17"/>
  <c r="HL13" i="17"/>
  <c r="HM13" i="17"/>
  <c r="HN13" i="17"/>
  <c r="HO13" i="17"/>
  <c r="HP13" i="17"/>
  <c r="HQ13" i="17"/>
  <c r="HR13" i="17"/>
  <c r="HS13" i="17"/>
  <c r="HT13" i="17"/>
  <c r="HU13" i="17"/>
  <c r="HV13" i="17"/>
  <c r="HW13" i="17"/>
  <c r="HX13" i="17"/>
  <c r="HY13" i="17"/>
  <c r="HZ13" i="17"/>
  <c r="IA13" i="17"/>
  <c r="IB13" i="17"/>
  <c r="IC13" i="17"/>
  <c r="ID13" i="17"/>
  <c r="IE13" i="17"/>
  <c r="IF13" i="17"/>
  <c r="IG13" i="17"/>
  <c r="IH13" i="17"/>
  <c r="II13" i="17"/>
  <c r="IJ13" i="17"/>
  <c r="IK13" i="17"/>
  <c r="IL13" i="17"/>
  <c r="IM13" i="17"/>
  <c r="IN13" i="17"/>
  <c r="IO13" i="17"/>
  <c r="IP13" i="17"/>
  <c r="IQ13" i="17"/>
  <c r="IR13" i="17"/>
  <c r="IS13" i="17"/>
  <c r="IT13" i="17"/>
  <c r="IU13" i="17"/>
  <c r="IV13" i="17"/>
  <c r="IW13" i="17"/>
  <c r="IX13" i="17"/>
  <c r="IY13" i="17"/>
  <c r="IZ13" i="17"/>
  <c r="JA13" i="17"/>
  <c r="JB13" i="17"/>
  <c r="JC13" i="17"/>
  <c r="JD13" i="17"/>
  <c r="JE13" i="17"/>
  <c r="JF13" i="17"/>
  <c r="JG13" i="17"/>
  <c r="JH13" i="17"/>
  <c r="JI13" i="17"/>
  <c r="JJ13" i="17"/>
  <c r="JK13" i="17"/>
  <c r="JL13" i="17"/>
  <c r="JM13" i="17"/>
  <c r="JN13" i="17"/>
  <c r="JO13" i="17"/>
  <c r="JP13" i="17"/>
  <c r="JQ13" i="17"/>
  <c r="JR13" i="17"/>
  <c r="JS13" i="17"/>
  <c r="JT13" i="17"/>
  <c r="JU13" i="17"/>
  <c r="JV13" i="17"/>
  <c r="JW13" i="17"/>
  <c r="JX13" i="17"/>
  <c r="JY13" i="17"/>
  <c r="JZ13" i="17"/>
  <c r="KA13" i="17"/>
  <c r="KB13" i="17"/>
  <c r="KC13" i="17"/>
  <c r="KD13" i="17"/>
  <c r="KE13" i="17"/>
  <c r="KF13" i="17"/>
  <c r="KG13" i="17"/>
  <c r="KH13" i="17"/>
  <c r="KI13" i="17"/>
  <c r="KJ13" i="17"/>
  <c r="KK13" i="17"/>
  <c r="KL13" i="17"/>
  <c r="KM13" i="17"/>
  <c r="KN13" i="17"/>
  <c r="KO13" i="17"/>
  <c r="KP13" i="17"/>
  <c r="KQ13" i="17"/>
  <c r="KR13" i="17"/>
  <c r="KS13" i="17"/>
  <c r="KT13" i="17"/>
  <c r="KU13" i="17"/>
  <c r="KV13" i="17"/>
  <c r="KW13" i="17"/>
  <c r="KX13" i="17"/>
  <c r="KY13" i="17"/>
  <c r="KZ13" i="17"/>
  <c r="LA13" i="17"/>
  <c r="LB13" i="17"/>
  <c r="LC13" i="17"/>
  <c r="LD13" i="17"/>
  <c r="LE13" i="17"/>
  <c r="LF13" i="17"/>
  <c r="LG13" i="17"/>
  <c r="LH13" i="17"/>
  <c r="LI13" i="17"/>
  <c r="LJ13" i="17"/>
  <c r="LK13" i="17"/>
  <c r="LL13" i="17"/>
  <c r="LM13" i="17"/>
  <c r="LN13" i="17"/>
  <c r="LO13" i="17"/>
  <c r="LP13" i="17"/>
  <c r="LQ13" i="17"/>
  <c r="LR13" i="17"/>
  <c r="LS13" i="17"/>
  <c r="LT13" i="17"/>
  <c r="LU13" i="17"/>
  <c r="LV13" i="17"/>
  <c r="LW13" i="17"/>
  <c r="LX13" i="17"/>
  <c r="LY13" i="17"/>
  <c r="LZ13" i="17"/>
  <c r="MA13" i="17"/>
  <c r="MB13" i="17"/>
  <c r="MC13" i="17"/>
  <c r="MD13" i="17"/>
  <c r="ME13" i="17"/>
  <c r="MF13" i="17"/>
  <c r="MG13" i="17"/>
  <c r="MH13" i="17"/>
  <c r="MI13" i="17"/>
  <c r="MJ13" i="17"/>
  <c r="MK13" i="17"/>
  <c r="ML13" i="17"/>
  <c r="MM13" i="17"/>
  <c r="MN13" i="17"/>
  <c r="MO13" i="17"/>
  <c r="MP13" i="17"/>
  <c r="MQ13" i="17"/>
  <c r="MR13" i="17"/>
  <c r="MS13" i="17"/>
  <c r="MT13" i="17"/>
  <c r="MU13" i="17"/>
  <c r="MV13" i="17"/>
  <c r="MW13" i="17"/>
  <c r="MX13" i="17"/>
  <c r="MY13" i="17"/>
  <c r="MZ13" i="17"/>
  <c r="NA13" i="17"/>
  <c r="NB13" i="17"/>
  <c r="NC13" i="17"/>
  <c r="ND13" i="17"/>
  <c r="NE13" i="17"/>
  <c r="NF13" i="17"/>
  <c r="NG13" i="17"/>
  <c r="NH13" i="17"/>
  <c r="NI13" i="17"/>
  <c r="NJ13" i="17"/>
  <c r="NK13" i="17"/>
  <c r="NL13" i="17"/>
  <c r="NM13" i="17"/>
  <c r="NN13" i="17"/>
  <c r="NO13" i="17"/>
  <c r="NP13" i="17"/>
  <c r="NQ13" i="17"/>
  <c r="NR13" i="17"/>
  <c r="NS13" i="17"/>
  <c r="NT13" i="17"/>
  <c r="NU13" i="17"/>
  <c r="NV13" i="17"/>
  <c r="NW13" i="17"/>
  <c r="NX13" i="17"/>
  <c r="NY13" i="17"/>
  <c r="NZ13" i="17"/>
  <c r="OA13" i="17"/>
  <c r="OB13" i="17"/>
  <c r="OC13" i="17"/>
  <c r="OD13" i="17"/>
  <c r="OE13" i="17"/>
  <c r="OF13" i="17"/>
  <c r="OG13" i="17"/>
  <c r="OH13" i="17"/>
  <c r="OI13" i="17"/>
  <c r="OJ13" i="17"/>
  <c r="OK13" i="17"/>
  <c r="OL13" i="17"/>
  <c r="OM13" i="17"/>
  <c r="ON13" i="17"/>
  <c r="OO13" i="17"/>
  <c r="OP13" i="17"/>
  <c r="OQ13" i="17"/>
  <c r="OR13" i="17"/>
  <c r="OS13" i="17"/>
  <c r="OT13" i="17"/>
  <c r="OU13" i="17"/>
  <c r="OV13" i="17"/>
  <c r="OW13" i="17"/>
  <c r="OX13" i="17"/>
  <c r="OY13" i="17"/>
  <c r="OZ13" i="17"/>
  <c r="PA13" i="17"/>
  <c r="PB13" i="17"/>
  <c r="PC13" i="17"/>
  <c r="PD13" i="17"/>
  <c r="PE13" i="17"/>
  <c r="PF13" i="17"/>
  <c r="PG13" i="17"/>
  <c r="PH13" i="17"/>
  <c r="PI13" i="17"/>
  <c r="PJ13" i="17"/>
  <c r="PK13" i="17"/>
  <c r="PL13" i="17"/>
  <c r="PM13" i="17"/>
  <c r="PN13" i="17"/>
  <c r="PO13" i="17"/>
  <c r="PP13" i="17"/>
  <c r="PQ13" i="17"/>
  <c r="PR13" i="17"/>
  <c r="PS13" i="17"/>
  <c r="PT13" i="17"/>
  <c r="PU13" i="17"/>
  <c r="PV13" i="17"/>
  <c r="PW13" i="17"/>
  <c r="PX13" i="17"/>
  <c r="PY13" i="17"/>
  <c r="PZ13" i="17"/>
  <c r="QA13" i="17"/>
  <c r="QB13" i="17"/>
  <c r="QC13" i="17"/>
  <c r="QD13" i="17"/>
  <c r="QE13" i="17"/>
  <c r="QF13" i="17"/>
  <c r="QG13" i="17"/>
  <c r="QH13" i="17"/>
  <c r="QI13" i="17"/>
  <c r="QJ13" i="17"/>
  <c r="QK13" i="17"/>
  <c r="QL13" i="17"/>
  <c r="QM13" i="17"/>
  <c r="QN13" i="17"/>
  <c r="QO13" i="17"/>
  <c r="QP13" i="17"/>
  <c r="QQ13" i="17"/>
  <c r="QR13" i="17"/>
  <c r="QS13" i="17"/>
  <c r="QT13" i="17"/>
  <c r="QU13" i="17"/>
  <c r="QV13" i="17"/>
  <c r="QW13" i="17"/>
  <c r="QX13" i="17"/>
  <c r="QY13" i="17"/>
  <c r="QZ13" i="17"/>
  <c r="RA13" i="17"/>
  <c r="RB13" i="17"/>
  <c r="RC13" i="17"/>
  <c r="RD13" i="17"/>
  <c r="RE13" i="17"/>
  <c r="RF13" i="17"/>
  <c r="RG13" i="17"/>
  <c r="RH13" i="17"/>
  <c r="RI13" i="17"/>
  <c r="RJ13" i="17"/>
  <c r="RK13" i="17"/>
  <c r="RL13" i="17"/>
  <c r="RM13" i="17"/>
  <c r="RN13" i="17"/>
  <c r="RO13" i="17"/>
  <c r="RP13" i="17"/>
  <c r="RQ13" i="17"/>
  <c r="RR13" i="17"/>
  <c r="RS13" i="17"/>
  <c r="RT13" i="17"/>
  <c r="RU13" i="17"/>
  <c r="RV13" i="17"/>
  <c r="RW13" i="17"/>
  <c r="RX13" i="17"/>
  <c r="RY13" i="17"/>
  <c r="RZ13" i="17"/>
  <c r="SA13" i="17"/>
  <c r="SB13" i="17"/>
  <c r="SC13" i="17"/>
  <c r="SD13" i="17"/>
  <c r="SE13" i="17"/>
  <c r="SF13" i="17"/>
  <c r="SG13" i="17"/>
  <c r="SH13" i="17"/>
  <c r="SI13" i="17"/>
  <c r="SJ13" i="17"/>
  <c r="SK13" i="17"/>
  <c r="SL13" i="17"/>
  <c r="SM13" i="17"/>
  <c r="SN13" i="17"/>
  <c r="SO13" i="17"/>
  <c r="SP13" i="17"/>
  <c r="SQ13" i="17"/>
  <c r="SR13" i="17"/>
  <c r="SS13" i="17"/>
  <c r="ST13" i="17"/>
  <c r="SU13" i="17"/>
  <c r="SV13" i="17"/>
  <c r="SW13" i="17"/>
  <c r="SX13" i="17"/>
  <c r="SY13" i="17"/>
  <c r="SZ13" i="17"/>
  <c r="TA13" i="17"/>
  <c r="TB13" i="17"/>
  <c r="TC13" i="17"/>
  <c r="TD13" i="17"/>
  <c r="TE13" i="17"/>
  <c r="TF13" i="17"/>
  <c r="TG13" i="17"/>
  <c r="TH13" i="17"/>
  <c r="TI13" i="17"/>
  <c r="TJ13" i="17"/>
  <c r="TK13" i="17"/>
  <c r="TL13" i="17"/>
  <c r="TM13" i="17"/>
  <c r="TN13" i="17"/>
  <c r="TO13" i="17"/>
  <c r="TP13" i="17"/>
  <c r="TQ13" i="17"/>
  <c r="TR13" i="17"/>
  <c r="TS13" i="17"/>
  <c r="TT13" i="17"/>
  <c r="TU13" i="17"/>
  <c r="TV13" i="17"/>
  <c r="TW13" i="17"/>
  <c r="TX13" i="17"/>
  <c r="TY13" i="17"/>
  <c r="TZ13" i="17"/>
  <c r="UA13" i="17"/>
  <c r="UB13" i="17"/>
  <c r="UC13" i="17"/>
  <c r="UD13" i="17"/>
  <c r="UE13" i="17"/>
  <c r="UF13" i="17"/>
  <c r="UG13" i="17"/>
  <c r="UH13" i="17"/>
  <c r="UI13" i="17"/>
  <c r="UJ13" i="17"/>
  <c r="UK13" i="17"/>
  <c r="UL13" i="17"/>
  <c r="UM13" i="17"/>
  <c r="UN13" i="17"/>
  <c r="UO13" i="17"/>
  <c r="UP13" i="17"/>
  <c r="UQ13" i="17"/>
  <c r="UR13" i="17"/>
  <c r="US13" i="17"/>
  <c r="UT13" i="17"/>
  <c r="UU13" i="17"/>
  <c r="UV13" i="17"/>
  <c r="UW13" i="17"/>
  <c r="UX13" i="17"/>
  <c r="UY13" i="17"/>
  <c r="UZ13" i="17"/>
  <c r="VA13" i="17"/>
  <c r="VB13" i="17"/>
  <c r="VC13" i="17"/>
  <c r="VD13" i="17"/>
  <c r="VE13" i="17"/>
  <c r="VF13" i="17"/>
  <c r="VG13" i="17"/>
  <c r="VH13" i="17"/>
  <c r="VI13" i="17"/>
  <c r="VJ13" i="17"/>
  <c r="VK13" i="17"/>
  <c r="VL13" i="17"/>
  <c r="VM13" i="17"/>
  <c r="VN13" i="17"/>
  <c r="VO13" i="17"/>
  <c r="VP13" i="17"/>
  <c r="VQ13" i="17"/>
  <c r="VR13" i="17"/>
  <c r="VS13" i="17"/>
  <c r="VT13" i="17"/>
  <c r="VU13" i="17"/>
  <c r="VV13" i="17"/>
  <c r="VW13" i="17"/>
  <c r="VX13" i="17"/>
  <c r="VY13" i="17"/>
  <c r="VZ13" i="17"/>
  <c r="WA13" i="17"/>
  <c r="WB13" i="17"/>
  <c r="WC13" i="17"/>
  <c r="WD13" i="17"/>
  <c r="WE13" i="17"/>
  <c r="WF13" i="17"/>
  <c r="WG13" i="17"/>
  <c r="WH13" i="17"/>
  <c r="WI13" i="17"/>
  <c r="WJ13" i="17"/>
  <c r="WK13" i="17"/>
  <c r="WL13" i="17"/>
  <c r="WM13" i="17"/>
  <c r="WN13" i="17"/>
  <c r="WO13" i="17"/>
  <c r="WP13" i="17"/>
  <c r="WQ13" i="17"/>
  <c r="WR13" i="17"/>
  <c r="WS13" i="17"/>
  <c r="WT13" i="17"/>
  <c r="WU13" i="17"/>
  <c r="WV13" i="17"/>
  <c r="WW13" i="17"/>
  <c r="WX13" i="17"/>
  <c r="WY13" i="17"/>
  <c r="WZ13" i="17"/>
  <c r="XA13" i="17"/>
  <c r="XB13" i="17"/>
  <c r="XC13" i="17"/>
  <c r="XD13" i="17"/>
  <c r="XE13" i="17"/>
  <c r="XF13" i="17"/>
  <c r="XG13" i="17"/>
  <c r="XH13" i="17"/>
  <c r="XI13" i="17"/>
  <c r="XJ13" i="17"/>
  <c r="XK13" i="17"/>
  <c r="XL13" i="17"/>
  <c r="XM13" i="17"/>
  <c r="XN13" i="17"/>
  <c r="XO13" i="17"/>
  <c r="XP13" i="17"/>
  <c r="XQ13" i="17"/>
  <c r="XR13" i="17"/>
  <c r="XS13" i="17"/>
  <c r="XT13" i="17"/>
  <c r="XU13" i="17"/>
  <c r="XV13" i="17"/>
  <c r="XW13" i="17"/>
  <c r="XX13" i="17"/>
  <c r="XY13" i="17"/>
  <c r="XZ13" i="17"/>
  <c r="YA13" i="17"/>
  <c r="YB13" i="17"/>
  <c r="YC13" i="17"/>
  <c r="YD13" i="17"/>
  <c r="YE13" i="17"/>
  <c r="YF13" i="17"/>
  <c r="YG13" i="17"/>
  <c r="YH13" i="17"/>
  <c r="YI13" i="17"/>
  <c r="YJ13" i="17"/>
  <c r="YK13" i="17"/>
  <c r="YL13" i="17"/>
  <c r="YM13" i="17"/>
  <c r="YN13" i="17"/>
  <c r="YO13" i="17"/>
  <c r="YP13" i="17"/>
  <c r="YQ13" i="17"/>
  <c r="YR13" i="17"/>
  <c r="YS13" i="17"/>
  <c r="YT13" i="17"/>
  <c r="YU13" i="17"/>
  <c r="YV13" i="17"/>
  <c r="YW13" i="17"/>
  <c r="YX13" i="17"/>
  <c r="YY13" i="17"/>
  <c r="YZ13" i="17"/>
  <c r="ZA13" i="17"/>
  <c r="ZB13" i="17"/>
  <c r="ZC13" i="17"/>
  <c r="ZD13" i="17"/>
  <c r="ZE13" i="17"/>
  <c r="ZF13" i="17"/>
  <c r="ZG13" i="17"/>
  <c r="ZH13" i="17"/>
  <c r="ZI13" i="17"/>
  <c r="ZJ13" i="17"/>
  <c r="ZK13" i="17"/>
  <c r="ZL13" i="17"/>
  <c r="ZM13" i="17"/>
  <c r="ZN13" i="17"/>
  <c r="ZO13" i="17"/>
  <c r="ZP13" i="17"/>
  <c r="ZQ13" i="17"/>
  <c r="ZR13" i="17"/>
  <c r="ZS13" i="17"/>
  <c r="ZT13" i="17"/>
  <c r="ZU13" i="17"/>
  <c r="ZV13" i="17"/>
  <c r="ZW13" i="17"/>
  <c r="ZX13" i="17"/>
  <c r="ZY13" i="17"/>
  <c r="ZZ13" i="17"/>
  <c r="AAA13" i="17"/>
  <c r="AAB13" i="17"/>
  <c r="AAC13" i="17"/>
  <c r="AAD13" i="17"/>
  <c r="AAE13" i="17"/>
  <c r="AAF13" i="17"/>
  <c r="AAG13" i="17"/>
  <c r="AAH13" i="17"/>
  <c r="AAI13" i="17"/>
  <c r="AAJ13" i="17"/>
  <c r="AAK13" i="17"/>
  <c r="AAL13" i="17"/>
  <c r="AAM13" i="17"/>
  <c r="AAN13" i="17"/>
  <c r="AAO13" i="17"/>
  <c r="AAP13" i="17"/>
  <c r="AAQ13" i="17"/>
  <c r="AAR13" i="17"/>
  <c r="AAS13" i="17"/>
  <c r="AAT13" i="17"/>
  <c r="AAU13" i="17"/>
  <c r="AAV13" i="17"/>
  <c r="AAW13" i="17"/>
  <c r="AAX13" i="17"/>
  <c r="AAY13" i="17"/>
  <c r="AAZ13" i="17"/>
  <c r="ABA13" i="17"/>
  <c r="ABB13" i="17"/>
  <c r="ABC13" i="17"/>
  <c r="ABD13" i="17"/>
  <c r="ABE13" i="17"/>
  <c r="ABF13" i="17"/>
  <c r="ABG13" i="17"/>
  <c r="ABH13" i="17"/>
  <c r="ABI13" i="17"/>
  <c r="ABJ13" i="17"/>
  <c r="ABK13" i="17"/>
  <c r="ABL13" i="17"/>
  <c r="ABM13" i="17"/>
  <c r="ABN13" i="17"/>
  <c r="ABO13" i="17"/>
  <c r="ABP13" i="17"/>
  <c r="ABQ13" i="17"/>
  <c r="ABR13" i="17"/>
  <c r="ABS13" i="17"/>
  <c r="ABT13" i="17"/>
  <c r="ABU13" i="17"/>
  <c r="ABV13" i="17"/>
  <c r="ABW13" i="17"/>
  <c r="ABX13" i="17"/>
  <c r="ABY13" i="17"/>
  <c r="ABZ13" i="17"/>
  <c r="ACA13" i="17"/>
  <c r="ACB13" i="17"/>
  <c r="ACC13" i="17"/>
  <c r="ACD13" i="17"/>
  <c r="ACE13" i="17"/>
  <c r="ACF13" i="17"/>
  <c r="ACG13" i="17"/>
  <c r="ACH13" i="17"/>
  <c r="ACI13" i="17"/>
  <c r="ACJ13" i="17"/>
  <c r="ACK13" i="17"/>
  <c r="ACL13" i="17"/>
  <c r="ACM13" i="17"/>
  <c r="ACN13" i="17"/>
  <c r="ACO13" i="17"/>
  <c r="ACP13" i="17"/>
  <c r="ACQ13" i="17"/>
  <c r="ACR13" i="17"/>
  <c r="ACS13" i="17"/>
  <c r="ACT13" i="17"/>
  <c r="ACU13" i="17"/>
  <c r="ACV13" i="17"/>
  <c r="ACW13" i="17"/>
  <c r="ACX13" i="17"/>
  <c r="ACY13" i="17"/>
  <c r="ACZ13" i="17"/>
  <c r="ADA13" i="17"/>
  <c r="ADB13" i="17"/>
  <c r="ADC13" i="17"/>
  <c r="ADD13" i="17"/>
  <c r="ADE13" i="17"/>
  <c r="ADF13" i="17"/>
  <c r="ADG13" i="17"/>
  <c r="ADH13" i="17"/>
  <c r="ADI13" i="17"/>
  <c r="ADJ13" i="17"/>
  <c r="ADK13" i="17"/>
  <c r="ADL13" i="17"/>
  <c r="ADM13" i="17"/>
  <c r="ADN13" i="17"/>
  <c r="ADO13" i="17"/>
  <c r="ADP13" i="17"/>
  <c r="ADQ13" i="17"/>
  <c r="ADR13" i="17"/>
  <c r="ADS13" i="17"/>
  <c r="ADT13" i="17"/>
  <c r="ADU13" i="17"/>
  <c r="ADV13" i="17"/>
  <c r="ADW13" i="17"/>
  <c r="ADX13" i="17"/>
  <c r="ADY13" i="17"/>
  <c r="ADZ13" i="17"/>
  <c r="AEA13" i="17"/>
  <c r="AEB13" i="17"/>
  <c r="AEC13" i="17"/>
  <c r="AED13" i="17"/>
  <c r="AEE13" i="17"/>
  <c r="AEF13" i="17"/>
  <c r="AEG13" i="17"/>
  <c r="AEH13" i="17"/>
  <c r="AEI13" i="17"/>
  <c r="AEJ13" i="17"/>
  <c r="AEK13" i="17"/>
  <c r="AEL13" i="17"/>
  <c r="AEM13" i="17"/>
  <c r="AEN13" i="17"/>
  <c r="AEO13" i="17"/>
  <c r="AEP13" i="17"/>
  <c r="AEQ13" i="17"/>
  <c r="AER13" i="17"/>
  <c r="AES13" i="17"/>
  <c r="AET13" i="17"/>
  <c r="AEU13" i="17"/>
  <c r="AEV13" i="17"/>
  <c r="AEW13" i="17"/>
  <c r="AEX13" i="17"/>
  <c r="AEY13" i="17"/>
  <c r="AEZ13" i="17"/>
  <c r="AFA13" i="17"/>
  <c r="AFB13" i="17"/>
  <c r="AFC13" i="17"/>
  <c r="AFD13" i="17"/>
  <c r="AFE13" i="17"/>
  <c r="AFF13" i="17"/>
  <c r="AFG13" i="17"/>
  <c r="AFH13" i="17"/>
  <c r="AFI13" i="17"/>
  <c r="AFJ13" i="17"/>
  <c r="AFK13" i="17"/>
  <c r="AFL13" i="17"/>
  <c r="AFM13" i="17"/>
  <c r="AFN13" i="17"/>
  <c r="AFO13" i="17"/>
  <c r="AFP13" i="17"/>
  <c r="AFQ13" i="17"/>
  <c r="AFR13" i="17"/>
  <c r="AFS13" i="17"/>
  <c r="AFT13" i="17"/>
  <c r="AFU13" i="17"/>
  <c r="AFV13" i="17"/>
  <c r="AFW13" i="17"/>
  <c r="AFX13" i="17"/>
  <c r="AFY13" i="17"/>
  <c r="AFZ13" i="17"/>
  <c r="AGA13" i="17"/>
  <c r="AGB13" i="17"/>
  <c r="AGC13" i="17"/>
  <c r="AGD13" i="17"/>
  <c r="AGE13" i="17"/>
  <c r="AGF13" i="17"/>
  <c r="AGG13" i="17"/>
  <c r="AGH13" i="17"/>
  <c r="AGI13" i="17"/>
  <c r="AGJ13" i="17"/>
  <c r="AGK13" i="17"/>
  <c r="AGL13" i="17"/>
  <c r="AGM13" i="17"/>
  <c r="AGN13" i="17"/>
  <c r="AGO13" i="17"/>
  <c r="AGP13" i="17"/>
  <c r="AGQ13" i="17"/>
  <c r="AGR13" i="17"/>
  <c r="AGS13" i="17"/>
  <c r="AGT13" i="17"/>
  <c r="AGU13" i="17"/>
  <c r="AGV13" i="17"/>
  <c r="AGW13" i="17"/>
  <c r="AGX13" i="17"/>
  <c r="AGY13" i="17"/>
  <c r="AGZ13" i="17"/>
  <c r="AHA13" i="17"/>
  <c r="AHB13" i="17"/>
  <c r="AHC13" i="17"/>
  <c r="AHD13" i="17"/>
  <c r="AHE13" i="17"/>
  <c r="AHF13" i="17"/>
  <c r="AHG13" i="17"/>
  <c r="AHH13" i="17"/>
  <c r="AHI13" i="17"/>
  <c r="AHJ13" i="17"/>
  <c r="AHK13" i="17"/>
  <c r="AHL13" i="17"/>
  <c r="AHM13" i="17"/>
  <c r="AHN13" i="17"/>
  <c r="AHO13" i="17"/>
  <c r="AHP13" i="17"/>
  <c r="AHQ13" i="17"/>
  <c r="AHR13" i="17"/>
  <c r="AHS13" i="17"/>
  <c r="AHT13" i="17"/>
  <c r="AHU13" i="17"/>
  <c r="AHV13" i="17"/>
  <c r="AHW13" i="17"/>
  <c r="AHX13" i="17"/>
  <c r="AHY13" i="17"/>
  <c r="AHZ13" i="17"/>
  <c r="AIA13" i="17"/>
  <c r="AIB13" i="17"/>
  <c r="AIC13" i="17"/>
  <c r="AID13" i="17"/>
  <c r="AIE13" i="17"/>
  <c r="AIF13" i="17"/>
  <c r="AIG13" i="17"/>
  <c r="AIH13" i="17"/>
  <c r="AII13" i="17"/>
  <c r="AIJ13" i="17"/>
  <c r="AIK13" i="17"/>
  <c r="AIL13" i="17"/>
  <c r="AIM13" i="17"/>
  <c r="AIN13" i="17"/>
  <c r="AIO13" i="17"/>
  <c r="AIP13" i="17"/>
  <c r="AIQ13" i="17"/>
  <c r="AIR13" i="17"/>
  <c r="AIS13" i="17"/>
  <c r="AIT13" i="17"/>
  <c r="AIU13" i="17"/>
  <c r="AIV13" i="17"/>
  <c r="AIW13" i="17"/>
  <c r="AIX13" i="17"/>
  <c r="AIY13" i="17"/>
  <c r="AIZ13" i="17"/>
  <c r="AJA13" i="17"/>
  <c r="AJB13" i="17"/>
  <c r="AJC13" i="17"/>
  <c r="AJD13" i="17"/>
  <c r="AJE13" i="17"/>
  <c r="AJF13" i="17"/>
  <c r="AJG13" i="17"/>
  <c r="AJH13" i="17"/>
  <c r="AJI13" i="17"/>
  <c r="AJJ13" i="17"/>
  <c r="AJK13" i="17"/>
  <c r="AJL13" i="17"/>
  <c r="AJM13" i="17"/>
  <c r="AJN13" i="17"/>
  <c r="AJO13" i="17"/>
  <c r="AJP13" i="17"/>
  <c r="AJQ13" i="17"/>
  <c r="AJR13" i="17"/>
  <c r="AJS13" i="17"/>
  <c r="AJT13" i="17"/>
  <c r="AJU13" i="17"/>
  <c r="AJV13" i="17"/>
  <c r="AJW13" i="17"/>
  <c r="AJX13" i="17"/>
  <c r="AJY13" i="17"/>
  <c r="AJZ13" i="17"/>
  <c r="AKA13" i="17"/>
  <c r="AKB13" i="17"/>
  <c r="AKC13" i="17"/>
  <c r="AKD13" i="17"/>
  <c r="AKE13" i="17"/>
  <c r="AKF13" i="17"/>
  <c r="AKG13" i="17"/>
  <c r="AKH13" i="17"/>
  <c r="AKI13" i="17"/>
  <c r="AKJ13" i="17"/>
  <c r="AKK13" i="17"/>
  <c r="AKL13" i="17"/>
  <c r="AKM13" i="17"/>
  <c r="AKN13" i="17"/>
  <c r="AKO13" i="17"/>
  <c r="AKP13" i="17"/>
  <c r="AKQ13" i="17"/>
  <c r="AKR13" i="17"/>
  <c r="AKS13" i="17"/>
  <c r="AKT13" i="17"/>
  <c r="AKU13" i="17"/>
  <c r="AKV13" i="17"/>
  <c r="AKW13" i="17"/>
  <c r="AKX13" i="17"/>
  <c r="AKY13" i="17"/>
  <c r="AKZ13" i="17"/>
  <c r="ALA13" i="17"/>
  <c r="ALB13" i="17"/>
  <c r="ALC13" i="17"/>
  <c r="ALD13" i="17"/>
  <c r="ALE13" i="17"/>
  <c r="ALF13" i="17"/>
  <c r="ALG13" i="17"/>
  <c r="ALH13" i="17"/>
  <c r="ALI13" i="17"/>
  <c r="ALJ13" i="17"/>
  <c r="ALK13" i="17"/>
  <c r="ALL13" i="17"/>
  <c r="ALM13" i="17"/>
  <c r="ALN13" i="17"/>
  <c r="ALO13" i="17"/>
  <c r="ALP13" i="17"/>
  <c r="ALQ13" i="17"/>
  <c r="ALR13" i="17"/>
  <c r="ALS13" i="17"/>
  <c r="ALT13" i="17"/>
  <c r="ALU13" i="17"/>
  <c r="ALV13" i="17"/>
  <c r="ALW13" i="17"/>
  <c r="ALX13" i="17"/>
  <c r="ALY13" i="17"/>
  <c r="ALZ13" i="17"/>
  <c r="AMA13" i="17"/>
  <c r="AMB13" i="17"/>
  <c r="AMC13" i="17"/>
  <c r="AMD13" i="17"/>
  <c r="AME13" i="17"/>
  <c r="AMF13" i="17"/>
  <c r="AMG13" i="17"/>
  <c r="AMH13" i="17"/>
  <c r="AMI13" i="17"/>
  <c r="AMJ13" i="17"/>
  <c r="AMK13" i="17"/>
  <c r="AML13" i="17"/>
  <c r="AMM13" i="17"/>
  <c r="AMN13" i="17"/>
  <c r="AMO13" i="17"/>
  <c r="AMP13" i="17"/>
  <c r="AMQ13" i="17"/>
  <c r="AMR13" i="17"/>
  <c r="AMS13" i="17"/>
  <c r="AMT13" i="17"/>
  <c r="AMU13" i="17"/>
  <c r="AMV13" i="17"/>
  <c r="AMW13" i="17"/>
  <c r="AMX13" i="17"/>
  <c r="AMY13" i="17"/>
  <c r="AMZ13" i="17"/>
  <c r="ANA13" i="17"/>
  <c r="ANB13" i="17"/>
  <c r="ANC13" i="17"/>
  <c r="AND13" i="17"/>
  <c r="ANE13" i="17"/>
  <c r="ANF13" i="17"/>
  <c r="ANG13" i="17"/>
  <c r="ANH13" i="17"/>
  <c r="ANI13" i="17"/>
  <c r="ANJ13" i="17"/>
  <c r="ANK13" i="17"/>
  <c r="ANL13" i="17"/>
  <c r="ANM13" i="17"/>
  <c r="ANN13" i="17"/>
  <c r="ANO13" i="17"/>
  <c r="ANP13" i="17"/>
  <c r="ANQ13" i="17"/>
  <c r="ANR13" i="17"/>
  <c r="ANS13" i="17"/>
  <c r="ANT13" i="17"/>
  <c r="ANU13" i="17"/>
  <c r="ANV13" i="17"/>
  <c r="ANW13" i="17"/>
  <c r="ANX13" i="17"/>
  <c r="ANY13" i="17"/>
  <c r="ANZ13" i="17"/>
  <c r="AOA13" i="17"/>
  <c r="AOB13" i="17"/>
  <c r="AOC13" i="17"/>
  <c r="AOD13" i="17"/>
  <c r="AOE13" i="17"/>
  <c r="AOF13" i="17"/>
  <c r="AOG13" i="17"/>
  <c r="AOH13" i="17"/>
  <c r="AOI13" i="17"/>
  <c r="AOJ13" i="17"/>
  <c r="AOK13" i="17"/>
  <c r="AOL13" i="17"/>
  <c r="AOM13" i="17"/>
  <c r="AON13" i="17"/>
  <c r="AOO13" i="17"/>
  <c r="AOP13" i="17"/>
  <c r="AOQ13" i="17"/>
  <c r="AOR13" i="17"/>
  <c r="AOS13" i="17"/>
  <c r="AOT13" i="17"/>
  <c r="AOU13" i="17"/>
  <c r="AOV13" i="17"/>
  <c r="AOW13" i="17"/>
  <c r="AOX13" i="17"/>
  <c r="AOY13" i="17"/>
  <c r="AOZ13" i="17"/>
  <c r="APA13" i="17"/>
  <c r="APB13" i="17"/>
  <c r="APC13" i="17"/>
  <c r="APD13" i="17"/>
  <c r="APE13" i="17"/>
  <c r="APF13" i="17"/>
  <c r="APG13" i="17"/>
  <c r="APH13" i="17"/>
  <c r="API13" i="17"/>
  <c r="APJ13" i="17"/>
  <c r="APK13" i="17"/>
  <c r="APL13" i="17"/>
  <c r="APM13" i="17"/>
  <c r="APN13" i="17"/>
  <c r="APO13" i="17"/>
  <c r="APP13" i="17"/>
  <c r="APQ13" i="17"/>
  <c r="APR13" i="17"/>
  <c r="APS13" i="17"/>
  <c r="APT13" i="17"/>
  <c r="APU13" i="17"/>
  <c r="APV13" i="17"/>
  <c r="APW13" i="17"/>
  <c r="APX13" i="17"/>
  <c r="APY13" i="17"/>
  <c r="APZ13" i="17"/>
  <c r="AQA13" i="17"/>
  <c r="AQB13" i="17"/>
  <c r="AQC13" i="17"/>
  <c r="AQD13" i="17"/>
  <c r="AQE13" i="17"/>
  <c r="AQF13" i="17"/>
  <c r="AQG13" i="17"/>
  <c r="AQH13" i="17"/>
  <c r="AQI13" i="17"/>
  <c r="AQJ13" i="17"/>
  <c r="AQK13" i="17"/>
  <c r="AQL13" i="17"/>
  <c r="AQM13" i="17"/>
  <c r="AQN13" i="17"/>
  <c r="AQO13" i="17"/>
  <c r="AQP13" i="17"/>
  <c r="AQQ13" i="17"/>
  <c r="AQR13" i="17"/>
  <c r="AQS13" i="17"/>
  <c r="AQT13" i="17"/>
  <c r="AQU13" i="17"/>
  <c r="AQV13" i="17"/>
  <c r="AQW13" i="17"/>
  <c r="AQX13" i="17"/>
  <c r="AQY13" i="17"/>
  <c r="AQZ13" i="17"/>
  <c r="ARA13" i="17"/>
  <c r="ARB13" i="17"/>
  <c r="ARC13" i="17"/>
  <c r="ARD13" i="17"/>
  <c r="ARE13" i="17"/>
  <c r="ARF13" i="17"/>
  <c r="ARG13" i="17"/>
  <c r="ARH13" i="17"/>
  <c r="ARI13" i="17"/>
  <c r="ARJ13" i="17"/>
  <c r="ARK13" i="17"/>
  <c r="ARL13" i="17"/>
  <c r="ARM13" i="17"/>
  <c r="ARN13" i="17"/>
  <c r="ARO13" i="17"/>
  <c r="ARP13" i="17"/>
  <c r="ARQ13" i="17"/>
  <c r="ARR13" i="17"/>
  <c r="ARS13" i="17"/>
  <c r="ART13" i="17"/>
  <c r="ARU13" i="17"/>
  <c r="ARV13" i="17"/>
  <c r="ARW13" i="17"/>
  <c r="ARX13" i="17"/>
  <c r="ARY13" i="17"/>
  <c r="ARZ13" i="17"/>
  <c r="ASA13" i="17"/>
  <c r="ASB13" i="17"/>
  <c r="ASC13" i="17"/>
  <c r="ASD13" i="17"/>
  <c r="ASE13" i="17"/>
  <c r="ASF13" i="17"/>
  <c r="ASG13" i="17"/>
  <c r="ASH13" i="17"/>
  <c r="ASI13" i="17"/>
  <c r="ASJ13" i="17"/>
  <c r="ASK13" i="17"/>
  <c r="ASL13" i="17"/>
  <c r="ASM13" i="17"/>
  <c r="ASN13" i="17"/>
  <c r="ASO13" i="17"/>
  <c r="ASP13" i="17"/>
  <c r="ASQ13" i="17"/>
  <c r="ASR13" i="17"/>
  <c r="ASS13" i="17"/>
  <c r="AST13" i="17"/>
  <c r="ASU13" i="17"/>
  <c r="ASV13" i="17"/>
  <c r="ASW13" i="17"/>
  <c r="ASX13" i="17"/>
  <c r="ASY13" i="17"/>
  <c r="ASZ13" i="17"/>
  <c r="ATA13" i="17"/>
  <c r="ATB13" i="17"/>
  <c r="ATC13" i="17"/>
  <c r="ATD13" i="17"/>
  <c r="ATE13" i="17"/>
  <c r="ATF13" i="17"/>
  <c r="ATG13" i="17"/>
  <c r="ATH13" i="17"/>
  <c r="ATI13" i="17"/>
  <c r="ATJ13" i="17"/>
  <c r="ATK13" i="17"/>
  <c r="ATL13" i="17"/>
  <c r="ATM13" i="17"/>
  <c r="ATN13" i="17"/>
  <c r="ATO13" i="17"/>
  <c r="ATP13" i="17"/>
  <c r="ATQ13" i="17"/>
  <c r="ATR13" i="17"/>
  <c r="ATS13" i="17"/>
  <c r="ATT13" i="17"/>
  <c r="ATU13" i="17"/>
  <c r="ATV13" i="17"/>
  <c r="ATW13" i="17"/>
  <c r="ATX13" i="17"/>
  <c r="ATY13" i="17"/>
  <c r="ATZ13" i="17"/>
  <c r="AUA13" i="17"/>
  <c r="AUB13" i="17"/>
  <c r="AUC13" i="17"/>
  <c r="AUD13" i="17"/>
  <c r="AUE13" i="17"/>
  <c r="AUF13" i="17"/>
  <c r="AUG13" i="17"/>
  <c r="AUH13" i="17"/>
  <c r="AUI13" i="17"/>
  <c r="AUJ13" i="17"/>
  <c r="AUK13" i="17"/>
  <c r="AUL13" i="17"/>
  <c r="AUM13" i="17"/>
  <c r="AUN13" i="17"/>
  <c r="AUO13" i="17"/>
  <c r="AUP13" i="17"/>
  <c r="AUQ13" i="17"/>
  <c r="AUR13" i="17"/>
  <c r="AUS13" i="17"/>
  <c r="AUT13" i="17"/>
  <c r="AUU13" i="17"/>
  <c r="AUV13" i="17"/>
  <c r="AUW13" i="17"/>
  <c r="AUX13" i="17"/>
  <c r="AUY13" i="17"/>
  <c r="AUZ13" i="17"/>
  <c r="AVA13" i="17"/>
  <c r="AVB13" i="17"/>
  <c r="AVC13" i="17"/>
  <c r="AVD13" i="17"/>
  <c r="AVE13" i="17"/>
  <c r="AVF13" i="17"/>
  <c r="AVG13" i="17"/>
  <c r="AVH13" i="17"/>
  <c r="AVI13" i="17"/>
  <c r="AVJ13" i="17"/>
  <c r="AVK13" i="17"/>
  <c r="AVL13" i="17"/>
  <c r="AVM13" i="17"/>
  <c r="AVN13" i="17"/>
  <c r="AVO13" i="17"/>
  <c r="AVP13" i="17"/>
  <c r="AVQ13" i="17"/>
  <c r="AVR13" i="17"/>
  <c r="AVS13" i="17"/>
  <c r="AVT13" i="17"/>
  <c r="AVU13" i="17"/>
  <c r="AVV13" i="17"/>
  <c r="AVW13" i="17"/>
  <c r="AVX13" i="17"/>
  <c r="AVY13" i="17"/>
  <c r="AVZ13" i="17"/>
  <c r="AWA13" i="17"/>
  <c r="AWB13" i="17"/>
  <c r="AWC13" i="17"/>
  <c r="AWD13" i="17"/>
  <c r="AWE13" i="17"/>
  <c r="AWF13" i="17"/>
  <c r="AWG13" i="17"/>
  <c r="AWH13" i="17"/>
  <c r="AWI13" i="17"/>
  <c r="AWJ13" i="17"/>
  <c r="AWK13" i="17"/>
  <c r="AWL13" i="17"/>
  <c r="AWM13" i="17"/>
  <c r="AWN13" i="17"/>
  <c r="AWO13" i="17"/>
  <c r="AWP13" i="17"/>
  <c r="AWQ13" i="17"/>
  <c r="AWR13" i="17"/>
  <c r="AWS13" i="17"/>
  <c r="AWT13" i="17"/>
  <c r="AWU13" i="17"/>
  <c r="AWV13" i="17"/>
  <c r="AWW13" i="17"/>
  <c r="AWX13" i="17"/>
  <c r="AWY13" i="17"/>
  <c r="AWZ13" i="17"/>
  <c r="AXA13" i="17"/>
  <c r="AXB13" i="17"/>
  <c r="AXC13" i="17"/>
  <c r="AXD13" i="17"/>
  <c r="AXE13" i="17"/>
  <c r="AXF13" i="17"/>
  <c r="AXG13" i="17"/>
  <c r="AXH13" i="17"/>
  <c r="AXI13" i="17"/>
  <c r="AXJ13" i="17"/>
  <c r="AXK13" i="17"/>
  <c r="AXL13" i="17"/>
  <c r="AXM13" i="17"/>
  <c r="AXN13" i="17"/>
  <c r="AXO13" i="17"/>
  <c r="AXP13" i="17"/>
  <c r="AXQ13" i="17"/>
  <c r="AXR13" i="17"/>
  <c r="AXS13" i="17"/>
  <c r="AXT13" i="17"/>
  <c r="AXU13" i="17"/>
  <c r="AXV13" i="17"/>
  <c r="AXW13" i="17"/>
  <c r="AXX13" i="17"/>
  <c r="AXY13" i="17"/>
  <c r="AXZ13" i="17"/>
  <c r="AYA13" i="17"/>
  <c r="AYB13" i="17"/>
  <c r="AYC13" i="17"/>
  <c r="AYD13" i="17"/>
  <c r="AYE13" i="17"/>
  <c r="AYF13" i="17"/>
  <c r="AYG13" i="17"/>
  <c r="AYH13" i="17"/>
  <c r="AYI13" i="17"/>
  <c r="AYJ13" i="17"/>
  <c r="AYK13" i="17"/>
  <c r="AYL13" i="17"/>
  <c r="AYM13" i="17"/>
  <c r="AYN13" i="17"/>
  <c r="AYO13" i="17"/>
  <c r="AYP13" i="17"/>
  <c r="AYQ13" i="17"/>
  <c r="AYR13" i="17"/>
  <c r="AYS13" i="17"/>
  <c r="AYT13" i="17"/>
  <c r="AYU13" i="17"/>
  <c r="AYV13" i="17"/>
  <c r="AYW13" i="17"/>
  <c r="AYX13" i="17"/>
  <c r="AYY13" i="17"/>
  <c r="AYZ13" i="17"/>
  <c r="AZA13" i="17"/>
  <c r="AZB13" i="17"/>
  <c r="AZC13" i="17"/>
  <c r="AZD13" i="17"/>
  <c r="AZE13" i="17"/>
  <c r="AZF13" i="17"/>
  <c r="AZG13" i="17"/>
  <c r="AZH13" i="17"/>
  <c r="AZI13" i="17"/>
  <c r="AZJ13" i="17"/>
  <c r="AZK13" i="17"/>
  <c r="AZL13" i="17"/>
  <c r="AZM13" i="17"/>
  <c r="AZN13" i="17"/>
  <c r="AZO13" i="17"/>
  <c r="AZP13" i="17"/>
  <c r="AZQ13" i="17"/>
  <c r="AZR13" i="17"/>
  <c r="AZS13" i="17"/>
  <c r="AZT13" i="17"/>
  <c r="AZU13" i="17"/>
  <c r="AZV13" i="17"/>
  <c r="AZW13" i="17"/>
  <c r="AZX13" i="17"/>
  <c r="AZY13" i="17"/>
  <c r="AZZ13" i="17"/>
  <c r="BAA13" i="17"/>
  <c r="BAB13" i="17"/>
  <c r="BAC13" i="17"/>
  <c r="BAD13" i="17"/>
  <c r="BAE13" i="17"/>
  <c r="BAF13" i="17"/>
  <c r="BAG13" i="17"/>
  <c r="BAH13" i="17"/>
  <c r="BAI13" i="17"/>
  <c r="BAJ13" i="17"/>
  <c r="BAK13" i="17"/>
  <c r="BAL13" i="17"/>
  <c r="BAM13" i="17"/>
  <c r="BAN13" i="17"/>
  <c r="BAO13" i="17"/>
  <c r="BAP13" i="17"/>
  <c r="BAQ13" i="17"/>
  <c r="BAR13" i="17"/>
  <c r="BAS13" i="17"/>
  <c r="BAT13" i="17"/>
  <c r="BAU13" i="17"/>
  <c r="BAV13" i="17"/>
  <c r="BAW13" i="17"/>
  <c r="BAX13" i="17"/>
  <c r="BAY13" i="17"/>
  <c r="BAZ13" i="17"/>
  <c r="BBA13" i="17"/>
  <c r="BBB13" i="17"/>
  <c r="BBC13" i="17"/>
  <c r="BBD13" i="17"/>
  <c r="BBE13" i="17"/>
  <c r="BBF13" i="17"/>
  <c r="BBG13" i="17"/>
  <c r="BBH13" i="17"/>
  <c r="BBI13" i="17"/>
  <c r="BBJ13" i="17"/>
  <c r="BBK13" i="17"/>
  <c r="BBL13" i="17"/>
  <c r="BBM13" i="17"/>
  <c r="BBN13" i="17"/>
  <c r="BBO13" i="17"/>
  <c r="BBP13" i="17"/>
  <c r="BBQ13" i="17"/>
  <c r="BBR13" i="17"/>
  <c r="BBS13" i="17"/>
  <c r="BBT13" i="17"/>
  <c r="BBU13" i="17"/>
  <c r="BBV13" i="17"/>
  <c r="BBW13" i="17"/>
  <c r="BBX13" i="17"/>
  <c r="BBY13" i="17"/>
  <c r="BBZ13" i="17"/>
  <c r="BCA13" i="17"/>
  <c r="BCB13" i="17"/>
  <c r="BCC13" i="17"/>
  <c r="BCD13" i="17"/>
  <c r="BCE13" i="17"/>
  <c r="BCF13" i="17"/>
  <c r="BCG13" i="17"/>
  <c r="BCH13" i="17"/>
  <c r="BCI13" i="17"/>
  <c r="BCJ13" i="17"/>
  <c r="BCK13" i="17"/>
  <c r="BCL13" i="17"/>
  <c r="BCM13" i="17"/>
  <c r="BCN13" i="17"/>
  <c r="BCO13" i="17"/>
  <c r="BCP13" i="17"/>
  <c r="BCQ13" i="17"/>
  <c r="BCR13" i="17"/>
  <c r="BCS13" i="17"/>
  <c r="BCT13" i="17"/>
  <c r="BCU13" i="17"/>
  <c r="BCV13" i="17"/>
  <c r="BCW13" i="17"/>
  <c r="BCX13" i="17"/>
  <c r="BCY13" i="17"/>
  <c r="BCZ13" i="17"/>
  <c r="BDA13" i="17"/>
  <c r="BDB13" i="17"/>
  <c r="BDC13" i="17"/>
  <c r="BDD13" i="17"/>
  <c r="BDE13" i="17"/>
  <c r="BDF13" i="17"/>
  <c r="BDG13" i="17"/>
  <c r="BDH13" i="17"/>
  <c r="BDI13" i="17"/>
  <c r="BDJ13" i="17"/>
  <c r="BDK13" i="17"/>
  <c r="BDL13" i="17"/>
  <c r="BDM13" i="17"/>
  <c r="BDN13" i="17"/>
  <c r="BDO13" i="17"/>
  <c r="BDP13" i="17"/>
  <c r="BDQ13" i="17"/>
  <c r="BDR13" i="17"/>
  <c r="BDS13" i="17"/>
  <c r="BDT13" i="17"/>
  <c r="BDU13" i="17"/>
  <c r="BDV13" i="17"/>
  <c r="BDW13" i="17"/>
  <c r="BDX13" i="17"/>
  <c r="BDY13" i="17"/>
  <c r="BDZ13" i="17"/>
  <c r="BEA13" i="17"/>
  <c r="BEB13" i="17"/>
  <c r="BEC13" i="17"/>
  <c r="BED13" i="17"/>
  <c r="BEE13" i="17"/>
  <c r="BEF13" i="17"/>
  <c r="BEG13" i="17"/>
  <c r="BEH13" i="17"/>
  <c r="BEI13" i="17"/>
  <c r="BEJ13" i="17"/>
  <c r="BEK13" i="17"/>
  <c r="BEL13" i="17"/>
  <c r="BEM13" i="17"/>
  <c r="BEN13" i="17"/>
  <c r="BEO13" i="17"/>
  <c r="BEP13" i="17"/>
  <c r="BEQ13" i="17"/>
  <c r="BER13" i="17"/>
  <c r="BES13" i="17"/>
  <c r="BET13" i="17"/>
  <c r="BEU13" i="17"/>
  <c r="BEV13" i="17"/>
  <c r="BEW13" i="17"/>
  <c r="BEX13" i="17"/>
  <c r="BEY13" i="17"/>
  <c r="BEZ13" i="17"/>
  <c r="BFA13" i="17"/>
  <c r="BFB13" i="17"/>
  <c r="BFC13" i="17"/>
  <c r="BFD13" i="17"/>
  <c r="BFE13" i="17"/>
  <c r="BFF13" i="17"/>
  <c r="BFG13" i="17"/>
  <c r="BFH13" i="17"/>
  <c r="BFI13" i="17"/>
  <c r="BFJ13" i="17"/>
  <c r="BFK13" i="17"/>
  <c r="BFL13" i="17"/>
  <c r="BFM13" i="17"/>
  <c r="BFN13" i="17"/>
  <c r="BFO13" i="17"/>
  <c r="BFP13" i="17"/>
  <c r="BFQ13" i="17"/>
  <c r="BFR13" i="17"/>
  <c r="BFS13" i="17"/>
  <c r="BFT13" i="17"/>
  <c r="BFU13" i="17"/>
  <c r="BFV13" i="17"/>
  <c r="BFW13" i="17"/>
  <c r="BFX13" i="17"/>
  <c r="BFY13" i="17"/>
  <c r="BFZ13" i="17"/>
  <c r="BGA13" i="17"/>
  <c r="BGB13" i="17"/>
  <c r="BGC13" i="17"/>
  <c r="BGD13" i="17"/>
  <c r="BGE13" i="17"/>
  <c r="BGF13" i="17"/>
  <c r="BGG13" i="17"/>
  <c r="BGH13" i="17"/>
  <c r="BGI13" i="17"/>
  <c r="BGJ13" i="17"/>
  <c r="BGK13" i="17"/>
  <c r="BGL13" i="17"/>
  <c r="BGM13" i="17"/>
  <c r="BGN13" i="17"/>
  <c r="BGO13" i="17"/>
  <c r="BGP13" i="17"/>
  <c r="BGQ13" i="17"/>
  <c r="BGR13" i="17"/>
  <c r="BGS13" i="17"/>
  <c r="BGT13" i="17"/>
  <c r="BGU13" i="17"/>
  <c r="BGV13" i="17"/>
  <c r="BGW13" i="17"/>
  <c r="BGX13" i="17"/>
  <c r="BGY13" i="17"/>
  <c r="BGZ13" i="17"/>
  <c r="BHA13" i="17"/>
  <c r="BHB13" i="17"/>
  <c r="BHC13" i="17"/>
  <c r="BHD13" i="17"/>
  <c r="BHE13" i="17"/>
  <c r="BHF13" i="17"/>
  <c r="BHG13" i="17"/>
  <c r="BHH13" i="17"/>
  <c r="BHI13" i="17"/>
  <c r="BHJ13" i="17"/>
  <c r="BHK13" i="17"/>
  <c r="BHL13" i="17"/>
  <c r="BHM13" i="17"/>
  <c r="BHN13" i="17"/>
  <c r="BHO13" i="17"/>
  <c r="BHP13" i="17"/>
  <c r="BHQ13" i="17"/>
  <c r="BHR13" i="17"/>
  <c r="BHS13" i="17"/>
  <c r="BHT13" i="17"/>
  <c r="BHU13" i="17"/>
  <c r="BHV13" i="17"/>
  <c r="BHW13" i="17"/>
  <c r="BHX13" i="17"/>
  <c r="BHY13" i="17"/>
  <c r="BHZ13" i="17"/>
  <c r="BIA13" i="17"/>
  <c r="BIB13" i="17"/>
  <c r="BIC13" i="17"/>
  <c r="BID13" i="17"/>
  <c r="BIE13" i="17"/>
  <c r="BIF13" i="17"/>
  <c r="BIG13" i="17"/>
  <c r="BIH13" i="17"/>
  <c r="BII13" i="17"/>
  <c r="BIJ13" i="17"/>
  <c r="BIK13" i="17"/>
  <c r="BIL13" i="17"/>
  <c r="BIM13" i="17"/>
  <c r="BIN13" i="17"/>
  <c r="BIO13" i="17"/>
  <c r="BIP13" i="17"/>
  <c r="BIQ13" i="17"/>
  <c r="BIR13" i="17"/>
  <c r="BIS13" i="17"/>
  <c r="BIT13" i="17"/>
  <c r="BIU13" i="17"/>
  <c r="BIV13" i="17"/>
  <c r="BIW13" i="17"/>
  <c r="BIX13" i="17"/>
  <c r="BIY13" i="17"/>
  <c r="BIZ13" i="17"/>
  <c r="BJA13" i="17"/>
  <c r="BJB13" i="17"/>
  <c r="BJC13" i="17"/>
  <c r="BJD13" i="17"/>
  <c r="BJE13" i="17"/>
  <c r="BJF13" i="17"/>
  <c r="BJG13" i="17"/>
  <c r="BJH13" i="17"/>
  <c r="BJI13" i="17"/>
  <c r="BJJ13" i="17"/>
  <c r="BJK13" i="17"/>
  <c r="BJL13" i="17"/>
  <c r="BJM13" i="17"/>
  <c r="BJN13" i="17"/>
  <c r="BJO13" i="17"/>
  <c r="BJP13" i="17"/>
  <c r="BJQ13" i="17"/>
  <c r="BJR13" i="17"/>
  <c r="BJS13" i="17"/>
  <c r="BJT13" i="17"/>
  <c r="BJU13" i="17"/>
  <c r="BJV13" i="17"/>
  <c r="BJW13" i="17"/>
  <c r="BJX13" i="17"/>
  <c r="BJY13" i="17"/>
  <c r="BJZ13" i="17"/>
  <c r="BKA13" i="17"/>
  <c r="BKB13" i="17"/>
  <c r="BKC13" i="17"/>
  <c r="BKD13" i="17"/>
  <c r="BKE13" i="17"/>
  <c r="BKF13" i="17"/>
  <c r="BKG13" i="17"/>
  <c r="BKH13" i="17"/>
  <c r="BKI13" i="17"/>
  <c r="BKJ13" i="17"/>
  <c r="BKK13" i="17"/>
  <c r="BKL13" i="17"/>
  <c r="BKM13" i="17"/>
  <c r="BKN13" i="17"/>
  <c r="BKO13" i="17"/>
  <c r="BKP13" i="17"/>
  <c r="BKQ13" i="17"/>
  <c r="BKR13" i="17"/>
  <c r="BKS13" i="17"/>
  <c r="BKT13" i="17"/>
  <c r="BKU13" i="17"/>
  <c r="BKV13" i="17"/>
  <c r="BKW13" i="17"/>
  <c r="BKX13" i="17"/>
  <c r="BKY13" i="17"/>
  <c r="BKZ13" i="17"/>
  <c r="BLA13" i="17"/>
  <c r="BLB13" i="17"/>
  <c r="BLC13" i="17"/>
  <c r="BLD13" i="17"/>
  <c r="BLE13" i="17"/>
  <c r="BLF13" i="17"/>
  <c r="BLG13" i="17"/>
  <c r="BLH13" i="17"/>
  <c r="BLI13" i="17"/>
  <c r="BLJ13" i="17"/>
  <c r="BLK13" i="17"/>
  <c r="BLL13" i="17"/>
  <c r="BLM13" i="17"/>
  <c r="BLN13" i="17"/>
  <c r="BLO13" i="17"/>
  <c r="BLP13" i="17"/>
  <c r="BLQ13" i="17"/>
  <c r="BLR13" i="17"/>
  <c r="BLS13" i="17"/>
  <c r="BLT13" i="17"/>
  <c r="BLU13" i="17"/>
  <c r="BLV13" i="17"/>
  <c r="BLW13" i="17"/>
  <c r="BLX13" i="17"/>
  <c r="BLY13" i="17"/>
  <c r="BLZ13" i="17"/>
  <c r="BMA13" i="17"/>
  <c r="BMB13" i="17"/>
  <c r="BMC13" i="17"/>
  <c r="BMD13" i="17"/>
  <c r="BME13" i="17"/>
  <c r="BMF13" i="17"/>
  <c r="BMG13" i="17"/>
  <c r="BMH13" i="17"/>
  <c r="BMI13" i="17"/>
  <c r="BMJ13" i="17"/>
  <c r="BMK13" i="17"/>
  <c r="BML13" i="17"/>
  <c r="BMM13" i="17"/>
  <c r="BMN13" i="17"/>
  <c r="BMO13" i="17"/>
  <c r="BMP13" i="17"/>
  <c r="BMQ13" i="17"/>
  <c r="BMR13" i="17"/>
  <c r="BMS13" i="17"/>
  <c r="BMT13" i="17"/>
  <c r="BMU13" i="17"/>
  <c r="BMV13" i="17"/>
  <c r="BMW13" i="17"/>
  <c r="BMX13" i="17"/>
  <c r="BMY13" i="17"/>
  <c r="BMZ13" i="17"/>
  <c r="BNA13" i="17"/>
  <c r="BNB13" i="17"/>
  <c r="BNC13" i="17"/>
  <c r="BND13" i="17"/>
  <c r="BNE13" i="17"/>
  <c r="BNF13" i="17"/>
  <c r="BNG13" i="17"/>
  <c r="BNH13" i="17"/>
  <c r="BNI13" i="17"/>
  <c r="BNJ13" i="17"/>
  <c r="BNK13" i="17"/>
  <c r="BNL13" i="17"/>
  <c r="BNM13" i="17"/>
  <c r="BNN13" i="17"/>
  <c r="BNO13" i="17"/>
  <c r="BNP13" i="17"/>
  <c r="BNQ13" i="17"/>
  <c r="BNR13" i="17"/>
  <c r="BNS13" i="17"/>
  <c r="BNT13" i="17"/>
  <c r="BNU13" i="17"/>
  <c r="BNV13" i="17"/>
  <c r="BNW13" i="17"/>
  <c r="BNX13" i="17"/>
  <c r="BNY13" i="17"/>
  <c r="BNZ13" i="17"/>
  <c r="BOA13" i="17"/>
  <c r="BOB13" i="17"/>
  <c r="BOC13" i="17"/>
  <c r="BOD13" i="17"/>
  <c r="BOE13" i="17"/>
  <c r="BOF13" i="17"/>
  <c r="BOG13" i="17"/>
  <c r="BOH13" i="17"/>
  <c r="BOI13" i="17"/>
  <c r="BOJ13" i="17"/>
  <c r="BOK13" i="17"/>
  <c r="BOL13" i="17"/>
  <c r="BOM13" i="17"/>
  <c r="BON13" i="17"/>
  <c r="BOO13" i="17"/>
  <c r="BOP13" i="17"/>
  <c r="BOQ13" i="17"/>
  <c r="BOR13" i="17"/>
  <c r="BOS13" i="17"/>
  <c r="BOT13" i="17"/>
  <c r="BOU13" i="17"/>
  <c r="BOV13" i="17"/>
  <c r="BOW13" i="17"/>
  <c r="BOX13" i="17"/>
  <c r="BOY13" i="17"/>
  <c r="BOZ13" i="17"/>
  <c r="BPA13" i="17"/>
  <c r="BPB13" i="17"/>
  <c r="BPC13" i="17"/>
  <c r="BPD13" i="17"/>
  <c r="BPE13" i="17"/>
  <c r="BPF13" i="17"/>
  <c r="BPG13" i="17"/>
  <c r="BPH13" i="17"/>
  <c r="BPI13" i="17"/>
  <c r="BPJ13" i="17"/>
  <c r="BPK13" i="17"/>
  <c r="BPL13" i="17"/>
  <c r="BPM13" i="17"/>
  <c r="BPN13" i="17"/>
  <c r="BPO13" i="17"/>
  <c r="BPP13" i="17"/>
  <c r="BPQ13" i="17"/>
  <c r="BPR13" i="17"/>
  <c r="BPS13" i="17"/>
  <c r="BPT13" i="17"/>
  <c r="BPU13" i="17"/>
  <c r="BPV13" i="17"/>
  <c r="BPW13" i="17"/>
  <c r="BPX13" i="17"/>
  <c r="BPY13" i="17"/>
  <c r="BPZ13" i="17"/>
  <c r="BQA13" i="17"/>
  <c r="BQB13" i="17"/>
  <c r="BQC13" i="17"/>
  <c r="BQD13" i="17"/>
  <c r="BQE13" i="17"/>
  <c r="BQF13" i="17"/>
  <c r="BQG13" i="17"/>
  <c r="BQH13" i="17"/>
  <c r="BQI13" i="17"/>
  <c r="BQJ13" i="17"/>
  <c r="BQK13" i="17"/>
  <c r="BQL13" i="17"/>
  <c r="BQM13" i="17"/>
  <c r="BQN13" i="17"/>
  <c r="BQO13" i="17"/>
  <c r="BQP13" i="17"/>
  <c r="BQQ13" i="17"/>
  <c r="BQR13" i="17"/>
  <c r="BQS13" i="17"/>
  <c r="BQT13" i="17"/>
  <c r="BQU13" i="17"/>
  <c r="BQV13" i="17"/>
  <c r="BQW13" i="17"/>
  <c r="BQX13" i="17"/>
  <c r="BQY13" i="17"/>
  <c r="BQZ13" i="17"/>
  <c r="BRA13" i="17"/>
  <c r="BRB13" i="17"/>
  <c r="BRC13" i="17"/>
  <c r="BRD13" i="17"/>
  <c r="BRE13" i="17"/>
  <c r="BRF13" i="17"/>
  <c r="BRG13" i="17"/>
  <c r="BRH13" i="17"/>
  <c r="BRI13" i="17"/>
  <c r="BRJ13" i="17"/>
  <c r="BRK13" i="17"/>
  <c r="BRL13" i="17"/>
  <c r="BRM13" i="17"/>
  <c r="BRN13" i="17"/>
  <c r="BRO13" i="17"/>
  <c r="BRP13" i="17"/>
  <c r="BRQ13" i="17"/>
  <c r="BRR13" i="17"/>
  <c r="BRS13" i="17"/>
  <c r="BRT13" i="17"/>
  <c r="BRU13" i="17"/>
  <c r="BRV13" i="17"/>
  <c r="BRW13" i="17"/>
  <c r="BRX13" i="17"/>
  <c r="BRY13" i="17"/>
  <c r="BRZ13" i="17"/>
  <c r="BSA13" i="17"/>
  <c r="BSB13" i="17"/>
  <c r="BSC13" i="17"/>
  <c r="BSD13" i="17"/>
  <c r="BSE13" i="17"/>
  <c r="BSF13" i="17"/>
  <c r="BSG13" i="17"/>
  <c r="BSH13" i="17"/>
  <c r="BSI13" i="17"/>
  <c r="BSJ13" i="17"/>
  <c r="BSK13" i="17"/>
  <c r="BSL13" i="17"/>
  <c r="BSM13" i="17"/>
  <c r="BSN13" i="17"/>
  <c r="BSO13" i="17"/>
  <c r="BSP13" i="17"/>
  <c r="BSQ13" i="17"/>
  <c r="BSR13" i="17"/>
  <c r="BSS13" i="17"/>
  <c r="BST13" i="17"/>
  <c r="BSU13" i="17"/>
  <c r="BSV13" i="17"/>
  <c r="BSW13" i="17"/>
  <c r="BSX13" i="17"/>
  <c r="BSY13" i="17"/>
  <c r="BSZ13" i="17"/>
  <c r="BTA13" i="17"/>
  <c r="BTB13" i="17"/>
  <c r="BTC13" i="17"/>
  <c r="BTD13" i="17"/>
  <c r="BTE13" i="17"/>
  <c r="BTF13" i="17"/>
  <c r="BTG13" i="17"/>
  <c r="BTH13" i="17"/>
  <c r="BTI13" i="17"/>
  <c r="BTJ13" i="17"/>
  <c r="BTK13" i="17"/>
  <c r="BTL13" i="17"/>
  <c r="BTM13" i="17"/>
  <c r="BTN13" i="17"/>
  <c r="BTO13" i="17"/>
  <c r="BTP13" i="17"/>
  <c r="BTQ13" i="17"/>
  <c r="BTR13" i="17"/>
  <c r="BTS13" i="17"/>
  <c r="BTT13" i="17"/>
  <c r="BTU13" i="17"/>
  <c r="BTV13" i="17"/>
  <c r="BTW13" i="17"/>
  <c r="BTX13" i="17"/>
  <c r="BTY13" i="17"/>
  <c r="BTZ13" i="17"/>
  <c r="BUA13" i="17"/>
  <c r="BUB13" i="17"/>
  <c r="BUC13" i="17"/>
  <c r="BUD13" i="17"/>
  <c r="BUE13" i="17"/>
  <c r="BUF13" i="17"/>
  <c r="BUG13" i="17"/>
  <c r="BUH13" i="17"/>
  <c r="BUI13" i="17"/>
  <c r="BUJ13" i="17"/>
  <c r="BUK13" i="17"/>
  <c r="BUL13" i="17"/>
  <c r="BUM13" i="17"/>
  <c r="BUN13" i="17"/>
  <c r="BUO13" i="17"/>
  <c r="BUP13" i="17"/>
  <c r="BUQ13" i="17"/>
  <c r="BUR13" i="17"/>
  <c r="BUS13" i="17"/>
  <c r="BUT13" i="17"/>
  <c r="BUU13" i="17"/>
  <c r="BUV13" i="17"/>
  <c r="BUW13" i="17"/>
  <c r="BUX13" i="17"/>
  <c r="BUY13" i="17"/>
  <c r="BUZ13" i="17"/>
  <c r="BVA13" i="17"/>
  <c r="BVB13" i="17"/>
  <c r="BVC13" i="17"/>
  <c r="BVD13" i="17"/>
  <c r="BVE13" i="17"/>
  <c r="BVF13" i="17"/>
  <c r="BVG13" i="17"/>
  <c r="BVH13" i="17"/>
  <c r="BVI13" i="17"/>
  <c r="BVJ13" i="17"/>
  <c r="BVK13" i="17"/>
  <c r="BVL13" i="17"/>
  <c r="BVM13" i="17"/>
  <c r="BVN13" i="17"/>
  <c r="BVO13" i="17"/>
  <c r="BVP13" i="17"/>
  <c r="BVQ13" i="17"/>
  <c r="BVR13" i="17"/>
  <c r="BVS13" i="17"/>
  <c r="BVT13" i="17"/>
  <c r="BVU13" i="17"/>
  <c r="BVV13" i="17"/>
  <c r="BVW13" i="17"/>
  <c r="BVX13" i="17"/>
  <c r="BVY13" i="17"/>
  <c r="BVZ13" i="17"/>
  <c r="BWA13" i="17"/>
  <c r="BWB13" i="17"/>
  <c r="BWC13" i="17"/>
  <c r="BWD13" i="17"/>
  <c r="BWE13" i="17"/>
  <c r="BWF13" i="17"/>
  <c r="BWG13" i="17"/>
  <c r="BWH13" i="17"/>
  <c r="BWI13" i="17"/>
  <c r="BWJ13" i="17"/>
  <c r="BWK13" i="17"/>
  <c r="BWL13" i="17"/>
  <c r="BWM13" i="17"/>
  <c r="BWN13" i="17"/>
  <c r="BWO13" i="17"/>
  <c r="BWP13" i="17"/>
  <c r="BWQ13" i="17"/>
  <c r="BWR13" i="17"/>
  <c r="BWS13" i="17"/>
  <c r="BWT13" i="17"/>
  <c r="BWU13" i="17"/>
  <c r="BWV13" i="17"/>
  <c r="BWW13" i="17"/>
  <c r="BWX13" i="17"/>
  <c r="BWY13" i="17"/>
  <c r="BWZ13" i="17"/>
  <c r="BXA13" i="17"/>
  <c r="BXB13" i="17"/>
  <c r="BXC13" i="17"/>
  <c r="BXD13" i="17"/>
  <c r="BXE13" i="17"/>
  <c r="BXF13" i="17"/>
  <c r="BXG13" i="17"/>
  <c r="BXH13" i="17"/>
  <c r="BXI13" i="17"/>
  <c r="BXJ13" i="17"/>
  <c r="BXK13" i="17"/>
  <c r="BXL13" i="17"/>
  <c r="BXM13" i="17"/>
  <c r="BXN13" i="17"/>
  <c r="BXO13" i="17"/>
  <c r="BXP13" i="17"/>
  <c r="BXQ13" i="17"/>
  <c r="BXR13" i="17"/>
  <c r="BXS13" i="17"/>
  <c r="BXT13" i="17"/>
  <c r="BXU13" i="17"/>
  <c r="BXV13" i="17"/>
  <c r="BXW13" i="17"/>
  <c r="BXX13" i="17"/>
  <c r="BXY13" i="17"/>
  <c r="BXZ13" i="17"/>
  <c r="BYA13" i="17"/>
  <c r="BYB13" i="17"/>
  <c r="BYC13" i="17"/>
  <c r="BYD13" i="17"/>
  <c r="BYE13" i="17"/>
  <c r="BYF13" i="17"/>
  <c r="BYG13" i="17"/>
  <c r="BYH13" i="17"/>
  <c r="BYI13" i="17"/>
  <c r="BYJ13" i="17"/>
  <c r="BYK13" i="17"/>
  <c r="BYL13" i="17"/>
  <c r="BYM13" i="17"/>
  <c r="BYN13" i="17"/>
  <c r="BYO13" i="17"/>
  <c r="BYP13" i="17"/>
  <c r="BYQ13" i="17"/>
  <c r="BYR13" i="17"/>
  <c r="BYS13" i="17"/>
  <c r="BYT13" i="17"/>
  <c r="BYU13" i="17"/>
  <c r="BYV13" i="17"/>
  <c r="BYW13" i="17"/>
  <c r="BYX13" i="17"/>
  <c r="BYY13" i="17"/>
  <c r="BYZ13" i="17"/>
  <c r="BZA13" i="17"/>
  <c r="BZB13" i="17"/>
  <c r="BZC13" i="17"/>
  <c r="BZD13" i="17"/>
  <c r="BZE13" i="17"/>
  <c r="BZF13" i="17"/>
  <c r="BZG13" i="17"/>
  <c r="BZH13" i="17"/>
  <c r="BZI13" i="17"/>
  <c r="BZJ13" i="17"/>
  <c r="BZK13" i="17"/>
  <c r="BZL13" i="17"/>
  <c r="BZM13" i="17"/>
  <c r="BZN13" i="17"/>
  <c r="BZO13" i="17"/>
  <c r="BZP13" i="17"/>
  <c r="BZQ13" i="17"/>
  <c r="BZR13" i="17"/>
  <c r="BZS13" i="17"/>
  <c r="BZT13" i="17"/>
  <c r="BZU13" i="17"/>
  <c r="BZV13" i="17"/>
  <c r="BZW13" i="17"/>
  <c r="BZX13" i="17"/>
  <c r="BZY13" i="17"/>
  <c r="BZZ13" i="17"/>
  <c r="CAA13" i="17"/>
  <c r="CAB13" i="17"/>
  <c r="CAC13" i="17"/>
  <c r="CAD13" i="17"/>
  <c r="CAE13" i="17"/>
  <c r="CAF13" i="17"/>
  <c r="CAG13" i="17"/>
  <c r="CAH13" i="17"/>
  <c r="CAI13" i="17"/>
  <c r="CAJ13" i="17"/>
  <c r="CAK13" i="17"/>
  <c r="CAL13" i="17"/>
  <c r="CAM13" i="17"/>
  <c r="CAN13" i="17"/>
  <c r="CAO13" i="17"/>
  <c r="CAP13" i="17"/>
  <c r="CAQ13" i="17"/>
  <c r="CAR13" i="17"/>
  <c r="CAS13" i="17"/>
  <c r="CAT13" i="17"/>
  <c r="CAU13" i="17"/>
  <c r="CAV13" i="17"/>
  <c r="CAW13" i="17"/>
  <c r="CAX13" i="17"/>
  <c r="CAY13" i="17"/>
  <c r="CAZ13" i="17"/>
  <c r="CBA13" i="17"/>
  <c r="CBB13" i="17"/>
  <c r="CBC13" i="17"/>
  <c r="CBD13" i="17"/>
  <c r="CBE13" i="17"/>
  <c r="CBF13" i="17"/>
  <c r="CBG13" i="17"/>
  <c r="CBH13" i="17"/>
  <c r="CBI13" i="17"/>
  <c r="CBJ13" i="17"/>
  <c r="CBK13" i="17"/>
  <c r="CBL13" i="17"/>
  <c r="CBM13" i="17"/>
  <c r="CBN13" i="17"/>
  <c r="CBO13" i="17"/>
  <c r="CBP13" i="17"/>
  <c r="CBQ13" i="17"/>
  <c r="CBR13" i="17"/>
  <c r="CBS13" i="17"/>
  <c r="CBT13" i="17"/>
  <c r="CBU13" i="17"/>
  <c r="CBV13" i="17"/>
  <c r="CBW13" i="17"/>
  <c r="CBX13" i="17"/>
  <c r="CBY13" i="17"/>
  <c r="CBZ13" i="17"/>
  <c r="CCA13" i="17"/>
  <c r="CCB13" i="17"/>
  <c r="CCC13" i="17"/>
  <c r="CCD13" i="17"/>
  <c r="CCE13" i="17"/>
  <c r="CCF13" i="17"/>
  <c r="CCG13" i="17"/>
  <c r="CCH13" i="17"/>
  <c r="CCI13" i="17"/>
  <c r="CCJ13" i="17"/>
  <c r="CCK13" i="17"/>
  <c r="CCL13" i="17"/>
  <c r="CCM13" i="17"/>
  <c r="CCN13" i="17"/>
  <c r="CCO13" i="17"/>
  <c r="CCP13" i="17"/>
  <c r="CCQ13" i="17"/>
  <c r="CCR13" i="17"/>
  <c r="CCS13" i="17"/>
  <c r="CCT13" i="17"/>
  <c r="CCU13" i="17"/>
  <c r="CCV13" i="17"/>
  <c r="CCW13" i="17"/>
  <c r="CCX13" i="17"/>
  <c r="CCY13" i="17"/>
  <c r="CCZ13" i="17"/>
  <c r="CDA13" i="17"/>
  <c r="CDB13" i="17"/>
  <c r="CDC13" i="17"/>
  <c r="CDD13" i="17"/>
  <c r="CDE13" i="17"/>
  <c r="CDF13" i="17"/>
  <c r="CDG13" i="17"/>
  <c r="CDH13" i="17"/>
  <c r="CDI13" i="17"/>
  <c r="CDJ13" i="17"/>
  <c r="CDK13" i="17"/>
  <c r="CDL13" i="17"/>
  <c r="CDM13" i="17"/>
  <c r="CDN13" i="17"/>
  <c r="CDO13" i="17"/>
  <c r="CDP13" i="17"/>
  <c r="CDQ13" i="17"/>
  <c r="CDR13" i="17"/>
  <c r="CDS13" i="17"/>
  <c r="CDT13" i="17"/>
  <c r="CDU13" i="17"/>
  <c r="CDV13" i="17"/>
  <c r="CDW13" i="17"/>
  <c r="CDX13" i="17"/>
  <c r="CDY13" i="17"/>
  <c r="CDZ13" i="17"/>
  <c r="CEA13" i="17"/>
  <c r="CEB13" i="17"/>
  <c r="CEC13" i="17"/>
  <c r="CED13" i="17"/>
  <c r="CEE13" i="17"/>
  <c r="CEF13" i="17"/>
  <c r="CEG13" i="17"/>
  <c r="CEH13" i="17"/>
  <c r="CEI13" i="17"/>
  <c r="CEJ13" i="17"/>
  <c r="CEK13" i="17"/>
  <c r="CEL13" i="17"/>
  <c r="CEM13" i="17"/>
  <c r="CEN13" i="17"/>
  <c r="CEO13" i="17"/>
  <c r="CEP13" i="17"/>
  <c r="CEQ13" i="17"/>
  <c r="CER13" i="17"/>
  <c r="CES13" i="17"/>
  <c r="CET13" i="17"/>
  <c r="CEU13" i="17"/>
  <c r="CEV13" i="17"/>
  <c r="CEW13" i="17"/>
  <c r="CEX13" i="17"/>
  <c r="CEY13" i="17"/>
  <c r="CEZ13" i="17"/>
  <c r="CFA13" i="17"/>
  <c r="CFB13" i="17"/>
  <c r="CFC13" i="17"/>
  <c r="CFD13" i="17"/>
  <c r="CFE13" i="17"/>
  <c r="CFF13" i="17"/>
  <c r="CFG13" i="17"/>
  <c r="CFH13" i="17"/>
  <c r="CFI13" i="17"/>
  <c r="CFJ13" i="17"/>
  <c r="CFK13" i="17"/>
  <c r="CFL13" i="17"/>
  <c r="CFM13" i="17"/>
  <c r="CFN13" i="17"/>
  <c r="CFO13" i="17"/>
  <c r="CFP13" i="17"/>
  <c r="CFQ13" i="17"/>
  <c r="CFR13" i="17"/>
  <c r="CFS13" i="17"/>
  <c r="CFT13" i="17"/>
  <c r="CFU13" i="17"/>
  <c r="CFV13" i="17"/>
  <c r="CFW13" i="17"/>
  <c r="CFX13" i="17"/>
  <c r="CFY13" i="17"/>
  <c r="CFZ13" i="17"/>
  <c r="CGA13" i="17"/>
  <c r="CGB13" i="17"/>
  <c r="CGC13" i="17"/>
  <c r="CGD13" i="17"/>
  <c r="CGE13" i="17"/>
  <c r="CGF13" i="17"/>
  <c r="CGG13" i="17"/>
  <c r="CGH13" i="17"/>
  <c r="CGI13" i="17"/>
  <c r="CGJ13" i="17"/>
  <c r="CGK13" i="17"/>
  <c r="CGL13" i="17"/>
  <c r="CGM13" i="17"/>
  <c r="CGN13" i="17"/>
  <c r="CGO13" i="17"/>
  <c r="CGP13" i="17"/>
  <c r="CGQ13" i="17"/>
  <c r="CGR13" i="17"/>
  <c r="CGS13" i="17"/>
  <c r="CGT13" i="17"/>
  <c r="CGU13" i="17"/>
  <c r="CGV13" i="17"/>
  <c r="CGW13" i="17"/>
  <c r="CGX13" i="17"/>
  <c r="CGY13" i="17"/>
  <c r="CGZ13" i="17"/>
  <c r="CHA13" i="17"/>
  <c r="CHB13" i="17"/>
  <c r="CHC13" i="17"/>
  <c r="CHD13" i="17"/>
  <c r="CHE13" i="17"/>
  <c r="CHF13" i="17"/>
  <c r="CHG13" i="17"/>
  <c r="CHH13" i="17"/>
  <c r="CHI13" i="17"/>
  <c r="CHJ13" i="17"/>
  <c r="CHK13" i="17"/>
  <c r="CHL13" i="17"/>
  <c r="CHM13" i="17"/>
  <c r="CHN13" i="17"/>
  <c r="CHO13" i="17"/>
  <c r="CHP13" i="17"/>
  <c r="CHQ13" i="17"/>
  <c r="CHR13" i="17"/>
  <c r="CHS13" i="17"/>
  <c r="CHT13" i="17"/>
  <c r="CHU13" i="17"/>
  <c r="CHV13" i="17"/>
  <c r="CHW13" i="17"/>
  <c r="CHX13" i="17"/>
  <c r="CHY13" i="17"/>
  <c r="CHZ13" i="17"/>
  <c r="CIA13" i="17"/>
  <c r="CIB13" i="17"/>
  <c r="CIC13" i="17"/>
  <c r="CID13" i="17"/>
  <c r="CIE13" i="17"/>
  <c r="CIF13" i="17"/>
  <c r="CIG13" i="17"/>
  <c r="CIH13" i="17"/>
  <c r="CII13" i="17"/>
  <c r="CIJ13" i="17"/>
  <c r="CIK13" i="17"/>
  <c r="CIL13" i="17"/>
  <c r="CIM13" i="17"/>
  <c r="CIN13" i="17"/>
  <c r="CIO13" i="17"/>
  <c r="CIP13" i="17"/>
  <c r="CIQ13" i="17"/>
  <c r="CIR13" i="17"/>
  <c r="CIS13" i="17"/>
  <c r="CIT13" i="17"/>
  <c r="CIU13" i="17"/>
  <c r="CIV13" i="17"/>
  <c r="CIW13" i="17"/>
  <c r="CIX13" i="17"/>
  <c r="CIY13" i="17"/>
  <c r="CIZ13" i="17"/>
  <c r="CJA13" i="17"/>
  <c r="CJB13" i="17"/>
  <c r="CJC13" i="17"/>
  <c r="CJD13" i="17"/>
  <c r="CJE13" i="17"/>
  <c r="CJF13" i="17"/>
  <c r="CJG13" i="17"/>
  <c r="CJH13" i="17"/>
  <c r="CJI13" i="17"/>
  <c r="CJJ13" i="17"/>
  <c r="CJK13" i="17"/>
  <c r="CJL13" i="17"/>
  <c r="CJM13" i="17"/>
  <c r="CJN13" i="17"/>
  <c r="CJO13" i="17"/>
  <c r="CJP13" i="17"/>
  <c r="CJQ13" i="17"/>
  <c r="CJR13" i="17"/>
  <c r="CJS13" i="17"/>
  <c r="CJT13" i="17"/>
  <c r="CJU13" i="17"/>
  <c r="CJV13" i="17"/>
  <c r="CJW13" i="17"/>
  <c r="CJX13" i="17"/>
  <c r="CJY13" i="17"/>
  <c r="CJZ13" i="17"/>
  <c r="CKA13" i="17"/>
  <c r="CKB13" i="17"/>
  <c r="CKC13" i="17"/>
  <c r="CKD13" i="17"/>
  <c r="CKE13" i="17"/>
  <c r="CKF13" i="17"/>
  <c r="CKG13" i="17"/>
  <c r="CKH13" i="17"/>
  <c r="CKI13" i="17"/>
  <c r="CKJ13" i="17"/>
  <c r="CKK13" i="17"/>
  <c r="CKL13" i="17"/>
  <c r="CKM13" i="17"/>
  <c r="CKN13" i="17"/>
  <c r="CKO13" i="17"/>
  <c r="CKP13" i="17"/>
  <c r="CKQ13" i="17"/>
  <c r="CKR13" i="17"/>
  <c r="CKS13" i="17"/>
  <c r="CKT13" i="17"/>
  <c r="CKU13" i="17"/>
  <c r="CKV13" i="17"/>
  <c r="CKW13" i="17"/>
  <c r="CKX13" i="17"/>
  <c r="CKY13" i="17"/>
  <c r="CKZ13" i="17"/>
  <c r="CLA13" i="17"/>
  <c r="CLB13" i="17"/>
  <c r="CLC13" i="17"/>
  <c r="CLD13" i="17"/>
  <c r="CLE13" i="17"/>
  <c r="CLF13" i="17"/>
  <c r="CLG13" i="17"/>
  <c r="CLH13" i="17"/>
  <c r="CLI13" i="17"/>
  <c r="CLJ13" i="17"/>
  <c r="CLK13" i="17"/>
  <c r="CLL13" i="17"/>
  <c r="CLM13" i="17"/>
  <c r="CLN13" i="17"/>
  <c r="CLO13" i="17"/>
  <c r="CLP13" i="17"/>
  <c r="CLQ13" i="17"/>
  <c r="CLR13" i="17"/>
  <c r="CLS13" i="17"/>
  <c r="CLT13" i="17"/>
  <c r="CLU13" i="17"/>
  <c r="CLV13" i="17"/>
  <c r="CLW13" i="17"/>
  <c r="CLX13" i="17"/>
  <c r="CLY13" i="17"/>
  <c r="CLZ13" i="17"/>
  <c r="CMA13" i="17"/>
  <c r="CMB13" i="17"/>
  <c r="CMC13" i="17"/>
  <c r="CMD13" i="17"/>
  <c r="CME13" i="17"/>
  <c r="CMF13" i="17"/>
  <c r="CMG13" i="17"/>
  <c r="CMH13" i="17"/>
  <c r="CMI13" i="17"/>
  <c r="CMJ13" i="17"/>
  <c r="CMK13" i="17"/>
  <c r="CML13" i="17"/>
  <c r="CMM13" i="17"/>
  <c r="CMN13" i="17"/>
  <c r="CMO13" i="17"/>
  <c r="CMP13" i="17"/>
  <c r="CMQ13" i="17"/>
  <c r="CMR13" i="17"/>
  <c r="CMS13" i="17"/>
  <c r="CMT13" i="17"/>
  <c r="CMU13" i="17"/>
  <c r="CMV13" i="17"/>
  <c r="CMW13" i="17"/>
  <c r="CMX13" i="17"/>
  <c r="CMY13" i="17"/>
  <c r="CMZ13" i="17"/>
  <c r="CNA13" i="17"/>
  <c r="CNB13" i="17"/>
  <c r="CNC13" i="17"/>
  <c r="CND13" i="17"/>
  <c r="CNE13" i="17"/>
  <c r="CNF13" i="17"/>
  <c r="CNG13" i="17"/>
  <c r="CNH13" i="17"/>
  <c r="CNI13" i="17"/>
  <c r="CNJ13" i="17"/>
  <c r="CNK13" i="17"/>
  <c r="CNL13" i="17"/>
  <c r="CNM13" i="17"/>
  <c r="CNN13" i="17"/>
  <c r="CNO13" i="17"/>
  <c r="CNP13" i="17"/>
  <c r="CNQ13" i="17"/>
  <c r="CNR13" i="17"/>
  <c r="CNS13" i="17"/>
  <c r="CNT13" i="17"/>
  <c r="CNU13" i="17"/>
  <c r="CNV13" i="17"/>
  <c r="CNW13" i="17"/>
  <c r="CNX13" i="17"/>
  <c r="CNY13" i="17"/>
  <c r="CNZ13" i="17"/>
  <c r="COA13" i="17"/>
  <c r="COB13" i="17"/>
  <c r="COC13" i="17"/>
  <c r="COD13" i="17"/>
  <c r="COE13" i="17"/>
  <c r="COF13" i="17"/>
  <c r="COG13" i="17"/>
  <c r="COH13" i="17"/>
  <c r="COI13" i="17"/>
  <c r="COJ13" i="17"/>
  <c r="COK13" i="17"/>
  <c r="COL13" i="17"/>
  <c r="COM13" i="17"/>
  <c r="CON13" i="17"/>
  <c r="COO13" i="17"/>
  <c r="COP13" i="17"/>
  <c r="COQ13" i="17"/>
  <c r="COR13" i="17"/>
  <c r="COS13" i="17"/>
  <c r="COT13" i="17"/>
  <c r="COU13" i="17"/>
  <c r="COV13" i="17"/>
  <c r="COW13" i="17"/>
  <c r="COX13" i="17"/>
  <c r="COY13" i="17"/>
  <c r="COZ13" i="17"/>
  <c r="CPA13" i="17"/>
  <c r="CPB13" i="17"/>
  <c r="CPC13" i="17"/>
  <c r="CPD13" i="17"/>
  <c r="CPE13" i="17"/>
  <c r="CPF13" i="17"/>
  <c r="CPG13" i="17"/>
  <c r="CPH13" i="17"/>
  <c r="CPI13" i="17"/>
  <c r="CPJ13" i="17"/>
  <c r="CPK13" i="17"/>
  <c r="CPL13" i="17"/>
  <c r="CPM13" i="17"/>
  <c r="CPN13" i="17"/>
  <c r="CPO13" i="17"/>
  <c r="CPP13" i="17"/>
  <c r="CPQ13" i="17"/>
  <c r="CPR13" i="17"/>
  <c r="CPS13" i="17"/>
  <c r="CPT13" i="17"/>
  <c r="CPU13" i="17"/>
  <c r="CPV13" i="17"/>
  <c r="CPW13" i="17"/>
  <c r="CPX13" i="17"/>
  <c r="CPY13" i="17"/>
  <c r="CPZ13" i="17"/>
  <c r="CQA13" i="17"/>
  <c r="CQB13" i="17"/>
  <c r="CQC13" i="17"/>
  <c r="CQD13" i="17"/>
  <c r="CQE13" i="17"/>
  <c r="CQF13" i="17"/>
  <c r="CQG13" i="17"/>
  <c r="CQH13" i="17"/>
  <c r="CQI13" i="17"/>
  <c r="CQJ13" i="17"/>
  <c r="CQK13" i="17"/>
  <c r="CQL13" i="17"/>
  <c r="CQM13" i="17"/>
  <c r="CQN13" i="17"/>
  <c r="CQO13" i="17"/>
  <c r="CQP13" i="17"/>
  <c r="CQQ13" i="17"/>
  <c r="CQR13" i="17"/>
  <c r="CQS13" i="17"/>
  <c r="CQT13" i="17"/>
  <c r="CQU13" i="17"/>
  <c r="CQV13" i="17"/>
  <c r="CQW13" i="17"/>
  <c r="CQX13" i="17"/>
  <c r="CQY13" i="17"/>
  <c r="CQZ13" i="17"/>
  <c r="CRA13" i="17"/>
  <c r="CRB13" i="17"/>
  <c r="CRC13" i="17"/>
  <c r="CRD13" i="17"/>
  <c r="CRE13" i="17"/>
  <c r="CRF13" i="17"/>
  <c r="CRG13" i="17"/>
  <c r="CRH13" i="17"/>
  <c r="CRI13" i="17"/>
  <c r="CRJ13" i="17"/>
  <c r="CRK13" i="17"/>
  <c r="CRL13" i="17"/>
  <c r="CRM13" i="17"/>
  <c r="CRN13" i="17"/>
  <c r="CRO13" i="17"/>
  <c r="CRP13" i="17"/>
  <c r="CRQ13" i="17"/>
  <c r="CRR13" i="17"/>
  <c r="CRS13" i="17"/>
  <c r="CRT13" i="17"/>
  <c r="CRU13" i="17"/>
  <c r="CRV13" i="17"/>
  <c r="CRW13" i="17"/>
  <c r="CRX13" i="17"/>
  <c r="CRY13" i="17"/>
  <c r="CRZ13" i="17"/>
  <c r="CSA13" i="17"/>
  <c r="CSB13" i="17"/>
  <c r="CSC13" i="17"/>
  <c r="CSD13" i="17"/>
  <c r="CSE13" i="17"/>
  <c r="CSF13" i="17"/>
  <c r="CSG13" i="17"/>
  <c r="CSH13" i="17"/>
  <c r="CSI13" i="17"/>
  <c r="CSJ13" i="17"/>
  <c r="CSK13" i="17"/>
  <c r="CSL13" i="17"/>
  <c r="CSM13" i="17"/>
  <c r="CSN13" i="17"/>
  <c r="CSO13" i="17"/>
  <c r="CSP13" i="17"/>
  <c r="CSQ13" i="17"/>
  <c r="CSR13" i="17"/>
  <c r="CSS13" i="17"/>
  <c r="CST13" i="17"/>
  <c r="CSU13" i="17"/>
  <c r="CSV13" i="17"/>
  <c r="CSW13" i="17"/>
  <c r="CSX13" i="17"/>
  <c r="CSY13" i="17"/>
  <c r="CSZ13" i="17"/>
  <c r="CTA13" i="17"/>
  <c r="CTB13" i="17"/>
  <c r="CTC13" i="17"/>
  <c r="CTD13" i="17"/>
  <c r="CTE13" i="17"/>
  <c r="CTF13" i="17"/>
  <c r="CTG13" i="17"/>
  <c r="CTH13" i="17"/>
  <c r="CTI13" i="17"/>
  <c r="CTJ13" i="17"/>
  <c r="CTK13" i="17"/>
  <c r="CTL13" i="17"/>
  <c r="CTM13" i="17"/>
  <c r="CTN13" i="17"/>
  <c r="CTO13" i="17"/>
  <c r="CTP13" i="17"/>
  <c r="CTQ13" i="17"/>
  <c r="CTR13" i="17"/>
  <c r="CTS13" i="17"/>
  <c r="CTT13" i="17"/>
  <c r="CTU13" i="17"/>
  <c r="CTV13" i="17"/>
  <c r="CTW13" i="17"/>
  <c r="CTX13" i="17"/>
  <c r="CTY13" i="17"/>
  <c r="CTZ13" i="17"/>
  <c r="CUA13" i="17"/>
  <c r="CUB13" i="17"/>
  <c r="CUC13" i="17"/>
  <c r="CUD13" i="17"/>
  <c r="CUE13" i="17"/>
  <c r="CUF13" i="17"/>
  <c r="CUG13" i="17"/>
  <c r="CUH13" i="17"/>
  <c r="CUI13" i="17"/>
  <c r="CUJ13" i="17"/>
  <c r="CUK13" i="17"/>
  <c r="CUL13" i="17"/>
  <c r="CUM13" i="17"/>
  <c r="CUN13" i="17"/>
  <c r="CUO13" i="17"/>
  <c r="CUP13" i="17"/>
  <c r="CUQ13" i="17"/>
  <c r="CUR13" i="17"/>
  <c r="CUS13" i="17"/>
  <c r="CUT13" i="17"/>
  <c r="CUU13" i="17"/>
  <c r="CUV13" i="17"/>
  <c r="CUW13" i="17"/>
  <c r="CUX13" i="17"/>
  <c r="CUY13" i="17"/>
  <c r="CUZ13" i="17"/>
  <c r="CVA13" i="17"/>
  <c r="CVB13" i="17"/>
  <c r="CVC13" i="17"/>
  <c r="CVD13" i="17"/>
  <c r="CVE13" i="17"/>
  <c r="CVF13" i="17"/>
  <c r="CVG13" i="17"/>
  <c r="CVH13" i="17"/>
  <c r="CVI13" i="17"/>
  <c r="CVJ13" i="17"/>
  <c r="CVK13" i="17"/>
  <c r="CVL13" i="17"/>
  <c r="CVM13" i="17"/>
  <c r="CVN13" i="17"/>
  <c r="CVO13" i="17"/>
  <c r="CVP13" i="17"/>
  <c r="CVQ13" i="17"/>
  <c r="CVR13" i="17"/>
  <c r="CVS13" i="17"/>
  <c r="CVT13" i="17"/>
  <c r="CVU13" i="17"/>
  <c r="CVV13" i="17"/>
  <c r="CVW13" i="17"/>
  <c r="CVX13" i="17"/>
  <c r="CVY13" i="17"/>
  <c r="CVZ13" i="17"/>
  <c r="CWA13" i="17"/>
  <c r="CWB13" i="17"/>
  <c r="CWC13" i="17"/>
  <c r="CWD13" i="17"/>
  <c r="CWE13" i="17"/>
  <c r="CWF13" i="17"/>
  <c r="CWG13" i="17"/>
  <c r="CWH13" i="17"/>
  <c r="CWI13" i="17"/>
  <c r="CWJ13" i="17"/>
  <c r="CWK13" i="17"/>
  <c r="CWL13" i="17"/>
  <c r="CWM13" i="17"/>
  <c r="CWN13" i="17"/>
  <c r="CWO13" i="17"/>
  <c r="CWP13" i="17"/>
  <c r="CWQ13" i="17"/>
  <c r="CWR13" i="17"/>
  <c r="CWS13" i="17"/>
  <c r="CWT13" i="17"/>
  <c r="CWU13" i="17"/>
  <c r="CWV13" i="17"/>
  <c r="CWW13" i="17"/>
  <c r="CWX13" i="17"/>
  <c r="CWY13" i="17"/>
  <c r="CWZ13" i="17"/>
  <c r="CXA13" i="17"/>
  <c r="CXB13" i="17"/>
  <c r="CXC13" i="17"/>
  <c r="CXD13" i="17"/>
  <c r="CXE13" i="17"/>
  <c r="CXF13" i="17"/>
  <c r="CXG13" i="17"/>
  <c r="CXH13" i="17"/>
  <c r="CXI13" i="17"/>
  <c r="CXJ13" i="17"/>
  <c r="CXK13" i="17"/>
  <c r="CXL13" i="17"/>
  <c r="CXM13" i="17"/>
  <c r="CXN13" i="17"/>
  <c r="CXO13" i="17"/>
  <c r="CXP13" i="17"/>
  <c r="CXQ13" i="17"/>
  <c r="CXR13" i="17"/>
  <c r="CXS13" i="17"/>
  <c r="CXT13" i="17"/>
  <c r="CXU13" i="17"/>
  <c r="CXV13" i="17"/>
  <c r="CXW13" i="17"/>
  <c r="CXX13" i="17"/>
  <c r="CXY13" i="17"/>
  <c r="CXZ13" i="17"/>
  <c r="CYA13" i="17"/>
  <c r="CYB13" i="17"/>
  <c r="CYC13" i="17"/>
  <c r="CYD13" i="17"/>
  <c r="CYE13" i="17"/>
  <c r="CYF13" i="17"/>
  <c r="CYG13" i="17"/>
  <c r="CYH13" i="17"/>
  <c r="CYI13" i="17"/>
  <c r="CYJ13" i="17"/>
  <c r="CYK13" i="17"/>
  <c r="CYL13" i="17"/>
  <c r="CYM13" i="17"/>
  <c r="CYN13" i="17"/>
  <c r="CYO13" i="17"/>
  <c r="CYP13" i="17"/>
  <c r="CYQ13" i="17"/>
  <c r="CYR13" i="17"/>
  <c r="CYS13" i="17"/>
  <c r="CYT13" i="17"/>
  <c r="CYU13" i="17"/>
  <c r="CYV13" i="17"/>
  <c r="CYW13" i="17"/>
  <c r="CYX13" i="17"/>
  <c r="CYY13" i="17"/>
  <c r="CYZ13" i="17"/>
  <c r="CZA13" i="17"/>
  <c r="CZB13" i="17"/>
  <c r="CZC13" i="17"/>
  <c r="CZD13" i="17"/>
  <c r="CZE13" i="17"/>
  <c r="CZF13" i="17"/>
  <c r="CZG13" i="17"/>
  <c r="CZH13" i="17"/>
  <c r="CZI13" i="17"/>
  <c r="CZJ13" i="17"/>
  <c r="CZK13" i="17"/>
  <c r="CZL13" i="17"/>
  <c r="CZM13" i="17"/>
  <c r="CZN13" i="17"/>
  <c r="CZO13" i="17"/>
  <c r="CZP13" i="17"/>
  <c r="CZQ13" i="17"/>
  <c r="CZR13" i="17"/>
  <c r="CZS13" i="17"/>
  <c r="CZT13" i="17"/>
  <c r="CZU13" i="17"/>
  <c r="CZV13" i="17"/>
  <c r="CZW13" i="17"/>
  <c r="CZX13" i="17"/>
  <c r="CZY13" i="17"/>
  <c r="CZZ13" i="17"/>
  <c r="DAA13" i="17"/>
  <c r="DAB13" i="17"/>
  <c r="DAC13" i="17"/>
  <c r="DAD13" i="17"/>
  <c r="DAE13" i="17"/>
  <c r="DAF13" i="17"/>
  <c r="DAG13" i="17"/>
  <c r="DAH13" i="17"/>
  <c r="DAI13" i="17"/>
  <c r="DAJ13" i="17"/>
  <c r="DAK13" i="17"/>
  <c r="DAL13" i="17"/>
  <c r="DAM13" i="17"/>
  <c r="DAN13" i="17"/>
  <c r="DAO13" i="17"/>
  <c r="DAP13" i="17"/>
  <c r="DAQ13" i="17"/>
  <c r="DAR13" i="17"/>
  <c r="DAS13" i="17"/>
  <c r="DAT13" i="17"/>
  <c r="DAU13" i="17"/>
  <c r="DAV13" i="17"/>
  <c r="DAW13" i="17"/>
  <c r="DAX13" i="17"/>
  <c r="DAY13" i="17"/>
  <c r="DAZ13" i="17"/>
  <c r="DBA13" i="17"/>
  <c r="DBB13" i="17"/>
  <c r="DBC13" i="17"/>
  <c r="DBD13" i="17"/>
  <c r="DBE13" i="17"/>
  <c r="DBF13" i="17"/>
  <c r="DBG13" i="17"/>
  <c r="DBH13" i="17"/>
  <c r="DBI13" i="17"/>
  <c r="DBJ13" i="17"/>
  <c r="DBK13" i="17"/>
  <c r="DBL13" i="17"/>
  <c r="DBM13" i="17"/>
  <c r="DBN13" i="17"/>
  <c r="DBO13" i="17"/>
  <c r="DBP13" i="17"/>
  <c r="DBQ13" i="17"/>
  <c r="DBR13" i="17"/>
  <c r="DBS13" i="17"/>
  <c r="DBT13" i="17"/>
  <c r="DBU13" i="17"/>
  <c r="DBV13" i="17"/>
  <c r="DBW13" i="17"/>
  <c r="DBX13" i="17"/>
  <c r="DBY13" i="17"/>
  <c r="DBZ13" i="17"/>
  <c r="DCA13" i="17"/>
  <c r="DCB13" i="17"/>
  <c r="DCC13" i="17"/>
  <c r="DCD13" i="17"/>
  <c r="DCE13" i="17"/>
  <c r="DCF13" i="17"/>
  <c r="DCG13" i="17"/>
  <c r="DCH13" i="17"/>
  <c r="DCI13" i="17"/>
  <c r="DCJ13" i="17"/>
  <c r="DCK13" i="17"/>
  <c r="DCL13" i="17"/>
  <c r="DCM13" i="17"/>
  <c r="DCN13" i="17"/>
  <c r="DCO13" i="17"/>
  <c r="DCP13" i="17"/>
  <c r="DCQ13" i="17"/>
  <c r="DCR13" i="17"/>
  <c r="DCS13" i="17"/>
  <c r="DCT13" i="17"/>
  <c r="DCU13" i="17"/>
  <c r="DCV13" i="17"/>
  <c r="DCW13" i="17"/>
  <c r="DCX13" i="17"/>
  <c r="DCY13" i="17"/>
  <c r="DCZ13" i="17"/>
  <c r="DDA13" i="17"/>
  <c r="DDB13" i="17"/>
  <c r="DDC13" i="17"/>
  <c r="DDD13" i="17"/>
  <c r="DDE13" i="17"/>
  <c r="DDF13" i="17"/>
  <c r="DDG13" i="17"/>
  <c r="DDH13" i="17"/>
  <c r="DDI13" i="17"/>
  <c r="DDJ13" i="17"/>
  <c r="DDK13" i="17"/>
  <c r="DDL13" i="17"/>
  <c r="DDM13" i="17"/>
  <c r="DDN13" i="17"/>
  <c r="DDO13" i="17"/>
  <c r="DDP13" i="17"/>
  <c r="DDQ13" i="17"/>
  <c r="DDR13" i="17"/>
  <c r="DDS13" i="17"/>
  <c r="DDT13" i="17"/>
  <c r="DDU13" i="17"/>
  <c r="DDV13" i="17"/>
  <c r="DDW13" i="17"/>
  <c r="DDX13" i="17"/>
  <c r="DDY13" i="17"/>
  <c r="DDZ13" i="17"/>
  <c r="DEA13" i="17"/>
  <c r="DEB13" i="17"/>
  <c r="DEC13" i="17"/>
  <c r="DED13" i="17"/>
  <c r="DEE13" i="17"/>
  <c r="DEF13" i="17"/>
  <c r="DEG13" i="17"/>
  <c r="DEH13" i="17"/>
  <c r="DEI13" i="17"/>
  <c r="DEJ13" i="17"/>
  <c r="DEK13" i="17"/>
  <c r="DEL13" i="17"/>
  <c r="DEM13" i="17"/>
  <c r="DEN13" i="17"/>
  <c r="DEO13" i="17"/>
  <c r="DEP13" i="17"/>
  <c r="DEQ13" i="17"/>
  <c r="DER13" i="17"/>
  <c r="DES13" i="17"/>
  <c r="DET13" i="17"/>
  <c r="DEU13" i="17"/>
  <c r="DEV13" i="17"/>
  <c r="DEW13" i="17"/>
  <c r="DEX13" i="17"/>
  <c r="DEY13" i="17"/>
  <c r="DEZ13" i="17"/>
  <c r="DFA13" i="17"/>
  <c r="DFB13" i="17"/>
  <c r="DFC13" i="17"/>
  <c r="DFD13" i="17"/>
  <c r="DFE13" i="17"/>
  <c r="DFF13" i="17"/>
  <c r="DFG13" i="17"/>
  <c r="DFH13" i="17"/>
  <c r="DFI13" i="17"/>
  <c r="DFJ13" i="17"/>
  <c r="DFK13" i="17"/>
  <c r="DFL13" i="17"/>
  <c r="DFM13" i="17"/>
  <c r="DFN13" i="17"/>
  <c r="DFO13" i="17"/>
  <c r="DFP13" i="17"/>
  <c r="DFQ13" i="17"/>
  <c r="DFR13" i="17"/>
  <c r="DFS13" i="17"/>
  <c r="DFT13" i="17"/>
  <c r="DFU13" i="17"/>
  <c r="DFV13" i="17"/>
  <c r="DFW13" i="17"/>
  <c r="DFX13" i="17"/>
  <c r="DFY13" i="17"/>
  <c r="DFZ13" i="17"/>
  <c r="DGA13" i="17"/>
  <c r="DGB13" i="17"/>
  <c r="DGC13" i="17"/>
  <c r="DGD13" i="17"/>
  <c r="DGE13" i="17"/>
  <c r="DGF13" i="17"/>
  <c r="DGG13" i="17"/>
  <c r="DGH13" i="17"/>
  <c r="DGI13" i="17"/>
  <c r="DGJ13" i="17"/>
  <c r="DGK13" i="17"/>
  <c r="DGL13" i="17"/>
  <c r="DGM13" i="17"/>
  <c r="DGN13" i="17"/>
  <c r="DGO13" i="17"/>
  <c r="DGP13" i="17"/>
  <c r="DGQ13" i="17"/>
  <c r="DGR13" i="17"/>
  <c r="DGS13" i="17"/>
  <c r="DGT13" i="17"/>
  <c r="DGU13" i="17"/>
  <c r="DGV13" i="17"/>
  <c r="DGW13" i="17"/>
  <c r="DGX13" i="17"/>
  <c r="DGY13" i="17"/>
  <c r="DGZ13" i="17"/>
  <c r="DHA13" i="17"/>
  <c r="DHB13" i="17"/>
  <c r="DHC13" i="17"/>
  <c r="DHD13" i="17"/>
  <c r="DHE13" i="17"/>
  <c r="DHF13" i="17"/>
  <c r="DHG13" i="17"/>
  <c r="DHH13" i="17"/>
  <c r="DHI13" i="17"/>
  <c r="DHJ13" i="17"/>
  <c r="DHK13" i="17"/>
  <c r="DHL13" i="17"/>
  <c r="DHM13" i="17"/>
  <c r="DHN13" i="17"/>
  <c r="DHO13" i="17"/>
  <c r="DHP13" i="17"/>
  <c r="DHQ13" i="17"/>
  <c r="DHR13" i="17"/>
  <c r="DHS13" i="17"/>
  <c r="DHT13" i="17"/>
  <c r="DHU13" i="17"/>
  <c r="DHV13" i="17"/>
  <c r="DHW13" i="17"/>
  <c r="DHX13" i="17"/>
  <c r="DHY13" i="17"/>
  <c r="DHZ13" i="17"/>
  <c r="DIA13" i="17"/>
  <c r="DIB13" i="17"/>
  <c r="DIC13" i="17"/>
  <c r="DID13" i="17"/>
  <c r="DIE13" i="17"/>
  <c r="DIF13" i="17"/>
  <c r="DIG13" i="17"/>
  <c r="DIH13" i="17"/>
  <c r="DII13" i="17"/>
  <c r="DIJ13" i="17"/>
  <c r="DIK13" i="17"/>
  <c r="DIL13" i="17"/>
  <c r="DIM13" i="17"/>
  <c r="DIN13" i="17"/>
  <c r="DIO13" i="17"/>
  <c r="DIP13" i="17"/>
  <c r="DIQ13" i="17"/>
  <c r="DIR13" i="17"/>
  <c r="DIS13" i="17"/>
  <c r="DIT13" i="17"/>
  <c r="DIU13" i="17"/>
  <c r="DIV13" i="17"/>
  <c r="DIW13" i="17"/>
  <c r="DIX13" i="17"/>
  <c r="DIY13" i="17"/>
  <c r="DIZ13" i="17"/>
  <c r="DJA13" i="17"/>
  <c r="DJB13" i="17"/>
  <c r="DJC13" i="17"/>
  <c r="DJD13" i="17"/>
  <c r="DJE13" i="17"/>
  <c r="DJF13" i="17"/>
  <c r="DJG13" i="17"/>
  <c r="DJH13" i="17"/>
  <c r="DJI13" i="17"/>
  <c r="DJJ13" i="17"/>
  <c r="DJK13" i="17"/>
  <c r="DJL13" i="17"/>
  <c r="DJM13" i="17"/>
  <c r="DJN13" i="17"/>
  <c r="DJO13" i="17"/>
  <c r="DJP13" i="17"/>
  <c r="DJQ13" i="17"/>
  <c r="DJR13" i="17"/>
  <c r="DJS13" i="17"/>
  <c r="DJT13" i="17"/>
  <c r="DJU13" i="17"/>
  <c r="DJV13" i="17"/>
  <c r="DJW13" i="17"/>
  <c r="DJX13" i="17"/>
  <c r="DJY13" i="17"/>
  <c r="DJZ13" i="17"/>
  <c r="DKA13" i="17"/>
  <c r="DKB13" i="17"/>
  <c r="DKC13" i="17"/>
  <c r="DKD13" i="17"/>
  <c r="DKE13" i="17"/>
  <c r="DKF13" i="17"/>
  <c r="DKG13" i="17"/>
  <c r="DKH13" i="17"/>
  <c r="DKI13" i="17"/>
  <c r="DKJ13" i="17"/>
  <c r="DKK13" i="17"/>
  <c r="DKL13" i="17"/>
  <c r="DKM13" i="17"/>
  <c r="DKN13" i="17"/>
  <c r="DKO13" i="17"/>
  <c r="DKP13" i="17"/>
  <c r="DKQ13" i="17"/>
  <c r="DKR13" i="17"/>
  <c r="DKS13" i="17"/>
  <c r="DKT13" i="17"/>
  <c r="DKU13" i="17"/>
  <c r="DKV13" i="17"/>
  <c r="DKW13" i="17"/>
  <c r="DKX13" i="17"/>
  <c r="DKY13" i="17"/>
  <c r="DKZ13" i="17"/>
  <c r="DLA13" i="17"/>
  <c r="DLB13" i="17"/>
  <c r="DLC13" i="17"/>
  <c r="DLD13" i="17"/>
  <c r="DLE13" i="17"/>
  <c r="DLF13" i="17"/>
  <c r="DLG13" i="17"/>
  <c r="DLH13" i="17"/>
  <c r="DLI13" i="17"/>
  <c r="DLJ13" i="17"/>
  <c r="DLK13" i="17"/>
  <c r="DLL13" i="17"/>
  <c r="DLM13" i="17"/>
  <c r="DLN13" i="17"/>
  <c r="DLO13" i="17"/>
  <c r="DLP13" i="17"/>
  <c r="DLQ13" i="17"/>
  <c r="DLR13" i="17"/>
  <c r="DLS13" i="17"/>
  <c r="DLT13" i="17"/>
  <c r="DLU13" i="17"/>
  <c r="DLV13" i="17"/>
  <c r="DLW13" i="17"/>
  <c r="DLX13" i="17"/>
  <c r="DLY13" i="17"/>
  <c r="DLZ13" i="17"/>
  <c r="DMA13" i="17"/>
  <c r="DMB13" i="17"/>
  <c r="DMC13" i="17"/>
  <c r="DMD13" i="17"/>
  <c r="DME13" i="17"/>
  <c r="DMF13" i="17"/>
  <c r="DMG13" i="17"/>
  <c r="DMH13" i="17"/>
  <c r="DMI13" i="17"/>
  <c r="DMJ13" i="17"/>
  <c r="DMK13" i="17"/>
  <c r="DML13" i="17"/>
  <c r="DMM13" i="17"/>
  <c r="DMN13" i="17"/>
  <c r="DMO13" i="17"/>
  <c r="DMP13" i="17"/>
  <c r="DMQ13" i="17"/>
  <c r="DMR13" i="17"/>
  <c r="DMS13" i="17"/>
  <c r="DMT13" i="17"/>
  <c r="DMU13" i="17"/>
  <c r="DMV13" i="17"/>
  <c r="DMW13" i="17"/>
  <c r="DMX13" i="17"/>
  <c r="DMY13" i="17"/>
  <c r="DMZ13" i="17"/>
  <c r="DNA13" i="17"/>
  <c r="DNB13" i="17"/>
  <c r="DNC13" i="17"/>
  <c r="DND13" i="17"/>
  <c r="DNE13" i="17"/>
  <c r="DNF13" i="17"/>
  <c r="DNG13" i="17"/>
  <c r="DNH13" i="17"/>
  <c r="DNI13" i="17"/>
  <c r="DNJ13" i="17"/>
  <c r="DNK13" i="17"/>
  <c r="DNL13" i="17"/>
  <c r="DNM13" i="17"/>
  <c r="DNN13" i="17"/>
  <c r="DNO13" i="17"/>
  <c r="DNP13" i="17"/>
  <c r="DNQ13" i="17"/>
  <c r="DNR13" i="17"/>
  <c r="DNS13" i="17"/>
  <c r="DNT13" i="17"/>
  <c r="DNU13" i="17"/>
  <c r="DNV13" i="17"/>
  <c r="DNW13" i="17"/>
  <c r="DNX13" i="17"/>
  <c r="DNY13" i="17"/>
  <c r="DNZ13" i="17"/>
  <c r="DOA13" i="17"/>
  <c r="DOB13" i="17"/>
  <c r="DOC13" i="17"/>
  <c r="DOD13" i="17"/>
  <c r="DOE13" i="17"/>
  <c r="DOF13" i="17"/>
  <c r="DOG13" i="17"/>
  <c r="DOH13" i="17"/>
  <c r="DOI13" i="17"/>
  <c r="DOJ13" i="17"/>
  <c r="DOK13" i="17"/>
  <c r="DOL13" i="17"/>
  <c r="DOM13" i="17"/>
  <c r="DON13" i="17"/>
  <c r="DOO13" i="17"/>
  <c r="DOP13" i="17"/>
  <c r="DOQ13" i="17"/>
  <c r="DOR13" i="17"/>
  <c r="DOS13" i="17"/>
  <c r="DOT13" i="17"/>
  <c r="DOU13" i="17"/>
  <c r="DOV13" i="17"/>
  <c r="DOW13" i="17"/>
  <c r="DOX13" i="17"/>
  <c r="DOY13" i="17"/>
  <c r="DOZ13" i="17"/>
  <c r="DPA13" i="17"/>
  <c r="DPB13" i="17"/>
  <c r="DPC13" i="17"/>
  <c r="DPD13" i="17"/>
  <c r="DPE13" i="17"/>
  <c r="DPF13" i="17"/>
  <c r="DPG13" i="17"/>
  <c r="DPH13" i="17"/>
  <c r="DPI13" i="17"/>
  <c r="DPJ13" i="17"/>
  <c r="DPK13" i="17"/>
  <c r="DPL13" i="17"/>
  <c r="DPM13" i="17"/>
  <c r="DPN13" i="17"/>
  <c r="DPO13" i="17"/>
  <c r="DPP13" i="17"/>
  <c r="DPQ13" i="17"/>
  <c r="DPR13" i="17"/>
  <c r="DPS13" i="17"/>
  <c r="DPT13" i="17"/>
  <c r="DPU13" i="17"/>
  <c r="DPV13" i="17"/>
  <c r="DPW13" i="17"/>
  <c r="DPX13" i="17"/>
  <c r="DPY13" i="17"/>
  <c r="DPZ13" i="17"/>
  <c r="DQA13" i="17"/>
  <c r="DQB13" i="17"/>
  <c r="DQC13" i="17"/>
  <c r="DQD13" i="17"/>
  <c r="DQE13" i="17"/>
  <c r="DQF13" i="17"/>
  <c r="DQG13" i="17"/>
  <c r="DQH13" i="17"/>
  <c r="DQI13" i="17"/>
  <c r="DQJ13" i="17"/>
  <c r="DQK13" i="17"/>
  <c r="DQL13" i="17"/>
  <c r="DQM13" i="17"/>
  <c r="DQN13" i="17"/>
  <c r="DQO13" i="17"/>
  <c r="DQP13" i="17"/>
  <c r="DQQ13" i="17"/>
  <c r="DQR13" i="17"/>
  <c r="DQS13" i="17"/>
  <c r="DQT13" i="17"/>
  <c r="DQU13" i="17"/>
  <c r="DQV13" i="17"/>
  <c r="DQW13" i="17"/>
  <c r="DQX13" i="17"/>
  <c r="DQY13" i="17"/>
  <c r="DQZ13" i="17"/>
  <c r="DRA13" i="17"/>
  <c r="DRB13" i="17"/>
  <c r="DRC13" i="17"/>
  <c r="DRD13" i="17"/>
  <c r="DRE13" i="17"/>
  <c r="DRF13" i="17"/>
  <c r="DRG13" i="17"/>
  <c r="DRH13" i="17"/>
  <c r="DRI13" i="17"/>
  <c r="DRJ13" i="17"/>
  <c r="DRK13" i="17"/>
  <c r="DRL13" i="17"/>
  <c r="DRM13" i="17"/>
  <c r="DRN13" i="17"/>
  <c r="DRO13" i="17"/>
  <c r="DRP13" i="17"/>
  <c r="DRQ13" i="17"/>
  <c r="DRR13" i="17"/>
  <c r="DRS13" i="17"/>
  <c r="DRT13" i="17"/>
  <c r="DRU13" i="17"/>
  <c r="DRV13" i="17"/>
  <c r="DRW13" i="17"/>
  <c r="DRX13" i="17"/>
  <c r="DRY13" i="17"/>
  <c r="DRZ13" i="17"/>
  <c r="DSA13" i="17"/>
  <c r="DSB13" i="17"/>
  <c r="DSC13" i="17"/>
  <c r="DSD13" i="17"/>
  <c r="DSE13" i="17"/>
  <c r="DSF13" i="17"/>
  <c r="DSG13" i="17"/>
  <c r="DSH13" i="17"/>
  <c r="DSI13" i="17"/>
  <c r="DSJ13" i="17"/>
  <c r="DSK13" i="17"/>
  <c r="DSL13" i="17"/>
  <c r="DSM13" i="17"/>
  <c r="DSN13" i="17"/>
  <c r="DSO13" i="17"/>
  <c r="DSP13" i="17"/>
  <c r="DSQ13" i="17"/>
  <c r="DSR13" i="17"/>
  <c r="DSS13" i="17"/>
  <c r="DST13" i="17"/>
  <c r="DSU13" i="17"/>
  <c r="DSV13" i="17"/>
  <c r="DSW13" i="17"/>
  <c r="DSX13" i="17"/>
  <c r="DSY13" i="17"/>
  <c r="DSZ13" i="17"/>
  <c r="DTA13" i="17"/>
  <c r="DTB13" i="17"/>
  <c r="DTC13" i="17"/>
  <c r="DTD13" i="17"/>
  <c r="DTE13" i="17"/>
  <c r="DTF13" i="17"/>
  <c r="DTG13" i="17"/>
  <c r="DTH13" i="17"/>
  <c r="DTI13" i="17"/>
  <c r="DTJ13" i="17"/>
  <c r="DTK13" i="17"/>
  <c r="DTL13" i="17"/>
  <c r="DTM13" i="17"/>
  <c r="DTN13" i="17"/>
  <c r="DTO13" i="17"/>
  <c r="DTP13" i="17"/>
  <c r="DTQ13" i="17"/>
  <c r="DTR13" i="17"/>
  <c r="DTS13" i="17"/>
  <c r="DTT13" i="17"/>
  <c r="DTU13" i="17"/>
  <c r="DTV13" i="17"/>
  <c r="DTW13" i="17"/>
  <c r="DTX13" i="17"/>
  <c r="DTY13" i="17"/>
  <c r="DTZ13" i="17"/>
  <c r="DUA13" i="17"/>
  <c r="DUB13" i="17"/>
  <c r="DUC13" i="17"/>
  <c r="DUD13" i="17"/>
  <c r="DUE13" i="17"/>
  <c r="DUF13" i="17"/>
  <c r="DUG13" i="17"/>
  <c r="DUH13" i="17"/>
  <c r="DUI13" i="17"/>
  <c r="DUJ13" i="17"/>
  <c r="DUK13" i="17"/>
  <c r="DUL13" i="17"/>
  <c r="DUM13" i="17"/>
  <c r="DUN13" i="17"/>
  <c r="DUO13" i="17"/>
  <c r="DUP13" i="17"/>
  <c r="DUQ13" i="17"/>
  <c r="DUR13" i="17"/>
  <c r="DUS13" i="17"/>
  <c r="DUT13" i="17"/>
  <c r="DUU13" i="17"/>
  <c r="DUV13" i="17"/>
  <c r="DUW13" i="17"/>
  <c r="DUX13" i="17"/>
  <c r="DUY13" i="17"/>
  <c r="DUZ13" i="17"/>
  <c r="DVA13" i="17"/>
  <c r="DVB13" i="17"/>
  <c r="DVC13" i="17"/>
  <c r="DVD13" i="17"/>
  <c r="DVE13" i="17"/>
  <c r="DVF13" i="17"/>
  <c r="DVG13" i="17"/>
  <c r="DVH13" i="17"/>
  <c r="DVI13" i="17"/>
  <c r="DVJ13" i="17"/>
  <c r="DVK13" i="17"/>
  <c r="DVL13" i="17"/>
  <c r="DVM13" i="17"/>
  <c r="DVN13" i="17"/>
  <c r="DVO13" i="17"/>
  <c r="DVP13" i="17"/>
  <c r="DVQ13" i="17"/>
  <c r="DVR13" i="17"/>
  <c r="DVS13" i="17"/>
  <c r="DVT13" i="17"/>
  <c r="DVU13" i="17"/>
  <c r="DVV13" i="17"/>
  <c r="DVW13" i="17"/>
  <c r="DVX13" i="17"/>
  <c r="DVY13" i="17"/>
  <c r="DVZ13" i="17"/>
  <c r="DWA13" i="17"/>
  <c r="DWB13" i="17"/>
  <c r="DWC13" i="17"/>
  <c r="DWD13" i="17"/>
  <c r="DWE13" i="17"/>
  <c r="DWF13" i="17"/>
  <c r="DWG13" i="17"/>
  <c r="DWH13" i="17"/>
  <c r="DWI13" i="17"/>
  <c r="DWJ13" i="17"/>
  <c r="DWK13" i="17"/>
  <c r="DWL13" i="17"/>
  <c r="DWM13" i="17"/>
  <c r="DWN13" i="17"/>
  <c r="DWO13" i="17"/>
  <c r="DWP13" i="17"/>
  <c r="DWQ13" i="17"/>
  <c r="DWR13" i="17"/>
  <c r="DWS13" i="17"/>
  <c r="DWT13" i="17"/>
  <c r="DWU13" i="17"/>
  <c r="DWV13" i="17"/>
  <c r="DWW13" i="17"/>
  <c r="DWX13" i="17"/>
  <c r="DWY13" i="17"/>
  <c r="DWZ13" i="17"/>
  <c r="DXA13" i="17"/>
  <c r="DXB13" i="17"/>
  <c r="DXC13" i="17"/>
  <c r="DXD13" i="17"/>
  <c r="DXE13" i="17"/>
  <c r="DXF13" i="17"/>
  <c r="DXG13" i="17"/>
  <c r="DXH13" i="17"/>
  <c r="DXI13" i="17"/>
  <c r="DXJ13" i="17"/>
  <c r="DXK13" i="17"/>
  <c r="DXL13" i="17"/>
  <c r="DXM13" i="17"/>
  <c r="DXN13" i="17"/>
  <c r="DXO13" i="17"/>
  <c r="DXP13" i="17"/>
  <c r="DXQ13" i="17"/>
  <c r="DXR13" i="17"/>
  <c r="DXS13" i="17"/>
  <c r="DXT13" i="17"/>
  <c r="DXU13" i="17"/>
  <c r="DXV13" i="17"/>
  <c r="DXW13" i="17"/>
  <c r="DXX13" i="17"/>
  <c r="DXY13" i="17"/>
  <c r="DXZ13" i="17"/>
  <c r="DYA13" i="17"/>
  <c r="DYB13" i="17"/>
  <c r="DYC13" i="17"/>
  <c r="DYD13" i="17"/>
  <c r="DYE13" i="17"/>
  <c r="DYF13" i="17"/>
  <c r="DYG13" i="17"/>
  <c r="DYH13" i="17"/>
  <c r="DYI13" i="17"/>
  <c r="DYJ13" i="17"/>
  <c r="DYK13" i="17"/>
  <c r="DYL13" i="17"/>
  <c r="DYM13" i="17"/>
  <c r="DYN13" i="17"/>
  <c r="DYO13" i="17"/>
  <c r="DYP13" i="17"/>
  <c r="DYQ13" i="17"/>
  <c r="DYR13" i="17"/>
  <c r="DYS13" i="17"/>
  <c r="DYT13" i="17"/>
  <c r="DYU13" i="17"/>
  <c r="DYV13" i="17"/>
  <c r="DYW13" i="17"/>
  <c r="DYX13" i="17"/>
  <c r="DYY13" i="17"/>
  <c r="DYZ13" i="17"/>
  <c r="DZA13" i="17"/>
  <c r="DZB13" i="17"/>
  <c r="DZC13" i="17"/>
  <c r="DZD13" i="17"/>
  <c r="DZE13" i="17"/>
  <c r="DZF13" i="17"/>
  <c r="DZG13" i="17"/>
  <c r="DZH13" i="17"/>
  <c r="DZI13" i="17"/>
  <c r="DZJ13" i="17"/>
  <c r="DZK13" i="17"/>
  <c r="DZL13" i="17"/>
  <c r="DZM13" i="17"/>
  <c r="DZN13" i="17"/>
  <c r="DZO13" i="17"/>
  <c r="DZP13" i="17"/>
  <c r="DZQ13" i="17"/>
  <c r="DZR13" i="17"/>
  <c r="DZS13" i="17"/>
  <c r="DZT13" i="17"/>
  <c r="DZU13" i="17"/>
  <c r="DZV13" i="17"/>
  <c r="DZW13" i="17"/>
  <c r="DZX13" i="17"/>
  <c r="DZY13" i="17"/>
  <c r="DZZ13" i="17"/>
  <c r="EAA13" i="17"/>
  <c r="EAB13" i="17"/>
  <c r="EAC13" i="17"/>
  <c r="EAD13" i="17"/>
  <c r="EAE13" i="17"/>
  <c r="EAF13" i="17"/>
  <c r="EAG13" i="17"/>
  <c r="EAH13" i="17"/>
  <c r="EAI13" i="17"/>
  <c r="EAJ13" i="17"/>
  <c r="EAK13" i="17"/>
  <c r="EAL13" i="17"/>
  <c r="EAM13" i="17"/>
  <c r="EAN13" i="17"/>
  <c r="EAO13" i="17"/>
  <c r="EAP13" i="17"/>
  <c r="EAQ13" i="17"/>
  <c r="EAR13" i="17"/>
  <c r="EAS13" i="17"/>
  <c r="EAT13" i="17"/>
  <c r="EAU13" i="17"/>
  <c r="EAV13" i="17"/>
  <c r="EAW13" i="17"/>
  <c r="EAX13" i="17"/>
  <c r="EAY13" i="17"/>
  <c r="EAZ13" i="17"/>
  <c r="EBA13" i="17"/>
  <c r="EBB13" i="17"/>
  <c r="EBC13" i="17"/>
  <c r="EBD13" i="17"/>
  <c r="EBE13" i="17"/>
  <c r="EBF13" i="17"/>
  <c r="EBG13" i="17"/>
  <c r="EBH13" i="17"/>
  <c r="EBI13" i="17"/>
  <c r="EBJ13" i="17"/>
  <c r="EBK13" i="17"/>
  <c r="EBL13" i="17"/>
  <c r="EBM13" i="17"/>
  <c r="EBN13" i="17"/>
  <c r="EBO13" i="17"/>
  <c r="EBP13" i="17"/>
  <c r="EBQ13" i="17"/>
  <c r="EBR13" i="17"/>
  <c r="EBS13" i="17"/>
  <c r="EBT13" i="17"/>
  <c r="EBU13" i="17"/>
  <c r="EBV13" i="17"/>
  <c r="EBW13" i="17"/>
  <c r="EBX13" i="17"/>
  <c r="EBY13" i="17"/>
  <c r="EBZ13" i="17"/>
  <c r="ECA13" i="17"/>
  <c r="ECB13" i="17"/>
  <c r="ECC13" i="17"/>
  <c r="ECD13" i="17"/>
  <c r="ECE13" i="17"/>
  <c r="ECF13" i="17"/>
  <c r="ECG13" i="17"/>
  <c r="ECH13" i="17"/>
  <c r="ECI13" i="17"/>
  <c r="ECJ13" i="17"/>
  <c r="ECK13" i="17"/>
  <c r="ECL13" i="17"/>
  <c r="ECM13" i="17"/>
  <c r="ECN13" i="17"/>
  <c r="ECO13" i="17"/>
  <c r="ECP13" i="17"/>
  <c r="ECQ13" i="17"/>
  <c r="ECR13" i="17"/>
  <c r="ECS13" i="17"/>
  <c r="ECT13" i="17"/>
  <c r="ECU13" i="17"/>
  <c r="ECV13" i="17"/>
  <c r="ECW13" i="17"/>
  <c r="ECX13" i="17"/>
  <c r="ECY13" i="17"/>
  <c r="ECZ13" i="17"/>
  <c r="EDA13" i="17"/>
  <c r="EDB13" i="17"/>
  <c r="EDC13" i="17"/>
  <c r="EDD13" i="17"/>
  <c r="EDE13" i="17"/>
  <c r="EDF13" i="17"/>
  <c r="EDG13" i="17"/>
  <c r="EDH13" i="17"/>
  <c r="EDI13" i="17"/>
  <c r="EDJ13" i="17"/>
  <c r="EDK13" i="17"/>
  <c r="EDL13" i="17"/>
  <c r="EDM13" i="17"/>
  <c r="EDN13" i="17"/>
  <c r="EDO13" i="17"/>
  <c r="EDP13" i="17"/>
  <c r="EDQ13" i="17"/>
  <c r="EDR13" i="17"/>
  <c r="EDS13" i="17"/>
  <c r="EDT13" i="17"/>
  <c r="EDU13" i="17"/>
  <c r="EDV13" i="17"/>
  <c r="EDW13" i="17"/>
  <c r="EDX13" i="17"/>
  <c r="EDY13" i="17"/>
  <c r="EDZ13" i="17"/>
  <c r="EEA13" i="17"/>
  <c r="EEB13" i="17"/>
  <c r="EEC13" i="17"/>
  <c r="EED13" i="17"/>
  <c r="EEE13" i="17"/>
  <c r="EEF13" i="17"/>
  <c r="EEG13" i="17"/>
  <c r="EEH13" i="17"/>
  <c r="EEI13" i="17"/>
  <c r="EEJ13" i="17"/>
  <c r="EEK13" i="17"/>
  <c r="EEL13" i="17"/>
  <c r="EEM13" i="17"/>
  <c r="EEN13" i="17"/>
  <c r="EEO13" i="17"/>
  <c r="EEP13" i="17"/>
  <c r="EEQ13" i="17"/>
  <c r="EER13" i="17"/>
  <c r="EES13" i="17"/>
  <c r="EET13" i="17"/>
  <c r="EEU13" i="17"/>
  <c r="EEV13" i="17"/>
  <c r="EEW13" i="17"/>
  <c r="EEX13" i="17"/>
  <c r="EEY13" i="17"/>
  <c r="EEZ13" i="17"/>
  <c r="EFA13" i="17"/>
  <c r="EFB13" i="17"/>
  <c r="EFC13" i="17"/>
  <c r="EFD13" i="17"/>
  <c r="EFE13" i="17"/>
  <c r="EFF13" i="17"/>
  <c r="EFG13" i="17"/>
  <c r="EFH13" i="17"/>
  <c r="EFI13" i="17"/>
  <c r="EFJ13" i="17"/>
  <c r="EFK13" i="17"/>
  <c r="EFL13" i="17"/>
  <c r="EFM13" i="17"/>
  <c r="EFN13" i="17"/>
  <c r="EFO13" i="17"/>
  <c r="EFP13" i="17"/>
  <c r="EFQ13" i="17"/>
  <c r="EFR13" i="17"/>
  <c r="EFS13" i="17"/>
  <c r="EFT13" i="17"/>
  <c r="EFU13" i="17"/>
  <c r="EFV13" i="17"/>
  <c r="EFW13" i="17"/>
  <c r="EFX13" i="17"/>
  <c r="EFY13" i="17"/>
  <c r="EFZ13" i="17"/>
  <c r="EGA13" i="17"/>
  <c r="EGB13" i="17"/>
  <c r="EGC13" i="17"/>
  <c r="EGD13" i="17"/>
  <c r="EGE13" i="17"/>
  <c r="EGF13" i="17"/>
  <c r="EGG13" i="17"/>
  <c r="EGH13" i="17"/>
  <c r="EGI13" i="17"/>
  <c r="EGJ13" i="17"/>
  <c r="EGK13" i="17"/>
  <c r="EGL13" i="17"/>
  <c r="EGM13" i="17"/>
  <c r="EGN13" i="17"/>
  <c r="EGO13" i="17"/>
  <c r="EGP13" i="17"/>
  <c r="EGQ13" i="17"/>
  <c r="EGR13" i="17"/>
  <c r="EGS13" i="17"/>
  <c r="EGT13" i="17"/>
  <c r="EGU13" i="17"/>
  <c r="EGV13" i="17"/>
  <c r="EGW13" i="17"/>
  <c r="EGX13" i="17"/>
  <c r="EGY13" i="17"/>
  <c r="EGZ13" i="17"/>
  <c r="EHA13" i="17"/>
  <c r="EHB13" i="17"/>
  <c r="EHC13" i="17"/>
  <c r="EHD13" i="17"/>
  <c r="EHE13" i="17"/>
  <c r="EHF13" i="17"/>
  <c r="EHG13" i="17"/>
  <c r="EHH13" i="17"/>
  <c r="EHI13" i="17"/>
  <c r="EHJ13" i="17"/>
  <c r="EHK13" i="17"/>
  <c r="EHL13" i="17"/>
  <c r="EHM13" i="17"/>
  <c r="EHN13" i="17"/>
  <c r="EHO13" i="17"/>
  <c r="EHP13" i="17"/>
  <c r="EHQ13" i="17"/>
  <c r="EHR13" i="17"/>
  <c r="EHS13" i="17"/>
  <c r="EHT13" i="17"/>
  <c r="EHU13" i="17"/>
  <c r="EHV13" i="17"/>
  <c r="EHW13" i="17"/>
  <c r="EHX13" i="17"/>
  <c r="EHY13" i="17"/>
  <c r="EHZ13" i="17"/>
  <c r="EIA13" i="17"/>
  <c r="EIB13" i="17"/>
  <c r="EIC13" i="17"/>
  <c r="EID13" i="17"/>
  <c r="EIE13" i="17"/>
  <c r="EIF13" i="17"/>
  <c r="EIG13" i="17"/>
  <c r="EIH13" i="17"/>
  <c r="EII13" i="17"/>
  <c r="EIJ13" i="17"/>
  <c r="EIK13" i="17"/>
  <c r="EIL13" i="17"/>
  <c r="EIM13" i="17"/>
  <c r="EIN13" i="17"/>
  <c r="EIO13" i="17"/>
  <c r="EIP13" i="17"/>
  <c r="EIQ13" i="17"/>
  <c r="EIR13" i="17"/>
  <c r="EIS13" i="17"/>
  <c r="EIT13" i="17"/>
  <c r="EIU13" i="17"/>
  <c r="EIV13" i="17"/>
  <c r="EIW13" i="17"/>
  <c r="EIX13" i="17"/>
  <c r="EIY13" i="17"/>
  <c r="EIZ13" i="17"/>
  <c r="EJA13" i="17"/>
  <c r="EJB13" i="17"/>
  <c r="EJC13" i="17"/>
  <c r="EJD13" i="17"/>
  <c r="EJE13" i="17"/>
  <c r="EJF13" i="17"/>
  <c r="EJG13" i="17"/>
  <c r="EJH13" i="17"/>
  <c r="EJI13" i="17"/>
  <c r="EJJ13" i="17"/>
  <c r="EJK13" i="17"/>
  <c r="EJL13" i="17"/>
  <c r="EJM13" i="17"/>
  <c r="EJN13" i="17"/>
  <c r="EJO13" i="17"/>
  <c r="EJP13" i="17"/>
  <c r="EJQ13" i="17"/>
  <c r="EJR13" i="17"/>
  <c r="EJS13" i="17"/>
  <c r="EJT13" i="17"/>
  <c r="EJU13" i="17"/>
  <c r="EJV13" i="17"/>
  <c r="EJW13" i="17"/>
  <c r="EJX13" i="17"/>
  <c r="EJY13" i="17"/>
  <c r="EJZ13" i="17"/>
  <c r="EKA13" i="17"/>
  <c r="EKB13" i="17"/>
  <c r="EKC13" i="17"/>
  <c r="EKD13" i="17"/>
  <c r="EKE13" i="17"/>
  <c r="EKF13" i="17"/>
  <c r="EKG13" i="17"/>
  <c r="EKH13" i="17"/>
  <c r="EKI13" i="17"/>
  <c r="EKJ13" i="17"/>
  <c r="EKK13" i="17"/>
  <c r="EKL13" i="17"/>
  <c r="EKM13" i="17"/>
  <c r="EKN13" i="17"/>
  <c r="EKO13" i="17"/>
  <c r="EKP13" i="17"/>
  <c r="EKQ13" i="17"/>
  <c r="EKR13" i="17"/>
  <c r="EKS13" i="17"/>
  <c r="EKT13" i="17"/>
  <c r="EKU13" i="17"/>
  <c r="EKV13" i="17"/>
  <c r="EKW13" i="17"/>
  <c r="EKX13" i="17"/>
  <c r="EKY13" i="17"/>
  <c r="EKZ13" i="17"/>
  <c r="ELA13" i="17"/>
  <c r="ELB13" i="17"/>
  <c r="ELC13" i="17"/>
  <c r="ELD13" i="17"/>
  <c r="ELE13" i="17"/>
  <c r="ELF13" i="17"/>
  <c r="ELG13" i="17"/>
  <c r="ELH13" i="17"/>
  <c r="ELI13" i="17"/>
  <c r="ELJ13" i="17"/>
  <c r="ELK13" i="17"/>
  <c r="ELL13" i="17"/>
  <c r="ELM13" i="17"/>
  <c r="ELN13" i="17"/>
  <c r="ELO13" i="17"/>
  <c r="ELP13" i="17"/>
  <c r="ELQ13" i="17"/>
  <c r="ELR13" i="17"/>
  <c r="ELS13" i="17"/>
  <c r="ELT13" i="17"/>
  <c r="ELU13" i="17"/>
  <c r="ELV13" i="17"/>
  <c r="ELW13" i="17"/>
  <c r="ELX13" i="17"/>
  <c r="ELY13" i="17"/>
  <c r="ELZ13" i="17"/>
  <c r="EMA13" i="17"/>
  <c r="EMB13" i="17"/>
  <c r="EMC13" i="17"/>
  <c r="EMD13" i="17"/>
  <c r="EME13" i="17"/>
  <c r="EMF13" i="17"/>
  <c r="EMG13" i="17"/>
  <c r="EMH13" i="17"/>
  <c r="EMI13" i="17"/>
  <c r="EMJ13" i="17"/>
  <c r="EMK13" i="17"/>
  <c r="EML13" i="17"/>
  <c r="EMM13" i="17"/>
  <c r="EMN13" i="17"/>
  <c r="EMO13" i="17"/>
  <c r="EMP13" i="17"/>
  <c r="EMQ13" i="17"/>
  <c r="EMR13" i="17"/>
  <c r="EMS13" i="17"/>
  <c r="EMT13" i="17"/>
  <c r="EMU13" i="17"/>
  <c r="EMV13" i="17"/>
  <c r="EMW13" i="17"/>
  <c r="EMX13" i="17"/>
  <c r="EMY13" i="17"/>
  <c r="EMZ13" i="17"/>
  <c r="ENA13" i="17"/>
  <c r="ENB13" i="17"/>
  <c r="ENC13" i="17"/>
  <c r="END13" i="17"/>
  <c r="ENE13" i="17"/>
  <c r="ENF13" i="17"/>
  <c r="ENG13" i="17"/>
  <c r="ENH13" i="17"/>
  <c r="ENI13" i="17"/>
  <c r="ENJ13" i="17"/>
  <c r="ENK13" i="17"/>
  <c r="ENL13" i="17"/>
  <c r="ENM13" i="17"/>
  <c r="ENN13" i="17"/>
  <c r="ENO13" i="17"/>
  <c r="ENP13" i="17"/>
  <c r="ENQ13" i="17"/>
  <c r="ENR13" i="17"/>
  <c r="ENS13" i="17"/>
  <c r="ENT13" i="17"/>
  <c r="ENU13" i="17"/>
  <c r="ENV13" i="17"/>
  <c r="ENW13" i="17"/>
  <c r="ENX13" i="17"/>
  <c r="ENY13" i="17"/>
  <c r="ENZ13" i="17"/>
  <c r="EOA13" i="17"/>
  <c r="EOB13" i="17"/>
  <c r="EOC13" i="17"/>
  <c r="EOD13" i="17"/>
  <c r="EOE13" i="17"/>
  <c r="EOF13" i="17"/>
  <c r="EOG13" i="17"/>
  <c r="EOH13" i="17"/>
  <c r="EOI13" i="17"/>
  <c r="EOJ13" i="17"/>
  <c r="EOK13" i="17"/>
  <c r="EOL13" i="17"/>
  <c r="EOM13" i="17"/>
  <c r="EON13" i="17"/>
  <c r="EOO13" i="17"/>
  <c r="EOP13" i="17"/>
  <c r="EOQ13" i="17"/>
  <c r="EOR13" i="17"/>
  <c r="EOS13" i="17"/>
  <c r="EOT13" i="17"/>
  <c r="EOU13" i="17"/>
  <c r="EOV13" i="17"/>
  <c r="EOW13" i="17"/>
  <c r="EOX13" i="17"/>
  <c r="EOY13" i="17"/>
  <c r="EOZ13" i="17"/>
  <c r="EPA13" i="17"/>
  <c r="EPB13" i="17"/>
  <c r="EPC13" i="17"/>
  <c r="EPD13" i="17"/>
  <c r="EPE13" i="17"/>
  <c r="EPF13" i="17"/>
  <c r="EPG13" i="17"/>
  <c r="EPH13" i="17"/>
  <c r="EPI13" i="17"/>
  <c r="EPJ13" i="17"/>
  <c r="EPK13" i="17"/>
  <c r="EPL13" i="17"/>
  <c r="EPM13" i="17"/>
  <c r="EPN13" i="17"/>
  <c r="EPO13" i="17"/>
  <c r="EPP13" i="17"/>
  <c r="EPQ13" i="17"/>
  <c r="EPR13" i="17"/>
  <c r="EPS13" i="17"/>
  <c r="EPT13" i="17"/>
  <c r="EPU13" i="17"/>
  <c r="EPV13" i="17"/>
  <c r="EPW13" i="17"/>
  <c r="EPX13" i="17"/>
  <c r="EPY13" i="17"/>
  <c r="EPZ13" i="17"/>
  <c r="EQA13" i="17"/>
  <c r="EQB13" i="17"/>
  <c r="EQC13" i="17"/>
  <c r="EQD13" i="17"/>
  <c r="EQE13" i="17"/>
  <c r="EQF13" i="17"/>
  <c r="EQG13" i="17"/>
  <c r="EQH13" i="17"/>
  <c r="EQI13" i="17"/>
  <c r="EQJ13" i="17"/>
  <c r="EQK13" i="17"/>
  <c r="EQL13" i="17"/>
  <c r="EQM13" i="17"/>
  <c r="EQN13" i="17"/>
  <c r="EQO13" i="17"/>
  <c r="EQP13" i="17"/>
  <c r="EQQ13" i="17"/>
  <c r="EQR13" i="17"/>
  <c r="EQS13" i="17"/>
  <c r="EQT13" i="17"/>
  <c r="EQU13" i="17"/>
  <c r="EQV13" i="17"/>
  <c r="EQW13" i="17"/>
  <c r="EQX13" i="17"/>
  <c r="EQY13" i="17"/>
  <c r="EQZ13" i="17"/>
  <c r="ERA13" i="17"/>
  <c r="ERB13" i="17"/>
  <c r="ERC13" i="17"/>
  <c r="ERD13" i="17"/>
  <c r="ERE13" i="17"/>
  <c r="ERF13" i="17"/>
  <c r="ERG13" i="17"/>
  <c r="ERH13" i="17"/>
  <c r="ERI13" i="17"/>
  <c r="ERJ13" i="17"/>
  <c r="ERK13" i="17"/>
  <c r="ERL13" i="17"/>
  <c r="ERM13" i="17"/>
  <c r="ERN13" i="17"/>
  <c r="ERO13" i="17"/>
  <c r="ERP13" i="17"/>
  <c r="ERQ13" i="17"/>
  <c r="ERR13" i="17"/>
  <c r="ERS13" i="17"/>
  <c r="ERT13" i="17"/>
  <c r="ERU13" i="17"/>
  <c r="ERV13" i="17"/>
  <c r="ERW13" i="17"/>
  <c r="ERX13" i="17"/>
  <c r="ERY13" i="17"/>
  <c r="ERZ13" i="17"/>
  <c r="ESA13" i="17"/>
  <c r="ESB13" i="17"/>
  <c r="ESC13" i="17"/>
  <c r="ESD13" i="17"/>
  <c r="ESE13" i="17"/>
  <c r="ESF13" i="17"/>
  <c r="ESG13" i="17"/>
  <c r="ESH13" i="17"/>
  <c r="ESI13" i="17"/>
  <c r="ESJ13" i="17"/>
  <c r="ESK13" i="17"/>
  <c r="ESL13" i="17"/>
  <c r="ESM13" i="17"/>
  <c r="ESN13" i="17"/>
  <c r="ESO13" i="17"/>
  <c r="ESP13" i="17"/>
  <c r="ESQ13" i="17"/>
  <c r="ESR13" i="17"/>
  <c r="ESS13" i="17"/>
  <c r="EST13" i="17"/>
  <c r="ESU13" i="17"/>
  <c r="ESV13" i="17"/>
  <c r="ESW13" i="17"/>
  <c r="ESX13" i="17"/>
  <c r="ESY13" i="17"/>
  <c r="ESZ13" i="17"/>
  <c r="ETA13" i="17"/>
  <c r="ETB13" i="17"/>
  <c r="ETC13" i="17"/>
  <c r="ETD13" i="17"/>
  <c r="ETE13" i="17"/>
  <c r="ETF13" i="17"/>
  <c r="ETG13" i="17"/>
  <c r="ETH13" i="17"/>
  <c r="ETI13" i="17"/>
  <c r="ETJ13" i="17"/>
  <c r="ETK13" i="17"/>
  <c r="ETL13" i="17"/>
  <c r="ETM13" i="17"/>
  <c r="ETN13" i="17"/>
  <c r="ETO13" i="17"/>
  <c r="ETP13" i="17"/>
  <c r="ETQ13" i="17"/>
  <c r="ETR13" i="17"/>
  <c r="ETS13" i="17"/>
  <c r="ETT13" i="17"/>
  <c r="ETU13" i="17"/>
  <c r="ETV13" i="17"/>
  <c r="ETW13" i="17"/>
  <c r="ETX13" i="17"/>
  <c r="ETY13" i="17"/>
  <c r="ETZ13" i="17"/>
  <c r="EUA13" i="17"/>
  <c r="EUB13" i="17"/>
  <c r="EUC13" i="17"/>
  <c r="EUD13" i="17"/>
  <c r="EUE13" i="17"/>
  <c r="EUF13" i="17"/>
  <c r="EUG13" i="17"/>
  <c r="EUH13" i="17"/>
  <c r="EUI13" i="17"/>
  <c r="EUJ13" i="17"/>
  <c r="EUK13" i="17"/>
  <c r="EUL13" i="17"/>
  <c r="EUM13" i="17"/>
  <c r="EUN13" i="17"/>
  <c r="EUO13" i="17"/>
  <c r="EUP13" i="17"/>
  <c r="EUQ13" i="17"/>
  <c r="EUR13" i="17"/>
  <c r="EUS13" i="17"/>
  <c r="EUT13" i="17"/>
  <c r="EUU13" i="17"/>
  <c r="EUV13" i="17"/>
  <c r="EUW13" i="17"/>
  <c r="EUX13" i="17"/>
  <c r="EUY13" i="17"/>
  <c r="EUZ13" i="17"/>
  <c r="EVA13" i="17"/>
  <c r="EVB13" i="17"/>
  <c r="EVC13" i="17"/>
  <c r="EVD13" i="17"/>
  <c r="EVE13" i="17"/>
  <c r="EVF13" i="17"/>
  <c r="EVG13" i="17"/>
  <c r="EVH13" i="17"/>
  <c r="EVI13" i="17"/>
  <c r="EVJ13" i="17"/>
  <c r="EVK13" i="17"/>
  <c r="EVL13" i="17"/>
  <c r="EVM13" i="17"/>
  <c r="EVN13" i="17"/>
  <c r="EVO13" i="17"/>
  <c r="EVP13" i="17"/>
  <c r="EVQ13" i="17"/>
  <c r="EVR13" i="17"/>
  <c r="EVS13" i="17"/>
  <c r="EVT13" i="17"/>
  <c r="EVU13" i="17"/>
  <c r="EVV13" i="17"/>
  <c r="EVW13" i="17"/>
  <c r="EVX13" i="17"/>
  <c r="EVY13" i="17"/>
  <c r="EVZ13" i="17"/>
  <c r="EWA13" i="17"/>
  <c r="EWB13" i="17"/>
  <c r="EWC13" i="17"/>
  <c r="EWD13" i="17"/>
  <c r="EWE13" i="17"/>
  <c r="EWF13" i="17"/>
  <c r="EWG13" i="17"/>
  <c r="EWH13" i="17"/>
  <c r="EWI13" i="17"/>
  <c r="EWJ13" i="17"/>
  <c r="EWK13" i="17"/>
  <c r="EWL13" i="17"/>
  <c r="EWM13" i="17"/>
  <c r="EWN13" i="17"/>
  <c r="EWO13" i="17"/>
  <c r="EWP13" i="17"/>
  <c r="EWQ13" i="17"/>
  <c r="EWR13" i="17"/>
  <c r="EWS13" i="17"/>
  <c r="EWT13" i="17"/>
  <c r="EWU13" i="17"/>
  <c r="EWV13" i="17"/>
  <c r="EWW13" i="17"/>
  <c r="EWX13" i="17"/>
  <c r="EWY13" i="17"/>
  <c r="EWZ13" i="17"/>
  <c r="EXA13" i="17"/>
  <c r="EXB13" i="17"/>
  <c r="EXC13" i="17"/>
  <c r="EXD13" i="17"/>
  <c r="EXE13" i="17"/>
  <c r="EXF13" i="17"/>
  <c r="EXG13" i="17"/>
  <c r="EXH13" i="17"/>
  <c r="EXI13" i="17"/>
  <c r="EXJ13" i="17"/>
  <c r="EXK13" i="17"/>
  <c r="EXL13" i="17"/>
  <c r="EXM13" i="17"/>
  <c r="EXN13" i="17"/>
  <c r="EXO13" i="17"/>
  <c r="EXP13" i="17"/>
  <c r="EXQ13" i="17"/>
  <c r="EXR13" i="17"/>
  <c r="EXS13" i="17"/>
  <c r="EXT13" i="17"/>
  <c r="EXU13" i="17"/>
  <c r="EXV13" i="17"/>
  <c r="EXW13" i="17"/>
  <c r="EXX13" i="17"/>
  <c r="EXY13" i="17"/>
  <c r="EXZ13" i="17"/>
  <c r="EYA13" i="17"/>
  <c r="EYB13" i="17"/>
  <c r="EYC13" i="17"/>
  <c r="EYD13" i="17"/>
  <c r="EYE13" i="17"/>
  <c r="EYF13" i="17"/>
  <c r="EYG13" i="17"/>
  <c r="EYH13" i="17"/>
  <c r="EYI13" i="17"/>
  <c r="EYJ13" i="17"/>
  <c r="EYK13" i="17"/>
  <c r="EYL13" i="17"/>
  <c r="EYM13" i="17"/>
  <c r="EYN13" i="17"/>
  <c r="EYO13" i="17"/>
  <c r="EYP13" i="17"/>
  <c r="EYQ13" i="17"/>
  <c r="EYR13" i="17"/>
  <c r="EYS13" i="17"/>
  <c r="EYT13" i="17"/>
  <c r="EYU13" i="17"/>
  <c r="EYV13" i="17"/>
  <c r="EYW13" i="17"/>
  <c r="EYX13" i="17"/>
  <c r="EYY13" i="17"/>
  <c r="EYZ13" i="17"/>
  <c r="EZA13" i="17"/>
  <c r="EZB13" i="17"/>
  <c r="EZC13" i="17"/>
  <c r="EZD13" i="17"/>
  <c r="EZE13" i="17"/>
  <c r="EZF13" i="17"/>
  <c r="EZG13" i="17"/>
  <c r="EZH13" i="17"/>
  <c r="EZI13" i="17"/>
  <c r="EZJ13" i="17"/>
  <c r="EZK13" i="17"/>
  <c r="EZL13" i="17"/>
  <c r="EZM13" i="17"/>
  <c r="EZN13" i="17"/>
  <c r="EZO13" i="17"/>
  <c r="EZP13" i="17"/>
  <c r="EZQ13" i="17"/>
  <c r="EZR13" i="17"/>
  <c r="EZS13" i="17"/>
  <c r="EZT13" i="17"/>
  <c r="EZU13" i="17"/>
  <c r="EZV13" i="17"/>
  <c r="EZW13" i="17"/>
  <c r="EZX13" i="17"/>
  <c r="EZY13" i="17"/>
  <c r="EZZ13" i="17"/>
  <c r="FAA13" i="17"/>
  <c r="FAB13" i="17"/>
  <c r="FAC13" i="17"/>
  <c r="FAD13" i="17"/>
  <c r="FAE13" i="17"/>
  <c r="FAF13" i="17"/>
  <c r="FAG13" i="17"/>
  <c r="FAH13" i="17"/>
  <c r="FAI13" i="17"/>
  <c r="FAJ13" i="17"/>
  <c r="FAK13" i="17"/>
  <c r="FAL13" i="17"/>
  <c r="FAM13" i="17"/>
  <c r="FAN13" i="17"/>
  <c r="FAO13" i="17"/>
  <c r="FAP13" i="17"/>
  <c r="FAQ13" i="17"/>
  <c r="FAR13" i="17"/>
  <c r="FAS13" i="17"/>
  <c r="FAT13" i="17"/>
  <c r="FAU13" i="17"/>
  <c r="FAV13" i="17"/>
  <c r="FAW13" i="17"/>
  <c r="FAX13" i="17"/>
  <c r="FAY13" i="17"/>
  <c r="FAZ13" i="17"/>
  <c r="FBA13" i="17"/>
  <c r="FBB13" i="17"/>
  <c r="FBC13" i="17"/>
  <c r="FBD13" i="17"/>
  <c r="FBE13" i="17"/>
  <c r="FBF13" i="17"/>
  <c r="FBG13" i="17"/>
  <c r="FBH13" i="17"/>
  <c r="FBI13" i="17"/>
  <c r="FBJ13" i="17"/>
  <c r="FBK13" i="17"/>
  <c r="FBL13" i="17"/>
  <c r="FBM13" i="17"/>
  <c r="FBN13" i="17"/>
  <c r="FBO13" i="17"/>
  <c r="FBP13" i="17"/>
  <c r="FBQ13" i="17"/>
  <c r="FBR13" i="17"/>
  <c r="FBS13" i="17"/>
  <c r="FBT13" i="17"/>
  <c r="FBU13" i="17"/>
  <c r="FBV13" i="17"/>
  <c r="FBW13" i="17"/>
  <c r="FBX13" i="17"/>
  <c r="FBY13" i="17"/>
  <c r="FBZ13" i="17"/>
  <c r="FCA13" i="17"/>
  <c r="FCB13" i="17"/>
  <c r="FCC13" i="17"/>
  <c r="FCD13" i="17"/>
  <c r="FCE13" i="17"/>
  <c r="FCF13" i="17"/>
  <c r="FCG13" i="17"/>
  <c r="FCH13" i="17"/>
  <c r="FCI13" i="17"/>
  <c r="FCJ13" i="17"/>
  <c r="FCK13" i="17"/>
  <c r="FCL13" i="17"/>
  <c r="FCM13" i="17"/>
  <c r="FCN13" i="17"/>
  <c r="FCO13" i="17"/>
  <c r="FCP13" i="17"/>
  <c r="FCQ13" i="17"/>
  <c r="FCR13" i="17"/>
  <c r="FCS13" i="17"/>
  <c r="FCT13" i="17"/>
  <c r="FCU13" i="17"/>
  <c r="FCV13" i="17"/>
  <c r="FCW13" i="17"/>
  <c r="FCX13" i="17"/>
  <c r="FCY13" i="17"/>
  <c r="FCZ13" i="17"/>
  <c r="FDA13" i="17"/>
  <c r="FDB13" i="17"/>
  <c r="FDC13" i="17"/>
  <c r="FDD13" i="17"/>
  <c r="FDE13" i="17"/>
  <c r="FDF13" i="17"/>
  <c r="FDG13" i="17"/>
  <c r="FDH13" i="17"/>
  <c r="FDI13" i="17"/>
  <c r="FDJ13" i="17"/>
  <c r="FDK13" i="17"/>
  <c r="FDL13" i="17"/>
  <c r="FDM13" i="17"/>
  <c r="FDN13" i="17"/>
  <c r="FDO13" i="17"/>
  <c r="FDP13" i="17"/>
  <c r="FDQ13" i="17"/>
  <c r="FDR13" i="17"/>
  <c r="FDS13" i="17"/>
  <c r="FDT13" i="17"/>
  <c r="FDU13" i="17"/>
  <c r="FDV13" i="17"/>
  <c r="FDW13" i="17"/>
  <c r="FDX13" i="17"/>
  <c r="FDY13" i="17"/>
  <c r="FDZ13" i="17"/>
  <c r="FEA13" i="17"/>
  <c r="FEB13" i="17"/>
  <c r="FEC13" i="17"/>
  <c r="FED13" i="17"/>
  <c r="FEE13" i="17"/>
  <c r="FEF13" i="17"/>
  <c r="FEG13" i="17"/>
  <c r="FEH13" i="17"/>
  <c r="FEI13" i="17"/>
  <c r="FEJ13" i="17"/>
  <c r="FEK13" i="17"/>
  <c r="FEL13" i="17"/>
  <c r="FEM13" i="17"/>
  <c r="FEN13" i="17"/>
  <c r="FEO13" i="17"/>
  <c r="FEP13" i="17"/>
  <c r="FEQ13" i="17"/>
  <c r="FER13" i="17"/>
  <c r="FES13" i="17"/>
  <c r="FET13" i="17"/>
  <c r="FEU13" i="17"/>
  <c r="FEV13" i="17"/>
  <c r="FEW13" i="17"/>
  <c r="FEX13" i="17"/>
  <c r="FEY13" i="17"/>
  <c r="FEZ13" i="17"/>
  <c r="FFA13" i="17"/>
  <c r="FFB13" i="17"/>
  <c r="FFC13" i="17"/>
  <c r="FFD13" i="17"/>
  <c r="FFE13" i="17"/>
  <c r="FFF13" i="17"/>
  <c r="FFG13" i="17"/>
  <c r="FFH13" i="17"/>
  <c r="FFI13" i="17"/>
  <c r="FFJ13" i="17"/>
  <c r="FFK13" i="17"/>
  <c r="FFL13" i="17"/>
  <c r="FFM13" i="17"/>
  <c r="FFN13" i="17"/>
  <c r="FFO13" i="17"/>
  <c r="FFP13" i="17"/>
  <c r="FFQ13" i="17"/>
  <c r="FFR13" i="17"/>
  <c r="FFS13" i="17"/>
  <c r="FFT13" i="17"/>
  <c r="FFU13" i="17"/>
  <c r="FFV13" i="17"/>
  <c r="FFW13" i="17"/>
  <c r="FFX13" i="17"/>
  <c r="FFY13" i="17"/>
  <c r="FFZ13" i="17"/>
  <c r="FGA13" i="17"/>
  <c r="FGB13" i="17"/>
  <c r="FGC13" i="17"/>
  <c r="FGD13" i="17"/>
  <c r="FGE13" i="17"/>
  <c r="FGF13" i="17"/>
  <c r="FGG13" i="17"/>
  <c r="FGH13" i="17"/>
  <c r="FGI13" i="17"/>
  <c r="FGJ13" i="17"/>
  <c r="FGK13" i="17"/>
  <c r="FGL13" i="17"/>
  <c r="FGM13" i="17"/>
  <c r="FGN13" i="17"/>
  <c r="FGO13" i="17"/>
  <c r="FGP13" i="17"/>
  <c r="FGQ13" i="17"/>
  <c r="FGR13" i="17"/>
  <c r="FGS13" i="17"/>
  <c r="FGT13" i="17"/>
  <c r="FGU13" i="17"/>
  <c r="FGV13" i="17"/>
  <c r="FGW13" i="17"/>
  <c r="FGX13" i="17"/>
  <c r="FGY13" i="17"/>
  <c r="FGZ13" i="17"/>
  <c r="FHA13" i="17"/>
  <c r="FHB13" i="17"/>
  <c r="FHC13" i="17"/>
  <c r="FHD13" i="17"/>
  <c r="FHE13" i="17"/>
  <c r="FHF13" i="17"/>
  <c r="FHG13" i="17"/>
  <c r="FHH13" i="17"/>
  <c r="FHI13" i="17"/>
  <c r="FHJ13" i="17"/>
  <c r="FHK13" i="17"/>
  <c r="FHL13" i="17"/>
  <c r="FHM13" i="17"/>
  <c r="FHN13" i="17"/>
  <c r="FHO13" i="17"/>
  <c r="FHP13" i="17"/>
  <c r="FHQ13" i="17"/>
  <c r="FHR13" i="17"/>
  <c r="FHS13" i="17"/>
  <c r="FHT13" i="17"/>
  <c r="FHU13" i="17"/>
  <c r="FHV13" i="17"/>
  <c r="FHW13" i="17"/>
  <c r="FHX13" i="17"/>
  <c r="FHY13" i="17"/>
  <c r="FHZ13" i="17"/>
  <c r="FIA13" i="17"/>
  <c r="FIB13" i="17"/>
  <c r="FIC13" i="17"/>
  <c r="FID13" i="17"/>
  <c r="FIE13" i="17"/>
  <c r="FIF13" i="17"/>
  <c r="FIG13" i="17"/>
  <c r="FIH13" i="17"/>
  <c r="FII13" i="17"/>
  <c r="FIJ13" i="17"/>
  <c r="FIK13" i="17"/>
  <c r="FIL13" i="17"/>
  <c r="FIM13" i="17"/>
  <c r="FIN13" i="17"/>
  <c r="FIO13" i="17"/>
  <c r="FIP13" i="17"/>
  <c r="FIQ13" i="17"/>
  <c r="FIR13" i="17"/>
  <c r="FIS13" i="17"/>
  <c r="FIT13" i="17"/>
  <c r="FIU13" i="17"/>
  <c r="FIV13" i="17"/>
  <c r="FIW13" i="17"/>
  <c r="FIX13" i="17"/>
  <c r="FIY13" i="17"/>
  <c r="FIZ13" i="17"/>
  <c r="FJA13" i="17"/>
  <c r="FJB13" i="17"/>
  <c r="FJC13" i="17"/>
  <c r="FJD13" i="17"/>
  <c r="FJE13" i="17"/>
  <c r="FJF13" i="17"/>
  <c r="FJG13" i="17"/>
  <c r="FJH13" i="17"/>
  <c r="FJI13" i="17"/>
  <c r="FJJ13" i="17"/>
  <c r="FJK13" i="17"/>
  <c r="FJL13" i="17"/>
  <c r="FJM13" i="17"/>
  <c r="FJN13" i="17"/>
  <c r="FJO13" i="17"/>
  <c r="FJP13" i="17"/>
  <c r="FJQ13" i="17"/>
  <c r="FJR13" i="17"/>
  <c r="FJS13" i="17"/>
  <c r="FJT13" i="17"/>
  <c r="FJU13" i="17"/>
  <c r="FJV13" i="17"/>
  <c r="FJW13" i="17"/>
  <c r="FJX13" i="17"/>
  <c r="FJY13" i="17"/>
  <c r="FJZ13" i="17"/>
  <c r="FKA13" i="17"/>
  <c r="FKB13" i="17"/>
  <c r="FKC13" i="17"/>
  <c r="FKD13" i="17"/>
  <c r="FKE13" i="17"/>
  <c r="FKF13" i="17"/>
  <c r="FKG13" i="17"/>
  <c r="FKH13" i="17"/>
  <c r="FKI13" i="17"/>
  <c r="FKJ13" i="17"/>
  <c r="FKK13" i="17"/>
  <c r="FKL13" i="17"/>
  <c r="FKM13" i="17"/>
  <c r="FKN13" i="17"/>
  <c r="FKO13" i="17"/>
  <c r="FKP13" i="17"/>
  <c r="FKQ13" i="17"/>
  <c r="FKR13" i="17"/>
  <c r="FKS13" i="17"/>
  <c r="FKT13" i="17"/>
  <c r="FKU13" i="17"/>
  <c r="FKV13" i="17"/>
  <c r="FKW13" i="17"/>
  <c r="FKX13" i="17"/>
  <c r="FKY13" i="17"/>
  <c r="FKZ13" i="17"/>
  <c r="FLA13" i="17"/>
  <c r="FLB13" i="17"/>
  <c r="FLC13" i="17"/>
  <c r="FLD13" i="17"/>
  <c r="FLE13" i="17"/>
  <c r="FLF13" i="17"/>
  <c r="FLG13" i="17"/>
  <c r="FLH13" i="17"/>
  <c r="FLI13" i="17"/>
  <c r="FLJ13" i="17"/>
  <c r="FLK13" i="17"/>
  <c r="FLL13" i="17"/>
  <c r="FLM13" i="17"/>
  <c r="FLN13" i="17"/>
  <c r="FLO13" i="17"/>
  <c r="FLP13" i="17"/>
  <c r="FLQ13" i="17"/>
  <c r="FLR13" i="17"/>
  <c r="FLS13" i="17"/>
  <c r="FLT13" i="17"/>
  <c r="FLU13" i="17"/>
  <c r="FLV13" i="17"/>
  <c r="FLW13" i="17"/>
  <c r="FLX13" i="17"/>
  <c r="FLY13" i="17"/>
  <c r="FLZ13" i="17"/>
  <c r="FMA13" i="17"/>
  <c r="FMB13" i="17"/>
  <c r="FMC13" i="17"/>
  <c r="FMD13" i="17"/>
  <c r="FME13" i="17"/>
  <c r="FMF13" i="17"/>
  <c r="FMG13" i="17"/>
  <c r="FMH13" i="17"/>
  <c r="FMI13" i="17"/>
  <c r="FMJ13" i="17"/>
  <c r="FMK13" i="17"/>
  <c r="FML13" i="17"/>
  <c r="FMM13" i="17"/>
  <c r="FMN13" i="17"/>
  <c r="FMO13" i="17"/>
  <c r="FMP13" i="17"/>
  <c r="FMQ13" i="17"/>
  <c r="FMR13" i="17"/>
  <c r="FMS13" i="17"/>
  <c r="FMT13" i="17"/>
  <c r="FMU13" i="17"/>
  <c r="FMV13" i="17"/>
  <c r="FMW13" i="17"/>
  <c r="FMX13" i="17"/>
  <c r="FMY13" i="17"/>
  <c r="FMZ13" i="17"/>
  <c r="FNA13" i="17"/>
  <c r="FNB13" i="17"/>
  <c r="FNC13" i="17"/>
  <c r="FND13" i="17"/>
  <c r="FNE13" i="17"/>
  <c r="FNF13" i="17"/>
  <c r="FNG13" i="17"/>
  <c r="FNH13" i="17"/>
  <c r="FNI13" i="17"/>
  <c r="FNJ13" i="17"/>
  <c r="FNK13" i="17"/>
  <c r="FNL13" i="17"/>
  <c r="FNM13" i="17"/>
  <c r="FNN13" i="17"/>
  <c r="FNO13" i="17"/>
  <c r="FNP13" i="17"/>
  <c r="FNQ13" i="17"/>
  <c r="FNR13" i="17"/>
  <c r="FNS13" i="17"/>
  <c r="FNT13" i="17"/>
  <c r="FNU13" i="17"/>
  <c r="FNV13" i="17"/>
  <c r="FNW13" i="17"/>
  <c r="FNX13" i="17"/>
  <c r="FNY13" i="17"/>
  <c r="FNZ13" i="17"/>
  <c r="FOA13" i="17"/>
  <c r="FOB13" i="17"/>
  <c r="FOC13" i="17"/>
  <c r="FOD13" i="17"/>
  <c r="FOE13" i="17"/>
  <c r="FOF13" i="17"/>
  <c r="FOG13" i="17"/>
  <c r="FOH13" i="17"/>
  <c r="FOI13" i="17"/>
  <c r="FOJ13" i="17"/>
  <c r="FOK13" i="17"/>
  <c r="FOL13" i="17"/>
  <c r="FOM13" i="17"/>
  <c r="FON13" i="17"/>
  <c r="FOO13" i="17"/>
  <c r="FOP13" i="17"/>
  <c r="FOQ13" i="17"/>
  <c r="FOR13" i="17"/>
  <c r="FOS13" i="17"/>
  <c r="FOT13" i="17"/>
  <c r="FOU13" i="17"/>
  <c r="FOV13" i="17"/>
  <c r="FOW13" i="17"/>
  <c r="FOX13" i="17"/>
  <c r="FOY13" i="17"/>
  <c r="FOZ13" i="17"/>
  <c r="FPA13" i="17"/>
  <c r="FPB13" i="17"/>
  <c r="FPC13" i="17"/>
  <c r="FPD13" i="17"/>
  <c r="FPE13" i="17"/>
  <c r="FPF13" i="17"/>
  <c r="FPG13" i="17"/>
  <c r="FPH13" i="17"/>
  <c r="FPI13" i="17"/>
  <c r="FPJ13" i="17"/>
  <c r="FPK13" i="17"/>
  <c r="FPL13" i="17"/>
  <c r="FPM13" i="17"/>
  <c r="FPN13" i="17"/>
  <c r="FPO13" i="17"/>
  <c r="FPP13" i="17"/>
  <c r="FPQ13" i="17"/>
  <c r="FPR13" i="17"/>
  <c r="FPS13" i="17"/>
  <c r="FPT13" i="17"/>
  <c r="FPU13" i="17"/>
  <c r="FPV13" i="17"/>
  <c r="FPW13" i="17"/>
  <c r="FPX13" i="17"/>
  <c r="FPY13" i="17"/>
  <c r="FPZ13" i="17"/>
  <c r="FQA13" i="17"/>
  <c r="FQB13" i="17"/>
  <c r="FQC13" i="17"/>
  <c r="FQD13" i="17"/>
  <c r="FQE13" i="17"/>
  <c r="FQF13" i="17"/>
  <c r="FQG13" i="17"/>
  <c r="FQH13" i="17"/>
  <c r="FQI13" i="17"/>
  <c r="FQJ13" i="17"/>
  <c r="FQK13" i="17"/>
  <c r="FQL13" i="17"/>
  <c r="FQM13" i="17"/>
  <c r="FQN13" i="17"/>
  <c r="FQO13" i="17"/>
  <c r="FQP13" i="17"/>
  <c r="FQQ13" i="17"/>
  <c r="FQR13" i="17"/>
  <c r="FQS13" i="17"/>
  <c r="FQT13" i="17"/>
  <c r="FQU13" i="17"/>
  <c r="FQV13" i="17"/>
  <c r="FQW13" i="17"/>
  <c r="FQX13" i="17"/>
  <c r="FQY13" i="17"/>
  <c r="FQZ13" i="17"/>
  <c r="FRA13" i="17"/>
  <c r="FRB13" i="17"/>
  <c r="FRC13" i="17"/>
  <c r="FRD13" i="17"/>
  <c r="FRE13" i="17"/>
  <c r="FRF13" i="17"/>
  <c r="FRG13" i="17"/>
  <c r="FRH13" i="17"/>
  <c r="FRI13" i="17"/>
  <c r="FRJ13" i="17"/>
  <c r="FRK13" i="17"/>
  <c r="FRL13" i="17"/>
  <c r="FRM13" i="17"/>
  <c r="FRN13" i="17"/>
  <c r="FRO13" i="17"/>
  <c r="FRP13" i="17"/>
  <c r="FRQ13" i="17"/>
  <c r="FRR13" i="17"/>
  <c r="FRS13" i="17"/>
  <c r="FRT13" i="17"/>
  <c r="FRU13" i="17"/>
  <c r="FRV13" i="17"/>
  <c r="FRW13" i="17"/>
  <c r="FRX13" i="17"/>
  <c r="FRY13" i="17"/>
  <c r="FRZ13" i="17"/>
  <c r="FSA13" i="17"/>
  <c r="FSB13" i="17"/>
  <c r="FSC13" i="17"/>
  <c r="FSD13" i="17"/>
  <c r="FSE13" i="17"/>
  <c r="FSF13" i="17"/>
  <c r="FSG13" i="17"/>
  <c r="FSH13" i="17"/>
  <c r="FSI13" i="17"/>
  <c r="FSJ13" i="17"/>
  <c r="FSK13" i="17"/>
  <c r="FSL13" i="17"/>
  <c r="FSM13" i="17"/>
  <c r="FSN13" i="17"/>
  <c r="FSO13" i="17"/>
  <c r="FSP13" i="17"/>
  <c r="FSQ13" i="17"/>
  <c r="FSR13" i="17"/>
  <c r="FSS13" i="17"/>
  <c r="FST13" i="17"/>
  <c r="FSU13" i="17"/>
  <c r="FSV13" i="17"/>
  <c r="FSW13" i="17"/>
  <c r="FSX13" i="17"/>
  <c r="FSY13" i="17"/>
  <c r="FSZ13" i="17"/>
  <c r="FTA13" i="17"/>
  <c r="FTB13" i="17"/>
  <c r="FTC13" i="17"/>
  <c r="FTD13" i="17"/>
  <c r="FTE13" i="17"/>
  <c r="FTF13" i="17"/>
  <c r="FTG13" i="17"/>
  <c r="FTH13" i="17"/>
  <c r="FTI13" i="17"/>
  <c r="FTJ13" i="17"/>
  <c r="FTK13" i="17"/>
  <c r="FTL13" i="17"/>
  <c r="FTM13" i="17"/>
  <c r="FTN13" i="17"/>
  <c r="FTO13" i="17"/>
  <c r="FTP13" i="17"/>
  <c r="FTQ13" i="17"/>
  <c r="FTR13" i="17"/>
  <c r="FTS13" i="17"/>
  <c r="FTT13" i="17"/>
  <c r="FTU13" i="17"/>
  <c r="FTV13" i="17"/>
  <c r="FTW13" i="17"/>
  <c r="FTX13" i="17"/>
  <c r="FTY13" i="17"/>
  <c r="FTZ13" i="17"/>
  <c r="FUA13" i="17"/>
  <c r="FUB13" i="17"/>
  <c r="FUC13" i="17"/>
  <c r="FUD13" i="17"/>
  <c r="FUE13" i="17"/>
  <c r="FUF13" i="17"/>
  <c r="FUG13" i="17"/>
  <c r="FUH13" i="17"/>
  <c r="FUI13" i="17"/>
  <c r="FUJ13" i="17"/>
  <c r="FUK13" i="17"/>
  <c r="FUL13" i="17"/>
  <c r="FUM13" i="17"/>
  <c r="FUN13" i="17"/>
  <c r="FUO13" i="17"/>
  <c r="FUP13" i="17"/>
  <c r="FUQ13" i="17"/>
  <c r="FUR13" i="17"/>
  <c r="FUS13" i="17"/>
  <c r="FUT13" i="17"/>
  <c r="FUU13" i="17"/>
  <c r="FUV13" i="17"/>
  <c r="FUW13" i="17"/>
  <c r="FUX13" i="17"/>
  <c r="FUY13" i="17"/>
  <c r="FUZ13" i="17"/>
  <c r="FVA13" i="17"/>
  <c r="FVB13" i="17"/>
  <c r="FVC13" i="17"/>
  <c r="FVD13" i="17"/>
  <c r="FVE13" i="17"/>
  <c r="FVF13" i="17"/>
  <c r="FVG13" i="17"/>
  <c r="FVH13" i="17"/>
  <c r="FVI13" i="17"/>
  <c r="FVJ13" i="17"/>
  <c r="FVK13" i="17"/>
  <c r="FVL13" i="17"/>
  <c r="FVM13" i="17"/>
  <c r="FVN13" i="17"/>
  <c r="FVO13" i="17"/>
  <c r="FVP13" i="17"/>
  <c r="FVQ13" i="17"/>
  <c r="FVR13" i="17"/>
  <c r="FVS13" i="17"/>
  <c r="FVT13" i="17"/>
  <c r="FVU13" i="17"/>
  <c r="FVV13" i="17"/>
  <c r="FVW13" i="17"/>
  <c r="FVX13" i="17"/>
  <c r="FVY13" i="17"/>
  <c r="FVZ13" i="17"/>
  <c r="FWA13" i="17"/>
  <c r="FWB13" i="17"/>
  <c r="FWC13" i="17"/>
  <c r="FWD13" i="17"/>
  <c r="FWE13" i="17"/>
  <c r="FWF13" i="17"/>
  <c r="FWG13" i="17"/>
  <c r="FWH13" i="17"/>
  <c r="FWI13" i="17"/>
  <c r="FWJ13" i="17"/>
  <c r="FWK13" i="17"/>
  <c r="FWL13" i="17"/>
  <c r="FWM13" i="17"/>
  <c r="FWN13" i="17"/>
  <c r="FWO13" i="17"/>
  <c r="FWP13" i="17"/>
  <c r="FWQ13" i="17"/>
  <c r="FWR13" i="17"/>
  <c r="FWS13" i="17"/>
  <c r="FWT13" i="17"/>
  <c r="FWU13" i="17"/>
  <c r="FWV13" i="17"/>
  <c r="FWW13" i="17"/>
  <c r="FWX13" i="17"/>
  <c r="FWY13" i="17"/>
  <c r="FWZ13" i="17"/>
  <c r="FXA13" i="17"/>
  <c r="FXB13" i="17"/>
  <c r="FXC13" i="17"/>
  <c r="FXD13" i="17"/>
  <c r="FXE13" i="17"/>
  <c r="FXF13" i="17"/>
  <c r="FXG13" i="17"/>
  <c r="FXH13" i="17"/>
  <c r="FXI13" i="17"/>
  <c r="FXJ13" i="17"/>
  <c r="FXK13" i="17"/>
  <c r="FXL13" i="17"/>
  <c r="FXM13" i="17"/>
  <c r="FXN13" i="17"/>
  <c r="FXO13" i="17"/>
  <c r="FXP13" i="17"/>
  <c r="FXQ13" i="17"/>
  <c r="FXR13" i="17"/>
  <c r="FXS13" i="17"/>
  <c r="FXT13" i="17"/>
  <c r="FXU13" i="17"/>
  <c r="FXV13" i="17"/>
  <c r="FXW13" i="17"/>
  <c r="FXX13" i="17"/>
  <c r="FXY13" i="17"/>
  <c r="FXZ13" i="17"/>
  <c r="FYA13" i="17"/>
  <c r="FYB13" i="17"/>
  <c r="FYC13" i="17"/>
  <c r="FYD13" i="17"/>
  <c r="FYE13" i="17"/>
  <c r="FYF13" i="17"/>
  <c r="FYG13" i="17"/>
  <c r="FYH13" i="17"/>
  <c r="FYI13" i="17"/>
  <c r="FYJ13" i="17"/>
  <c r="FYK13" i="17"/>
  <c r="FYL13" i="17"/>
  <c r="FYM13" i="17"/>
  <c r="FYN13" i="17"/>
  <c r="FYO13" i="17"/>
  <c r="FYP13" i="17"/>
  <c r="FYQ13" i="17"/>
  <c r="FYR13" i="17"/>
  <c r="FYS13" i="17"/>
  <c r="FYT13" i="17"/>
  <c r="FYU13" i="17"/>
  <c r="FYV13" i="17"/>
  <c r="FYW13" i="17"/>
  <c r="FYX13" i="17"/>
  <c r="FYY13" i="17"/>
  <c r="FYZ13" i="17"/>
  <c r="FZA13" i="17"/>
  <c r="FZB13" i="17"/>
  <c r="FZC13" i="17"/>
  <c r="FZD13" i="17"/>
  <c r="FZE13" i="17"/>
  <c r="FZF13" i="17"/>
  <c r="FZG13" i="17"/>
  <c r="FZH13" i="17"/>
  <c r="FZI13" i="17"/>
  <c r="FZJ13" i="17"/>
  <c r="FZK13" i="17"/>
  <c r="FZL13" i="17"/>
  <c r="FZM13" i="17"/>
  <c r="FZN13" i="17"/>
  <c r="FZO13" i="17"/>
  <c r="FZP13" i="17"/>
  <c r="FZQ13" i="17"/>
  <c r="FZR13" i="17"/>
  <c r="FZS13" i="17"/>
  <c r="FZT13" i="17"/>
  <c r="FZU13" i="17"/>
  <c r="FZV13" i="17"/>
  <c r="FZW13" i="17"/>
  <c r="FZX13" i="17"/>
  <c r="FZY13" i="17"/>
  <c r="FZZ13" i="17"/>
  <c r="GAA13" i="17"/>
  <c r="GAB13" i="17"/>
  <c r="GAC13" i="17"/>
  <c r="GAD13" i="17"/>
  <c r="GAE13" i="17"/>
  <c r="GAF13" i="17"/>
  <c r="GAG13" i="17"/>
  <c r="GAH13" i="17"/>
  <c r="GAI13" i="17"/>
  <c r="GAJ13" i="17"/>
  <c r="GAK13" i="17"/>
  <c r="GAL13" i="17"/>
  <c r="GAM13" i="17"/>
  <c r="GAN13" i="17"/>
  <c r="GAO13" i="17"/>
  <c r="GAP13" i="17"/>
  <c r="GAQ13" i="17"/>
  <c r="GAR13" i="17"/>
  <c r="GAS13" i="17"/>
  <c r="GAT13" i="17"/>
  <c r="GAU13" i="17"/>
  <c r="GAV13" i="17"/>
  <c r="GAW13" i="17"/>
  <c r="GAX13" i="17"/>
  <c r="GAY13" i="17"/>
  <c r="GAZ13" i="17"/>
  <c r="GBA13" i="17"/>
  <c r="GBB13" i="17"/>
  <c r="GBC13" i="17"/>
  <c r="GBD13" i="17"/>
  <c r="GBE13" i="17"/>
  <c r="GBF13" i="17"/>
  <c r="GBG13" i="17"/>
  <c r="GBH13" i="17"/>
  <c r="GBI13" i="17"/>
  <c r="GBJ13" i="17"/>
  <c r="GBK13" i="17"/>
  <c r="GBL13" i="17"/>
  <c r="GBM13" i="17"/>
  <c r="GBN13" i="17"/>
  <c r="GBO13" i="17"/>
  <c r="GBP13" i="17"/>
  <c r="GBQ13" i="17"/>
  <c r="GBR13" i="17"/>
  <c r="GBS13" i="17"/>
  <c r="GBT13" i="17"/>
  <c r="GBU13" i="17"/>
  <c r="GBV13" i="17"/>
  <c r="GBW13" i="17"/>
  <c r="GBX13" i="17"/>
  <c r="GBY13" i="17"/>
  <c r="GBZ13" i="17"/>
  <c r="GCA13" i="17"/>
  <c r="GCB13" i="17"/>
  <c r="GCC13" i="17"/>
  <c r="GCD13" i="17"/>
  <c r="GCE13" i="17"/>
  <c r="GCF13" i="17"/>
  <c r="GCG13" i="17"/>
  <c r="GCH13" i="17"/>
  <c r="GCI13" i="17"/>
  <c r="GCJ13" i="17"/>
  <c r="GCK13" i="17"/>
  <c r="GCL13" i="17"/>
  <c r="GCM13" i="17"/>
  <c r="GCN13" i="17"/>
  <c r="GCO13" i="17"/>
  <c r="GCP13" i="17"/>
  <c r="GCQ13" i="17"/>
  <c r="GCR13" i="17"/>
  <c r="GCS13" i="17"/>
  <c r="GCT13" i="17"/>
  <c r="GCU13" i="17"/>
  <c r="GCV13" i="17"/>
  <c r="GCW13" i="17"/>
  <c r="GCX13" i="17"/>
  <c r="GCY13" i="17"/>
  <c r="GCZ13" i="17"/>
  <c r="GDA13" i="17"/>
  <c r="GDB13" i="17"/>
  <c r="GDC13" i="17"/>
  <c r="GDD13" i="17"/>
  <c r="GDE13" i="17"/>
  <c r="GDF13" i="17"/>
  <c r="GDG13" i="17"/>
  <c r="GDH13" i="17"/>
  <c r="GDI13" i="17"/>
  <c r="GDJ13" i="17"/>
  <c r="GDK13" i="17"/>
  <c r="GDL13" i="17"/>
  <c r="GDM13" i="17"/>
  <c r="GDN13" i="17"/>
  <c r="GDO13" i="17"/>
  <c r="GDP13" i="17"/>
  <c r="GDQ13" i="17"/>
  <c r="GDR13" i="17"/>
  <c r="GDS13" i="17"/>
  <c r="GDT13" i="17"/>
  <c r="GDU13" i="17"/>
  <c r="GDV13" i="17"/>
  <c r="GDW13" i="17"/>
  <c r="GDX13" i="17"/>
  <c r="GDY13" i="17"/>
  <c r="GDZ13" i="17"/>
  <c r="GEA13" i="17"/>
  <c r="GEB13" i="17"/>
  <c r="GEC13" i="17"/>
  <c r="GED13" i="17"/>
  <c r="GEE13" i="17"/>
  <c r="GEF13" i="17"/>
  <c r="GEG13" i="17"/>
  <c r="GEH13" i="17"/>
  <c r="GEI13" i="17"/>
  <c r="GEJ13" i="17"/>
  <c r="GEK13" i="17"/>
  <c r="GEL13" i="17"/>
  <c r="GEM13" i="17"/>
  <c r="GEN13" i="17"/>
  <c r="GEO13" i="17"/>
  <c r="GEP13" i="17"/>
  <c r="GEQ13" i="17"/>
  <c r="GER13" i="17"/>
  <c r="GES13" i="17"/>
  <c r="GET13" i="17"/>
  <c r="GEU13" i="17"/>
  <c r="GEV13" i="17"/>
  <c r="GEW13" i="17"/>
  <c r="GEX13" i="17"/>
  <c r="GEY13" i="17"/>
  <c r="GEZ13" i="17"/>
  <c r="GFA13" i="17"/>
  <c r="GFB13" i="17"/>
  <c r="GFC13" i="17"/>
  <c r="GFD13" i="17"/>
  <c r="GFE13" i="17"/>
  <c r="GFF13" i="17"/>
  <c r="GFG13" i="17"/>
  <c r="GFH13" i="17"/>
  <c r="GFI13" i="17"/>
  <c r="GFJ13" i="17"/>
  <c r="GFK13" i="17"/>
  <c r="GFL13" i="17"/>
  <c r="GFM13" i="17"/>
  <c r="GFN13" i="17"/>
  <c r="GFO13" i="17"/>
  <c r="GFP13" i="17"/>
  <c r="GFQ13" i="17"/>
  <c r="GFR13" i="17"/>
  <c r="GFS13" i="17"/>
  <c r="GFT13" i="17"/>
  <c r="GFU13" i="17"/>
  <c r="GFV13" i="17"/>
  <c r="GFW13" i="17"/>
  <c r="GFX13" i="17"/>
  <c r="GFY13" i="17"/>
  <c r="GFZ13" i="17"/>
  <c r="GGA13" i="17"/>
  <c r="GGB13" i="17"/>
  <c r="GGC13" i="17"/>
  <c r="GGD13" i="17"/>
  <c r="GGE13" i="17"/>
  <c r="GGF13" i="17"/>
  <c r="GGG13" i="17"/>
  <c r="GGH13" i="17"/>
  <c r="GGI13" i="17"/>
  <c r="GGJ13" i="17"/>
  <c r="GGK13" i="17"/>
  <c r="GGL13" i="17"/>
  <c r="GGM13" i="17"/>
  <c r="GGN13" i="17"/>
  <c r="GGO13" i="17"/>
  <c r="GGP13" i="17"/>
  <c r="GGQ13" i="17"/>
  <c r="GGR13" i="17"/>
  <c r="GGS13" i="17"/>
  <c r="GGT13" i="17"/>
  <c r="GGU13" i="17"/>
  <c r="GGV13" i="17"/>
  <c r="GGW13" i="17"/>
  <c r="GGX13" i="17"/>
  <c r="GGY13" i="17"/>
  <c r="GGZ13" i="17"/>
  <c r="GHA13" i="17"/>
  <c r="GHB13" i="17"/>
  <c r="GHC13" i="17"/>
  <c r="GHD13" i="17"/>
  <c r="GHE13" i="17"/>
  <c r="GHF13" i="17"/>
  <c r="GHG13" i="17"/>
  <c r="GHH13" i="17"/>
  <c r="GHI13" i="17"/>
  <c r="GHJ13" i="17"/>
  <c r="GHK13" i="17"/>
  <c r="GHL13" i="17"/>
  <c r="GHM13" i="17"/>
  <c r="GHN13" i="17"/>
  <c r="GHO13" i="17"/>
  <c r="GHP13" i="17"/>
  <c r="GHQ13" i="17"/>
  <c r="GHR13" i="17"/>
  <c r="GHS13" i="17"/>
  <c r="GHT13" i="17"/>
  <c r="GHU13" i="17"/>
  <c r="GHV13" i="17"/>
  <c r="GHW13" i="17"/>
  <c r="GHX13" i="17"/>
  <c r="GHY13" i="17"/>
  <c r="GHZ13" i="17"/>
  <c r="GIA13" i="17"/>
  <c r="GIB13" i="17"/>
  <c r="GIC13" i="17"/>
  <c r="GID13" i="17"/>
  <c r="GIE13" i="17"/>
  <c r="GIF13" i="17"/>
  <c r="GIG13" i="17"/>
  <c r="GIH13" i="17"/>
  <c r="GII13" i="17"/>
  <c r="GIJ13" i="17"/>
  <c r="GIK13" i="17"/>
  <c r="GIL13" i="17"/>
  <c r="GIM13" i="17"/>
  <c r="GIN13" i="17"/>
  <c r="GIO13" i="17"/>
  <c r="GIP13" i="17"/>
  <c r="GIQ13" i="17"/>
  <c r="GIR13" i="17"/>
  <c r="GIS13" i="17"/>
  <c r="GIT13" i="17"/>
  <c r="GIU13" i="17"/>
  <c r="GIV13" i="17"/>
  <c r="GIW13" i="17"/>
  <c r="GIX13" i="17"/>
  <c r="GIY13" i="17"/>
  <c r="GIZ13" i="17"/>
  <c r="GJA13" i="17"/>
  <c r="GJB13" i="17"/>
  <c r="GJC13" i="17"/>
  <c r="GJD13" i="17"/>
  <c r="GJE13" i="17"/>
  <c r="GJF13" i="17"/>
  <c r="GJG13" i="17"/>
  <c r="GJH13" i="17"/>
  <c r="GJI13" i="17"/>
  <c r="GJJ13" i="17"/>
  <c r="GJK13" i="17"/>
  <c r="GJL13" i="17"/>
  <c r="GJM13" i="17"/>
  <c r="GJN13" i="17"/>
  <c r="GJO13" i="17"/>
  <c r="GJP13" i="17"/>
  <c r="GJQ13" i="17"/>
  <c r="GJR13" i="17"/>
  <c r="GJS13" i="17"/>
  <c r="GJT13" i="17"/>
  <c r="GJU13" i="17"/>
  <c r="GJV13" i="17"/>
  <c r="GJW13" i="17"/>
  <c r="GJX13" i="17"/>
  <c r="GJY13" i="17"/>
  <c r="GJZ13" i="17"/>
  <c r="GKA13" i="17"/>
  <c r="GKB13" i="17"/>
  <c r="GKC13" i="17"/>
  <c r="GKD13" i="17"/>
  <c r="GKE13" i="17"/>
  <c r="GKF13" i="17"/>
  <c r="GKG13" i="17"/>
  <c r="GKH13" i="17"/>
  <c r="GKI13" i="17"/>
  <c r="GKJ13" i="17"/>
  <c r="GKK13" i="17"/>
  <c r="GKL13" i="17"/>
  <c r="GKM13" i="17"/>
  <c r="GKN13" i="17"/>
  <c r="GKO13" i="17"/>
  <c r="GKP13" i="17"/>
  <c r="GKQ13" i="17"/>
  <c r="GKR13" i="17"/>
  <c r="GKS13" i="17"/>
  <c r="GKT13" i="17"/>
  <c r="GKU13" i="17"/>
  <c r="GKV13" i="17"/>
  <c r="GKW13" i="17"/>
  <c r="GKX13" i="17"/>
  <c r="GKY13" i="17"/>
  <c r="GKZ13" i="17"/>
  <c r="GLA13" i="17"/>
  <c r="GLB13" i="17"/>
  <c r="GLC13" i="17"/>
  <c r="GLD13" i="17"/>
  <c r="GLE13" i="17"/>
  <c r="GLF13" i="17"/>
  <c r="GLG13" i="17"/>
  <c r="GLH13" i="17"/>
  <c r="GLI13" i="17"/>
  <c r="GLJ13" i="17"/>
  <c r="GLK13" i="17"/>
  <c r="GLL13" i="17"/>
  <c r="GLM13" i="17"/>
  <c r="GLN13" i="17"/>
  <c r="GLO13" i="17"/>
  <c r="GLP13" i="17"/>
  <c r="GLQ13" i="17"/>
  <c r="GLR13" i="17"/>
  <c r="GLS13" i="17"/>
  <c r="GLT13" i="17"/>
  <c r="GLU13" i="17"/>
  <c r="GLV13" i="17"/>
  <c r="GLW13" i="17"/>
  <c r="GLX13" i="17"/>
  <c r="GLY13" i="17"/>
  <c r="GLZ13" i="17"/>
  <c r="GMA13" i="17"/>
  <c r="GMB13" i="17"/>
  <c r="GMC13" i="17"/>
  <c r="GMD13" i="17"/>
  <c r="GME13" i="17"/>
  <c r="GMF13" i="17"/>
  <c r="GMG13" i="17"/>
  <c r="GMH13" i="17"/>
  <c r="GMI13" i="17"/>
  <c r="GMJ13" i="17"/>
  <c r="GMK13" i="17"/>
  <c r="GML13" i="17"/>
  <c r="GMM13" i="17"/>
  <c r="GMN13" i="17"/>
  <c r="GMO13" i="17"/>
  <c r="GMP13" i="17"/>
  <c r="GMQ13" i="17"/>
  <c r="GMR13" i="17"/>
  <c r="GMS13" i="17"/>
  <c r="GMT13" i="17"/>
  <c r="GMU13" i="17"/>
  <c r="GMV13" i="17"/>
  <c r="GMW13" i="17"/>
  <c r="GMX13" i="17"/>
  <c r="GMY13" i="17"/>
  <c r="GMZ13" i="17"/>
  <c r="GNA13" i="17"/>
  <c r="GNB13" i="17"/>
  <c r="GNC13" i="17"/>
  <c r="GND13" i="17"/>
  <c r="GNE13" i="17"/>
  <c r="GNF13" i="17"/>
  <c r="GNG13" i="17"/>
  <c r="GNH13" i="17"/>
  <c r="GNI13" i="17"/>
  <c r="GNJ13" i="17"/>
  <c r="GNK13" i="17"/>
  <c r="GNL13" i="17"/>
  <c r="GNM13" i="17"/>
  <c r="GNN13" i="17"/>
  <c r="GNO13" i="17"/>
  <c r="GNP13" i="17"/>
  <c r="GNQ13" i="17"/>
  <c r="GNR13" i="17"/>
  <c r="GNS13" i="17"/>
  <c r="GNT13" i="17"/>
  <c r="GNU13" i="17"/>
  <c r="GNV13" i="17"/>
  <c r="GNW13" i="17"/>
  <c r="GNX13" i="17"/>
  <c r="GNY13" i="17"/>
  <c r="GNZ13" i="17"/>
  <c r="GOA13" i="17"/>
  <c r="GOB13" i="17"/>
  <c r="GOC13" i="17"/>
  <c r="GOD13" i="17"/>
  <c r="GOE13" i="17"/>
  <c r="GOF13" i="17"/>
  <c r="GOG13" i="17"/>
  <c r="GOH13" i="17"/>
  <c r="GOI13" i="17"/>
  <c r="GOJ13" i="17"/>
  <c r="GOK13" i="17"/>
  <c r="GOL13" i="17"/>
  <c r="GOM13" i="17"/>
  <c r="GON13" i="17"/>
  <c r="GOO13" i="17"/>
  <c r="GOP13" i="17"/>
  <c r="GOQ13" i="17"/>
  <c r="GOR13" i="17"/>
  <c r="GOS13" i="17"/>
  <c r="GOT13" i="17"/>
  <c r="GOU13" i="17"/>
  <c r="GOV13" i="17"/>
  <c r="GOW13" i="17"/>
  <c r="GOX13" i="17"/>
  <c r="GOY13" i="17"/>
  <c r="GOZ13" i="17"/>
  <c r="GPA13" i="17"/>
  <c r="GPB13" i="17"/>
  <c r="GPC13" i="17"/>
  <c r="GPD13" i="17"/>
  <c r="GPE13" i="17"/>
  <c r="GPF13" i="17"/>
  <c r="GPG13" i="17"/>
  <c r="GPH13" i="17"/>
  <c r="GPI13" i="17"/>
  <c r="GPJ13" i="17"/>
  <c r="GPK13" i="17"/>
  <c r="GPL13" i="17"/>
  <c r="GPM13" i="17"/>
  <c r="GPN13" i="17"/>
  <c r="GPO13" i="17"/>
  <c r="GPP13" i="17"/>
  <c r="GPQ13" i="17"/>
  <c r="GPR13" i="17"/>
  <c r="GPS13" i="17"/>
  <c r="GPT13" i="17"/>
  <c r="GPU13" i="17"/>
  <c r="GPV13" i="17"/>
  <c r="GPW13" i="17"/>
  <c r="GPX13" i="17"/>
  <c r="GPY13" i="17"/>
  <c r="GPZ13" i="17"/>
  <c r="GQA13" i="17"/>
  <c r="GQB13" i="17"/>
  <c r="GQC13" i="17"/>
  <c r="GQD13" i="17"/>
  <c r="GQE13" i="17"/>
  <c r="GQF13" i="17"/>
  <c r="GQG13" i="17"/>
  <c r="GQH13" i="17"/>
  <c r="GQI13" i="17"/>
  <c r="GQJ13" i="17"/>
  <c r="GQK13" i="17"/>
  <c r="GQL13" i="17"/>
  <c r="GQM13" i="17"/>
  <c r="GQN13" i="17"/>
  <c r="GQO13" i="17"/>
  <c r="GQP13" i="17"/>
  <c r="GQQ13" i="17"/>
  <c r="GQR13" i="17"/>
  <c r="GQS13" i="17"/>
  <c r="GQT13" i="17"/>
  <c r="GQU13" i="17"/>
  <c r="GQV13" i="17"/>
  <c r="GQW13" i="17"/>
  <c r="GQX13" i="17"/>
  <c r="GQY13" i="17"/>
  <c r="GQZ13" i="17"/>
  <c r="GRA13" i="17"/>
  <c r="GRB13" i="17"/>
  <c r="GRC13" i="17"/>
  <c r="GRD13" i="17"/>
  <c r="GRE13" i="17"/>
  <c r="GRF13" i="17"/>
  <c r="GRG13" i="17"/>
  <c r="GRH13" i="17"/>
  <c r="GRI13" i="17"/>
  <c r="GRJ13" i="17"/>
  <c r="GRK13" i="17"/>
  <c r="GRL13" i="17"/>
  <c r="GRM13" i="17"/>
  <c r="GRN13" i="17"/>
  <c r="GRO13" i="17"/>
  <c r="GRP13" i="17"/>
  <c r="GRQ13" i="17"/>
  <c r="GRR13" i="17"/>
  <c r="GRS13" i="17"/>
  <c r="GRT13" i="17"/>
  <c r="GRU13" i="17"/>
  <c r="GRV13" i="17"/>
  <c r="GRW13" i="17"/>
  <c r="GRX13" i="17"/>
  <c r="GRY13" i="17"/>
  <c r="GRZ13" i="17"/>
  <c r="GSA13" i="17"/>
  <c r="GSB13" i="17"/>
  <c r="GSC13" i="17"/>
  <c r="GSD13" i="17"/>
  <c r="GSE13" i="17"/>
  <c r="GSF13" i="17"/>
  <c r="GSG13" i="17"/>
  <c r="GSH13" i="17"/>
  <c r="GSI13" i="17"/>
  <c r="GSJ13" i="17"/>
  <c r="GSK13" i="17"/>
  <c r="GSL13" i="17"/>
  <c r="GSM13" i="17"/>
  <c r="GSN13" i="17"/>
  <c r="GSO13" i="17"/>
  <c r="GSP13" i="17"/>
  <c r="GSQ13" i="17"/>
  <c r="GSR13" i="17"/>
  <c r="GSS13" i="17"/>
  <c r="GST13" i="17"/>
  <c r="GSU13" i="17"/>
  <c r="GSV13" i="17"/>
  <c r="GSW13" i="17"/>
  <c r="GSX13" i="17"/>
  <c r="GSY13" i="17"/>
  <c r="GSZ13" i="17"/>
  <c r="GTA13" i="17"/>
  <c r="GTB13" i="17"/>
  <c r="GTC13" i="17"/>
  <c r="GTD13" i="17"/>
  <c r="GTE13" i="17"/>
  <c r="GTF13" i="17"/>
  <c r="GTG13" i="17"/>
  <c r="GTH13" i="17"/>
  <c r="GTI13" i="17"/>
  <c r="GTJ13" i="17"/>
  <c r="GTK13" i="17"/>
  <c r="GTL13" i="17"/>
  <c r="GTM13" i="17"/>
  <c r="GTN13" i="17"/>
  <c r="GTO13" i="17"/>
  <c r="GTP13" i="17"/>
  <c r="GTQ13" i="17"/>
  <c r="GTR13" i="17"/>
  <c r="GTS13" i="17"/>
  <c r="GTT13" i="17"/>
  <c r="GTU13" i="17"/>
  <c r="GTV13" i="17"/>
  <c r="GTW13" i="17"/>
  <c r="GTX13" i="17"/>
  <c r="GTY13" i="17"/>
  <c r="GTZ13" i="17"/>
  <c r="GUA13" i="17"/>
  <c r="GUB13" i="17"/>
  <c r="GUC13" i="17"/>
  <c r="GUD13" i="17"/>
  <c r="GUE13" i="17"/>
  <c r="GUF13" i="17"/>
  <c r="GUG13" i="17"/>
  <c r="GUH13" i="17"/>
  <c r="GUI13" i="17"/>
  <c r="GUJ13" i="17"/>
  <c r="GUK13" i="17"/>
  <c r="GUL13" i="17"/>
  <c r="GUM13" i="17"/>
  <c r="GUN13" i="17"/>
  <c r="GUO13" i="17"/>
  <c r="GUP13" i="17"/>
  <c r="GUQ13" i="17"/>
  <c r="GUR13" i="17"/>
  <c r="GUS13" i="17"/>
  <c r="GUT13" i="17"/>
  <c r="GUU13" i="17"/>
  <c r="GUV13" i="17"/>
  <c r="GUW13" i="17"/>
  <c r="GUX13" i="17"/>
  <c r="GUY13" i="17"/>
  <c r="GUZ13" i="17"/>
  <c r="GVA13" i="17"/>
  <c r="GVB13" i="17"/>
  <c r="GVC13" i="17"/>
  <c r="GVD13" i="17"/>
  <c r="GVE13" i="17"/>
  <c r="GVF13" i="17"/>
  <c r="GVG13" i="17"/>
  <c r="GVH13" i="17"/>
  <c r="GVI13" i="17"/>
  <c r="GVJ13" i="17"/>
  <c r="GVK13" i="17"/>
  <c r="GVL13" i="17"/>
  <c r="GVM13" i="17"/>
  <c r="GVN13" i="17"/>
  <c r="GVO13" i="17"/>
  <c r="GVP13" i="17"/>
  <c r="GVQ13" i="17"/>
  <c r="GVR13" i="17"/>
  <c r="GVS13" i="17"/>
  <c r="GVT13" i="17"/>
  <c r="GVU13" i="17"/>
  <c r="GVV13" i="17"/>
  <c r="GVW13" i="17"/>
  <c r="GVX13" i="17"/>
  <c r="GVY13" i="17"/>
  <c r="GVZ13" i="17"/>
  <c r="GWA13" i="17"/>
  <c r="GWB13" i="17"/>
  <c r="GWC13" i="17"/>
  <c r="GWD13" i="17"/>
  <c r="GWE13" i="17"/>
  <c r="GWF13" i="17"/>
  <c r="GWG13" i="17"/>
  <c r="GWH13" i="17"/>
  <c r="GWI13" i="17"/>
  <c r="GWJ13" i="17"/>
  <c r="GWK13" i="17"/>
  <c r="GWL13" i="17"/>
  <c r="GWM13" i="17"/>
  <c r="GWN13" i="17"/>
  <c r="GWO13" i="17"/>
  <c r="GWP13" i="17"/>
  <c r="GWQ13" i="17"/>
  <c r="GWR13" i="17"/>
  <c r="GWS13" i="17"/>
  <c r="GWT13" i="17"/>
  <c r="GWU13" i="17"/>
  <c r="GWV13" i="17"/>
  <c r="GWW13" i="17"/>
  <c r="GWX13" i="17"/>
  <c r="GWY13" i="17"/>
  <c r="GWZ13" i="17"/>
  <c r="GXA13" i="17"/>
  <c r="GXB13" i="17"/>
  <c r="GXC13" i="17"/>
  <c r="GXD13" i="17"/>
  <c r="GXE13" i="17"/>
  <c r="GXF13" i="17"/>
  <c r="GXG13" i="17"/>
  <c r="GXH13" i="17"/>
  <c r="GXI13" i="17"/>
  <c r="GXJ13" i="17"/>
  <c r="GXK13" i="17"/>
  <c r="GXL13" i="17"/>
  <c r="GXM13" i="17"/>
  <c r="GXN13" i="17"/>
  <c r="GXO13" i="17"/>
  <c r="GXP13" i="17"/>
  <c r="GXQ13" i="17"/>
  <c r="GXR13" i="17"/>
  <c r="GXS13" i="17"/>
  <c r="GXT13" i="17"/>
  <c r="GXU13" i="17"/>
  <c r="GXV13" i="17"/>
  <c r="GXW13" i="17"/>
  <c r="GXX13" i="17"/>
  <c r="GXY13" i="17"/>
  <c r="GXZ13" i="17"/>
  <c r="GYA13" i="17"/>
  <c r="GYB13" i="17"/>
  <c r="GYC13" i="17"/>
  <c r="GYD13" i="17"/>
  <c r="GYE13" i="17"/>
  <c r="GYF13" i="17"/>
  <c r="GYG13" i="17"/>
  <c r="GYH13" i="17"/>
  <c r="GYI13" i="17"/>
  <c r="GYJ13" i="17"/>
  <c r="GYK13" i="17"/>
  <c r="GYL13" i="17"/>
  <c r="GYM13" i="17"/>
  <c r="GYN13" i="17"/>
  <c r="GYO13" i="17"/>
  <c r="GYP13" i="17"/>
  <c r="GYQ13" i="17"/>
  <c r="GYR13" i="17"/>
  <c r="GYS13" i="17"/>
  <c r="GYT13" i="17"/>
  <c r="GYU13" i="17"/>
  <c r="GYV13" i="17"/>
  <c r="GYW13" i="17"/>
  <c r="GYX13" i="17"/>
  <c r="GYY13" i="17"/>
  <c r="GYZ13" i="17"/>
  <c r="GZA13" i="17"/>
  <c r="GZB13" i="17"/>
  <c r="GZC13" i="17"/>
  <c r="GZD13" i="17"/>
  <c r="GZE13" i="17"/>
  <c r="GZF13" i="17"/>
  <c r="GZG13" i="17"/>
  <c r="GZH13" i="17"/>
  <c r="GZI13" i="17"/>
  <c r="GZJ13" i="17"/>
  <c r="GZK13" i="17"/>
  <c r="GZL13" i="17"/>
  <c r="GZM13" i="17"/>
  <c r="GZN13" i="17"/>
  <c r="GZO13" i="17"/>
  <c r="GZP13" i="17"/>
  <c r="GZQ13" i="17"/>
  <c r="GZR13" i="17"/>
  <c r="GZS13" i="17"/>
  <c r="GZT13" i="17"/>
  <c r="GZU13" i="17"/>
  <c r="GZV13" i="17"/>
  <c r="GZW13" i="17"/>
  <c r="GZX13" i="17"/>
  <c r="GZY13" i="17"/>
  <c r="GZZ13" i="17"/>
  <c r="HAA13" i="17"/>
  <c r="HAB13" i="17"/>
  <c r="HAC13" i="17"/>
  <c r="HAD13" i="17"/>
  <c r="HAE13" i="17"/>
  <c r="HAF13" i="17"/>
  <c r="HAG13" i="17"/>
  <c r="HAH13" i="17"/>
  <c r="HAI13" i="17"/>
  <c r="HAJ13" i="17"/>
  <c r="HAK13" i="17"/>
  <c r="HAL13" i="17"/>
  <c r="HAM13" i="17"/>
  <c r="HAN13" i="17"/>
  <c r="HAO13" i="17"/>
  <c r="HAP13" i="17"/>
  <c r="HAQ13" i="17"/>
  <c r="HAR13" i="17"/>
  <c r="HAS13" i="17"/>
  <c r="HAT13" i="17"/>
  <c r="HAU13" i="17"/>
  <c r="HAV13" i="17"/>
  <c r="HAW13" i="17"/>
  <c r="HAX13" i="17"/>
  <c r="HAY13" i="17"/>
  <c r="HAZ13" i="17"/>
  <c r="HBA13" i="17"/>
  <c r="HBB13" i="17"/>
  <c r="HBC13" i="17"/>
  <c r="HBD13" i="17"/>
  <c r="HBE13" i="17"/>
  <c r="HBF13" i="17"/>
  <c r="HBG13" i="17"/>
  <c r="HBH13" i="17"/>
  <c r="HBI13" i="17"/>
  <c r="HBJ13" i="17"/>
  <c r="HBK13" i="17"/>
  <c r="HBL13" i="17"/>
  <c r="HBM13" i="17"/>
  <c r="HBN13" i="17"/>
  <c r="HBO13" i="17"/>
  <c r="HBP13" i="17"/>
  <c r="HBQ13" i="17"/>
  <c r="HBR13" i="17"/>
  <c r="HBS13" i="17"/>
  <c r="HBT13" i="17"/>
  <c r="HBU13" i="17"/>
  <c r="HBV13" i="17"/>
  <c r="HBW13" i="17"/>
  <c r="HBX13" i="17"/>
  <c r="HBY13" i="17"/>
  <c r="HBZ13" i="17"/>
  <c r="HCA13" i="17"/>
  <c r="HCB13" i="17"/>
  <c r="HCC13" i="17"/>
  <c r="HCD13" i="17"/>
  <c r="HCE13" i="17"/>
  <c r="HCF13" i="17"/>
  <c r="HCG13" i="17"/>
  <c r="HCH13" i="17"/>
  <c r="HCI13" i="17"/>
  <c r="HCJ13" i="17"/>
  <c r="HCK13" i="17"/>
  <c r="HCL13" i="17"/>
  <c r="HCM13" i="17"/>
  <c r="HCN13" i="17"/>
  <c r="HCO13" i="17"/>
  <c r="HCP13" i="17"/>
  <c r="HCQ13" i="17"/>
  <c r="HCR13" i="17"/>
  <c r="HCS13" i="17"/>
  <c r="HCT13" i="17"/>
  <c r="HCU13" i="17"/>
  <c r="HCV13" i="17"/>
  <c r="HCW13" i="17"/>
  <c r="HCX13" i="17"/>
  <c r="HCY13" i="17"/>
  <c r="HCZ13" i="17"/>
  <c r="HDA13" i="17"/>
  <c r="HDB13" i="17"/>
  <c r="HDC13" i="17"/>
  <c r="HDD13" i="17"/>
  <c r="HDE13" i="17"/>
  <c r="HDF13" i="17"/>
  <c r="HDG13" i="17"/>
  <c r="HDH13" i="17"/>
  <c r="HDI13" i="17"/>
  <c r="HDJ13" i="17"/>
  <c r="HDK13" i="17"/>
  <c r="HDL13" i="17"/>
  <c r="HDM13" i="17"/>
  <c r="HDN13" i="17"/>
  <c r="HDO13" i="17"/>
  <c r="HDP13" i="17"/>
  <c r="HDQ13" i="17"/>
  <c r="HDR13" i="17"/>
  <c r="HDS13" i="17"/>
  <c r="HDT13" i="17"/>
  <c r="HDU13" i="17"/>
  <c r="HDV13" i="17"/>
  <c r="HDW13" i="17"/>
  <c r="HDX13" i="17"/>
  <c r="HDY13" i="17"/>
  <c r="HDZ13" i="17"/>
  <c r="HEA13" i="17"/>
  <c r="HEB13" i="17"/>
  <c r="HEC13" i="17"/>
  <c r="HED13" i="17"/>
  <c r="HEE13" i="17"/>
  <c r="HEF13" i="17"/>
  <c r="HEG13" i="17"/>
  <c r="HEH13" i="17"/>
  <c r="HEI13" i="17"/>
  <c r="HEJ13" i="17"/>
  <c r="HEK13" i="17"/>
  <c r="HEL13" i="17"/>
  <c r="HEM13" i="17"/>
  <c r="HEN13" i="17"/>
  <c r="HEO13" i="17"/>
  <c r="HEP13" i="17"/>
  <c r="HEQ13" i="17"/>
  <c r="HER13" i="17"/>
  <c r="HES13" i="17"/>
  <c r="HET13" i="17"/>
  <c r="HEU13" i="17"/>
  <c r="HEV13" i="17"/>
  <c r="HEW13" i="17"/>
  <c r="HEX13" i="17"/>
  <c r="HEY13" i="17"/>
  <c r="HEZ13" i="17"/>
  <c r="HFA13" i="17"/>
  <c r="HFB13" i="17"/>
  <c r="HFC13" i="17"/>
  <c r="HFD13" i="17"/>
  <c r="HFE13" i="17"/>
  <c r="HFF13" i="17"/>
  <c r="HFG13" i="17"/>
  <c r="HFH13" i="17"/>
  <c r="HFI13" i="17"/>
  <c r="HFJ13" i="17"/>
  <c r="HFK13" i="17"/>
  <c r="HFL13" i="17"/>
  <c r="HFM13" i="17"/>
  <c r="HFN13" i="17"/>
  <c r="HFO13" i="17"/>
  <c r="HFP13" i="17"/>
  <c r="HFQ13" i="17"/>
  <c r="HFR13" i="17"/>
  <c r="HFS13" i="17"/>
  <c r="HFT13" i="17"/>
  <c r="HFU13" i="17"/>
  <c r="HFV13" i="17"/>
  <c r="HFW13" i="17"/>
  <c r="HFX13" i="17"/>
  <c r="HFY13" i="17"/>
  <c r="HFZ13" i="17"/>
  <c r="HGA13" i="17"/>
  <c r="HGB13" i="17"/>
  <c r="HGC13" i="17"/>
  <c r="HGD13" i="17"/>
  <c r="HGE13" i="17"/>
  <c r="HGF13" i="17"/>
  <c r="HGG13" i="17"/>
  <c r="HGH13" i="17"/>
  <c r="HGI13" i="17"/>
  <c r="HGJ13" i="17"/>
  <c r="HGK13" i="17"/>
  <c r="HGL13" i="17"/>
  <c r="HGM13" i="17"/>
  <c r="HGN13" i="17"/>
  <c r="HGO13" i="17"/>
  <c r="HGP13" i="17"/>
  <c r="HGQ13" i="17"/>
  <c r="HGR13" i="17"/>
  <c r="HGS13" i="17"/>
  <c r="HGT13" i="17"/>
  <c r="HGU13" i="17"/>
  <c r="HGV13" i="17"/>
  <c r="HGW13" i="17"/>
  <c r="HGX13" i="17"/>
  <c r="HGY13" i="17"/>
  <c r="HGZ13" i="17"/>
  <c r="HHA13" i="17"/>
  <c r="HHB13" i="17"/>
  <c r="HHC13" i="17"/>
  <c r="HHD13" i="17"/>
  <c r="HHE13" i="17"/>
  <c r="HHF13" i="17"/>
  <c r="HHG13" i="17"/>
  <c r="HHH13" i="17"/>
  <c r="HHI13" i="17"/>
  <c r="HHJ13" i="17"/>
  <c r="HHK13" i="17"/>
  <c r="HHL13" i="17"/>
  <c r="HHM13" i="17"/>
  <c r="HHN13" i="17"/>
  <c r="HHO13" i="17"/>
  <c r="HHP13" i="17"/>
  <c r="HHQ13" i="17"/>
  <c r="HHR13" i="17"/>
  <c r="HHS13" i="17"/>
  <c r="HHT13" i="17"/>
  <c r="HHU13" i="17"/>
  <c r="HHV13" i="17"/>
  <c r="HHW13" i="17"/>
  <c r="HHX13" i="17"/>
  <c r="HHY13" i="17"/>
  <c r="HHZ13" i="17"/>
  <c r="HIA13" i="17"/>
  <c r="HIB13" i="17"/>
  <c r="HIC13" i="17"/>
  <c r="HID13" i="17"/>
  <c r="HIE13" i="17"/>
  <c r="HIF13" i="17"/>
  <c r="HIG13" i="17"/>
  <c r="HIH13" i="17"/>
  <c r="HII13" i="17"/>
  <c r="HIJ13" i="17"/>
  <c r="HIK13" i="17"/>
  <c r="HIL13" i="17"/>
  <c r="HIM13" i="17"/>
  <c r="HIN13" i="17"/>
  <c r="HIO13" i="17"/>
  <c r="HIP13" i="17"/>
  <c r="HIQ13" i="17"/>
  <c r="HIR13" i="17"/>
  <c r="HIS13" i="17"/>
  <c r="HIT13" i="17"/>
  <c r="HIU13" i="17"/>
  <c r="HIV13" i="17"/>
  <c r="HIW13" i="17"/>
  <c r="HIX13" i="17"/>
  <c r="HIY13" i="17"/>
  <c r="HIZ13" i="17"/>
  <c r="HJA13" i="17"/>
  <c r="HJB13" i="17"/>
  <c r="HJC13" i="17"/>
  <c r="HJD13" i="17"/>
  <c r="HJE13" i="17"/>
  <c r="HJF13" i="17"/>
  <c r="HJG13" i="17"/>
  <c r="HJH13" i="17"/>
  <c r="HJI13" i="17"/>
  <c r="HJJ13" i="17"/>
  <c r="HJK13" i="17"/>
  <c r="HJL13" i="17"/>
  <c r="HJM13" i="17"/>
  <c r="HJN13" i="17"/>
  <c r="HJO13" i="17"/>
  <c r="HJP13" i="17"/>
  <c r="HJQ13" i="17"/>
  <c r="HJR13" i="17"/>
  <c r="HJS13" i="17"/>
  <c r="HJT13" i="17"/>
  <c r="HJU13" i="17"/>
  <c r="HJV13" i="17"/>
  <c r="HJW13" i="17"/>
  <c r="HJX13" i="17"/>
  <c r="HJY13" i="17"/>
  <c r="HJZ13" i="17"/>
  <c r="HKA13" i="17"/>
  <c r="HKB13" i="17"/>
  <c r="HKC13" i="17"/>
  <c r="HKD13" i="17"/>
  <c r="HKE13" i="17"/>
  <c r="HKF13" i="17"/>
  <c r="HKG13" i="17"/>
  <c r="HKH13" i="17"/>
  <c r="HKI13" i="17"/>
  <c r="HKJ13" i="17"/>
  <c r="HKK13" i="17"/>
  <c r="HKL13" i="17"/>
  <c r="HKM13" i="17"/>
  <c r="HKN13" i="17"/>
  <c r="HKO13" i="17"/>
  <c r="HKP13" i="17"/>
  <c r="HKQ13" i="17"/>
  <c r="HKR13" i="17"/>
  <c r="HKS13" i="17"/>
  <c r="HKT13" i="17"/>
  <c r="HKU13" i="17"/>
  <c r="HKV13" i="17"/>
  <c r="HKW13" i="17"/>
  <c r="HKX13" i="17"/>
  <c r="HKY13" i="17"/>
  <c r="HKZ13" i="17"/>
  <c r="HLA13" i="17"/>
  <c r="HLB13" i="17"/>
  <c r="HLC13" i="17"/>
  <c r="HLD13" i="17"/>
  <c r="HLE13" i="17"/>
  <c r="HLF13" i="17"/>
  <c r="HLG13" i="17"/>
  <c r="HLH13" i="17"/>
  <c r="HLI13" i="17"/>
  <c r="HLJ13" i="17"/>
  <c r="HLK13" i="17"/>
  <c r="HLL13" i="17"/>
  <c r="HLM13" i="17"/>
  <c r="HLN13" i="17"/>
  <c r="HLO13" i="17"/>
  <c r="HLP13" i="17"/>
  <c r="HLQ13" i="17"/>
  <c r="HLR13" i="17"/>
  <c r="HLS13" i="17"/>
  <c r="HLT13" i="17"/>
  <c r="HLU13" i="17"/>
  <c r="HLV13" i="17"/>
  <c r="HLW13" i="17"/>
  <c r="HLX13" i="17"/>
  <c r="HLY13" i="17"/>
  <c r="HLZ13" i="17"/>
  <c r="HMA13" i="17"/>
  <c r="HMB13" i="17"/>
  <c r="HMC13" i="17"/>
  <c r="HMD13" i="17"/>
  <c r="HME13" i="17"/>
  <c r="HMF13" i="17"/>
  <c r="HMG13" i="17"/>
  <c r="HMH13" i="17"/>
  <c r="HMI13" i="17"/>
  <c r="HMJ13" i="17"/>
  <c r="HMK13" i="17"/>
  <c r="HML13" i="17"/>
  <c r="HMM13" i="17"/>
  <c r="HMN13" i="17"/>
  <c r="HMO13" i="17"/>
  <c r="HMP13" i="17"/>
  <c r="HMQ13" i="17"/>
  <c r="HMR13" i="17"/>
  <c r="HMS13" i="17"/>
  <c r="HMT13" i="17"/>
  <c r="HMU13" i="17"/>
  <c r="HMV13" i="17"/>
  <c r="HMW13" i="17"/>
  <c r="HMX13" i="17"/>
  <c r="HMY13" i="17"/>
  <c r="HMZ13" i="17"/>
  <c r="HNA13" i="17"/>
  <c r="HNB13" i="17"/>
  <c r="HNC13" i="17"/>
  <c r="HND13" i="17"/>
  <c r="HNE13" i="17"/>
  <c r="HNF13" i="17"/>
  <c r="HNG13" i="17"/>
  <c r="HNH13" i="17"/>
  <c r="HNI13" i="17"/>
  <c r="HNJ13" i="17"/>
  <c r="HNK13" i="17"/>
  <c r="HNL13" i="17"/>
  <c r="HNM13" i="17"/>
  <c r="HNN13" i="17"/>
  <c r="HNO13" i="17"/>
  <c r="HNP13" i="17"/>
  <c r="HNQ13" i="17"/>
  <c r="HNR13" i="17"/>
  <c r="HNS13" i="17"/>
  <c r="HNT13" i="17"/>
  <c r="HNU13" i="17"/>
  <c r="HNV13" i="17"/>
  <c r="HNW13" i="17"/>
  <c r="HNX13" i="17"/>
  <c r="HNY13" i="17"/>
  <c r="HNZ13" i="17"/>
  <c r="HOA13" i="17"/>
  <c r="HOB13" i="17"/>
  <c r="HOC13" i="17"/>
  <c r="HOD13" i="17"/>
  <c r="HOE13" i="17"/>
  <c r="HOF13" i="17"/>
  <c r="HOG13" i="17"/>
  <c r="HOH13" i="17"/>
  <c r="HOI13" i="17"/>
  <c r="HOJ13" i="17"/>
  <c r="HOK13" i="17"/>
  <c r="HOL13" i="17"/>
  <c r="HOM13" i="17"/>
  <c r="HON13" i="17"/>
  <c r="HOO13" i="17"/>
  <c r="HOP13" i="17"/>
  <c r="HOQ13" i="17"/>
  <c r="HOR13" i="17"/>
  <c r="HOS13" i="17"/>
  <c r="HOT13" i="17"/>
  <c r="HOU13" i="17"/>
  <c r="HOV13" i="17"/>
  <c r="HOW13" i="17"/>
  <c r="HOX13" i="17"/>
  <c r="HOY13" i="17"/>
  <c r="HOZ13" i="17"/>
  <c r="HPA13" i="17"/>
  <c r="HPB13" i="17"/>
  <c r="HPC13" i="17"/>
  <c r="HPD13" i="17"/>
  <c r="HPE13" i="17"/>
  <c r="HPF13" i="17"/>
  <c r="HPG13" i="17"/>
  <c r="HPH13" i="17"/>
  <c r="HPI13" i="17"/>
  <c r="HPJ13" i="17"/>
  <c r="HPK13" i="17"/>
  <c r="HPL13" i="17"/>
  <c r="HPM13" i="17"/>
  <c r="HPN13" i="17"/>
  <c r="HPO13" i="17"/>
  <c r="HPP13" i="17"/>
  <c r="HPQ13" i="17"/>
  <c r="HPR13" i="17"/>
  <c r="HPS13" i="17"/>
  <c r="HPT13" i="17"/>
  <c r="HPU13" i="17"/>
  <c r="HPV13" i="17"/>
  <c r="HPW13" i="17"/>
  <c r="HPX13" i="17"/>
  <c r="HPY13" i="17"/>
  <c r="HPZ13" i="17"/>
  <c r="HQA13" i="17"/>
  <c r="HQB13" i="17"/>
  <c r="HQC13" i="17"/>
  <c r="HQD13" i="17"/>
  <c r="HQE13" i="17"/>
  <c r="HQF13" i="17"/>
  <c r="HQG13" i="17"/>
  <c r="HQH13" i="17"/>
  <c r="HQI13" i="17"/>
  <c r="HQJ13" i="17"/>
  <c r="HQK13" i="17"/>
  <c r="HQL13" i="17"/>
  <c r="HQM13" i="17"/>
  <c r="HQN13" i="17"/>
  <c r="HQO13" i="17"/>
  <c r="HQP13" i="17"/>
  <c r="HQQ13" i="17"/>
  <c r="HQR13" i="17"/>
  <c r="HQS13" i="17"/>
  <c r="HQT13" i="17"/>
  <c r="HQU13" i="17"/>
  <c r="HQV13" i="17"/>
  <c r="HQW13" i="17"/>
  <c r="HQX13" i="17"/>
  <c r="HQY13" i="17"/>
  <c r="HQZ13" i="17"/>
  <c r="HRA13" i="17"/>
  <c r="HRB13" i="17"/>
  <c r="HRC13" i="17"/>
  <c r="HRD13" i="17"/>
  <c r="HRE13" i="17"/>
  <c r="HRF13" i="17"/>
  <c r="HRG13" i="17"/>
  <c r="HRH13" i="17"/>
  <c r="HRI13" i="17"/>
  <c r="HRJ13" i="17"/>
  <c r="HRK13" i="17"/>
  <c r="HRL13" i="17"/>
  <c r="HRM13" i="17"/>
  <c r="HRN13" i="17"/>
  <c r="HRO13" i="17"/>
  <c r="HRP13" i="17"/>
  <c r="HRQ13" i="17"/>
  <c r="HRR13" i="17"/>
  <c r="HRS13" i="17"/>
  <c r="HRT13" i="17"/>
  <c r="HRU13" i="17"/>
  <c r="HRV13" i="17"/>
  <c r="HRW13" i="17"/>
  <c r="HRX13" i="17"/>
  <c r="HRY13" i="17"/>
  <c r="HRZ13" i="17"/>
  <c r="HSA13" i="17"/>
  <c r="HSB13" i="17"/>
  <c r="HSC13" i="17"/>
  <c r="HSD13" i="17"/>
  <c r="HSE13" i="17"/>
  <c r="HSF13" i="17"/>
  <c r="HSG13" i="17"/>
  <c r="HSH13" i="17"/>
  <c r="HSI13" i="17"/>
  <c r="HSJ13" i="17"/>
  <c r="HSK13" i="17"/>
  <c r="HSL13" i="17"/>
  <c r="HSM13" i="17"/>
  <c r="HSN13" i="17"/>
  <c r="HSO13" i="17"/>
  <c r="HSP13" i="17"/>
  <c r="HSQ13" i="17"/>
  <c r="HSR13" i="17"/>
  <c r="HSS13" i="17"/>
  <c r="HST13" i="17"/>
  <c r="HSU13" i="17"/>
  <c r="HSV13" i="17"/>
  <c r="HSW13" i="17"/>
  <c r="HSX13" i="17"/>
  <c r="HSY13" i="17"/>
  <c r="HSZ13" i="17"/>
  <c r="HTA13" i="17"/>
  <c r="HTB13" i="17"/>
  <c r="HTC13" i="17"/>
  <c r="HTD13" i="17"/>
  <c r="HTE13" i="17"/>
  <c r="HTF13" i="17"/>
  <c r="HTG13" i="17"/>
  <c r="HTH13" i="17"/>
  <c r="HTI13" i="17"/>
  <c r="HTJ13" i="17"/>
  <c r="HTK13" i="17"/>
  <c r="HTL13" i="17"/>
  <c r="HTM13" i="17"/>
  <c r="HTN13" i="17"/>
  <c r="HTO13" i="17"/>
  <c r="HTP13" i="17"/>
  <c r="HTQ13" i="17"/>
  <c r="HTR13" i="17"/>
  <c r="HTS13" i="17"/>
  <c r="HTT13" i="17"/>
  <c r="HTU13" i="17"/>
  <c r="HTV13" i="17"/>
  <c r="HTW13" i="17"/>
  <c r="HTX13" i="17"/>
  <c r="HTY13" i="17"/>
  <c r="HTZ13" i="17"/>
  <c r="HUA13" i="17"/>
  <c r="HUB13" i="17"/>
  <c r="HUC13" i="17"/>
  <c r="HUD13" i="17"/>
  <c r="HUE13" i="17"/>
  <c r="HUF13" i="17"/>
  <c r="HUG13" i="17"/>
  <c r="HUH13" i="17"/>
  <c r="HUI13" i="17"/>
  <c r="HUJ13" i="17"/>
  <c r="HUK13" i="17"/>
  <c r="HUL13" i="17"/>
  <c r="HUM13" i="17"/>
  <c r="HUN13" i="17"/>
  <c r="HUO13" i="17"/>
  <c r="HUP13" i="17"/>
  <c r="HUQ13" i="17"/>
  <c r="HUR13" i="17"/>
  <c r="HUS13" i="17"/>
  <c r="HUT13" i="17"/>
  <c r="HUU13" i="17"/>
  <c r="HUV13" i="17"/>
  <c r="HUW13" i="17"/>
  <c r="HUX13" i="17"/>
  <c r="HUY13" i="17"/>
  <c r="HUZ13" i="17"/>
  <c r="HVA13" i="17"/>
  <c r="HVB13" i="17"/>
  <c r="HVC13" i="17"/>
  <c r="HVD13" i="17"/>
  <c r="HVE13" i="17"/>
  <c r="HVF13" i="17"/>
  <c r="HVG13" i="17"/>
  <c r="HVH13" i="17"/>
  <c r="HVI13" i="17"/>
  <c r="HVJ13" i="17"/>
  <c r="HVK13" i="17"/>
  <c r="HVL13" i="17"/>
  <c r="HVM13" i="17"/>
  <c r="HVN13" i="17"/>
  <c r="HVO13" i="17"/>
  <c r="HVP13" i="17"/>
  <c r="HVQ13" i="17"/>
  <c r="HVR13" i="17"/>
  <c r="HVS13" i="17"/>
  <c r="HVT13" i="17"/>
  <c r="HVU13" i="17"/>
  <c r="HVV13" i="17"/>
  <c r="HVW13" i="17"/>
  <c r="HVX13" i="17"/>
  <c r="HVY13" i="17"/>
  <c r="HVZ13" i="17"/>
  <c r="HWA13" i="17"/>
  <c r="HWB13" i="17"/>
  <c r="HWC13" i="17"/>
  <c r="HWD13" i="17"/>
  <c r="HWE13" i="17"/>
  <c r="HWF13" i="17"/>
  <c r="HWG13" i="17"/>
  <c r="HWH13" i="17"/>
  <c r="HWI13" i="17"/>
  <c r="HWJ13" i="17"/>
  <c r="HWK13" i="17"/>
  <c r="HWL13" i="17"/>
  <c r="HWM13" i="17"/>
  <c r="HWN13" i="17"/>
  <c r="HWO13" i="17"/>
  <c r="HWP13" i="17"/>
  <c r="HWQ13" i="17"/>
  <c r="HWR13" i="17"/>
  <c r="HWS13" i="17"/>
  <c r="HWT13" i="17"/>
  <c r="HWU13" i="17"/>
  <c r="HWV13" i="17"/>
  <c r="HWW13" i="17"/>
  <c r="HWX13" i="17"/>
  <c r="HWY13" i="17"/>
  <c r="HWZ13" i="17"/>
  <c r="HXA13" i="17"/>
  <c r="HXB13" i="17"/>
  <c r="HXC13" i="17"/>
  <c r="HXD13" i="17"/>
  <c r="HXE13" i="17"/>
  <c r="HXF13" i="17"/>
  <c r="HXG13" i="17"/>
  <c r="HXH13" i="17"/>
  <c r="HXI13" i="17"/>
  <c r="HXJ13" i="17"/>
  <c r="HXK13" i="17"/>
  <c r="HXL13" i="17"/>
  <c r="HXM13" i="17"/>
  <c r="HXN13" i="17"/>
  <c r="HXO13" i="17"/>
  <c r="HXP13" i="17"/>
  <c r="HXQ13" i="17"/>
  <c r="HXR13" i="17"/>
  <c r="HXS13" i="17"/>
  <c r="HXT13" i="17"/>
  <c r="HXU13" i="17"/>
  <c r="HXV13" i="17"/>
  <c r="HXW13" i="17"/>
  <c r="HXX13" i="17"/>
  <c r="HXY13" i="17"/>
  <c r="HXZ13" i="17"/>
  <c r="HYA13" i="17"/>
  <c r="HYB13" i="17"/>
  <c r="HYC13" i="17"/>
  <c r="HYD13" i="17"/>
  <c r="HYE13" i="17"/>
  <c r="HYF13" i="17"/>
  <c r="HYG13" i="17"/>
  <c r="HYH13" i="17"/>
  <c r="HYI13" i="17"/>
  <c r="HYJ13" i="17"/>
  <c r="HYK13" i="17"/>
  <c r="HYL13" i="17"/>
  <c r="HYM13" i="17"/>
  <c r="HYN13" i="17"/>
  <c r="HYO13" i="17"/>
  <c r="HYP13" i="17"/>
  <c r="HYQ13" i="17"/>
  <c r="HYR13" i="17"/>
  <c r="HYS13" i="17"/>
  <c r="HYT13" i="17"/>
  <c r="HYU13" i="17"/>
  <c r="HYV13" i="17"/>
  <c r="HYW13" i="17"/>
  <c r="HYX13" i="17"/>
  <c r="HYY13" i="17"/>
  <c r="HYZ13" i="17"/>
  <c r="HZA13" i="17"/>
  <c r="HZB13" i="17"/>
  <c r="HZC13" i="17"/>
  <c r="HZD13" i="17"/>
  <c r="HZE13" i="17"/>
  <c r="HZF13" i="17"/>
  <c r="HZG13" i="17"/>
  <c r="HZH13" i="17"/>
  <c r="HZI13" i="17"/>
  <c r="HZJ13" i="17"/>
  <c r="HZK13" i="17"/>
  <c r="HZL13" i="17"/>
  <c r="HZM13" i="17"/>
  <c r="HZN13" i="17"/>
  <c r="HZO13" i="17"/>
  <c r="HZP13" i="17"/>
  <c r="HZQ13" i="17"/>
  <c r="HZR13" i="17"/>
  <c r="HZS13" i="17"/>
  <c r="HZT13" i="17"/>
  <c r="HZU13" i="17"/>
  <c r="HZV13" i="17"/>
  <c r="HZW13" i="17"/>
  <c r="HZX13" i="17"/>
  <c r="HZY13" i="17"/>
  <c r="HZZ13" i="17"/>
  <c r="IAA13" i="17"/>
  <c r="IAB13" i="17"/>
  <c r="IAC13" i="17"/>
  <c r="IAD13" i="17"/>
  <c r="IAE13" i="17"/>
  <c r="IAF13" i="17"/>
  <c r="IAG13" i="17"/>
  <c r="IAH13" i="17"/>
  <c r="IAI13" i="17"/>
  <c r="IAJ13" i="17"/>
  <c r="IAK13" i="17"/>
  <c r="IAL13" i="17"/>
  <c r="IAM13" i="17"/>
  <c r="IAN13" i="17"/>
  <c r="IAO13" i="17"/>
  <c r="IAP13" i="17"/>
  <c r="IAQ13" i="17"/>
  <c r="IAR13" i="17"/>
  <c r="IAS13" i="17"/>
  <c r="IAT13" i="17"/>
  <c r="IAU13" i="17"/>
  <c r="IAV13" i="17"/>
  <c r="IAW13" i="17"/>
  <c r="IAX13" i="17"/>
  <c r="IAY13" i="17"/>
  <c r="IAZ13" i="17"/>
  <c r="IBA13" i="17"/>
  <c r="IBB13" i="17"/>
  <c r="IBC13" i="17"/>
  <c r="IBD13" i="17"/>
  <c r="IBE13" i="17"/>
  <c r="IBF13" i="17"/>
  <c r="IBG13" i="17"/>
  <c r="IBH13" i="17"/>
  <c r="IBI13" i="17"/>
  <c r="IBJ13" i="17"/>
  <c r="IBK13" i="17"/>
  <c r="IBL13" i="17"/>
  <c r="IBM13" i="17"/>
  <c r="IBN13" i="17"/>
  <c r="IBO13" i="17"/>
  <c r="IBP13" i="17"/>
  <c r="IBQ13" i="17"/>
  <c r="IBR13" i="17"/>
  <c r="IBS13" i="17"/>
  <c r="IBT13" i="17"/>
  <c r="IBU13" i="17"/>
  <c r="IBV13" i="17"/>
  <c r="IBW13" i="17"/>
  <c r="IBX13" i="17"/>
  <c r="IBY13" i="17"/>
  <c r="IBZ13" i="17"/>
  <c r="ICA13" i="17"/>
  <c r="ICB13" i="17"/>
  <c r="ICC13" i="17"/>
  <c r="ICD13" i="17"/>
  <c r="ICE13" i="17"/>
  <c r="ICF13" i="17"/>
  <c r="ICG13" i="17"/>
  <c r="ICH13" i="17"/>
  <c r="ICI13" i="17"/>
  <c r="ICJ13" i="17"/>
  <c r="ICK13" i="17"/>
  <c r="ICL13" i="17"/>
  <c r="ICM13" i="17"/>
  <c r="ICN13" i="17"/>
  <c r="ICO13" i="17"/>
  <c r="ICP13" i="17"/>
  <c r="ICQ13" i="17"/>
  <c r="ICR13" i="17"/>
  <c r="ICS13" i="17"/>
  <c r="ICT13" i="17"/>
  <c r="ICU13" i="17"/>
  <c r="ICV13" i="17"/>
  <c r="ICW13" i="17"/>
  <c r="ICX13" i="17"/>
  <c r="ICY13" i="17"/>
  <c r="ICZ13" i="17"/>
  <c r="IDA13" i="17"/>
  <c r="IDB13" i="17"/>
  <c r="IDC13" i="17"/>
  <c r="IDD13" i="17"/>
  <c r="IDE13" i="17"/>
  <c r="IDF13" i="17"/>
  <c r="IDG13" i="17"/>
  <c r="IDH13" i="17"/>
  <c r="IDI13" i="17"/>
  <c r="IDJ13" i="17"/>
  <c r="IDK13" i="17"/>
  <c r="IDL13" i="17"/>
  <c r="IDM13" i="17"/>
  <c r="IDN13" i="17"/>
  <c r="IDO13" i="17"/>
  <c r="IDP13" i="17"/>
  <c r="IDQ13" i="17"/>
  <c r="IDR13" i="17"/>
  <c r="IDS13" i="17"/>
  <c r="IDT13" i="17"/>
  <c r="IDU13" i="17"/>
  <c r="IDV13" i="17"/>
  <c r="IDW13" i="17"/>
  <c r="IDX13" i="17"/>
  <c r="IDY13" i="17"/>
  <c r="IDZ13" i="17"/>
  <c r="IEA13" i="17"/>
  <c r="IEB13" i="17"/>
  <c r="IEC13" i="17"/>
  <c r="IED13" i="17"/>
  <c r="IEE13" i="17"/>
  <c r="IEF13" i="17"/>
  <c r="IEG13" i="17"/>
  <c r="IEH13" i="17"/>
  <c r="IEI13" i="17"/>
  <c r="IEJ13" i="17"/>
  <c r="IEK13" i="17"/>
  <c r="IEL13" i="17"/>
  <c r="IEM13" i="17"/>
  <c r="IEN13" i="17"/>
  <c r="IEO13" i="17"/>
  <c r="IEP13" i="17"/>
  <c r="IEQ13" i="17"/>
  <c r="IER13" i="17"/>
  <c r="IES13" i="17"/>
  <c r="IET13" i="17"/>
  <c r="IEU13" i="17"/>
  <c r="IEV13" i="17"/>
  <c r="IEW13" i="17"/>
  <c r="IEX13" i="17"/>
  <c r="IEY13" i="17"/>
  <c r="IEZ13" i="17"/>
  <c r="IFA13" i="17"/>
  <c r="IFB13" i="17"/>
  <c r="IFC13" i="17"/>
  <c r="IFD13" i="17"/>
  <c r="IFE13" i="17"/>
  <c r="IFF13" i="17"/>
  <c r="IFG13" i="17"/>
  <c r="IFH13" i="17"/>
  <c r="IFI13" i="17"/>
  <c r="IFJ13" i="17"/>
  <c r="IFK13" i="17"/>
  <c r="IFL13" i="17"/>
  <c r="IFM13" i="17"/>
  <c r="IFN13" i="17"/>
  <c r="IFO13" i="17"/>
  <c r="IFP13" i="17"/>
  <c r="IFQ13" i="17"/>
  <c r="IFR13" i="17"/>
  <c r="IFS13" i="17"/>
  <c r="IFT13" i="17"/>
  <c r="IFU13" i="17"/>
  <c r="IFV13" i="17"/>
  <c r="IFW13" i="17"/>
  <c r="IFX13" i="17"/>
  <c r="IFY13" i="17"/>
  <c r="IFZ13" i="17"/>
  <c r="IGA13" i="17"/>
  <c r="IGB13" i="17"/>
  <c r="IGC13" i="17"/>
  <c r="IGD13" i="17"/>
  <c r="IGE13" i="17"/>
  <c r="IGF13" i="17"/>
  <c r="IGG13" i="17"/>
  <c r="IGH13" i="17"/>
  <c r="IGI13" i="17"/>
  <c r="IGJ13" i="17"/>
  <c r="IGK13" i="17"/>
  <c r="IGL13" i="17"/>
  <c r="IGM13" i="17"/>
  <c r="IGN13" i="17"/>
  <c r="IGO13" i="17"/>
  <c r="IGP13" i="17"/>
  <c r="IGQ13" i="17"/>
  <c r="IGR13" i="17"/>
  <c r="IGS13" i="17"/>
  <c r="IGT13" i="17"/>
  <c r="IGU13" i="17"/>
  <c r="IGV13" i="17"/>
  <c r="IGW13" i="17"/>
  <c r="IGX13" i="17"/>
  <c r="IGY13" i="17"/>
  <c r="IGZ13" i="17"/>
  <c r="IHA13" i="17"/>
  <c r="IHB13" i="17"/>
  <c r="IHC13" i="17"/>
  <c r="IHD13" i="17"/>
  <c r="IHE13" i="17"/>
  <c r="IHF13" i="17"/>
  <c r="IHG13" i="17"/>
  <c r="IHH13" i="17"/>
  <c r="IHI13" i="17"/>
  <c r="IHJ13" i="17"/>
  <c r="IHK13" i="17"/>
  <c r="IHL13" i="17"/>
  <c r="IHM13" i="17"/>
  <c r="IHN13" i="17"/>
  <c r="IHO13" i="17"/>
  <c r="IHP13" i="17"/>
  <c r="IHQ13" i="17"/>
  <c r="IHR13" i="17"/>
  <c r="IHS13" i="17"/>
  <c r="IHT13" i="17"/>
  <c r="IHU13" i="17"/>
  <c r="IHV13" i="17"/>
  <c r="IHW13" i="17"/>
  <c r="IHX13" i="17"/>
  <c r="IHY13" i="17"/>
  <c r="IHZ13" i="17"/>
  <c r="IIA13" i="17"/>
  <c r="IIB13" i="17"/>
  <c r="IIC13" i="17"/>
  <c r="IID13" i="17"/>
  <c r="IIE13" i="17"/>
  <c r="IIF13" i="17"/>
  <c r="IIG13" i="17"/>
  <c r="IIH13" i="17"/>
  <c r="III13" i="17"/>
  <c r="IIJ13" i="17"/>
  <c r="IIK13" i="17"/>
  <c r="IIL13" i="17"/>
  <c r="IIM13" i="17"/>
  <c r="IIN13" i="17"/>
  <c r="IIO13" i="17"/>
  <c r="IIP13" i="17"/>
  <c r="IIQ13" i="17"/>
  <c r="IIR13" i="17"/>
  <c r="IIS13" i="17"/>
  <c r="IIT13" i="17"/>
  <c r="IIU13" i="17"/>
  <c r="IIV13" i="17"/>
  <c r="IIW13" i="17"/>
  <c r="IIX13" i="17"/>
  <c r="IIY13" i="17"/>
  <c r="IIZ13" i="17"/>
  <c r="IJA13" i="17"/>
  <c r="IJB13" i="17"/>
  <c r="IJC13" i="17"/>
  <c r="IJD13" i="17"/>
  <c r="IJE13" i="17"/>
  <c r="IJF13" i="17"/>
  <c r="IJG13" i="17"/>
  <c r="IJH13" i="17"/>
  <c r="IJI13" i="17"/>
  <c r="IJJ13" i="17"/>
  <c r="IJK13" i="17"/>
  <c r="IJL13" i="17"/>
  <c r="IJM13" i="17"/>
  <c r="IJN13" i="17"/>
  <c r="IJO13" i="17"/>
  <c r="IJP13" i="17"/>
  <c r="IJQ13" i="17"/>
  <c r="IJR13" i="17"/>
  <c r="IJS13" i="17"/>
  <c r="IJT13" i="17"/>
  <c r="IJU13" i="17"/>
  <c r="IJV13" i="17"/>
  <c r="IJW13" i="17"/>
  <c r="IJX13" i="17"/>
  <c r="IJY13" i="17"/>
  <c r="IJZ13" i="17"/>
  <c r="IKA13" i="17"/>
  <c r="IKB13" i="17"/>
  <c r="IKC13" i="17"/>
  <c r="IKD13" i="17"/>
  <c r="IKE13" i="17"/>
  <c r="IKF13" i="17"/>
  <c r="IKG13" i="17"/>
  <c r="IKH13" i="17"/>
  <c r="IKI13" i="17"/>
  <c r="IKJ13" i="17"/>
  <c r="IKK13" i="17"/>
  <c r="IKL13" i="17"/>
  <c r="IKM13" i="17"/>
  <c r="IKN13" i="17"/>
  <c r="IKO13" i="17"/>
  <c r="IKP13" i="17"/>
  <c r="IKQ13" i="17"/>
  <c r="IKR13" i="17"/>
  <c r="IKS13" i="17"/>
  <c r="IKT13" i="17"/>
  <c r="IKU13" i="17"/>
  <c r="IKV13" i="17"/>
  <c r="IKW13" i="17"/>
  <c r="IKX13" i="17"/>
  <c r="IKY13" i="17"/>
  <c r="IKZ13" i="17"/>
  <c r="ILA13" i="17"/>
  <c r="ILB13" i="17"/>
  <c r="ILC13" i="17"/>
  <c r="ILD13" i="17"/>
  <c r="ILE13" i="17"/>
  <c r="ILF13" i="17"/>
  <c r="ILG13" i="17"/>
  <c r="ILH13" i="17"/>
  <c r="ILI13" i="17"/>
  <c r="ILJ13" i="17"/>
  <c r="ILK13" i="17"/>
  <c r="ILL13" i="17"/>
  <c r="ILM13" i="17"/>
  <c r="ILN13" i="17"/>
  <c r="ILO13" i="17"/>
  <c r="ILP13" i="17"/>
  <c r="ILQ13" i="17"/>
  <c r="ILR13" i="17"/>
  <c r="ILS13" i="17"/>
  <c r="ILT13" i="17"/>
  <c r="ILU13" i="17"/>
  <c r="ILV13" i="17"/>
  <c r="ILW13" i="17"/>
  <c r="ILX13" i="17"/>
  <c r="ILY13" i="17"/>
  <c r="ILZ13" i="17"/>
  <c r="IMA13" i="17"/>
  <c r="IMB13" i="17"/>
  <c r="IMC13" i="17"/>
  <c r="IMD13" i="17"/>
  <c r="IME13" i="17"/>
  <c r="IMF13" i="17"/>
  <c r="IMG13" i="17"/>
  <c r="IMH13" i="17"/>
  <c r="IMI13" i="17"/>
  <c r="IMJ13" i="17"/>
  <c r="IMK13" i="17"/>
  <c r="IML13" i="17"/>
  <c r="IMM13" i="17"/>
  <c r="IMN13" i="17"/>
  <c r="IMO13" i="17"/>
  <c r="IMP13" i="17"/>
  <c r="IMQ13" i="17"/>
  <c r="IMR13" i="17"/>
  <c r="IMS13" i="17"/>
  <c r="IMT13" i="17"/>
  <c r="IMU13" i="17"/>
  <c r="IMV13" i="17"/>
  <c r="IMW13" i="17"/>
  <c r="IMX13" i="17"/>
  <c r="IMY13" i="17"/>
  <c r="IMZ13" i="17"/>
  <c r="INA13" i="17"/>
  <c r="INB13" i="17"/>
  <c r="INC13" i="17"/>
  <c r="IND13" i="17"/>
  <c r="INE13" i="17"/>
  <c r="INF13" i="17"/>
  <c r="ING13" i="17"/>
  <c r="INH13" i="17"/>
  <c r="INI13" i="17"/>
  <c r="INJ13" i="17"/>
  <c r="INK13" i="17"/>
  <c r="INL13" i="17"/>
  <c r="INM13" i="17"/>
  <c r="INN13" i="17"/>
  <c r="INO13" i="17"/>
  <c r="INP13" i="17"/>
  <c r="INQ13" i="17"/>
  <c r="INR13" i="17"/>
  <c r="INS13" i="17"/>
  <c r="INT13" i="17"/>
  <c r="INU13" i="17"/>
  <c r="INV13" i="17"/>
  <c r="INW13" i="17"/>
  <c r="INX13" i="17"/>
  <c r="INY13" i="17"/>
  <c r="INZ13" i="17"/>
  <c r="IOA13" i="17"/>
  <c r="IOB13" i="17"/>
  <c r="IOC13" i="17"/>
  <c r="IOD13" i="17"/>
  <c r="IOE13" i="17"/>
  <c r="IOF13" i="17"/>
  <c r="IOG13" i="17"/>
  <c r="IOH13" i="17"/>
  <c r="IOI13" i="17"/>
  <c r="IOJ13" i="17"/>
  <c r="IOK13" i="17"/>
  <c r="IOL13" i="17"/>
  <c r="IOM13" i="17"/>
  <c r="ION13" i="17"/>
  <c r="IOO13" i="17"/>
  <c r="IOP13" i="17"/>
  <c r="IOQ13" i="17"/>
  <c r="IOR13" i="17"/>
  <c r="IOS13" i="17"/>
  <c r="IOT13" i="17"/>
  <c r="IOU13" i="17"/>
  <c r="IOV13" i="17"/>
  <c r="IOW13" i="17"/>
  <c r="IOX13" i="17"/>
  <c r="IOY13" i="17"/>
  <c r="IOZ13" i="17"/>
  <c r="IPA13" i="17"/>
  <c r="IPB13" i="17"/>
  <c r="IPC13" i="17"/>
  <c r="IPD13" i="17"/>
  <c r="IPE13" i="17"/>
  <c r="IPF13" i="17"/>
  <c r="IPG13" i="17"/>
  <c r="IPH13" i="17"/>
  <c r="IPI13" i="17"/>
  <c r="IPJ13" i="17"/>
  <c r="IPK13" i="17"/>
  <c r="IPL13" i="17"/>
  <c r="IPM13" i="17"/>
  <c r="IPN13" i="17"/>
  <c r="IPO13" i="17"/>
  <c r="IPP13" i="17"/>
  <c r="IPQ13" i="17"/>
  <c r="IPR13" i="17"/>
  <c r="IPS13" i="17"/>
  <c r="IPT13" i="17"/>
  <c r="IPU13" i="17"/>
  <c r="IPV13" i="17"/>
  <c r="IPW13" i="17"/>
  <c r="IPX13" i="17"/>
  <c r="IPY13" i="17"/>
  <c r="IPZ13" i="17"/>
  <c r="IQA13" i="17"/>
  <c r="IQB13" i="17"/>
  <c r="IQC13" i="17"/>
  <c r="IQD13" i="17"/>
  <c r="IQE13" i="17"/>
  <c r="IQF13" i="17"/>
  <c r="IQG13" i="17"/>
  <c r="IQH13" i="17"/>
  <c r="IQI13" i="17"/>
  <c r="IQJ13" i="17"/>
  <c r="IQK13" i="17"/>
  <c r="IQL13" i="17"/>
  <c r="IQM13" i="17"/>
  <c r="IQN13" i="17"/>
  <c r="IQO13" i="17"/>
  <c r="IQP13" i="17"/>
  <c r="IQQ13" i="17"/>
  <c r="IQR13" i="17"/>
  <c r="IQS13" i="17"/>
  <c r="IQT13" i="17"/>
  <c r="IQU13" i="17"/>
  <c r="IQV13" i="17"/>
  <c r="IQW13" i="17"/>
  <c r="IQX13" i="17"/>
  <c r="IQY13" i="17"/>
  <c r="IQZ13" i="17"/>
  <c r="IRA13" i="17"/>
  <c r="IRB13" i="17"/>
  <c r="IRC13" i="17"/>
  <c r="IRD13" i="17"/>
  <c r="IRE13" i="17"/>
  <c r="IRF13" i="17"/>
  <c r="IRG13" i="17"/>
  <c r="IRH13" i="17"/>
  <c r="IRI13" i="17"/>
  <c r="IRJ13" i="17"/>
  <c r="IRK13" i="17"/>
  <c r="IRL13" i="17"/>
  <c r="IRM13" i="17"/>
  <c r="IRN13" i="17"/>
  <c r="IRO13" i="17"/>
  <c r="IRP13" i="17"/>
  <c r="IRQ13" i="17"/>
  <c r="IRR13" i="17"/>
  <c r="IRS13" i="17"/>
  <c r="IRT13" i="17"/>
  <c r="IRU13" i="17"/>
  <c r="IRV13" i="17"/>
  <c r="IRW13" i="17"/>
  <c r="IRX13" i="17"/>
  <c r="IRY13" i="17"/>
  <c r="IRZ13" i="17"/>
  <c r="ISA13" i="17"/>
  <c r="ISB13" i="17"/>
  <c r="ISC13" i="17"/>
  <c r="ISD13" i="17"/>
  <c r="ISE13" i="17"/>
  <c r="ISF13" i="17"/>
  <c r="ISG13" i="17"/>
  <c r="ISH13" i="17"/>
  <c r="ISI13" i="17"/>
  <c r="ISJ13" i="17"/>
  <c r="ISK13" i="17"/>
  <c r="ISL13" i="17"/>
  <c r="ISM13" i="17"/>
  <c r="ISN13" i="17"/>
  <c r="ISO13" i="17"/>
  <c r="ISP13" i="17"/>
  <c r="ISQ13" i="17"/>
  <c r="ISR13" i="17"/>
  <c r="ISS13" i="17"/>
  <c r="IST13" i="17"/>
  <c r="ISU13" i="17"/>
  <c r="ISV13" i="17"/>
  <c r="ISW13" i="17"/>
  <c r="ISX13" i="17"/>
  <c r="ISY13" i="17"/>
  <c r="ISZ13" i="17"/>
  <c r="ITA13" i="17"/>
  <c r="ITB13" i="17"/>
  <c r="ITC13" i="17"/>
  <c r="ITD13" i="17"/>
  <c r="ITE13" i="17"/>
  <c r="ITF13" i="17"/>
  <c r="ITG13" i="17"/>
  <c r="ITH13" i="17"/>
  <c r="ITI13" i="17"/>
  <c r="ITJ13" i="17"/>
  <c r="ITK13" i="17"/>
  <c r="ITL13" i="17"/>
  <c r="ITM13" i="17"/>
  <c r="ITN13" i="17"/>
  <c r="ITO13" i="17"/>
  <c r="ITP13" i="17"/>
  <c r="ITQ13" i="17"/>
  <c r="ITR13" i="17"/>
  <c r="ITS13" i="17"/>
  <c r="ITT13" i="17"/>
  <c r="ITU13" i="17"/>
  <c r="ITV13" i="17"/>
  <c r="ITW13" i="17"/>
  <c r="ITX13" i="17"/>
  <c r="ITY13" i="17"/>
  <c r="ITZ13" i="17"/>
  <c r="IUA13" i="17"/>
  <c r="IUB13" i="17"/>
  <c r="IUC13" i="17"/>
  <c r="IUD13" i="17"/>
  <c r="IUE13" i="17"/>
  <c r="IUF13" i="17"/>
  <c r="IUG13" i="17"/>
  <c r="IUH13" i="17"/>
  <c r="IUI13" i="17"/>
  <c r="IUJ13" i="17"/>
  <c r="IUK13" i="17"/>
  <c r="IUL13" i="17"/>
  <c r="IUM13" i="17"/>
  <c r="IUN13" i="17"/>
  <c r="IUO13" i="17"/>
  <c r="IUP13" i="17"/>
  <c r="IUQ13" i="17"/>
  <c r="IUR13" i="17"/>
  <c r="IUS13" i="17"/>
  <c r="IUT13" i="17"/>
  <c r="IUU13" i="17"/>
  <c r="IUV13" i="17"/>
  <c r="IUW13" i="17"/>
  <c r="IUX13" i="17"/>
  <c r="IUY13" i="17"/>
  <c r="IUZ13" i="17"/>
  <c r="IVA13" i="17"/>
  <c r="IVB13" i="17"/>
  <c r="IVC13" i="17"/>
  <c r="IVD13" i="17"/>
  <c r="IVE13" i="17"/>
  <c r="IVF13" i="17"/>
  <c r="IVG13" i="17"/>
  <c r="IVH13" i="17"/>
  <c r="IVI13" i="17"/>
  <c r="IVJ13" i="17"/>
  <c r="IVK13" i="17"/>
  <c r="IVL13" i="17"/>
  <c r="IVM13" i="17"/>
  <c r="IVN13" i="17"/>
  <c r="IVO13" i="17"/>
  <c r="IVP13" i="17"/>
  <c r="IVQ13" i="17"/>
  <c r="IVR13" i="17"/>
  <c r="IVS13" i="17"/>
  <c r="IVT13" i="17"/>
  <c r="IVU13" i="17"/>
  <c r="IVV13" i="17"/>
  <c r="IVW13" i="17"/>
  <c r="IVX13" i="17"/>
  <c r="IVY13" i="17"/>
  <c r="IVZ13" i="17"/>
  <c r="IWA13" i="17"/>
  <c r="IWB13" i="17"/>
  <c r="IWC13" i="17"/>
  <c r="IWD13" i="17"/>
  <c r="IWE13" i="17"/>
  <c r="IWF13" i="17"/>
  <c r="IWG13" i="17"/>
  <c r="IWH13" i="17"/>
  <c r="IWI13" i="17"/>
  <c r="IWJ13" i="17"/>
  <c r="IWK13" i="17"/>
  <c r="IWL13" i="17"/>
  <c r="IWM13" i="17"/>
  <c r="IWN13" i="17"/>
  <c r="IWO13" i="17"/>
  <c r="IWP13" i="17"/>
  <c r="IWQ13" i="17"/>
  <c r="IWR13" i="17"/>
  <c r="IWS13" i="17"/>
  <c r="IWT13" i="17"/>
  <c r="IWU13" i="17"/>
  <c r="IWV13" i="17"/>
  <c r="IWW13" i="17"/>
  <c r="IWX13" i="17"/>
  <c r="IWY13" i="17"/>
  <c r="IWZ13" i="17"/>
  <c r="IXA13" i="17"/>
  <c r="IXB13" i="17"/>
  <c r="IXC13" i="17"/>
  <c r="IXD13" i="17"/>
  <c r="IXE13" i="17"/>
  <c r="IXF13" i="17"/>
  <c r="IXG13" i="17"/>
  <c r="IXH13" i="17"/>
  <c r="IXI13" i="17"/>
  <c r="IXJ13" i="17"/>
  <c r="IXK13" i="17"/>
  <c r="IXL13" i="17"/>
  <c r="IXM13" i="17"/>
  <c r="IXN13" i="17"/>
  <c r="IXO13" i="17"/>
  <c r="IXP13" i="17"/>
  <c r="IXQ13" i="17"/>
  <c r="IXR13" i="17"/>
  <c r="IXS13" i="17"/>
  <c r="IXT13" i="17"/>
  <c r="IXU13" i="17"/>
  <c r="IXV13" i="17"/>
  <c r="IXW13" i="17"/>
  <c r="IXX13" i="17"/>
  <c r="IXY13" i="17"/>
  <c r="IXZ13" i="17"/>
  <c r="IYA13" i="17"/>
  <c r="IYB13" i="17"/>
  <c r="IYC13" i="17"/>
  <c r="IYD13" i="17"/>
  <c r="IYE13" i="17"/>
  <c r="IYF13" i="17"/>
  <c r="IYG13" i="17"/>
  <c r="IYH13" i="17"/>
  <c r="IYI13" i="17"/>
  <c r="IYJ13" i="17"/>
  <c r="IYK13" i="17"/>
  <c r="IYL13" i="17"/>
  <c r="IYM13" i="17"/>
  <c r="IYN13" i="17"/>
  <c r="IYO13" i="17"/>
  <c r="IYP13" i="17"/>
  <c r="IYQ13" i="17"/>
  <c r="IYR13" i="17"/>
  <c r="IYS13" i="17"/>
  <c r="IYT13" i="17"/>
  <c r="IYU13" i="17"/>
  <c r="IYV13" i="17"/>
  <c r="IYW13" i="17"/>
  <c r="IYX13" i="17"/>
  <c r="IYY13" i="17"/>
  <c r="IYZ13" i="17"/>
  <c r="IZA13" i="17"/>
  <c r="IZB13" i="17"/>
  <c r="IZC13" i="17"/>
  <c r="IZD13" i="17"/>
  <c r="IZE13" i="17"/>
  <c r="IZF13" i="17"/>
  <c r="IZG13" i="17"/>
  <c r="IZH13" i="17"/>
  <c r="IZI13" i="17"/>
  <c r="IZJ13" i="17"/>
  <c r="IZK13" i="17"/>
  <c r="IZL13" i="17"/>
  <c r="IZM13" i="17"/>
  <c r="IZN13" i="17"/>
  <c r="IZO13" i="17"/>
  <c r="IZP13" i="17"/>
  <c r="IZQ13" i="17"/>
  <c r="IZR13" i="17"/>
  <c r="IZS13" i="17"/>
  <c r="IZT13" i="17"/>
  <c r="IZU13" i="17"/>
  <c r="IZV13" i="17"/>
  <c r="IZW13" i="17"/>
  <c r="IZX13" i="17"/>
  <c r="IZY13" i="17"/>
  <c r="IZZ13" i="17"/>
  <c r="JAA13" i="17"/>
  <c r="JAB13" i="17"/>
  <c r="JAC13" i="17"/>
  <c r="JAD13" i="17"/>
  <c r="JAE13" i="17"/>
  <c r="JAF13" i="17"/>
  <c r="JAG13" i="17"/>
  <c r="JAH13" i="17"/>
  <c r="JAI13" i="17"/>
  <c r="JAJ13" i="17"/>
  <c r="JAK13" i="17"/>
  <c r="JAL13" i="17"/>
  <c r="JAM13" i="17"/>
  <c r="JAN13" i="17"/>
  <c r="JAO13" i="17"/>
  <c r="JAP13" i="17"/>
  <c r="JAQ13" i="17"/>
  <c r="JAR13" i="17"/>
  <c r="JAS13" i="17"/>
  <c r="JAT13" i="17"/>
  <c r="JAU13" i="17"/>
  <c r="JAV13" i="17"/>
  <c r="JAW13" i="17"/>
  <c r="JAX13" i="17"/>
  <c r="JAY13" i="17"/>
  <c r="JAZ13" i="17"/>
  <c r="JBA13" i="17"/>
  <c r="JBB13" i="17"/>
  <c r="JBC13" i="17"/>
  <c r="JBD13" i="17"/>
  <c r="JBE13" i="17"/>
  <c r="JBF13" i="17"/>
  <c r="JBG13" i="17"/>
  <c r="JBH13" i="17"/>
  <c r="JBI13" i="17"/>
  <c r="JBJ13" i="17"/>
  <c r="JBK13" i="17"/>
  <c r="JBL13" i="17"/>
  <c r="JBM13" i="17"/>
  <c r="JBN13" i="17"/>
  <c r="JBO13" i="17"/>
  <c r="JBP13" i="17"/>
  <c r="JBQ13" i="17"/>
  <c r="JBR13" i="17"/>
  <c r="JBS13" i="17"/>
  <c r="JBT13" i="17"/>
  <c r="JBU13" i="17"/>
  <c r="JBV13" i="17"/>
  <c r="JBW13" i="17"/>
  <c r="JBX13" i="17"/>
  <c r="JBY13" i="17"/>
  <c r="JBZ13" i="17"/>
  <c r="JCA13" i="17"/>
  <c r="JCB13" i="17"/>
  <c r="JCC13" i="17"/>
  <c r="JCD13" i="17"/>
  <c r="JCE13" i="17"/>
  <c r="JCF13" i="17"/>
  <c r="JCG13" i="17"/>
  <c r="JCH13" i="17"/>
  <c r="JCI13" i="17"/>
  <c r="JCJ13" i="17"/>
  <c r="JCK13" i="17"/>
  <c r="JCL13" i="17"/>
  <c r="JCM13" i="17"/>
  <c r="JCN13" i="17"/>
  <c r="JCO13" i="17"/>
  <c r="JCP13" i="17"/>
  <c r="JCQ13" i="17"/>
  <c r="JCR13" i="17"/>
  <c r="JCS13" i="17"/>
  <c r="JCT13" i="17"/>
  <c r="JCU13" i="17"/>
  <c r="JCV13" i="17"/>
  <c r="JCW13" i="17"/>
  <c r="JCX13" i="17"/>
  <c r="JCY13" i="17"/>
  <c r="JCZ13" i="17"/>
  <c r="JDA13" i="17"/>
  <c r="JDB13" i="17"/>
  <c r="JDC13" i="17"/>
  <c r="JDD13" i="17"/>
  <c r="JDE13" i="17"/>
  <c r="JDF13" i="17"/>
  <c r="JDG13" i="17"/>
  <c r="JDH13" i="17"/>
  <c r="JDI13" i="17"/>
  <c r="JDJ13" i="17"/>
  <c r="JDK13" i="17"/>
  <c r="JDL13" i="17"/>
  <c r="JDM13" i="17"/>
  <c r="JDN13" i="17"/>
  <c r="JDO13" i="17"/>
  <c r="JDP13" i="17"/>
  <c r="JDQ13" i="17"/>
  <c r="JDR13" i="17"/>
  <c r="JDS13" i="17"/>
  <c r="JDT13" i="17"/>
  <c r="JDU13" i="17"/>
  <c r="JDV13" i="17"/>
  <c r="JDW13" i="17"/>
  <c r="JDX13" i="17"/>
  <c r="JDY13" i="17"/>
  <c r="JDZ13" i="17"/>
  <c r="JEA13" i="17"/>
  <c r="JEB13" i="17"/>
  <c r="JEC13" i="17"/>
  <c r="JED13" i="17"/>
  <c r="JEE13" i="17"/>
  <c r="JEF13" i="17"/>
  <c r="JEG13" i="17"/>
  <c r="JEH13" i="17"/>
  <c r="JEI13" i="17"/>
  <c r="JEJ13" i="17"/>
  <c r="JEK13" i="17"/>
  <c r="JEL13" i="17"/>
  <c r="JEM13" i="17"/>
  <c r="JEN13" i="17"/>
  <c r="JEO13" i="17"/>
  <c r="JEP13" i="17"/>
  <c r="JEQ13" i="17"/>
  <c r="JER13" i="17"/>
  <c r="JES13" i="17"/>
  <c r="JET13" i="17"/>
  <c r="JEU13" i="17"/>
  <c r="JEV13" i="17"/>
  <c r="JEW13" i="17"/>
  <c r="JEX13" i="17"/>
  <c r="JEY13" i="17"/>
  <c r="JEZ13" i="17"/>
  <c r="JFA13" i="17"/>
  <c r="JFB13" i="17"/>
  <c r="JFC13" i="17"/>
  <c r="JFD13" i="17"/>
  <c r="JFE13" i="17"/>
  <c r="JFF13" i="17"/>
  <c r="JFG13" i="17"/>
  <c r="JFH13" i="17"/>
  <c r="JFI13" i="17"/>
  <c r="JFJ13" i="17"/>
  <c r="JFK13" i="17"/>
  <c r="JFL13" i="17"/>
  <c r="JFM13" i="17"/>
  <c r="JFN13" i="17"/>
  <c r="JFO13" i="17"/>
  <c r="JFP13" i="17"/>
  <c r="JFQ13" i="17"/>
  <c r="JFR13" i="17"/>
  <c r="JFS13" i="17"/>
  <c r="JFT13" i="17"/>
  <c r="JFU13" i="17"/>
  <c r="JFV13" i="17"/>
  <c r="JFW13" i="17"/>
  <c r="JFX13" i="17"/>
  <c r="JFY13" i="17"/>
  <c r="JFZ13" i="17"/>
  <c r="JGA13" i="17"/>
  <c r="JGB13" i="17"/>
  <c r="JGC13" i="17"/>
  <c r="JGD13" i="17"/>
  <c r="JGE13" i="17"/>
  <c r="JGF13" i="17"/>
  <c r="JGG13" i="17"/>
  <c r="JGH13" i="17"/>
  <c r="JGI13" i="17"/>
  <c r="JGJ13" i="17"/>
  <c r="JGK13" i="17"/>
  <c r="JGL13" i="17"/>
  <c r="JGM13" i="17"/>
  <c r="JGN13" i="17"/>
  <c r="JGO13" i="17"/>
  <c r="JGP13" i="17"/>
  <c r="JGQ13" i="17"/>
  <c r="JGR13" i="17"/>
  <c r="JGS13" i="17"/>
  <c r="JGT13" i="17"/>
  <c r="JGU13" i="17"/>
  <c r="JGV13" i="17"/>
  <c r="JGW13" i="17"/>
  <c r="JGX13" i="17"/>
  <c r="JGY13" i="17"/>
  <c r="JGZ13" i="17"/>
  <c r="JHA13" i="17"/>
  <c r="JHB13" i="17"/>
  <c r="JHC13" i="17"/>
  <c r="JHD13" i="17"/>
  <c r="JHE13" i="17"/>
  <c r="JHF13" i="17"/>
  <c r="JHG13" i="17"/>
  <c r="JHH13" i="17"/>
  <c r="JHI13" i="17"/>
  <c r="JHJ13" i="17"/>
  <c r="JHK13" i="17"/>
  <c r="JHL13" i="17"/>
  <c r="JHM13" i="17"/>
  <c r="JHN13" i="17"/>
  <c r="JHO13" i="17"/>
  <c r="JHP13" i="17"/>
  <c r="JHQ13" i="17"/>
  <c r="JHR13" i="17"/>
  <c r="JHS13" i="17"/>
  <c r="JHT13" i="17"/>
  <c r="JHU13" i="17"/>
  <c r="JHV13" i="17"/>
  <c r="JHW13" i="17"/>
  <c r="JHX13" i="17"/>
  <c r="JHY13" i="17"/>
  <c r="JHZ13" i="17"/>
  <c r="JIA13" i="17"/>
  <c r="JIB13" i="17"/>
  <c r="JIC13" i="17"/>
  <c r="JID13" i="17"/>
  <c r="JIE13" i="17"/>
  <c r="JIF13" i="17"/>
  <c r="JIG13" i="17"/>
  <c r="JIH13" i="17"/>
  <c r="JII13" i="17"/>
  <c r="JIJ13" i="17"/>
  <c r="JIK13" i="17"/>
  <c r="JIL13" i="17"/>
  <c r="JIM13" i="17"/>
  <c r="JIN13" i="17"/>
  <c r="JIO13" i="17"/>
  <c r="JIP13" i="17"/>
  <c r="JIQ13" i="17"/>
  <c r="JIR13" i="17"/>
  <c r="JIS13" i="17"/>
  <c r="JIT13" i="17"/>
  <c r="JIU13" i="17"/>
  <c r="JIV13" i="17"/>
  <c r="JIW13" i="17"/>
  <c r="JIX13" i="17"/>
  <c r="JIY13" i="17"/>
  <c r="JIZ13" i="17"/>
  <c r="JJA13" i="17"/>
  <c r="JJB13" i="17"/>
  <c r="JJC13" i="17"/>
  <c r="JJD13" i="17"/>
  <c r="JJE13" i="17"/>
  <c r="JJF13" i="17"/>
  <c r="JJG13" i="17"/>
  <c r="JJH13" i="17"/>
  <c r="JJI13" i="17"/>
  <c r="JJJ13" i="17"/>
  <c r="JJK13" i="17"/>
  <c r="JJL13" i="17"/>
  <c r="JJM13" i="17"/>
  <c r="JJN13" i="17"/>
  <c r="JJO13" i="17"/>
  <c r="JJP13" i="17"/>
  <c r="JJQ13" i="17"/>
  <c r="JJR13" i="17"/>
  <c r="JJS13" i="17"/>
  <c r="JJT13" i="17"/>
  <c r="JJU13" i="17"/>
  <c r="JJV13" i="17"/>
  <c r="JJW13" i="17"/>
  <c r="JJX13" i="17"/>
  <c r="JJY13" i="17"/>
  <c r="JJZ13" i="17"/>
  <c r="JKA13" i="17"/>
  <c r="JKB13" i="17"/>
  <c r="JKC13" i="17"/>
  <c r="JKD13" i="17"/>
  <c r="JKE13" i="17"/>
  <c r="JKF13" i="17"/>
  <c r="JKG13" i="17"/>
  <c r="JKH13" i="17"/>
  <c r="JKI13" i="17"/>
  <c r="JKJ13" i="17"/>
  <c r="JKK13" i="17"/>
  <c r="JKL13" i="17"/>
  <c r="JKM13" i="17"/>
  <c r="JKN13" i="17"/>
  <c r="JKO13" i="17"/>
  <c r="JKP13" i="17"/>
  <c r="JKQ13" i="17"/>
  <c r="JKR13" i="17"/>
  <c r="JKS13" i="17"/>
  <c r="JKT13" i="17"/>
  <c r="JKU13" i="17"/>
  <c r="JKV13" i="17"/>
  <c r="JKW13" i="17"/>
  <c r="JKX13" i="17"/>
  <c r="JKY13" i="17"/>
  <c r="JKZ13" i="17"/>
  <c r="JLA13" i="17"/>
  <c r="JLB13" i="17"/>
  <c r="JLC13" i="17"/>
  <c r="JLD13" i="17"/>
  <c r="JLE13" i="17"/>
  <c r="JLF13" i="17"/>
  <c r="JLG13" i="17"/>
  <c r="JLH13" i="17"/>
  <c r="JLI13" i="17"/>
  <c r="JLJ13" i="17"/>
  <c r="JLK13" i="17"/>
  <c r="JLL13" i="17"/>
  <c r="JLM13" i="17"/>
  <c r="JLN13" i="17"/>
  <c r="JLO13" i="17"/>
  <c r="JLP13" i="17"/>
  <c r="JLQ13" i="17"/>
  <c r="JLR13" i="17"/>
  <c r="JLS13" i="17"/>
  <c r="JLT13" i="17"/>
  <c r="JLU13" i="17"/>
  <c r="JLV13" i="17"/>
  <c r="JLW13" i="17"/>
  <c r="JLX13" i="17"/>
  <c r="JLY13" i="17"/>
  <c r="JLZ13" i="17"/>
  <c r="JMA13" i="17"/>
  <c r="JMB13" i="17"/>
  <c r="JMC13" i="17"/>
  <c r="JMD13" i="17"/>
  <c r="JME13" i="17"/>
  <c r="JMF13" i="17"/>
  <c r="JMG13" i="17"/>
  <c r="JMH13" i="17"/>
  <c r="JMI13" i="17"/>
  <c r="JMJ13" i="17"/>
  <c r="JMK13" i="17"/>
  <c r="JML13" i="17"/>
  <c r="JMM13" i="17"/>
  <c r="JMN13" i="17"/>
  <c r="JMO13" i="17"/>
  <c r="JMP13" i="17"/>
  <c r="JMQ13" i="17"/>
  <c r="JMR13" i="17"/>
  <c r="JMS13" i="17"/>
  <c r="JMT13" i="17"/>
  <c r="JMU13" i="17"/>
  <c r="JMV13" i="17"/>
  <c r="JMW13" i="17"/>
  <c r="JMX13" i="17"/>
  <c r="JMY13" i="17"/>
  <c r="JMZ13" i="17"/>
  <c r="JNA13" i="17"/>
  <c r="JNB13" i="17"/>
  <c r="JNC13" i="17"/>
  <c r="JND13" i="17"/>
  <c r="JNE13" i="17"/>
  <c r="JNF13" i="17"/>
  <c r="JNG13" i="17"/>
  <c r="JNH13" i="17"/>
  <c r="JNI13" i="17"/>
  <c r="JNJ13" i="17"/>
  <c r="JNK13" i="17"/>
  <c r="JNL13" i="17"/>
  <c r="JNM13" i="17"/>
  <c r="JNN13" i="17"/>
  <c r="JNO13" i="17"/>
  <c r="JNP13" i="17"/>
  <c r="JNQ13" i="17"/>
  <c r="JNR13" i="17"/>
  <c r="JNS13" i="17"/>
  <c r="JNT13" i="17"/>
  <c r="JNU13" i="17"/>
  <c r="JNV13" i="17"/>
  <c r="JNW13" i="17"/>
  <c r="JNX13" i="17"/>
  <c r="JNY13" i="17"/>
  <c r="JNZ13" i="17"/>
  <c r="JOA13" i="17"/>
  <c r="JOB13" i="17"/>
  <c r="JOC13" i="17"/>
  <c r="JOD13" i="17"/>
  <c r="JOE13" i="17"/>
  <c r="JOF13" i="17"/>
  <c r="JOG13" i="17"/>
  <c r="JOH13" i="17"/>
  <c r="JOI13" i="17"/>
  <c r="JOJ13" i="17"/>
  <c r="JOK13" i="17"/>
  <c r="JOL13" i="17"/>
  <c r="JOM13" i="17"/>
  <c r="JON13" i="17"/>
  <c r="JOO13" i="17"/>
  <c r="JOP13" i="17"/>
  <c r="JOQ13" i="17"/>
  <c r="JOR13" i="17"/>
  <c r="JOS13" i="17"/>
  <c r="JOT13" i="17"/>
  <c r="JOU13" i="17"/>
  <c r="JOV13" i="17"/>
  <c r="JOW13" i="17"/>
  <c r="JOX13" i="17"/>
  <c r="JOY13" i="17"/>
  <c r="JOZ13" i="17"/>
  <c r="JPA13" i="17"/>
  <c r="JPB13" i="17"/>
  <c r="JPC13" i="17"/>
  <c r="JPD13" i="17"/>
  <c r="JPE13" i="17"/>
  <c r="JPF13" i="17"/>
  <c r="JPG13" i="17"/>
  <c r="JPH13" i="17"/>
  <c r="JPI13" i="17"/>
  <c r="JPJ13" i="17"/>
  <c r="JPK13" i="17"/>
  <c r="JPL13" i="17"/>
  <c r="JPM13" i="17"/>
  <c r="JPN13" i="17"/>
  <c r="JPO13" i="17"/>
  <c r="JPP13" i="17"/>
  <c r="JPQ13" i="17"/>
  <c r="JPR13" i="17"/>
  <c r="JPS13" i="17"/>
  <c r="JPT13" i="17"/>
  <c r="JPU13" i="17"/>
  <c r="JPV13" i="17"/>
  <c r="JPW13" i="17"/>
  <c r="JPX13" i="17"/>
  <c r="JPY13" i="17"/>
  <c r="JPZ13" i="17"/>
  <c r="JQA13" i="17"/>
  <c r="JQB13" i="17"/>
  <c r="JQC13" i="17"/>
  <c r="JQD13" i="17"/>
  <c r="JQE13" i="17"/>
  <c r="JQF13" i="17"/>
  <c r="JQG13" i="17"/>
  <c r="JQH13" i="17"/>
  <c r="JQI13" i="17"/>
  <c r="JQJ13" i="17"/>
  <c r="JQK13" i="17"/>
  <c r="JQL13" i="17"/>
  <c r="JQM13" i="17"/>
  <c r="JQN13" i="17"/>
  <c r="JQO13" i="17"/>
  <c r="JQP13" i="17"/>
  <c r="JQQ13" i="17"/>
  <c r="JQR13" i="17"/>
  <c r="JQS13" i="17"/>
  <c r="JQT13" i="17"/>
  <c r="JQU13" i="17"/>
  <c r="JQV13" i="17"/>
  <c r="JQW13" i="17"/>
  <c r="JQX13" i="17"/>
  <c r="JQY13" i="17"/>
  <c r="JQZ13" i="17"/>
  <c r="JRA13" i="17"/>
  <c r="JRB13" i="17"/>
  <c r="JRC13" i="17"/>
  <c r="JRD13" i="17"/>
  <c r="JRE13" i="17"/>
  <c r="JRF13" i="17"/>
  <c r="JRG13" i="17"/>
  <c r="JRH13" i="17"/>
  <c r="JRI13" i="17"/>
  <c r="JRJ13" i="17"/>
  <c r="JRK13" i="17"/>
  <c r="JRL13" i="17"/>
  <c r="JRM13" i="17"/>
  <c r="JRN13" i="17"/>
  <c r="JRO13" i="17"/>
  <c r="JRP13" i="17"/>
  <c r="JRQ13" i="17"/>
  <c r="JRR13" i="17"/>
  <c r="JRS13" i="17"/>
  <c r="JRT13" i="17"/>
  <c r="JRU13" i="17"/>
  <c r="JRV13" i="17"/>
  <c r="JRW13" i="17"/>
  <c r="JRX13" i="17"/>
  <c r="JRY13" i="17"/>
  <c r="JRZ13" i="17"/>
  <c r="JSA13" i="17"/>
  <c r="JSB13" i="17"/>
  <c r="JSC13" i="17"/>
  <c r="JSD13" i="17"/>
  <c r="JSE13" i="17"/>
  <c r="JSF13" i="17"/>
  <c r="JSG13" i="17"/>
  <c r="JSH13" i="17"/>
  <c r="JSI13" i="17"/>
  <c r="JSJ13" i="17"/>
  <c r="JSK13" i="17"/>
  <c r="JSL13" i="17"/>
  <c r="JSM13" i="17"/>
  <c r="JSN13" i="17"/>
  <c r="JSO13" i="17"/>
  <c r="JSP13" i="17"/>
  <c r="JSQ13" i="17"/>
  <c r="JSR13" i="17"/>
  <c r="JSS13" i="17"/>
  <c r="JST13" i="17"/>
  <c r="JSU13" i="17"/>
  <c r="JSV13" i="17"/>
  <c r="JSW13" i="17"/>
  <c r="JSX13" i="17"/>
  <c r="JSY13" i="17"/>
  <c r="JSZ13" i="17"/>
  <c r="JTA13" i="17"/>
  <c r="JTB13" i="17"/>
  <c r="JTC13" i="17"/>
  <c r="JTD13" i="17"/>
  <c r="JTE13" i="17"/>
  <c r="JTF13" i="17"/>
  <c r="JTG13" i="17"/>
  <c r="JTH13" i="17"/>
  <c r="JTI13" i="17"/>
  <c r="JTJ13" i="17"/>
  <c r="JTK13" i="17"/>
  <c r="JTL13" i="17"/>
  <c r="JTM13" i="17"/>
  <c r="JTN13" i="17"/>
  <c r="JTO13" i="17"/>
  <c r="JTP13" i="17"/>
  <c r="JTQ13" i="17"/>
  <c r="JTR13" i="17"/>
  <c r="JTS13" i="17"/>
  <c r="JTT13" i="17"/>
  <c r="JTU13" i="17"/>
  <c r="JTV13" i="17"/>
  <c r="JTW13" i="17"/>
  <c r="JTX13" i="17"/>
  <c r="JTY13" i="17"/>
  <c r="JTZ13" i="17"/>
  <c r="JUA13" i="17"/>
  <c r="JUB13" i="17"/>
  <c r="JUC13" i="17"/>
  <c r="JUD13" i="17"/>
  <c r="JUE13" i="17"/>
  <c r="JUF13" i="17"/>
  <c r="JUG13" i="17"/>
  <c r="JUH13" i="17"/>
  <c r="JUI13" i="17"/>
  <c r="JUJ13" i="17"/>
  <c r="JUK13" i="17"/>
  <c r="JUL13" i="17"/>
  <c r="JUM13" i="17"/>
  <c r="JUN13" i="17"/>
  <c r="JUO13" i="17"/>
  <c r="JUP13" i="17"/>
  <c r="JUQ13" i="17"/>
  <c r="JUR13" i="17"/>
  <c r="JUS13" i="17"/>
  <c r="JUT13" i="17"/>
  <c r="JUU13" i="17"/>
  <c r="JUV13" i="17"/>
  <c r="JUW13" i="17"/>
  <c r="JUX13" i="17"/>
  <c r="JUY13" i="17"/>
  <c r="JUZ13" i="17"/>
  <c r="JVA13" i="17"/>
  <c r="JVB13" i="17"/>
  <c r="JVC13" i="17"/>
  <c r="JVD13" i="17"/>
  <c r="JVE13" i="17"/>
  <c r="JVF13" i="17"/>
  <c r="JVG13" i="17"/>
  <c r="JVH13" i="17"/>
  <c r="JVI13" i="17"/>
  <c r="JVJ13" i="17"/>
  <c r="JVK13" i="17"/>
  <c r="JVL13" i="17"/>
  <c r="JVM13" i="17"/>
  <c r="JVN13" i="17"/>
  <c r="JVO13" i="17"/>
  <c r="JVP13" i="17"/>
  <c r="JVQ13" i="17"/>
  <c r="JVR13" i="17"/>
  <c r="JVS13" i="17"/>
  <c r="JVT13" i="17"/>
  <c r="JVU13" i="17"/>
  <c r="JVV13" i="17"/>
  <c r="JVW13" i="17"/>
  <c r="JVX13" i="17"/>
  <c r="JVY13" i="17"/>
  <c r="JVZ13" i="17"/>
  <c r="JWA13" i="17"/>
  <c r="JWB13" i="17"/>
  <c r="JWC13" i="17"/>
  <c r="JWD13" i="17"/>
  <c r="JWE13" i="17"/>
  <c r="JWF13" i="17"/>
  <c r="JWG13" i="17"/>
  <c r="JWH13" i="17"/>
  <c r="JWI13" i="17"/>
  <c r="JWJ13" i="17"/>
  <c r="JWK13" i="17"/>
  <c r="JWL13" i="17"/>
  <c r="JWM13" i="17"/>
  <c r="JWN13" i="17"/>
  <c r="JWO13" i="17"/>
  <c r="JWP13" i="17"/>
  <c r="JWQ13" i="17"/>
  <c r="JWR13" i="17"/>
  <c r="JWS13" i="17"/>
  <c r="JWT13" i="17"/>
  <c r="JWU13" i="17"/>
  <c r="JWV13" i="17"/>
  <c r="JWW13" i="17"/>
  <c r="JWX13" i="17"/>
  <c r="JWY13" i="17"/>
  <c r="JWZ13" i="17"/>
  <c r="JXA13" i="17"/>
  <c r="JXB13" i="17"/>
  <c r="JXC13" i="17"/>
  <c r="JXD13" i="17"/>
  <c r="JXE13" i="17"/>
  <c r="JXF13" i="17"/>
  <c r="JXG13" i="17"/>
  <c r="JXH13" i="17"/>
  <c r="JXI13" i="17"/>
  <c r="JXJ13" i="17"/>
  <c r="JXK13" i="17"/>
  <c r="JXL13" i="17"/>
  <c r="JXM13" i="17"/>
  <c r="JXN13" i="17"/>
  <c r="JXO13" i="17"/>
  <c r="JXP13" i="17"/>
  <c r="JXQ13" i="17"/>
  <c r="JXR13" i="17"/>
  <c r="JXS13" i="17"/>
  <c r="JXT13" i="17"/>
  <c r="JXU13" i="17"/>
  <c r="JXV13" i="17"/>
  <c r="JXW13" i="17"/>
  <c r="JXX13" i="17"/>
  <c r="JXY13" i="17"/>
  <c r="JXZ13" i="17"/>
  <c r="JYA13" i="17"/>
  <c r="JYB13" i="17"/>
  <c r="JYC13" i="17"/>
  <c r="JYD13" i="17"/>
  <c r="JYE13" i="17"/>
  <c r="JYF13" i="17"/>
  <c r="JYG13" i="17"/>
  <c r="JYH13" i="17"/>
  <c r="JYI13" i="17"/>
  <c r="JYJ13" i="17"/>
  <c r="JYK13" i="17"/>
  <c r="JYL13" i="17"/>
  <c r="JYM13" i="17"/>
  <c r="JYN13" i="17"/>
  <c r="JYO13" i="17"/>
  <c r="JYP13" i="17"/>
  <c r="JYQ13" i="17"/>
  <c r="JYR13" i="17"/>
  <c r="JYS13" i="17"/>
  <c r="JYT13" i="17"/>
  <c r="JYU13" i="17"/>
  <c r="JYV13" i="17"/>
  <c r="JYW13" i="17"/>
  <c r="JYX13" i="17"/>
  <c r="JYY13" i="17"/>
  <c r="JYZ13" i="17"/>
  <c r="JZA13" i="17"/>
  <c r="JZB13" i="17"/>
  <c r="JZC13" i="17"/>
  <c r="JZD13" i="17"/>
  <c r="JZE13" i="17"/>
  <c r="JZF13" i="17"/>
  <c r="JZG13" i="17"/>
  <c r="JZH13" i="17"/>
  <c r="JZI13" i="17"/>
  <c r="JZJ13" i="17"/>
  <c r="JZK13" i="17"/>
  <c r="JZL13" i="17"/>
  <c r="JZM13" i="17"/>
  <c r="JZN13" i="17"/>
  <c r="JZO13" i="17"/>
  <c r="JZP13" i="17"/>
  <c r="JZQ13" i="17"/>
  <c r="JZR13" i="17"/>
  <c r="JZS13" i="17"/>
  <c r="JZT13" i="17"/>
  <c r="JZU13" i="17"/>
  <c r="JZV13" i="17"/>
  <c r="JZW13" i="17"/>
  <c r="JZX13" i="17"/>
  <c r="JZY13" i="17"/>
  <c r="JZZ13" i="17"/>
  <c r="KAA13" i="17"/>
  <c r="KAB13" i="17"/>
  <c r="KAC13" i="17"/>
  <c r="KAD13" i="17"/>
  <c r="KAE13" i="17"/>
  <c r="KAF13" i="17"/>
  <c r="KAG13" i="17"/>
  <c r="KAH13" i="17"/>
  <c r="KAI13" i="17"/>
  <c r="KAJ13" i="17"/>
  <c r="KAK13" i="17"/>
  <c r="KAL13" i="17"/>
  <c r="KAM13" i="17"/>
  <c r="KAN13" i="17"/>
  <c r="KAO13" i="17"/>
  <c r="KAP13" i="17"/>
  <c r="KAQ13" i="17"/>
  <c r="KAR13" i="17"/>
  <c r="KAS13" i="17"/>
  <c r="KAT13" i="17"/>
  <c r="KAU13" i="17"/>
  <c r="KAV13" i="17"/>
  <c r="KAW13" i="17"/>
  <c r="KAX13" i="17"/>
  <c r="KAY13" i="17"/>
  <c r="KAZ13" i="17"/>
  <c r="KBA13" i="17"/>
  <c r="KBB13" i="17"/>
  <c r="KBC13" i="17"/>
  <c r="KBD13" i="17"/>
  <c r="KBE13" i="17"/>
  <c r="KBF13" i="17"/>
  <c r="KBG13" i="17"/>
  <c r="KBH13" i="17"/>
  <c r="KBI13" i="17"/>
  <c r="KBJ13" i="17"/>
  <c r="KBK13" i="17"/>
  <c r="KBL13" i="17"/>
  <c r="KBM13" i="17"/>
  <c r="KBN13" i="17"/>
  <c r="KBO13" i="17"/>
  <c r="KBP13" i="17"/>
  <c r="KBQ13" i="17"/>
  <c r="KBR13" i="17"/>
  <c r="KBS13" i="17"/>
  <c r="KBT13" i="17"/>
  <c r="KBU13" i="17"/>
  <c r="KBV13" i="17"/>
  <c r="KBW13" i="17"/>
  <c r="KBX13" i="17"/>
  <c r="KBY13" i="17"/>
  <c r="KBZ13" i="17"/>
  <c r="KCA13" i="17"/>
  <c r="KCB13" i="17"/>
  <c r="KCC13" i="17"/>
  <c r="KCD13" i="17"/>
  <c r="KCE13" i="17"/>
  <c r="KCF13" i="17"/>
  <c r="KCG13" i="17"/>
  <c r="KCH13" i="17"/>
  <c r="KCI13" i="17"/>
  <c r="KCJ13" i="17"/>
  <c r="KCK13" i="17"/>
  <c r="KCL13" i="17"/>
  <c r="KCM13" i="17"/>
  <c r="KCN13" i="17"/>
  <c r="KCO13" i="17"/>
  <c r="KCP13" i="17"/>
  <c r="KCQ13" i="17"/>
  <c r="KCR13" i="17"/>
  <c r="KCS13" i="17"/>
  <c r="KCT13" i="17"/>
  <c r="KCU13" i="17"/>
  <c r="KCV13" i="17"/>
  <c r="KCW13" i="17"/>
  <c r="KCX13" i="17"/>
  <c r="KCY13" i="17"/>
  <c r="KCZ13" i="17"/>
  <c r="KDA13" i="17"/>
  <c r="KDB13" i="17"/>
  <c r="KDC13" i="17"/>
  <c r="KDD13" i="17"/>
  <c r="KDE13" i="17"/>
  <c r="KDF13" i="17"/>
  <c r="KDG13" i="17"/>
  <c r="KDH13" i="17"/>
  <c r="KDI13" i="17"/>
  <c r="KDJ13" i="17"/>
  <c r="KDK13" i="17"/>
  <c r="KDL13" i="17"/>
  <c r="KDM13" i="17"/>
  <c r="KDN13" i="17"/>
  <c r="KDO13" i="17"/>
  <c r="KDP13" i="17"/>
  <c r="KDQ13" i="17"/>
  <c r="KDR13" i="17"/>
  <c r="KDS13" i="17"/>
  <c r="KDT13" i="17"/>
  <c r="KDU13" i="17"/>
  <c r="KDV13" i="17"/>
  <c r="KDW13" i="17"/>
  <c r="KDX13" i="17"/>
  <c r="KDY13" i="17"/>
  <c r="KDZ13" i="17"/>
  <c r="KEA13" i="17"/>
  <c r="KEB13" i="17"/>
  <c r="KEC13" i="17"/>
  <c r="KED13" i="17"/>
  <c r="KEE13" i="17"/>
  <c r="KEF13" i="17"/>
  <c r="KEG13" i="17"/>
  <c r="KEH13" i="17"/>
  <c r="KEI13" i="17"/>
  <c r="KEJ13" i="17"/>
  <c r="KEK13" i="17"/>
  <c r="KEL13" i="17"/>
  <c r="KEM13" i="17"/>
  <c r="KEN13" i="17"/>
  <c r="KEO13" i="17"/>
  <c r="KEP13" i="17"/>
  <c r="KEQ13" i="17"/>
  <c r="KER13" i="17"/>
  <c r="KES13" i="17"/>
  <c r="KET13" i="17"/>
  <c r="KEU13" i="17"/>
  <c r="KEV13" i="17"/>
  <c r="KEW13" i="17"/>
  <c r="KEX13" i="17"/>
  <c r="KEY13" i="17"/>
  <c r="KEZ13" i="17"/>
  <c r="KFA13" i="17"/>
  <c r="KFB13" i="17"/>
  <c r="KFC13" i="17"/>
  <c r="KFD13" i="17"/>
  <c r="KFE13" i="17"/>
  <c r="KFF13" i="17"/>
  <c r="KFG13" i="17"/>
  <c r="KFH13" i="17"/>
  <c r="KFI13" i="17"/>
  <c r="KFJ13" i="17"/>
  <c r="KFK13" i="17"/>
  <c r="KFL13" i="17"/>
  <c r="KFM13" i="17"/>
  <c r="KFN13" i="17"/>
  <c r="KFO13" i="17"/>
  <c r="KFP13" i="17"/>
  <c r="KFQ13" i="17"/>
  <c r="KFR13" i="17"/>
  <c r="KFS13" i="17"/>
  <c r="KFT13" i="17"/>
  <c r="KFU13" i="17"/>
  <c r="KFV13" i="17"/>
  <c r="KFW13" i="17"/>
  <c r="KFX13" i="17"/>
  <c r="KFY13" i="17"/>
  <c r="KFZ13" i="17"/>
  <c r="KGA13" i="17"/>
  <c r="KGB13" i="17"/>
  <c r="KGC13" i="17"/>
  <c r="KGD13" i="17"/>
  <c r="KGE13" i="17"/>
  <c r="KGF13" i="17"/>
  <c r="KGG13" i="17"/>
  <c r="KGH13" i="17"/>
  <c r="KGI13" i="17"/>
  <c r="KGJ13" i="17"/>
  <c r="KGK13" i="17"/>
  <c r="KGL13" i="17"/>
  <c r="KGM13" i="17"/>
  <c r="KGN13" i="17"/>
  <c r="KGO13" i="17"/>
  <c r="KGP13" i="17"/>
  <c r="KGQ13" i="17"/>
  <c r="KGR13" i="17"/>
  <c r="KGS13" i="17"/>
  <c r="KGT13" i="17"/>
  <c r="KGU13" i="17"/>
  <c r="KGV13" i="17"/>
  <c r="KGW13" i="17"/>
  <c r="KGX13" i="17"/>
  <c r="KGY13" i="17"/>
  <c r="KGZ13" i="17"/>
  <c r="KHA13" i="17"/>
  <c r="KHB13" i="17"/>
  <c r="KHC13" i="17"/>
  <c r="KHD13" i="17"/>
  <c r="KHE13" i="17"/>
  <c r="KHF13" i="17"/>
  <c r="KHG13" i="17"/>
  <c r="KHH13" i="17"/>
  <c r="KHI13" i="17"/>
  <c r="KHJ13" i="17"/>
  <c r="KHK13" i="17"/>
  <c r="KHL13" i="17"/>
  <c r="KHM13" i="17"/>
  <c r="KHN13" i="17"/>
  <c r="KHO13" i="17"/>
  <c r="KHP13" i="17"/>
  <c r="KHQ13" i="17"/>
  <c r="KHR13" i="17"/>
  <c r="KHS13" i="17"/>
  <c r="KHT13" i="17"/>
  <c r="KHU13" i="17"/>
  <c r="KHV13" i="17"/>
  <c r="KHW13" i="17"/>
  <c r="KHX13" i="17"/>
  <c r="KHY13" i="17"/>
  <c r="KHZ13" i="17"/>
  <c r="KIA13" i="17"/>
  <c r="KIB13" i="17"/>
  <c r="KIC13" i="17"/>
  <c r="KID13" i="17"/>
  <c r="KIE13" i="17"/>
  <c r="KIF13" i="17"/>
  <c r="KIG13" i="17"/>
  <c r="KIH13" i="17"/>
  <c r="KII13" i="17"/>
  <c r="KIJ13" i="17"/>
  <c r="KIK13" i="17"/>
  <c r="KIL13" i="17"/>
  <c r="KIM13" i="17"/>
  <c r="KIN13" i="17"/>
  <c r="KIO13" i="17"/>
  <c r="KIP13" i="17"/>
  <c r="KIQ13" i="17"/>
  <c r="KIR13" i="17"/>
  <c r="KIS13" i="17"/>
  <c r="KIT13" i="17"/>
  <c r="KIU13" i="17"/>
  <c r="KIV13" i="17"/>
  <c r="KIW13" i="17"/>
  <c r="KIX13" i="17"/>
  <c r="KIY13" i="17"/>
  <c r="KIZ13" i="17"/>
  <c r="KJA13" i="17"/>
  <c r="KJB13" i="17"/>
  <c r="KJC13" i="17"/>
  <c r="KJD13" i="17"/>
  <c r="KJE13" i="17"/>
  <c r="KJF13" i="17"/>
  <c r="KJG13" i="17"/>
  <c r="KJH13" i="17"/>
  <c r="KJI13" i="17"/>
  <c r="KJJ13" i="17"/>
  <c r="KJK13" i="17"/>
  <c r="KJL13" i="17"/>
  <c r="KJM13" i="17"/>
  <c r="KJN13" i="17"/>
  <c r="KJO13" i="17"/>
  <c r="KJP13" i="17"/>
  <c r="KJQ13" i="17"/>
  <c r="KJR13" i="17"/>
  <c r="KJS13" i="17"/>
  <c r="KJT13" i="17"/>
  <c r="KJU13" i="17"/>
  <c r="KJV13" i="17"/>
  <c r="KJW13" i="17"/>
  <c r="KJX13" i="17"/>
  <c r="KJY13" i="17"/>
  <c r="KJZ13" i="17"/>
  <c r="KKA13" i="17"/>
  <c r="KKB13" i="17"/>
  <c r="KKC13" i="17"/>
  <c r="KKD13" i="17"/>
  <c r="KKE13" i="17"/>
  <c r="KKF13" i="17"/>
  <c r="KKG13" i="17"/>
  <c r="KKH13" i="17"/>
  <c r="KKI13" i="17"/>
  <c r="KKJ13" i="17"/>
  <c r="KKK13" i="17"/>
  <c r="KKL13" i="17"/>
  <c r="KKM13" i="17"/>
  <c r="KKN13" i="17"/>
  <c r="KKO13" i="17"/>
  <c r="KKP13" i="17"/>
  <c r="KKQ13" i="17"/>
  <c r="KKR13" i="17"/>
  <c r="KKS13" i="17"/>
  <c r="KKT13" i="17"/>
  <c r="KKU13" i="17"/>
  <c r="KKV13" i="17"/>
  <c r="KKW13" i="17"/>
  <c r="KKX13" i="17"/>
  <c r="KKY13" i="17"/>
  <c r="KKZ13" i="17"/>
  <c r="KLA13" i="17"/>
  <c r="KLB13" i="17"/>
  <c r="KLC13" i="17"/>
  <c r="KLD13" i="17"/>
  <c r="KLE13" i="17"/>
  <c r="KLF13" i="17"/>
  <c r="KLG13" i="17"/>
  <c r="KLH13" i="17"/>
  <c r="KLI13" i="17"/>
  <c r="KLJ13" i="17"/>
  <c r="KLK13" i="17"/>
  <c r="KLL13" i="17"/>
  <c r="KLM13" i="17"/>
  <c r="KLN13" i="17"/>
  <c r="KLO13" i="17"/>
  <c r="KLP13" i="17"/>
  <c r="KLQ13" i="17"/>
  <c r="KLR13" i="17"/>
  <c r="KLS13" i="17"/>
  <c r="KLT13" i="17"/>
  <c r="KLU13" i="17"/>
  <c r="KLV13" i="17"/>
  <c r="KLW13" i="17"/>
  <c r="KLX13" i="17"/>
  <c r="KLY13" i="17"/>
  <c r="KLZ13" i="17"/>
  <c r="KMA13" i="17"/>
  <c r="KMB13" i="17"/>
  <c r="KMC13" i="17"/>
  <c r="KMD13" i="17"/>
  <c r="KME13" i="17"/>
  <c r="KMF13" i="17"/>
  <c r="KMG13" i="17"/>
  <c r="KMH13" i="17"/>
  <c r="KMI13" i="17"/>
  <c r="KMJ13" i="17"/>
  <c r="KMK13" i="17"/>
  <c r="KML13" i="17"/>
  <c r="KMM13" i="17"/>
  <c r="KMN13" i="17"/>
  <c r="KMO13" i="17"/>
  <c r="KMP13" i="17"/>
  <c r="KMQ13" i="17"/>
  <c r="KMR13" i="17"/>
  <c r="KMS13" i="17"/>
  <c r="KMT13" i="17"/>
  <c r="KMU13" i="17"/>
  <c r="KMV13" i="17"/>
  <c r="KMW13" i="17"/>
  <c r="KMX13" i="17"/>
  <c r="KMY13" i="17"/>
  <c r="KMZ13" i="17"/>
  <c r="KNA13" i="17"/>
  <c r="KNB13" i="17"/>
  <c r="KNC13" i="17"/>
  <c r="KND13" i="17"/>
  <c r="KNE13" i="17"/>
  <c r="KNF13" i="17"/>
  <c r="KNG13" i="17"/>
  <c r="KNH13" i="17"/>
  <c r="KNI13" i="17"/>
  <c r="KNJ13" i="17"/>
  <c r="KNK13" i="17"/>
  <c r="KNL13" i="17"/>
  <c r="KNM13" i="17"/>
  <c r="KNN13" i="17"/>
  <c r="KNO13" i="17"/>
  <c r="KNP13" i="17"/>
  <c r="KNQ13" i="17"/>
  <c r="KNR13" i="17"/>
  <c r="KNS13" i="17"/>
  <c r="KNT13" i="17"/>
  <c r="KNU13" i="17"/>
  <c r="KNV13" i="17"/>
  <c r="KNW13" i="17"/>
  <c r="KNX13" i="17"/>
  <c r="KNY13" i="17"/>
  <c r="KNZ13" i="17"/>
  <c r="KOA13" i="17"/>
  <c r="KOB13" i="17"/>
  <c r="KOC13" i="17"/>
  <c r="KOD13" i="17"/>
  <c r="KOE13" i="17"/>
  <c r="KOF13" i="17"/>
  <c r="KOG13" i="17"/>
  <c r="KOH13" i="17"/>
  <c r="KOI13" i="17"/>
  <c r="KOJ13" i="17"/>
  <c r="KOK13" i="17"/>
  <c r="KOL13" i="17"/>
  <c r="KOM13" i="17"/>
  <c r="KON13" i="17"/>
  <c r="KOO13" i="17"/>
  <c r="KOP13" i="17"/>
  <c r="KOQ13" i="17"/>
  <c r="KOR13" i="17"/>
  <c r="KOS13" i="17"/>
  <c r="KOT13" i="17"/>
  <c r="KOU13" i="17"/>
  <c r="KOV13" i="17"/>
  <c r="KOW13" i="17"/>
  <c r="KOX13" i="17"/>
  <c r="KOY13" i="17"/>
  <c r="KOZ13" i="17"/>
  <c r="KPA13" i="17"/>
  <c r="KPB13" i="17"/>
  <c r="KPC13" i="17"/>
  <c r="KPD13" i="17"/>
  <c r="KPE13" i="17"/>
  <c r="KPF13" i="17"/>
  <c r="KPG13" i="17"/>
  <c r="KPH13" i="17"/>
  <c r="KPI13" i="17"/>
  <c r="KPJ13" i="17"/>
  <c r="KPK13" i="17"/>
  <c r="KPL13" i="17"/>
  <c r="KPM13" i="17"/>
  <c r="KPN13" i="17"/>
  <c r="KPO13" i="17"/>
  <c r="KPP13" i="17"/>
  <c r="KPQ13" i="17"/>
  <c r="KPR13" i="17"/>
  <c r="KPS13" i="17"/>
  <c r="KPT13" i="17"/>
  <c r="KPU13" i="17"/>
  <c r="KPV13" i="17"/>
  <c r="KPW13" i="17"/>
  <c r="KPX13" i="17"/>
  <c r="KPY13" i="17"/>
  <c r="KPZ13" i="17"/>
  <c r="KQA13" i="17"/>
  <c r="KQB13" i="17"/>
  <c r="KQC13" i="17"/>
  <c r="KQD13" i="17"/>
  <c r="KQE13" i="17"/>
  <c r="KQF13" i="17"/>
  <c r="KQG13" i="17"/>
  <c r="KQH13" i="17"/>
  <c r="KQI13" i="17"/>
  <c r="KQJ13" i="17"/>
  <c r="KQK13" i="17"/>
  <c r="KQL13" i="17"/>
  <c r="KQM13" i="17"/>
  <c r="KQN13" i="17"/>
  <c r="KQO13" i="17"/>
  <c r="KQP13" i="17"/>
  <c r="KQQ13" i="17"/>
  <c r="KQR13" i="17"/>
  <c r="KQS13" i="17"/>
  <c r="KQT13" i="17"/>
  <c r="KQU13" i="17"/>
  <c r="KQV13" i="17"/>
  <c r="KQW13" i="17"/>
  <c r="KQX13" i="17"/>
  <c r="KQY13" i="17"/>
  <c r="KQZ13" i="17"/>
  <c r="KRA13" i="17"/>
  <c r="KRB13" i="17"/>
  <c r="KRC13" i="17"/>
  <c r="KRD13" i="17"/>
  <c r="KRE13" i="17"/>
  <c r="KRF13" i="17"/>
  <c r="KRG13" i="17"/>
  <c r="KRH13" i="17"/>
  <c r="KRI13" i="17"/>
  <c r="KRJ13" i="17"/>
  <c r="KRK13" i="17"/>
  <c r="KRL13" i="17"/>
  <c r="KRM13" i="17"/>
  <c r="KRN13" i="17"/>
  <c r="KRO13" i="17"/>
  <c r="KRP13" i="17"/>
  <c r="KRQ13" i="17"/>
  <c r="KRR13" i="17"/>
  <c r="KRS13" i="17"/>
  <c r="KRT13" i="17"/>
  <c r="KRU13" i="17"/>
  <c r="KRV13" i="17"/>
  <c r="KRW13" i="17"/>
  <c r="KRX13" i="17"/>
  <c r="KRY13" i="17"/>
  <c r="KRZ13" i="17"/>
  <c r="KSA13" i="17"/>
  <c r="KSB13" i="17"/>
  <c r="KSC13" i="17"/>
  <c r="KSD13" i="17"/>
  <c r="KSE13" i="17"/>
  <c r="KSF13" i="17"/>
  <c r="KSG13" i="17"/>
  <c r="KSH13" i="17"/>
  <c r="KSI13" i="17"/>
  <c r="KSJ13" i="17"/>
  <c r="KSK13" i="17"/>
  <c r="KSL13" i="17"/>
  <c r="KSM13" i="17"/>
  <c r="KSN13" i="17"/>
  <c r="KSO13" i="17"/>
  <c r="KSP13" i="17"/>
  <c r="KSQ13" i="17"/>
  <c r="KSR13" i="17"/>
  <c r="KSS13" i="17"/>
  <c r="KST13" i="17"/>
  <c r="KSU13" i="17"/>
  <c r="KSV13" i="17"/>
  <c r="KSW13" i="17"/>
  <c r="KSX13" i="17"/>
  <c r="KSY13" i="17"/>
  <c r="KSZ13" i="17"/>
  <c r="KTA13" i="17"/>
  <c r="KTB13" i="17"/>
  <c r="KTC13" i="17"/>
  <c r="KTD13" i="17"/>
  <c r="KTE13" i="17"/>
  <c r="KTF13" i="17"/>
  <c r="KTG13" i="17"/>
  <c r="KTH13" i="17"/>
  <c r="KTI13" i="17"/>
  <c r="KTJ13" i="17"/>
  <c r="KTK13" i="17"/>
  <c r="KTL13" i="17"/>
  <c r="KTM13" i="17"/>
  <c r="KTN13" i="17"/>
  <c r="KTO13" i="17"/>
  <c r="KTP13" i="17"/>
  <c r="KTQ13" i="17"/>
  <c r="KTR13" i="17"/>
  <c r="KTS13" i="17"/>
  <c r="KTT13" i="17"/>
  <c r="KTU13" i="17"/>
  <c r="KTV13" i="17"/>
  <c r="KTW13" i="17"/>
  <c r="KTX13" i="17"/>
  <c r="KTY13" i="17"/>
  <c r="KTZ13" i="17"/>
  <c r="KUA13" i="17"/>
  <c r="KUB13" i="17"/>
  <c r="KUC13" i="17"/>
  <c r="KUD13" i="17"/>
  <c r="KUE13" i="17"/>
  <c r="KUF13" i="17"/>
  <c r="KUG13" i="17"/>
  <c r="KUH13" i="17"/>
  <c r="KUI13" i="17"/>
  <c r="KUJ13" i="17"/>
  <c r="KUK13" i="17"/>
  <c r="KUL13" i="17"/>
  <c r="KUM13" i="17"/>
  <c r="KUN13" i="17"/>
  <c r="KUO13" i="17"/>
  <c r="KUP13" i="17"/>
  <c r="KUQ13" i="17"/>
  <c r="KUR13" i="17"/>
  <c r="KUS13" i="17"/>
  <c r="KUT13" i="17"/>
  <c r="KUU13" i="17"/>
  <c r="KUV13" i="17"/>
  <c r="KUW13" i="17"/>
  <c r="KUX13" i="17"/>
  <c r="KUY13" i="17"/>
  <c r="KUZ13" i="17"/>
  <c r="KVA13" i="17"/>
  <c r="KVB13" i="17"/>
  <c r="KVC13" i="17"/>
  <c r="KVD13" i="17"/>
  <c r="KVE13" i="17"/>
  <c r="KVF13" i="17"/>
  <c r="KVG13" i="17"/>
  <c r="KVH13" i="17"/>
  <c r="KVI13" i="17"/>
  <c r="KVJ13" i="17"/>
  <c r="KVK13" i="17"/>
  <c r="KVL13" i="17"/>
  <c r="KVM13" i="17"/>
  <c r="KVN13" i="17"/>
  <c r="KVO13" i="17"/>
  <c r="KVP13" i="17"/>
  <c r="KVQ13" i="17"/>
  <c r="KVR13" i="17"/>
  <c r="KVS13" i="17"/>
  <c r="KVT13" i="17"/>
  <c r="KVU13" i="17"/>
  <c r="KVV13" i="17"/>
  <c r="KVW13" i="17"/>
  <c r="KVX13" i="17"/>
  <c r="KVY13" i="17"/>
  <c r="KVZ13" i="17"/>
  <c r="KWA13" i="17"/>
  <c r="KWB13" i="17"/>
  <c r="KWC13" i="17"/>
  <c r="KWD13" i="17"/>
  <c r="KWE13" i="17"/>
  <c r="KWF13" i="17"/>
  <c r="KWG13" i="17"/>
  <c r="KWH13" i="17"/>
  <c r="KWI13" i="17"/>
  <c r="KWJ13" i="17"/>
  <c r="KWK13" i="17"/>
  <c r="KWL13" i="17"/>
  <c r="KWM13" i="17"/>
  <c r="KWN13" i="17"/>
  <c r="KWO13" i="17"/>
  <c r="KWP13" i="17"/>
  <c r="KWQ13" i="17"/>
  <c r="KWR13" i="17"/>
  <c r="KWS13" i="17"/>
  <c r="KWT13" i="17"/>
  <c r="KWU13" i="17"/>
  <c r="KWV13" i="17"/>
  <c r="KWW13" i="17"/>
  <c r="KWX13" i="17"/>
  <c r="KWY13" i="17"/>
  <c r="KWZ13" i="17"/>
  <c r="KXA13" i="17"/>
  <c r="KXB13" i="17"/>
  <c r="KXC13" i="17"/>
  <c r="KXD13" i="17"/>
  <c r="KXE13" i="17"/>
  <c r="KXF13" i="17"/>
  <c r="KXG13" i="17"/>
  <c r="KXH13" i="17"/>
  <c r="KXI13" i="17"/>
  <c r="KXJ13" i="17"/>
  <c r="KXK13" i="17"/>
  <c r="KXL13" i="17"/>
  <c r="KXM13" i="17"/>
  <c r="KXN13" i="17"/>
  <c r="KXO13" i="17"/>
  <c r="KXP13" i="17"/>
  <c r="KXQ13" i="17"/>
  <c r="KXR13" i="17"/>
  <c r="KXS13" i="17"/>
  <c r="KXT13" i="17"/>
  <c r="KXU13" i="17"/>
  <c r="KXV13" i="17"/>
  <c r="KXW13" i="17"/>
  <c r="KXX13" i="17"/>
  <c r="KXY13" i="17"/>
  <c r="KXZ13" i="17"/>
  <c r="KYA13" i="17"/>
  <c r="KYB13" i="17"/>
  <c r="KYC13" i="17"/>
  <c r="KYD13" i="17"/>
  <c r="KYE13" i="17"/>
  <c r="KYF13" i="17"/>
  <c r="KYG13" i="17"/>
  <c r="KYH13" i="17"/>
  <c r="KYI13" i="17"/>
  <c r="KYJ13" i="17"/>
  <c r="KYK13" i="17"/>
  <c r="KYL13" i="17"/>
  <c r="KYM13" i="17"/>
  <c r="KYN13" i="17"/>
  <c r="KYO13" i="17"/>
  <c r="KYP13" i="17"/>
  <c r="KYQ13" i="17"/>
  <c r="KYR13" i="17"/>
  <c r="KYS13" i="17"/>
  <c r="KYT13" i="17"/>
  <c r="KYU13" i="17"/>
  <c r="KYV13" i="17"/>
  <c r="KYW13" i="17"/>
  <c r="KYX13" i="17"/>
  <c r="KYY13" i="17"/>
  <c r="KYZ13" i="17"/>
  <c r="KZA13" i="17"/>
  <c r="KZB13" i="17"/>
  <c r="KZC13" i="17"/>
  <c r="KZD13" i="17"/>
  <c r="KZE13" i="17"/>
  <c r="KZF13" i="17"/>
  <c r="KZG13" i="17"/>
  <c r="KZH13" i="17"/>
  <c r="KZI13" i="17"/>
  <c r="KZJ13" i="17"/>
  <c r="KZK13" i="17"/>
  <c r="KZL13" i="17"/>
  <c r="KZM13" i="17"/>
  <c r="KZN13" i="17"/>
  <c r="KZO13" i="17"/>
  <c r="KZP13" i="17"/>
  <c r="KZQ13" i="17"/>
  <c r="KZR13" i="17"/>
  <c r="KZS13" i="17"/>
  <c r="KZT13" i="17"/>
  <c r="KZU13" i="17"/>
  <c r="KZV13" i="17"/>
  <c r="KZW13" i="17"/>
  <c r="KZX13" i="17"/>
  <c r="KZY13" i="17"/>
  <c r="KZZ13" i="17"/>
  <c r="LAA13" i="17"/>
  <c r="LAB13" i="17"/>
  <c r="LAC13" i="17"/>
  <c r="LAD13" i="17"/>
  <c r="LAE13" i="17"/>
  <c r="LAF13" i="17"/>
  <c r="LAG13" i="17"/>
  <c r="LAH13" i="17"/>
  <c r="LAI13" i="17"/>
  <c r="LAJ13" i="17"/>
  <c r="LAK13" i="17"/>
  <c r="LAL13" i="17"/>
  <c r="LAM13" i="17"/>
  <c r="LAN13" i="17"/>
  <c r="LAO13" i="17"/>
  <c r="LAP13" i="17"/>
  <c r="LAQ13" i="17"/>
  <c r="LAR13" i="17"/>
  <c r="LAS13" i="17"/>
  <c r="LAT13" i="17"/>
  <c r="LAU13" i="17"/>
  <c r="LAV13" i="17"/>
  <c r="LAW13" i="17"/>
  <c r="LAX13" i="17"/>
  <c r="LAY13" i="17"/>
  <c r="LAZ13" i="17"/>
  <c r="LBA13" i="17"/>
  <c r="LBB13" i="17"/>
  <c r="LBC13" i="17"/>
  <c r="LBD13" i="17"/>
  <c r="LBE13" i="17"/>
  <c r="LBF13" i="17"/>
  <c r="LBG13" i="17"/>
  <c r="LBH13" i="17"/>
  <c r="LBI13" i="17"/>
  <c r="LBJ13" i="17"/>
  <c r="LBK13" i="17"/>
  <c r="LBL13" i="17"/>
  <c r="LBM13" i="17"/>
  <c r="LBN13" i="17"/>
  <c r="LBO13" i="17"/>
  <c r="LBP13" i="17"/>
  <c r="LBQ13" i="17"/>
  <c r="LBR13" i="17"/>
  <c r="LBS13" i="17"/>
  <c r="LBT13" i="17"/>
  <c r="LBU13" i="17"/>
  <c r="LBV13" i="17"/>
  <c r="LBW13" i="17"/>
  <c r="LBX13" i="17"/>
  <c r="LBY13" i="17"/>
  <c r="LBZ13" i="17"/>
  <c r="LCA13" i="17"/>
  <c r="LCB13" i="17"/>
  <c r="LCC13" i="17"/>
  <c r="LCD13" i="17"/>
  <c r="LCE13" i="17"/>
  <c r="LCF13" i="17"/>
  <c r="LCG13" i="17"/>
  <c r="LCH13" i="17"/>
  <c r="LCI13" i="17"/>
  <c r="LCJ13" i="17"/>
  <c r="LCK13" i="17"/>
  <c r="LCL13" i="17"/>
  <c r="LCM13" i="17"/>
  <c r="LCN13" i="17"/>
  <c r="LCO13" i="17"/>
  <c r="LCP13" i="17"/>
  <c r="LCQ13" i="17"/>
  <c r="LCR13" i="17"/>
  <c r="LCS13" i="17"/>
  <c r="LCT13" i="17"/>
  <c r="LCU13" i="17"/>
  <c r="LCV13" i="17"/>
  <c r="LCW13" i="17"/>
  <c r="LCX13" i="17"/>
  <c r="LCY13" i="17"/>
  <c r="LCZ13" i="17"/>
  <c r="LDA13" i="17"/>
  <c r="LDB13" i="17"/>
  <c r="LDC13" i="17"/>
  <c r="LDD13" i="17"/>
  <c r="LDE13" i="17"/>
  <c r="LDF13" i="17"/>
  <c r="LDG13" i="17"/>
  <c r="LDH13" i="17"/>
  <c r="LDI13" i="17"/>
  <c r="LDJ13" i="17"/>
  <c r="LDK13" i="17"/>
  <c r="LDL13" i="17"/>
  <c r="LDM13" i="17"/>
  <c r="LDN13" i="17"/>
  <c r="LDO13" i="17"/>
  <c r="LDP13" i="17"/>
  <c r="LDQ13" i="17"/>
  <c r="LDR13" i="17"/>
  <c r="LDS13" i="17"/>
  <c r="LDT13" i="17"/>
  <c r="LDU13" i="17"/>
  <c r="LDV13" i="17"/>
  <c r="LDW13" i="17"/>
  <c r="LDX13" i="17"/>
  <c r="LDY13" i="17"/>
  <c r="LDZ13" i="17"/>
  <c r="LEA13" i="17"/>
  <c r="LEB13" i="17"/>
  <c r="LEC13" i="17"/>
  <c r="LED13" i="17"/>
  <c r="LEE13" i="17"/>
  <c r="LEF13" i="17"/>
  <c r="LEG13" i="17"/>
  <c r="LEH13" i="17"/>
  <c r="LEI13" i="17"/>
  <c r="LEJ13" i="17"/>
  <c r="LEK13" i="17"/>
  <c r="LEL13" i="17"/>
  <c r="LEM13" i="17"/>
  <c r="LEN13" i="17"/>
  <c r="LEO13" i="17"/>
  <c r="LEP13" i="17"/>
  <c r="LEQ13" i="17"/>
  <c r="LER13" i="17"/>
  <c r="LES13" i="17"/>
  <c r="LET13" i="17"/>
  <c r="LEU13" i="17"/>
  <c r="LEV13" i="17"/>
  <c r="LEW13" i="17"/>
  <c r="LEX13" i="17"/>
  <c r="LEY13" i="17"/>
  <c r="LEZ13" i="17"/>
  <c r="LFA13" i="17"/>
  <c r="LFB13" i="17"/>
  <c r="LFC13" i="17"/>
  <c r="LFD13" i="17"/>
  <c r="LFE13" i="17"/>
  <c r="LFF13" i="17"/>
  <c r="LFG13" i="17"/>
  <c r="LFH13" i="17"/>
  <c r="LFI13" i="17"/>
  <c r="LFJ13" i="17"/>
  <c r="LFK13" i="17"/>
  <c r="LFL13" i="17"/>
  <c r="LFM13" i="17"/>
  <c r="LFN13" i="17"/>
  <c r="LFO13" i="17"/>
  <c r="LFP13" i="17"/>
  <c r="LFQ13" i="17"/>
  <c r="LFR13" i="17"/>
  <c r="LFS13" i="17"/>
  <c r="LFT13" i="17"/>
  <c r="LFU13" i="17"/>
  <c r="LFV13" i="17"/>
  <c r="LFW13" i="17"/>
  <c r="LFX13" i="17"/>
  <c r="LFY13" i="17"/>
  <c r="LFZ13" i="17"/>
  <c r="LGA13" i="17"/>
  <c r="LGB13" i="17"/>
  <c r="LGC13" i="17"/>
  <c r="LGD13" i="17"/>
  <c r="LGE13" i="17"/>
  <c r="LGF13" i="17"/>
  <c r="LGG13" i="17"/>
  <c r="LGH13" i="17"/>
  <c r="LGI13" i="17"/>
  <c r="LGJ13" i="17"/>
  <c r="LGK13" i="17"/>
  <c r="LGL13" i="17"/>
  <c r="LGM13" i="17"/>
  <c r="LGN13" i="17"/>
  <c r="LGO13" i="17"/>
  <c r="LGP13" i="17"/>
  <c r="LGQ13" i="17"/>
  <c r="LGR13" i="17"/>
  <c r="LGS13" i="17"/>
  <c r="LGT13" i="17"/>
  <c r="LGU13" i="17"/>
  <c r="LGV13" i="17"/>
  <c r="LGW13" i="17"/>
  <c r="LGX13" i="17"/>
  <c r="LGY13" i="17"/>
  <c r="LGZ13" i="17"/>
  <c r="LHA13" i="17"/>
  <c r="LHB13" i="17"/>
  <c r="LHC13" i="17"/>
  <c r="LHD13" i="17"/>
  <c r="LHE13" i="17"/>
  <c r="LHF13" i="17"/>
  <c r="LHG13" i="17"/>
  <c r="LHH13" i="17"/>
  <c r="LHI13" i="17"/>
  <c r="LHJ13" i="17"/>
  <c r="LHK13" i="17"/>
  <c r="LHL13" i="17"/>
  <c r="LHM13" i="17"/>
  <c r="LHN13" i="17"/>
  <c r="LHO13" i="17"/>
  <c r="LHP13" i="17"/>
  <c r="LHQ13" i="17"/>
  <c r="LHR13" i="17"/>
  <c r="LHS13" i="17"/>
  <c r="LHT13" i="17"/>
  <c r="LHU13" i="17"/>
  <c r="LHV13" i="17"/>
  <c r="LHW13" i="17"/>
  <c r="LHX13" i="17"/>
  <c r="LHY13" i="17"/>
  <c r="LHZ13" i="17"/>
  <c r="LIA13" i="17"/>
  <c r="LIB13" i="17"/>
  <c r="LIC13" i="17"/>
  <c r="LID13" i="17"/>
  <c r="LIE13" i="17"/>
  <c r="LIF13" i="17"/>
  <c r="LIG13" i="17"/>
  <c r="LIH13" i="17"/>
  <c r="LII13" i="17"/>
  <c r="LIJ13" i="17"/>
  <c r="LIK13" i="17"/>
  <c r="LIL13" i="17"/>
  <c r="LIM13" i="17"/>
  <c r="LIN13" i="17"/>
  <c r="LIO13" i="17"/>
  <c r="LIP13" i="17"/>
  <c r="LIQ13" i="17"/>
  <c r="LIR13" i="17"/>
  <c r="LIS13" i="17"/>
  <c r="LIT13" i="17"/>
  <c r="LIU13" i="17"/>
  <c r="LIV13" i="17"/>
  <c r="LIW13" i="17"/>
  <c r="LIX13" i="17"/>
  <c r="LIY13" i="17"/>
  <c r="LIZ13" i="17"/>
  <c r="LJA13" i="17"/>
  <c r="LJB13" i="17"/>
  <c r="LJC13" i="17"/>
  <c r="LJD13" i="17"/>
  <c r="LJE13" i="17"/>
  <c r="LJF13" i="17"/>
  <c r="LJG13" i="17"/>
  <c r="LJH13" i="17"/>
  <c r="LJI13" i="17"/>
  <c r="LJJ13" i="17"/>
  <c r="LJK13" i="17"/>
  <c r="LJL13" i="17"/>
  <c r="LJM13" i="17"/>
  <c r="LJN13" i="17"/>
  <c r="LJO13" i="17"/>
  <c r="LJP13" i="17"/>
  <c r="LJQ13" i="17"/>
  <c r="LJR13" i="17"/>
  <c r="LJS13" i="17"/>
  <c r="LJT13" i="17"/>
  <c r="LJU13" i="17"/>
  <c r="LJV13" i="17"/>
  <c r="LJW13" i="17"/>
  <c r="LJX13" i="17"/>
  <c r="LJY13" i="17"/>
  <c r="LJZ13" i="17"/>
  <c r="LKA13" i="17"/>
  <c r="LKB13" i="17"/>
  <c r="LKC13" i="17"/>
  <c r="LKD13" i="17"/>
  <c r="LKE13" i="17"/>
  <c r="LKF13" i="17"/>
  <c r="LKG13" i="17"/>
  <c r="LKH13" i="17"/>
  <c r="LKI13" i="17"/>
  <c r="LKJ13" i="17"/>
  <c r="LKK13" i="17"/>
  <c r="LKL13" i="17"/>
  <c r="LKM13" i="17"/>
  <c r="LKN13" i="17"/>
  <c r="LKO13" i="17"/>
  <c r="LKP13" i="17"/>
  <c r="LKQ13" i="17"/>
  <c r="LKR13" i="17"/>
  <c r="LKS13" i="17"/>
  <c r="LKT13" i="17"/>
  <c r="LKU13" i="17"/>
  <c r="LKV13" i="17"/>
  <c r="LKW13" i="17"/>
  <c r="LKX13" i="17"/>
  <c r="LKY13" i="17"/>
  <c r="LKZ13" i="17"/>
  <c r="LLA13" i="17"/>
  <c r="LLB13" i="17"/>
  <c r="LLC13" i="17"/>
  <c r="LLD13" i="17"/>
  <c r="LLE13" i="17"/>
  <c r="LLF13" i="17"/>
  <c r="LLG13" i="17"/>
  <c r="LLH13" i="17"/>
  <c r="LLI13" i="17"/>
  <c r="LLJ13" i="17"/>
  <c r="LLK13" i="17"/>
  <c r="LLL13" i="17"/>
  <c r="LLM13" i="17"/>
  <c r="LLN13" i="17"/>
  <c r="LLO13" i="17"/>
  <c r="LLP13" i="17"/>
  <c r="LLQ13" i="17"/>
  <c r="LLR13" i="17"/>
  <c r="LLS13" i="17"/>
  <c r="LLT13" i="17"/>
  <c r="LLU13" i="17"/>
  <c r="LLV13" i="17"/>
  <c r="LLW13" i="17"/>
  <c r="LLX13" i="17"/>
  <c r="LLY13" i="17"/>
  <c r="LLZ13" i="17"/>
  <c r="LMA13" i="17"/>
  <c r="LMB13" i="17"/>
  <c r="LMC13" i="17"/>
  <c r="LMD13" i="17"/>
  <c r="LME13" i="17"/>
  <c r="LMF13" i="17"/>
  <c r="LMG13" i="17"/>
  <c r="LMH13" i="17"/>
  <c r="LMI13" i="17"/>
  <c r="LMJ13" i="17"/>
  <c r="LMK13" i="17"/>
  <c r="LML13" i="17"/>
  <c r="LMM13" i="17"/>
  <c r="LMN13" i="17"/>
  <c r="LMO13" i="17"/>
  <c r="LMP13" i="17"/>
  <c r="LMQ13" i="17"/>
  <c r="LMR13" i="17"/>
  <c r="LMS13" i="17"/>
  <c r="LMT13" i="17"/>
  <c r="LMU13" i="17"/>
  <c r="LMV13" i="17"/>
  <c r="LMW13" i="17"/>
  <c r="LMX13" i="17"/>
  <c r="LMY13" i="17"/>
  <c r="LMZ13" i="17"/>
  <c r="LNA13" i="17"/>
  <c r="LNB13" i="17"/>
  <c r="LNC13" i="17"/>
  <c r="LND13" i="17"/>
  <c r="LNE13" i="17"/>
  <c r="LNF13" i="17"/>
  <c r="LNG13" i="17"/>
  <c r="LNH13" i="17"/>
  <c r="LNI13" i="17"/>
  <c r="LNJ13" i="17"/>
  <c r="LNK13" i="17"/>
  <c r="LNL13" i="17"/>
  <c r="LNM13" i="17"/>
  <c r="LNN13" i="17"/>
  <c r="LNO13" i="17"/>
  <c r="LNP13" i="17"/>
  <c r="LNQ13" i="17"/>
  <c r="LNR13" i="17"/>
  <c r="LNS13" i="17"/>
  <c r="LNT13" i="17"/>
  <c r="LNU13" i="17"/>
  <c r="LNV13" i="17"/>
  <c r="LNW13" i="17"/>
  <c r="LNX13" i="17"/>
  <c r="LNY13" i="17"/>
  <c r="LNZ13" i="17"/>
  <c r="LOA13" i="17"/>
  <c r="LOB13" i="17"/>
  <c r="LOC13" i="17"/>
  <c r="LOD13" i="17"/>
  <c r="LOE13" i="17"/>
  <c r="LOF13" i="17"/>
  <c r="LOG13" i="17"/>
  <c r="LOH13" i="17"/>
  <c r="LOI13" i="17"/>
  <c r="LOJ13" i="17"/>
  <c r="LOK13" i="17"/>
  <c r="LOL13" i="17"/>
  <c r="LOM13" i="17"/>
  <c r="LON13" i="17"/>
  <c r="LOO13" i="17"/>
  <c r="LOP13" i="17"/>
  <c r="LOQ13" i="17"/>
  <c r="LOR13" i="17"/>
  <c r="LOS13" i="17"/>
  <c r="LOT13" i="17"/>
  <c r="LOU13" i="17"/>
  <c r="LOV13" i="17"/>
  <c r="LOW13" i="17"/>
  <c r="LOX13" i="17"/>
  <c r="LOY13" i="17"/>
  <c r="LOZ13" i="17"/>
  <c r="LPA13" i="17"/>
  <c r="LPB13" i="17"/>
  <c r="LPC13" i="17"/>
  <c r="LPD13" i="17"/>
  <c r="LPE13" i="17"/>
  <c r="LPF13" i="17"/>
  <c r="LPG13" i="17"/>
  <c r="LPH13" i="17"/>
  <c r="LPI13" i="17"/>
  <c r="LPJ13" i="17"/>
  <c r="LPK13" i="17"/>
  <c r="LPL13" i="17"/>
  <c r="LPM13" i="17"/>
  <c r="LPN13" i="17"/>
  <c r="LPO13" i="17"/>
  <c r="LPP13" i="17"/>
  <c r="LPQ13" i="17"/>
  <c r="LPR13" i="17"/>
  <c r="LPS13" i="17"/>
  <c r="LPT13" i="17"/>
  <c r="LPU13" i="17"/>
  <c r="LPV13" i="17"/>
  <c r="LPW13" i="17"/>
  <c r="LPX13" i="17"/>
  <c r="LPY13" i="17"/>
  <c r="LPZ13" i="17"/>
  <c r="LQA13" i="17"/>
  <c r="LQB13" i="17"/>
  <c r="LQC13" i="17"/>
  <c r="LQD13" i="17"/>
  <c r="LQE13" i="17"/>
  <c r="LQF13" i="17"/>
  <c r="LQG13" i="17"/>
  <c r="LQH13" i="17"/>
  <c r="LQI13" i="17"/>
  <c r="LQJ13" i="17"/>
  <c r="LQK13" i="17"/>
  <c r="LQL13" i="17"/>
  <c r="LQM13" i="17"/>
  <c r="LQN13" i="17"/>
  <c r="LQO13" i="17"/>
  <c r="LQP13" i="17"/>
  <c r="LQQ13" i="17"/>
  <c r="LQR13" i="17"/>
  <c r="LQS13" i="17"/>
  <c r="LQT13" i="17"/>
  <c r="LQU13" i="17"/>
  <c r="LQV13" i="17"/>
  <c r="LQW13" i="17"/>
  <c r="LQX13" i="17"/>
  <c r="LQY13" i="17"/>
  <c r="LQZ13" i="17"/>
  <c r="LRA13" i="17"/>
  <c r="LRB13" i="17"/>
  <c r="LRC13" i="17"/>
  <c r="LRD13" i="17"/>
  <c r="LRE13" i="17"/>
  <c r="LRF13" i="17"/>
  <c r="LRG13" i="17"/>
  <c r="LRH13" i="17"/>
  <c r="LRI13" i="17"/>
  <c r="LRJ13" i="17"/>
  <c r="LRK13" i="17"/>
  <c r="LRL13" i="17"/>
  <c r="LRM13" i="17"/>
  <c r="LRN13" i="17"/>
  <c r="LRO13" i="17"/>
  <c r="LRP13" i="17"/>
  <c r="LRQ13" i="17"/>
  <c r="LRR13" i="17"/>
  <c r="LRS13" i="17"/>
  <c r="LRT13" i="17"/>
  <c r="LRU13" i="17"/>
  <c r="LRV13" i="17"/>
  <c r="LRW13" i="17"/>
  <c r="LRX13" i="17"/>
  <c r="LRY13" i="17"/>
  <c r="LRZ13" i="17"/>
  <c r="LSA13" i="17"/>
  <c r="LSB13" i="17"/>
  <c r="LSC13" i="17"/>
  <c r="LSD13" i="17"/>
  <c r="LSE13" i="17"/>
  <c r="LSF13" i="17"/>
  <c r="LSG13" i="17"/>
  <c r="LSH13" i="17"/>
  <c r="LSI13" i="17"/>
  <c r="LSJ13" i="17"/>
  <c r="LSK13" i="17"/>
  <c r="LSL13" i="17"/>
  <c r="LSM13" i="17"/>
  <c r="LSN13" i="17"/>
  <c r="LSO13" i="17"/>
  <c r="LSP13" i="17"/>
  <c r="LSQ13" i="17"/>
  <c r="LSR13" i="17"/>
  <c r="LSS13" i="17"/>
  <c r="LST13" i="17"/>
  <c r="LSU13" i="17"/>
  <c r="LSV13" i="17"/>
  <c r="LSW13" i="17"/>
  <c r="LSX13" i="17"/>
  <c r="LSY13" i="17"/>
  <c r="LSZ13" i="17"/>
  <c r="LTA13" i="17"/>
  <c r="LTB13" i="17"/>
  <c r="LTC13" i="17"/>
  <c r="LTD13" i="17"/>
  <c r="LTE13" i="17"/>
  <c r="LTF13" i="17"/>
  <c r="LTG13" i="17"/>
  <c r="LTH13" i="17"/>
  <c r="LTI13" i="17"/>
  <c r="LTJ13" i="17"/>
  <c r="LTK13" i="17"/>
  <c r="LTL13" i="17"/>
  <c r="LTM13" i="17"/>
  <c r="LTN13" i="17"/>
  <c r="LTO13" i="17"/>
  <c r="LTP13" i="17"/>
  <c r="LTQ13" i="17"/>
  <c r="LTR13" i="17"/>
  <c r="LTS13" i="17"/>
  <c r="LTT13" i="17"/>
  <c r="LTU13" i="17"/>
  <c r="LTV13" i="17"/>
  <c r="LTW13" i="17"/>
  <c r="LTX13" i="17"/>
  <c r="LTY13" i="17"/>
  <c r="LTZ13" i="17"/>
  <c r="LUA13" i="17"/>
  <c r="LUB13" i="17"/>
  <c r="LUC13" i="17"/>
  <c r="LUD13" i="17"/>
  <c r="LUE13" i="17"/>
  <c r="LUF13" i="17"/>
  <c r="LUG13" i="17"/>
  <c r="LUH13" i="17"/>
  <c r="LUI13" i="17"/>
  <c r="LUJ13" i="17"/>
  <c r="LUK13" i="17"/>
  <c r="LUL13" i="17"/>
  <c r="LUM13" i="17"/>
  <c r="LUN13" i="17"/>
  <c r="LUO13" i="17"/>
  <c r="LUP13" i="17"/>
  <c r="LUQ13" i="17"/>
  <c r="LUR13" i="17"/>
  <c r="LUS13" i="17"/>
  <c r="LUT13" i="17"/>
  <c r="LUU13" i="17"/>
  <c r="LUV13" i="17"/>
  <c r="LUW13" i="17"/>
  <c r="LUX13" i="17"/>
  <c r="LUY13" i="17"/>
  <c r="LUZ13" i="17"/>
  <c r="LVA13" i="17"/>
  <c r="LVB13" i="17"/>
  <c r="LVC13" i="17"/>
  <c r="LVD13" i="17"/>
  <c r="LVE13" i="17"/>
  <c r="LVF13" i="17"/>
  <c r="LVG13" i="17"/>
  <c r="LVH13" i="17"/>
  <c r="LVI13" i="17"/>
  <c r="LVJ13" i="17"/>
  <c r="LVK13" i="17"/>
  <c r="LVL13" i="17"/>
  <c r="LVM13" i="17"/>
  <c r="LVN13" i="17"/>
  <c r="LVO13" i="17"/>
  <c r="LVP13" i="17"/>
  <c r="LVQ13" i="17"/>
  <c r="LVR13" i="17"/>
  <c r="LVS13" i="17"/>
  <c r="LVT13" i="17"/>
  <c r="LVU13" i="17"/>
  <c r="LVV13" i="17"/>
  <c r="LVW13" i="17"/>
  <c r="LVX13" i="17"/>
  <c r="LVY13" i="17"/>
  <c r="LVZ13" i="17"/>
  <c r="LWA13" i="17"/>
  <c r="LWB13" i="17"/>
  <c r="LWC13" i="17"/>
  <c r="LWD13" i="17"/>
  <c r="LWE13" i="17"/>
  <c r="LWF13" i="17"/>
  <c r="LWG13" i="17"/>
  <c r="LWH13" i="17"/>
  <c r="LWI13" i="17"/>
  <c r="LWJ13" i="17"/>
  <c r="LWK13" i="17"/>
  <c r="LWL13" i="17"/>
  <c r="LWM13" i="17"/>
  <c r="LWN13" i="17"/>
  <c r="LWO13" i="17"/>
  <c r="LWP13" i="17"/>
  <c r="LWQ13" i="17"/>
  <c r="LWR13" i="17"/>
  <c r="LWS13" i="17"/>
  <c r="LWT13" i="17"/>
  <c r="LWU13" i="17"/>
  <c r="LWV13" i="17"/>
  <c r="LWW13" i="17"/>
  <c r="LWX13" i="17"/>
  <c r="LWY13" i="17"/>
  <c r="LWZ13" i="17"/>
  <c r="LXA13" i="17"/>
  <c r="LXB13" i="17"/>
  <c r="LXC13" i="17"/>
  <c r="LXD13" i="17"/>
  <c r="LXE13" i="17"/>
  <c r="LXF13" i="17"/>
  <c r="LXG13" i="17"/>
  <c r="LXH13" i="17"/>
  <c r="LXI13" i="17"/>
  <c r="LXJ13" i="17"/>
  <c r="LXK13" i="17"/>
  <c r="LXL13" i="17"/>
  <c r="LXM13" i="17"/>
  <c r="LXN13" i="17"/>
  <c r="LXO13" i="17"/>
  <c r="LXP13" i="17"/>
  <c r="LXQ13" i="17"/>
  <c r="LXR13" i="17"/>
  <c r="LXS13" i="17"/>
  <c r="LXT13" i="17"/>
  <c r="LXU13" i="17"/>
  <c r="LXV13" i="17"/>
  <c r="LXW13" i="17"/>
  <c r="LXX13" i="17"/>
  <c r="LXY13" i="17"/>
  <c r="LXZ13" i="17"/>
  <c r="LYA13" i="17"/>
  <c r="LYB13" i="17"/>
  <c r="LYC13" i="17"/>
  <c r="LYD13" i="17"/>
  <c r="LYE13" i="17"/>
  <c r="LYF13" i="17"/>
  <c r="LYG13" i="17"/>
  <c r="LYH13" i="17"/>
  <c r="LYI13" i="17"/>
  <c r="LYJ13" i="17"/>
  <c r="LYK13" i="17"/>
  <c r="LYL13" i="17"/>
  <c r="LYM13" i="17"/>
  <c r="LYN13" i="17"/>
  <c r="LYO13" i="17"/>
  <c r="LYP13" i="17"/>
  <c r="LYQ13" i="17"/>
  <c r="LYR13" i="17"/>
  <c r="LYS13" i="17"/>
  <c r="LYT13" i="17"/>
  <c r="LYU13" i="17"/>
  <c r="LYV13" i="17"/>
  <c r="LYW13" i="17"/>
  <c r="LYX13" i="17"/>
  <c r="LYY13" i="17"/>
  <c r="LYZ13" i="17"/>
  <c r="LZA13" i="17"/>
  <c r="LZB13" i="17"/>
  <c r="LZC13" i="17"/>
  <c r="LZD13" i="17"/>
  <c r="LZE13" i="17"/>
  <c r="LZF13" i="17"/>
  <c r="LZG13" i="17"/>
  <c r="LZH13" i="17"/>
  <c r="LZI13" i="17"/>
  <c r="LZJ13" i="17"/>
  <c r="LZK13" i="17"/>
  <c r="LZL13" i="17"/>
  <c r="LZM13" i="17"/>
  <c r="LZN13" i="17"/>
  <c r="LZO13" i="17"/>
  <c r="LZP13" i="17"/>
  <c r="LZQ13" i="17"/>
  <c r="LZR13" i="17"/>
  <c r="LZS13" i="17"/>
  <c r="LZT13" i="17"/>
  <c r="LZU13" i="17"/>
  <c r="LZV13" i="17"/>
  <c r="LZW13" i="17"/>
  <c r="LZX13" i="17"/>
  <c r="LZY13" i="17"/>
  <c r="LZZ13" i="17"/>
  <c r="MAA13" i="17"/>
  <c r="MAB13" i="17"/>
  <c r="MAC13" i="17"/>
  <c r="MAD13" i="17"/>
  <c r="MAE13" i="17"/>
  <c r="MAF13" i="17"/>
  <c r="MAG13" i="17"/>
  <c r="MAH13" i="17"/>
  <c r="MAI13" i="17"/>
  <c r="MAJ13" i="17"/>
  <c r="MAK13" i="17"/>
  <c r="MAL13" i="17"/>
  <c r="MAM13" i="17"/>
  <c r="MAN13" i="17"/>
  <c r="MAO13" i="17"/>
  <c r="MAP13" i="17"/>
  <c r="MAQ13" i="17"/>
  <c r="MAR13" i="17"/>
  <c r="MAS13" i="17"/>
  <c r="MAT13" i="17"/>
  <c r="MAU13" i="17"/>
  <c r="MAV13" i="17"/>
  <c r="MAW13" i="17"/>
  <c r="MAX13" i="17"/>
  <c r="MAY13" i="17"/>
  <c r="MAZ13" i="17"/>
  <c r="MBA13" i="17"/>
  <c r="MBB13" i="17"/>
  <c r="MBC13" i="17"/>
  <c r="MBD13" i="17"/>
  <c r="MBE13" i="17"/>
  <c r="MBF13" i="17"/>
  <c r="MBG13" i="17"/>
  <c r="MBH13" i="17"/>
  <c r="MBI13" i="17"/>
  <c r="MBJ13" i="17"/>
  <c r="MBK13" i="17"/>
  <c r="MBL13" i="17"/>
  <c r="MBM13" i="17"/>
  <c r="MBN13" i="17"/>
  <c r="MBO13" i="17"/>
  <c r="MBP13" i="17"/>
  <c r="MBQ13" i="17"/>
  <c r="MBR13" i="17"/>
  <c r="MBS13" i="17"/>
  <c r="MBT13" i="17"/>
  <c r="MBU13" i="17"/>
  <c r="MBV13" i="17"/>
  <c r="MBW13" i="17"/>
  <c r="MBX13" i="17"/>
  <c r="MBY13" i="17"/>
  <c r="MBZ13" i="17"/>
  <c r="MCA13" i="17"/>
  <c r="MCB13" i="17"/>
  <c r="MCC13" i="17"/>
  <c r="MCD13" i="17"/>
  <c r="MCE13" i="17"/>
  <c r="MCF13" i="17"/>
  <c r="MCG13" i="17"/>
  <c r="MCH13" i="17"/>
  <c r="MCI13" i="17"/>
  <c r="MCJ13" i="17"/>
  <c r="MCK13" i="17"/>
  <c r="MCL13" i="17"/>
  <c r="MCM13" i="17"/>
  <c r="MCN13" i="17"/>
  <c r="MCO13" i="17"/>
  <c r="MCP13" i="17"/>
  <c r="MCQ13" i="17"/>
  <c r="MCR13" i="17"/>
  <c r="MCS13" i="17"/>
  <c r="MCT13" i="17"/>
  <c r="MCU13" i="17"/>
  <c r="MCV13" i="17"/>
  <c r="MCW13" i="17"/>
  <c r="MCX13" i="17"/>
  <c r="MCY13" i="17"/>
  <c r="MCZ13" i="17"/>
  <c r="MDA13" i="17"/>
  <c r="MDB13" i="17"/>
  <c r="MDC13" i="17"/>
  <c r="MDD13" i="17"/>
  <c r="MDE13" i="17"/>
  <c r="MDF13" i="17"/>
  <c r="MDG13" i="17"/>
  <c r="MDH13" i="17"/>
  <c r="MDI13" i="17"/>
  <c r="MDJ13" i="17"/>
  <c r="MDK13" i="17"/>
  <c r="MDL13" i="17"/>
  <c r="MDM13" i="17"/>
  <c r="MDN13" i="17"/>
  <c r="MDO13" i="17"/>
  <c r="MDP13" i="17"/>
  <c r="MDQ13" i="17"/>
  <c r="MDR13" i="17"/>
  <c r="MDS13" i="17"/>
  <c r="MDT13" i="17"/>
  <c r="MDU13" i="17"/>
  <c r="MDV13" i="17"/>
  <c r="MDW13" i="17"/>
  <c r="MDX13" i="17"/>
  <c r="MDY13" i="17"/>
  <c r="MDZ13" i="17"/>
  <c r="MEA13" i="17"/>
  <c r="MEB13" i="17"/>
  <c r="MEC13" i="17"/>
  <c r="MED13" i="17"/>
  <c r="MEE13" i="17"/>
  <c r="MEF13" i="17"/>
  <c r="MEG13" i="17"/>
  <c r="MEH13" i="17"/>
  <c r="MEI13" i="17"/>
  <c r="MEJ13" i="17"/>
  <c r="MEK13" i="17"/>
  <c r="MEL13" i="17"/>
  <c r="MEM13" i="17"/>
  <c r="MEN13" i="17"/>
  <c r="MEO13" i="17"/>
  <c r="MEP13" i="17"/>
  <c r="MEQ13" i="17"/>
  <c r="MER13" i="17"/>
  <c r="MES13" i="17"/>
  <c r="MET13" i="17"/>
  <c r="MEU13" i="17"/>
  <c r="MEV13" i="17"/>
  <c r="MEW13" i="17"/>
  <c r="MEX13" i="17"/>
  <c r="MEY13" i="17"/>
  <c r="MEZ13" i="17"/>
  <c r="MFA13" i="17"/>
  <c r="MFB13" i="17"/>
  <c r="MFC13" i="17"/>
  <c r="MFD13" i="17"/>
  <c r="MFE13" i="17"/>
  <c r="MFF13" i="17"/>
  <c r="MFG13" i="17"/>
  <c r="MFH13" i="17"/>
  <c r="MFI13" i="17"/>
  <c r="MFJ13" i="17"/>
  <c r="MFK13" i="17"/>
  <c r="MFL13" i="17"/>
  <c r="MFM13" i="17"/>
  <c r="MFN13" i="17"/>
  <c r="MFO13" i="17"/>
  <c r="MFP13" i="17"/>
  <c r="MFQ13" i="17"/>
  <c r="MFR13" i="17"/>
  <c r="MFS13" i="17"/>
  <c r="MFT13" i="17"/>
  <c r="MFU13" i="17"/>
  <c r="MFV13" i="17"/>
  <c r="MFW13" i="17"/>
  <c r="MFX13" i="17"/>
  <c r="MFY13" i="17"/>
  <c r="MFZ13" i="17"/>
  <c r="MGA13" i="17"/>
  <c r="MGB13" i="17"/>
  <c r="MGC13" i="17"/>
  <c r="MGD13" i="17"/>
  <c r="MGE13" i="17"/>
  <c r="MGF13" i="17"/>
  <c r="MGG13" i="17"/>
  <c r="MGH13" i="17"/>
  <c r="MGI13" i="17"/>
  <c r="MGJ13" i="17"/>
  <c r="MGK13" i="17"/>
  <c r="MGL13" i="17"/>
  <c r="MGM13" i="17"/>
  <c r="MGN13" i="17"/>
  <c r="MGO13" i="17"/>
  <c r="MGP13" i="17"/>
  <c r="MGQ13" i="17"/>
  <c r="MGR13" i="17"/>
  <c r="MGS13" i="17"/>
  <c r="MGT13" i="17"/>
  <c r="MGU13" i="17"/>
  <c r="MGV13" i="17"/>
  <c r="MGW13" i="17"/>
  <c r="MGX13" i="17"/>
  <c r="MGY13" i="17"/>
  <c r="MGZ13" i="17"/>
  <c r="MHA13" i="17"/>
  <c r="MHB13" i="17"/>
  <c r="MHC13" i="17"/>
  <c r="MHD13" i="17"/>
  <c r="MHE13" i="17"/>
  <c r="MHF13" i="17"/>
  <c r="MHG13" i="17"/>
  <c r="MHH13" i="17"/>
  <c r="MHI13" i="17"/>
  <c r="MHJ13" i="17"/>
  <c r="MHK13" i="17"/>
  <c r="MHL13" i="17"/>
  <c r="MHM13" i="17"/>
  <c r="MHN13" i="17"/>
  <c r="MHO13" i="17"/>
  <c r="MHP13" i="17"/>
  <c r="MHQ13" i="17"/>
  <c r="MHR13" i="17"/>
  <c r="MHS13" i="17"/>
  <c r="MHT13" i="17"/>
  <c r="MHU13" i="17"/>
  <c r="MHV13" i="17"/>
  <c r="MHW13" i="17"/>
  <c r="MHX13" i="17"/>
  <c r="MHY13" i="17"/>
  <c r="MHZ13" i="17"/>
  <c r="MIA13" i="17"/>
  <c r="MIB13" i="17"/>
  <c r="MIC13" i="17"/>
  <c r="MID13" i="17"/>
  <c r="MIE13" i="17"/>
  <c r="MIF13" i="17"/>
  <c r="MIG13" i="17"/>
  <c r="MIH13" i="17"/>
  <c r="MII13" i="17"/>
  <c r="MIJ13" i="17"/>
  <c r="MIK13" i="17"/>
  <c r="MIL13" i="17"/>
  <c r="MIM13" i="17"/>
  <c r="MIN13" i="17"/>
  <c r="MIO13" i="17"/>
  <c r="MIP13" i="17"/>
  <c r="MIQ13" i="17"/>
  <c r="MIR13" i="17"/>
  <c r="MIS13" i="17"/>
  <c r="MIT13" i="17"/>
  <c r="MIU13" i="17"/>
  <c r="MIV13" i="17"/>
  <c r="MIW13" i="17"/>
  <c r="MIX13" i="17"/>
  <c r="MIY13" i="17"/>
  <c r="MIZ13" i="17"/>
  <c r="MJA13" i="17"/>
  <c r="MJB13" i="17"/>
  <c r="MJC13" i="17"/>
  <c r="MJD13" i="17"/>
  <c r="MJE13" i="17"/>
  <c r="MJF13" i="17"/>
  <c r="MJG13" i="17"/>
  <c r="MJH13" i="17"/>
  <c r="MJI13" i="17"/>
  <c r="MJJ13" i="17"/>
  <c r="MJK13" i="17"/>
  <c r="MJL13" i="17"/>
  <c r="MJM13" i="17"/>
  <c r="MJN13" i="17"/>
  <c r="MJO13" i="17"/>
  <c r="MJP13" i="17"/>
  <c r="MJQ13" i="17"/>
  <c r="MJR13" i="17"/>
  <c r="MJS13" i="17"/>
  <c r="MJT13" i="17"/>
  <c r="MJU13" i="17"/>
  <c r="MJV13" i="17"/>
  <c r="MJW13" i="17"/>
  <c r="MJX13" i="17"/>
  <c r="MJY13" i="17"/>
  <c r="MJZ13" i="17"/>
  <c r="MKA13" i="17"/>
  <c r="MKB13" i="17"/>
  <c r="MKC13" i="17"/>
  <c r="MKD13" i="17"/>
  <c r="MKE13" i="17"/>
  <c r="MKF13" i="17"/>
  <c r="MKG13" i="17"/>
  <c r="MKH13" i="17"/>
  <c r="MKI13" i="17"/>
  <c r="MKJ13" i="17"/>
  <c r="MKK13" i="17"/>
  <c r="MKL13" i="17"/>
  <c r="MKM13" i="17"/>
  <c r="MKN13" i="17"/>
  <c r="MKO13" i="17"/>
  <c r="MKP13" i="17"/>
  <c r="MKQ13" i="17"/>
  <c r="MKR13" i="17"/>
  <c r="MKS13" i="17"/>
  <c r="MKT13" i="17"/>
  <c r="MKU13" i="17"/>
  <c r="MKV13" i="17"/>
  <c r="MKW13" i="17"/>
  <c r="MKX13" i="17"/>
  <c r="MKY13" i="17"/>
  <c r="MKZ13" i="17"/>
  <c r="MLA13" i="17"/>
  <c r="MLB13" i="17"/>
  <c r="MLC13" i="17"/>
  <c r="MLD13" i="17"/>
  <c r="MLE13" i="17"/>
  <c r="MLF13" i="17"/>
  <c r="MLG13" i="17"/>
  <c r="MLH13" i="17"/>
  <c r="MLI13" i="17"/>
  <c r="MLJ13" i="17"/>
  <c r="MLK13" i="17"/>
  <c r="MLL13" i="17"/>
  <c r="MLM13" i="17"/>
  <c r="MLN13" i="17"/>
  <c r="MLO13" i="17"/>
  <c r="MLP13" i="17"/>
  <c r="MLQ13" i="17"/>
  <c r="MLR13" i="17"/>
  <c r="MLS13" i="17"/>
  <c r="MLT13" i="17"/>
  <c r="MLU13" i="17"/>
  <c r="MLV13" i="17"/>
  <c r="MLW13" i="17"/>
  <c r="MLX13" i="17"/>
  <c r="MLY13" i="17"/>
  <c r="MLZ13" i="17"/>
  <c r="MMA13" i="17"/>
  <c r="MMB13" i="17"/>
  <c r="MMC13" i="17"/>
  <c r="MMD13" i="17"/>
  <c r="MME13" i="17"/>
  <c r="MMF13" i="17"/>
  <c r="MMG13" i="17"/>
  <c r="MMH13" i="17"/>
  <c r="MMI13" i="17"/>
  <c r="MMJ13" i="17"/>
  <c r="MMK13" i="17"/>
  <c r="MML13" i="17"/>
  <c r="MMM13" i="17"/>
  <c r="MMN13" i="17"/>
  <c r="MMO13" i="17"/>
  <c r="MMP13" i="17"/>
  <c r="MMQ13" i="17"/>
  <c r="MMR13" i="17"/>
  <c r="MMS13" i="17"/>
  <c r="MMT13" i="17"/>
  <c r="MMU13" i="17"/>
  <c r="MMV13" i="17"/>
  <c r="MMW13" i="17"/>
  <c r="MMX13" i="17"/>
  <c r="MMY13" i="17"/>
  <c r="MMZ13" i="17"/>
  <c r="MNA13" i="17"/>
  <c r="MNB13" i="17"/>
  <c r="MNC13" i="17"/>
  <c r="MND13" i="17"/>
  <c r="MNE13" i="17"/>
  <c r="MNF13" i="17"/>
  <c r="MNG13" i="17"/>
  <c r="MNH13" i="17"/>
  <c r="MNI13" i="17"/>
  <c r="MNJ13" i="17"/>
  <c r="MNK13" i="17"/>
  <c r="MNL13" i="17"/>
  <c r="MNM13" i="17"/>
  <c r="MNN13" i="17"/>
  <c r="MNO13" i="17"/>
  <c r="MNP13" i="17"/>
  <c r="MNQ13" i="17"/>
  <c r="MNR13" i="17"/>
  <c r="MNS13" i="17"/>
  <c r="MNT13" i="17"/>
  <c r="MNU13" i="17"/>
  <c r="MNV13" i="17"/>
  <c r="MNW13" i="17"/>
  <c r="MNX13" i="17"/>
  <c r="MNY13" i="17"/>
  <c r="MNZ13" i="17"/>
  <c r="MOA13" i="17"/>
  <c r="MOB13" i="17"/>
  <c r="MOC13" i="17"/>
  <c r="MOD13" i="17"/>
  <c r="MOE13" i="17"/>
  <c r="MOF13" i="17"/>
  <c r="MOG13" i="17"/>
  <c r="MOH13" i="17"/>
  <c r="MOI13" i="17"/>
  <c r="MOJ13" i="17"/>
  <c r="MOK13" i="17"/>
  <c r="MOL13" i="17"/>
  <c r="MOM13" i="17"/>
  <c r="MON13" i="17"/>
  <c r="MOO13" i="17"/>
  <c r="MOP13" i="17"/>
  <c r="MOQ13" i="17"/>
  <c r="MOR13" i="17"/>
  <c r="MOS13" i="17"/>
  <c r="MOT13" i="17"/>
  <c r="MOU13" i="17"/>
  <c r="MOV13" i="17"/>
  <c r="MOW13" i="17"/>
  <c r="MOX13" i="17"/>
  <c r="MOY13" i="17"/>
  <c r="MOZ13" i="17"/>
  <c r="MPA13" i="17"/>
  <c r="MPB13" i="17"/>
  <c r="MPC13" i="17"/>
  <c r="MPD13" i="17"/>
  <c r="MPE13" i="17"/>
  <c r="MPF13" i="17"/>
  <c r="MPG13" i="17"/>
  <c r="MPH13" i="17"/>
  <c r="MPI13" i="17"/>
  <c r="MPJ13" i="17"/>
  <c r="MPK13" i="17"/>
  <c r="MPL13" i="17"/>
  <c r="MPM13" i="17"/>
  <c r="MPN13" i="17"/>
  <c r="MPO13" i="17"/>
  <c r="MPP13" i="17"/>
  <c r="MPQ13" i="17"/>
  <c r="MPR13" i="17"/>
  <c r="MPS13" i="17"/>
  <c r="MPT13" i="17"/>
  <c r="MPU13" i="17"/>
  <c r="MPV13" i="17"/>
  <c r="MPW13" i="17"/>
  <c r="MPX13" i="17"/>
  <c r="MPY13" i="17"/>
  <c r="MPZ13" i="17"/>
  <c r="MQA13" i="17"/>
  <c r="MQB13" i="17"/>
  <c r="MQC13" i="17"/>
  <c r="MQD13" i="17"/>
  <c r="MQE13" i="17"/>
  <c r="MQF13" i="17"/>
  <c r="MQG13" i="17"/>
  <c r="MQH13" i="17"/>
  <c r="MQI13" i="17"/>
  <c r="MQJ13" i="17"/>
  <c r="MQK13" i="17"/>
  <c r="MQL13" i="17"/>
  <c r="MQM13" i="17"/>
  <c r="MQN13" i="17"/>
  <c r="MQO13" i="17"/>
  <c r="MQP13" i="17"/>
  <c r="MQQ13" i="17"/>
  <c r="MQR13" i="17"/>
  <c r="MQS13" i="17"/>
  <c r="MQT13" i="17"/>
  <c r="MQU13" i="17"/>
  <c r="MQV13" i="17"/>
  <c r="MQW13" i="17"/>
  <c r="MQX13" i="17"/>
  <c r="MQY13" i="17"/>
  <c r="MQZ13" i="17"/>
  <c r="MRA13" i="17"/>
  <c r="MRB13" i="17"/>
  <c r="MRC13" i="17"/>
  <c r="MRD13" i="17"/>
  <c r="MRE13" i="17"/>
  <c r="MRF13" i="17"/>
  <c r="MRG13" i="17"/>
  <c r="MRH13" i="17"/>
  <c r="MRI13" i="17"/>
  <c r="MRJ13" i="17"/>
  <c r="MRK13" i="17"/>
  <c r="MRL13" i="17"/>
  <c r="MRM13" i="17"/>
  <c r="MRN13" i="17"/>
  <c r="MRO13" i="17"/>
  <c r="MRP13" i="17"/>
  <c r="MRQ13" i="17"/>
  <c r="MRR13" i="17"/>
  <c r="MRS13" i="17"/>
  <c r="MRT13" i="17"/>
  <c r="MRU13" i="17"/>
  <c r="MRV13" i="17"/>
  <c r="MRW13" i="17"/>
  <c r="MRX13" i="17"/>
  <c r="MRY13" i="17"/>
  <c r="MRZ13" i="17"/>
  <c r="MSA13" i="17"/>
  <c r="MSB13" i="17"/>
  <c r="MSC13" i="17"/>
  <c r="MSD13" i="17"/>
  <c r="MSE13" i="17"/>
  <c r="MSF13" i="17"/>
  <c r="MSG13" i="17"/>
  <c r="MSH13" i="17"/>
  <c r="MSI13" i="17"/>
  <c r="MSJ13" i="17"/>
  <c r="MSK13" i="17"/>
  <c r="MSL13" i="17"/>
  <c r="MSM13" i="17"/>
  <c r="MSN13" i="17"/>
  <c r="MSO13" i="17"/>
  <c r="MSP13" i="17"/>
  <c r="MSQ13" i="17"/>
  <c r="MSR13" i="17"/>
  <c r="MSS13" i="17"/>
  <c r="MST13" i="17"/>
  <c r="MSU13" i="17"/>
  <c r="MSV13" i="17"/>
  <c r="MSW13" i="17"/>
  <c r="MSX13" i="17"/>
  <c r="MSY13" i="17"/>
  <c r="MSZ13" i="17"/>
  <c r="MTA13" i="17"/>
  <c r="MTB13" i="17"/>
  <c r="MTC13" i="17"/>
  <c r="MTD13" i="17"/>
  <c r="MTE13" i="17"/>
  <c r="MTF13" i="17"/>
  <c r="MTG13" i="17"/>
  <c r="MTH13" i="17"/>
  <c r="MTI13" i="17"/>
  <c r="MTJ13" i="17"/>
  <c r="MTK13" i="17"/>
  <c r="MTL13" i="17"/>
  <c r="MTM13" i="17"/>
  <c r="MTN13" i="17"/>
  <c r="MTO13" i="17"/>
  <c r="MTP13" i="17"/>
  <c r="MTQ13" i="17"/>
  <c r="MTR13" i="17"/>
  <c r="MTS13" i="17"/>
  <c r="MTT13" i="17"/>
  <c r="MTU13" i="17"/>
  <c r="MTV13" i="17"/>
  <c r="MTW13" i="17"/>
  <c r="MTX13" i="17"/>
  <c r="MTY13" i="17"/>
  <c r="MTZ13" i="17"/>
  <c r="MUA13" i="17"/>
  <c r="MUB13" i="17"/>
  <c r="MUC13" i="17"/>
  <c r="MUD13" i="17"/>
  <c r="MUE13" i="17"/>
  <c r="MUF13" i="17"/>
  <c r="MUG13" i="17"/>
  <c r="MUH13" i="17"/>
  <c r="MUI13" i="17"/>
  <c r="MUJ13" i="17"/>
  <c r="MUK13" i="17"/>
  <c r="MUL13" i="17"/>
  <c r="MUM13" i="17"/>
  <c r="MUN13" i="17"/>
  <c r="MUO13" i="17"/>
  <c r="MUP13" i="17"/>
  <c r="MUQ13" i="17"/>
  <c r="MUR13" i="17"/>
  <c r="MUS13" i="17"/>
  <c r="MUT13" i="17"/>
  <c r="MUU13" i="17"/>
  <c r="MUV13" i="17"/>
  <c r="MUW13" i="17"/>
  <c r="MUX13" i="17"/>
  <c r="MUY13" i="17"/>
  <c r="MUZ13" i="17"/>
  <c r="MVA13" i="17"/>
  <c r="MVB13" i="17"/>
  <c r="MVC13" i="17"/>
  <c r="MVD13" i="17"/>
  <c r="MVE13" i="17"/>
  <c r="MVF13" i="17"/>
  <c r="MVG13" i="17"/>
  <c r="MVH13" i="17"/>
  <c r="MVI13" i="17"/>
  <c r="MVJ13" i="17"/>
  <c r="MVK13" i="17"/>
  <c r="MVL13" i="17"/>
  <c r="MVM13" i="17"/>
  <c r="MVN13" i="17"/>
  <c r="MVO13" i="17"/>
  <c r="MVP13" i="17"/>
  <c r="MVQ13" i="17"/>
  <c r="MVR13" i="17"/>
  <c r="MVS13" i="17"/>
  <c r="MVT13" i="17"/>
  <c r="MVU13" i="17"/>
  <c r="MVV13" i="17"/>
  <c r="MVW13" i="17"/>
  <c r="MVX13" i="17"/>
  <c r="MVY13" i="17"/>
  <c r="MVZ13" i="17"/>
  <c r="MWA13" i="17"/>
  <c r="MWB13" i="17"/>
  <c r="MWC13" i="17"/>
  <c r="MWD13" i="17"/>
  <c r="MWE13" i="17"/>
  <c r="MWF13" i="17"/>
  <c r="MWG13" i="17"/>
  <c r="MWH13" i="17"/>
  <c r="MWI13" i="17"/>
  <c r="MWJ13" i="17"/>
  <c r="MWK13" i="17"/>
  <c r="MWL13" i="17"/>
  <c r="MWM13" i="17"/>
  <c r="MWN13" i="17"/>
  <c r="MWO13" i="17"/>
  <c r="MWP13" i="17"/>
  <c r="MWQ13" i="17"/>
  <c r="MWR13" i="17"/>
  <c r="MWS13" i="17"/>
  <c r="MWT13" i="17"/>
  <c r="MWU13" i="17"/>
  <c r="MWV13" i="17"/>
  <c r="MWW13" i="17"/>
  <c r="MWX13" i="17"/>
  <c r="MWY13" i="17"/>
  <c r="MWZ13" i="17"/>
  <c r="MXA13" i="17"/>
  <c r="MXB13" i="17"/>
  <c r="MXC13" i="17"/>
  <c r="MXD13" i="17"/>
  <c r="MXE13" i="17"/>
  <c r="MXF13" i="17"/>
  <c r="MXG13" i="17"/>
  <c r="MXH13" i="17"/>
  <c r="MXI13" i="17"/>
  <c r="MXJ13" i="17"/>
  <c r="MXK13" i="17"/>
  <c r="MXL13" i="17"/>
  <c r="MXM13" i="17"/>
  <c r="MXN13" i="17"/>
  <c r="MXO13" i="17"/>
  <c r="MXP13" i="17"/>
  <c r="MXQ13" i="17"/>
  <c r="MXR13" i="17"/>
  <c r="MXS13" i="17"/>
  <c r="MXT13" i="17"/>
  <c r="MXU13" i="17"/>
  <c r="MXV13" i="17"/>
  <c r="MXW13" i="17"/>
  <c r="MXX13" i="17"/>
  <c r="MXY13" i="17"/>
  <c r="MXZ13" i="17"/>
  <c r="MYA13" i="17"/>
  <c r="MYB13" i="17"/>
  <c r="MYC13" i="17"/>
  <c r="MYD13" i="17"/>
  <c r="MYE13" i="17"/>
  <c r="MYF13" i="17"/>
  <c r="MYG13" i="17"/>
  <c r="MYH13" i="17"/>
  <c r="MYI13" i="17"/>
  <c r="MYJ13" i="17"/>
  <c r="MYK13" i="17"/>
  <c r="MYL13" i="17"/>
  <c r="MYM13" i="17"/>
  <c r="MYN13" i="17"/>
  <c r="MYO13" i="17"/>
  <c r="MYP13" i="17"/>
  <c r="MYQ13" i="17"/>
  <c r="MYR13" i="17"/>
  <c r="MYS13" i="17"/>
  <c r="MYT13" i="17"/>
  <c r="MYU13" i="17"/>
  <c r="MYV13" i="17"/>
  <c r="MYW13" i="17"/>
  <c r="MYX13" i="17"/>
  <c r="MYY13" i="17"/>
  <c r="MYZ13" i="17"/>
  <c r="MZA13" i="17"/>
  <c r="MZB13" i="17"/>
  <c r="MZC13" i="17"/>
  <c r="MZD13" i="17"/>
  <c r="MZE13" i="17"/>
  <c r="MZF13" i="17"/>
  <c r="MZG13" i="17"/>
  <c r="MZH13" i="17"/>
  <c r="MZI13" i="17"/>
  <c r="MZJ13" i="17"/>
  <c r="MZK13" i="17"/>
  <c r="MZL13" i="17"/>
  <c r="MZM13" i="17"/>
  <c r="MZN13" i="17"/>
  <c r="MZO13" i="17"/>
  <c r="MZP13" i="17"/>
  <c r="MZQ13" i="17"/>
  <c r="MZR13" i="17"/>
  <c r="MZS13" i="17"/>
  <c r="MZT13" i="17"/>
  <c r="MZU13" i="17"/>
  <c r="MZV13" i="17"/>
  <c r="MZW13" i="17"/>
  <c r="MZX13" i="17"/>
  <c r="MZY13" i="17"/>
  <c r="MZZ13" i="17"/>
  <c r="NAA13" i="17"/>
  <c r="NAB13" i="17"/>
  <c r="NAC13" i="17"/>
  <c r="NAD13" i="17"/>
  <c r="NAE13" i="17"/>
  <c r="NAF13" i="17"/>
  <c r="NAG13" i="17"/>
  <c r="NAH13" i="17"/>
  <c r="NAI13" i="17"/>
  <c r="NAJ13" i="17"/>
  <c r="NAK13" i="17"/>
  <c r="NAL13" i="17"/>
  <c r="NAM13" i="17"/>
  <c r="NAN13" i="17"/>
  <c r="NAO13" i="17"/>
  <c r="NAP13" i="17"/>
  <c r="NAQ13" i="17"/>
  <c r="NAR13" i="17"/>
  <c r="NAS13" i="17"/>
  <c r="NAT13" i="17"/>
  <c r="NAU13" i="17"/>
  <c r="NAV13" i="17"/>
  <c r="NAW13" i="17"/>
  <c r="NAX13" i="17"/>
  <c r="NAY13" i="17"/>
  <c r="NAZ13" i="17"/>
  <c r="NBA13" i="17"/>
  <c r="NBB13" i="17"/>
  <c r="NBC13" i="17"/>
  <c r="NBD13" i="17"/>
  <c r="NBE13" i="17"/>
  <c r="NBF13" i="17"/>
  <c r="NBG13" i="17"/>
  <c r="NBH13" i="17"/>
  <c r="NBI13" i="17"/>
  <c r="NBJ13" i="17"/>
  <c r="NBK13" i="17"/>
  <c r="NBL13" i="17"/>
  <c r="NBM13" i="17"/>
  <c r="NBN13" i="17"/>
  <c r="NBO13" i="17"/>
  <c r="NBP13" i="17"/>
  <c r="NBQ13" i="17"/>
  <c r="NBR13" i="17"/>
  <c r="NBS13" i="17"/>
  <c r="NBT13" i="17"/>
  <c r="NBU13" i="17"/>
  <c r="NBV13" i="17"/>
  <c r="NBW13" i="17"/>
  <c r="NBX13" i="17"/>
  <c r="NBY13" i="17"/>
  <c r="NBZ13" i="17"/>
  <c r="NCA13" i="17"/>
  <c r="NCB13" i="17"/>
  <c r="NCC13" i="17"/>
  <c r="NCD13" i="17"/>
  <c r="NCE13" i="17"/>
  <c r="NCF13" i="17"/>
  <c r="NCG13" i="17"/>
  <c r="NCH13" i="17"/>
  <c r="NCI13" i="17"/>
  <c r="NCJ13" i="17"/>
  <c r="NCK13" i="17"/>
  <c r="NCL13" i="17"/>
  <c r="NCM13" i="17"/>
  <c r="NCN13" i="17"/>
  <c r="NCO13" i="17"/>
  <c r="NCP13" i="17"/>
  <c r="NCQ13" i="17"/>
  <c r="NCR13" i="17"/>
  <c r="NCS13" i="17"/>
  <c r="NCT13" i="17"/>
  <c r="NCU13" i="17"/>
  <c r="NCV13" i="17"/>
  <c r="NCW13" i="17"/>
  <c r="NCX13" i="17"/>
  <c r="NCY13" i="17"/>
  <c r="NCZ13" i="17"/>
  <c r="NDA13" i="17"/>
  <c r="NDB13" i="17"/>
  <c r="NDC13" i="17"/>
  <c r="NDD13" i="17"/>
  <c r="NDE13" i="17"/>
  <c r="NDF13" i="17"/>
  <c r="NDG13" i="17"/>
  <c r="NDH13" i="17"/>
  <c r="NDI13" i="17"/>
  <c r="NDJ13" i="17"/>
  <c r="NDK13" i="17"/>
  <c r="NDL13" i="17"/>
  <c r="NDM13" i="17"/>
  <c r="NDN13" i="17"/>
  <c r="NDO13" i="17"/>
  <c r="NDP13" i="17"/>
  <c r="NDQ13" i="17"/>
  <c r="NDR13" i="17"/>
  <c r="NDS13" i="17"/>
  <c r="NDT13" i="17"/>
  <c r="NDU13" i="17"/>
  <c r="NDV13" i="17"/>
  <c r="NDW13" i="17"/>
  <c r="NDX13" i="17"/>
  <c r="NDY13" i="17"/>
  <c r="NDZ13" i="17"/>
  <c r="NEA13" i="17"/>
  <c r="NEB13" i="17"/>
  <c r="NEC13" i="17"/>
  <c r="NED13" i="17"/>
  <c r="NEE13" i="17"/>
  <c r="NEF13" i="17"/>
  <c r="NEG13" i="17"/>
  <c r="NEH13" i="17"/>
  <c r="NEI13" i="17"/>
  <c r="NEJ13" i="17"/>
  <c r="NEK13" i="17"/>
  <c r="NEL13" i="17"/>
  <c r="NEM13" i="17"/>
  <c r="NEN13" i="17"/>
  <c r="NEO13" i="17"/>
  <c r="NEP13" i="17"/>
  <c r="NEQ13" i="17"/>
  <c r="NER13" i="17"/>
  <c r="NES13" i="17"/>
  <c r="NET13" i="17"/>
  <c r="NEU13" i="17"/>
  <c r="NEV13" i="17"/>
  <c r="NEW13" i="17"/>
  <c r="NEX13" i="17"/>
  <c r="NEY13" i="17"/>
  <c r="NEZ13" i="17"/>
  <c r="NFA13" i="17"/>
  <c r="NFB13" i="17"/>
  <c r="NFC13" i="17"/>
  <c r="NFD13" i="17"/>
  <c r="NFE13" i="17"/>
  <c r="NFF13" i="17"/>
  <c r="NFG13" i="17"/>
  <c r="NFH13" i="17"/>
  <c r="NFI13" i="17"/>
  <c r="NFJ13" i="17"/>
  <c r="NFK13" i="17"/>
  <c r="NFL13" i="17"/>
  <c r="NFM13" i="17"/>
  <c r="NFN13" i="17"/>
  <c r="NFO13" i="17"/>
  <c r="NFP13" i="17"/>
  <c r="NFQ13" i="17"/>
  <c r="NFR13" i="17"/>
  <c r="NFS13" i="17"/>
  <c r="NFT13" i="17"/>
  <c r="NFU13" i="17"/>
  <c r="NFV13" i="17"/>
  <c r="NFW13" i="17"/>
  <c r="NFX13" i="17"/>
  <c r="NFY13" i="17"/>
  <c r="NFZ13" i="17"/>
  <c r="NGA13" i="17"/>
  <c r="NGB13" i="17"/>
  <c r="NGC13" i="17"/>
  <c r="NGD13" i="17"/>
  <c r="NGE13" i="17"/>
  <c r="NGF13" i="17"/>
  <c r="NGG13" i="17"/>
  <c r="NGH13" i="17"/>
  <c r="NGI13" i="17"/>
  <c r="NGJ13" i="17"/>
  <c r="NGK13" i="17"/>
  <c r="NGL13" i="17"/>
  <c r="NGM13" i="17"/>
  <c r="NGN13" i="17"/>
  <c r="NGO13" i="17"/>
  <c r="NGP13" i="17"/>
  <c r="NGQ13" i="17"/>
  <c r="NGR13" i="17"/>
  <c r="NGS13" i="17"/>
  <c r="NGT13" i="17"/>
  <c r="NGU13" i="17"/>
  <c r="NGV13" i="17"/>
  <c r="NGW13" i="17"/>
  <c r="NGX13" i="17"/>
  <c r="NGY13" i="17"/>
  <c r="NGZ13" i="17"/>
  <c r="NHA13" i="17"/>
  <c r="NHB13" i="17"/>
  <c r="NHC13" i="17"/>
  <c r="NHD13" i="17"/>
  <c r="NHE13" i="17"/>
  <c r="NHF13" i="17"/>
  <c r="NHG13" i="17"/>
  <c r="NHH13" i="17"/>
  <c r="NHI13" i="17"/>
  <c r="NHJ13" i="17"/>
  <c r="NHK13" i="17"/>
  <c r="NHL13" i="17"/>
  <c r="NHM13" i="17"/>
  <c r="NHN13" i="17"/>
  <c r="NHO13" i="17"/>
  <c r="NHP13" i="17"/>
  <c r="NHQ13" i="17"/>
  <c r="NHR13" i="17"/>
  <c r="NHS13" i="17"/>
  <c r="NHT13" i="17"/>
  <c r="NHU13" i="17"/>
  <c r="NHV13" i="17"/>
  <c r="NHW13" i="17"/>
  <c r="NHX13" i="17"/>
  <c r="NHY13" i="17"/>
  <c r="NHZ13" i="17"/>
  <c r="NIA13" i="17"/>
  <c r="NIB13" i="17"/>
  <c r="NIC13" i="17"/>
  <c r="NID13" i="17"/>
  <c r="NIE13" i="17"/>
  <c r="NIF13" i="17"/>
  <c r="NIG13" i="17"/>
  <c r="NIH13" i="17"/>
  <c r="NII13" i="17"/>
  <c r="NIJ13" i="17"/>
  <c r="NIK13" i="17"/>
  <c r="NIL13" i="17"/>
  <c r="NIM13" i="17"/>
  <c r="NIN13" i="17"/>
  <c r="NIO13" i="17"/>
  <c r="NIP13" i="17"/>
  <c r="NIQ13" i="17"/>
  <c r="NIR13" i="17"/>
  <c r="NIS13" i="17"/>
  <c r="NIT13" i="17"/>
  <c r="NIU13" i="17"/>
  <c r="NIV13" i="17"/>
  <c r="NIW13" i="17"/>
  <c r="NIX13" i="17"/>
  <c r="NIY13" i="17"/>
  <c r="NIZ13" i="17"/>
  <c r="NJA13" i="17"/>
  <c r="NJB13" i="17"/>
  <c r="NJC13" i="17"/>
  <c r="NJD13" i="17"/>
  <c r="NJE13" i="17"/>
  <c r="NJF13" i="17"/>
  <c r="NJG13" i="17"/>
  <c r="NJH13" i="17"/>
  <c r="NJI13" i="17"/>
  <c r="NJJ13" i="17"/>
  <c r="NJK13" i="17"/>
  <c r="NJL13" i="17"/>
  <c r="NJM13" i="17"/>
  <c r="NJN13" i="17"/>
  <c r="NJO13" i="17"/>
  <c r="NJP13" i="17"/>
  <c r="NJQ13" i="17"/>
  <c r="NJR13" i="17"/>
  <c r="NJS13" i="17"/>
  <c r="NJT13" i="17"/>
  <c r="NJU13" i="17"/>
  <c r="NJV13" i="17"/>
  <c r="NJW13" i="17"/>
  <c r="NJX13" i="17"/>
  <c r="NJY13" i="17"/>
  <c r="NJZ13" i="17"/>
  <c r="NKA13" i="17"/>
  <c r="NKB13" i="17"/>
  <c r="NKC13" i="17"/>
  <c r="NKD13" i="17"/>
  <c r="NKE13" i="17"/>
  <c r="NKF13" i="17"/>
  <c r="NKG13" i="17"/>
  <c r="NKH13" i="17"/>
  <c r="NKI13" i="17"/>
  <c r="NKJ13" i="17"/>
  <c r="NKK13" i="17"/>
  <c r="NKL13" i="17"/>
  <c r="NKM13" i="17"/>
  <c r="NKN13" i="17"/>
  <c r="NKO13" i="17"/>
  <c r="NKP13" i="17"/>
  <c r="NKQ13" i="17"/>
  <c r="NKR13" i="17"/>
  <c r="NKS13" i="17"/>
  <c r="NKT13" i="17"/>
  <c r="NKU13" i="17"/>
  <c r="NKV13" i="17"/>
  <c r="NKW13" i="17"/>
  <c r="NKX13" i="17"/>
  <c r="NKY13" i="17"/>
  <c r="NKZ13" i="17"/>
  <c r="NLA13" i="17"/>
  <c r="NLB13" i="17"/>
  <c r="NLC13" i="17"/>
  <c r="NLD13" i="17"/>
  <c r="NLE13" i="17"/>
  <c r="NLF13" i="17"/>
  <c r="NLG13" i="17"/>
  <c r="NLH13" i="17"/>
  <c r="NLI13" i="17"/>
  <c r="NLJ13" i="17"/>
  <c r="NLK13" i="17"/>
  <c r="NLL13" i="17"/>
  <c r="NLM13" i="17"/>
  <c r="NLN13" i="17"/>
  <c r="NLO13" i="17"/>
  <c r="NLP13" i="17"/>
  <c r="NLQ13" i="17"/>
  <c r="NLR13" i="17"/>
  <c r="NLS13" i="17"/>
  <c r="NLT13" i="17"/>
  <c r="NLU13" i="17"/>
  <c r="NLV13" i="17"/>
  <c r="NLW13" i="17"/>
  <c r="NLX13" i="17"/>
  <c r="NLY13" i="17"/>
  <c r="NLZ13" i="17"/>
  <c r="NMA13" i="17"/>
  <c r="NMB13" i="17"/>
  <c r="NMC13" i="17"/>
  <c r="NMD13" i="17"/>
  <c r="NME13" i="17"/>
  <c r="NMF13" i="17"/>
  <c r="NMG13" i="17"/>
  <c r="NMH13" i="17"/>
  <c r="NMI13" i="17"/>
  <c r="NMJ13" i="17"/>
  <c r="NMK13" i="17"/>
  <c r="NML13" i="17"/>
  <c r="NMM13" i="17"/>
  <c r="NMN13" i="17"/>
  <c r="NMO13" i="17"/>
  <c r="NMP13" i="17"/>
  <c r="NMQ13" i="17"/>
  <c r="NMR13" i="17"/>
  <c r="NMS13" i="17"/>
  <c r="NMT13" i="17"/>
  <c r="NMU13" i="17"/>
  <c r="NMV13" i="17"/>
  <c r="NMW13" i="17"/>
  <c r="NMX13" i="17"/>
  <c r="NMY13" i="17"/>
  <c r="NMZ13" i="17"/>
  <c r="NNA13" i="17"/>
  <c r="NNB13" i="17"/>
  <c r="NNC13" i="17"/>
  <c r="NND13" i="17"/>
  <c r="NNE13" i="17"/>
  <c r="NNF13" i="17"/>
  <c r="NNG13" i="17"/>
  <c r="NNH13" i="17"/>
  <c r="NNI13" i="17"/>
  <c r="NNJ13" i="17"/>
  <c r="NNK13" i="17"/>
  <c r="NNL13" i="17"/>
  <c r="NNM13" i="17"/>
  <c r="NNN13" i="17"/>
  <c r="NNO13" i="17"/>
  <c r="NNP13" i="17"/>
  <c r="NNQ13" i="17"/>
  <c r="NNR13" i="17"/>
  <c r="NNS13" i="17"/>
  <c r="NNT13" i="17"/>
  <c r="NNU13" i="17"/>
  <c r="NNV13" i="17"/>
  <c r="NNW13" i="17"/>
  <c r="NNX13" i="17"/>
  <c r="NNY13" i="17"/>
  <c r="NNZ13" i="17"/>
  <c r="NOA13" i="17"/>
  <c r="NOB13" i="17"/>
  <c r="NOC13" i="17"/>
  <c r="NOD13" i="17"/>
  <c r="NOE13" i="17"/>
  <c r="NOF13" i="17"/>
  <c r="NOG13" i="17"/>
  <c r="NOH13" i="17"/>
  <c r="NOI13" i="17"/>
  <c r="NOJ13" i="17"/>
  <c r="NOK13" i="17"/>
  <c r="NOL13" i="17"/>
  <c r="NOM13" i="17"/>
  <c r="NON13" i="17"/>
  <c r="NOO13" i="17"/>
  <c r="NOP13" i="17"/>
  <c r="NOQ13" i="17"/>
  <c r="NOR13" i="17"/>
  <c r="NOS13" i="17"/>
  <c r="NOT13" i="17"/>
  <c r="NOU13" i="17"/>
  <c r="NOV13" i="17"/>
  <c r="NOW13" i="17"/>
  <c r="NOX13" i="17"/>
  <c r="NOY13" i="17"/>
  <c r="NOZ13" i="17"/>
  <c r="NPA13" i="17"/>
  <c r="NPB13" i="17"/>
  <c r="NPC13" i="17"/>
  <c r="NPD13" i="17"/>
  <c r="NPE13" i="17"/>
  <c r="NPF13" i="17"/>
  <c r="NPG13" i="17"/>
  <c r="NPH13" i="17"/>
  <c r="NPI13" i="17"/>
  <c r="NPJ13" i="17"/>
  <c r="NPK13" i="17"/>
  <c r="NPL13" i="17"/>
  <c r="NPM13" i="17"/>
  <c r="NPN13" i="17"/>
  <c r="NPO13" i="17"/>
  <c r="NPP13" i="17"/>
  <c r="NPQ13" i="17"/>
  <c r="NPR13" i="17"/>
  <c r="NPS13" i="17"/>
  <c r="NPT13" i="17"/>
  <c r="NPU13" i="17"/>
  <c r="NPV13" i="17"/>
  <c r="NPW13" i="17"/>
  <c r="NPX13" i="17"/>
  <c r="NPY13" i="17"/>
  <c r="NPZ13" i="17"/>
  <c r="NQA13" i="17"/>
  <c r="NQB13" i="17"/>
  <c r="NQC13" i="17"/>
  <c r="NQD13" i="17"/>
  <c r="NQE13" i="17"/>
  <c r="NQF13" i="17"/>
  <c r="NQG13" i="17"/>
  <c r="NQH13" i="17"/>
  <c r="NQI13" i="17"/>
  <c r="NQJ13" i="17"/>
  <c r="NQK13" i="17"/>
  <c r="NQL13" i="17"/>
  <c r="NQM13" i="17"/>
  <c r="NQN13" i="17"/>
  <c r="NQO13" i="17"/>
  <c r="NQP13" i="17"/>
  <c r="NQQ13" i="17"/>
  <c r="NQR13" i="17"/>
  <c r="NQS13" i="17"/>
  <c r="NQT13" i="17"/>
  <c r="NQU13" i="17"/>
  <c r="NQV13" i="17"/>
  <c r="NQW13" i="17"/>
  <c r="NQX13" i="17"/>
  <c r="NQY13" i="17"/>
  <c r="NQZ13" i="17"/>
  <c r="NRA13" i="17"/>
  <c r="NRB13" i="17"/>
  <c r="NRC13" i="17"/>
  <c r="NRD13" i="17"/>
  <c r="NRE13" i="17"/>
  <c r="NRF13" i="17"/>
  <c r="NRG13" i="17"/>
  <c r="NRH13" i="17"/>
  <c r="NRI13" i="17"/>
  <c r="NRJ13" i="17"/>
  <c r="NRK13" i="17"/>
  <c r="NRL13" i="17"/>
  <c r="NRM13" i="17"/>
  <c r="NRN13" i="17"/>
  <c r="NRO13" i="17"/>
  <c r="NRP13" i="17"/>
  <c r="NRQ13" i="17"/>
  <c r="NRR13" i="17"/>
  <c r="NRS13" i="17"/>
  <c r="NRT13" i="17"/>
  <c r="NRU13" i="17"/>
  <c r="NRV13" i="17"/>
  <c r="NRW13" i="17"/>
  <c r="NRX13" i="17"/>
  <c r="NRY13" i="17"/>
  <c r="NRZ13" i="17"/>
  <c r="NSA13" i="17"/>
  <c r="NSB13" i="17"/>
  <c r="NSC13" i="17"/>
  <c r="NSD13" i="17"/>
  <c r="NSE13" i="17"/>
  <c r="NSF13" i="17"/>
  <c r="NSG13" i="17"/>
  <c r="NSH13" i="17"/>
  <c r="NSI13" i="17"/>
  <c r="NSJ13" i="17"/>
  <c r="NSK13" i="17"/>
  <c r="NSL13" i="17"/>
  <c r="NSM13" i="17"/>
  <c r="NSN13" i="17"/>
  <c r="NSO13" i="17"/>
  <c r="NSP13" i="17"/>
  <c r="NSQ13" i="17"/>
  <c r="NSR13" i="17"/>
  <c r="NSS13" i="17"/>
  <c r="NST13" i="17"/>
  <c r="NSU13" i="17"/>
  <c r="NSV13" i="17"/>
  <c r="NSW13" i="17"/>
  <c r="NSX13" i="17"/>
  <c r="NSY13" i="17"/>
  <c r="NSZ13" i="17"/>
  <c r="NTA13" i="17"/>
  <c r="NTB13" i="17"/>
  <c r="NTC13" i="17"/>
  <c r="NTD13" i="17"/>
  <c r="NTE13" i="17"/>
  <c r="NTF13" i="17"/>
  <c r="NTG13" i="17"/>
  <c r="NTH13" i="17"/>
  <c r="NTI13" i="17"/>
  <c r="NTJ13" i="17"/>
  <c r="NTK13" i="17"/>
  <c r="NTL13" i="17"/>
  <c r="NTM13" i="17"/>
  <c r="NTN13" i="17"/>
  <c r="NTO13" i="17"/>
  <c r="NTP13" i="17"/>
  <c r="NTQ13" i="17"/>
  <c r="NTR13" i="17"/>
  <c r="NTS13" i="17"/>
  <c r="NTT13" i="17"/>
  <c r="NTU13" i="17"/>
  <c r="NTV13" i="17"/>
  <c r="NTW13" i="17"/>
  <c r="NTX13" i="17"/>
  <c r="NTY13" i="17"/>
  <c r="NTZ13" i="17"/>
  <c r="NUA13" i="17"/>
  <c r="NUB13" i="17"/>
  <c r="NUC13" i="17"/>
  <c r="NUD13" i="17"/>
  <c r="NUE13" i="17"/>
  <c r="NUF13" i="17"/>
  <c r="NUG13" i="17"/>
  <c r="NUH13" i="17"/>
  <c r="NUI13" i="17"/>
  <c r="NUJ13" i="17"/>
  <c r="NUK13" i="17"/>
  <c r="NUL13" i="17"/>
  <c r="NUM13" i="17"/>
  <c r="NUN13" i="17"/>
  <c r="NUO13" i="17"/>
  <c r="NUP13" i="17"/>
  <c r="NUQ13" i="17"/>
  <c r="NUR13" i="17"/>
  <c r="NUS13" i="17"/>
  <c r="NUT13" i="17"/>
  <c r="NUU13" i="17"/>
  <c r="NUV13" i="17"/>
  <c r="NUW13" i="17"/>
  <c r="NUX13" i="17"/>
  <c r="NUY13" i="17"/>
  <c r="NUZ13" i="17"/>
  <c r="NVA13" i="17"/>
  <c r="NVB13" i="17"/>
  <c r="NVC13" i="17"/>
  <c r="NVD13" i="17"/>
  <c r="NVE13" i="17"/>
  <c r="NVF13" i="17"/>
  <c r="NVG13" i="17"/>
  <c r="NVH13" i="17"/>
  <c r="NVI13" i="17"/>
  <c r="NVJ13" i="17"/>
  <c r="NVK13" i="17"/>
  <c r="NVL13" i="17"/>
  <c r="NVM13" i="17"/>
  <c r="NVN13" i="17"/>
  <c r="NVO13" i="17"/>
  <c r="NVP13" i="17"/>
  <c r="NVQ13" i="17"/>
  <c r="NVR13" i="17"/>
  <c r="NVS13" i="17"/>
  <c r="NVT13" i="17"/>
  <c r="NVU13" i="17"/>
  <c r="NVV13" i="17"/>
  <c r="NVW13" i="17"/>
  <c r="NVX13" i="17"/>
  <c r="NVY13" i="17"/>
  <c r="NVZ13" i="17"/>
  <c r="NWA13" i="17"/>
  <c r="NWB13" i="17"/>
  <c r="NWC13" i="17"/>
  <c r="NWD13" i="17"/>
  <c r="NWE13" i="17"/>
  <c r="NWF13" i="17"/>
  <c r="NWG13" i="17"/>
  <c r="NWH13" i="17"/>
  <c r="NWI13" i="17"/>
  <c r="NWJ13" i="17"/>
  <c r="NWK13" i="17"/>
  <c r="NWL13" i="17"/>
  <c r="NWM13" i="17"/>
  <c r="NWN13" i="17"/>
  <c r="NWO13" i="17"/>
  <c r="NWP13" i="17"/>
  <c r="NWQ13" i="17"/>
  <c r="NWR13" i="17"/>
  <c r="NWS13" i="17"/>
  <c r="NWT13" i="17"/>
  <c r="NWU13" i="17"/>
  <c r="NWV13" i="17"/>
  <c r="NWW13" i="17"/>
  <c r="NWX13" i="17"/>
  <c r="NWY13" i="17"/>
  <c r="NWZ13" i="17"/>
  <c r="NXA13" i="17"/>
  <c r="NXB13" i="17"/>
  <c r="NXC13" i="17"/>
  <c r="NXD13" i="17"/>
  <c r="NXE13" i="17"/>
  <c r="NXF13" i="17"/>
  <c r="NXG13" i="17"/>
  <c r="NXH13" i="17"/>
  <c r="NXI13" i="17"/>
  <c r="NXJ13" i="17"/>
  <c r="NXK13" i="17"/>
  <c r="NXL13" i="17"/>
  <c r="NXM13" i="17"/>
  <c r="NXN13" i="17"/>
  <c r="NXO13" i="17"/>
  <c r="NXP13" i="17"/>
  <c r="NXQ13" i="17"/>
  <c r="NXR13" i="17"/>
  <c r="NXS13" i="17"/>
  <c r="NXT13" i="17"/>
  <c r="NXU13" i="17"/>
  <c r="NXV13" i="17"/>
  <c r="NXW13" i="17"/>
  <c r="NXX13" i="17"/>
  <c r="NXY13" i="17"/>
  <c r="NXZ13" i="17"/>
  <c r="NYA13" i="17"/>
  <c r="NYB13" i="17"/>
  <c r="NYC13" i="17"/>
  <c r="NYD13" i="17"/>
  <c r="NYE13" i="17"/>
  <c r="NYF13" i="17"/>
  <c r="NYG13" i="17"/>
  <c r="NYH13" i="17"/>
  <c r="NYI13" i="17"/>
  <c r="NYJ13" i="17"/>
  <c r="NYK13" i="17"/>
  <c r="NYL13" i="17"/>
  <c r="NYM13" i="17"/>
  <c r="NYN13" i="17"/>
  <c r="NYO13" i="17"/>
  <c r="NYP13" i="17"/>
  <c r="NYQ13" i="17"/>
  <c r="NYR13" i="17"/>
  <c r="NYS13" i="17"/>
  <c r="NYT13" i="17"/>
  <c r="NYU13" i="17"/>
  <c r="NYV13" i="17"/>
  <c r="NYW13" i="17"/>
  <c r="NYX13" i="17"/>
  <c r="NYY13" i="17"/>
  <c r="NYZ13" i="17"/>
  <c r="NZA13" i="17"/>
  <c r="NZB13" i="17"/>
  <c r="NZC13" i="17"/>
  <c r="NZD13" i="17"/>
  <c r="NZE13" i="17"/>
  <c r="NZF13" i="17"/>
  <c r="NZG13" i="17"/>
  <c r="NZH13" i="17"/>
  <c r="NZI13" i="17"/>
  <c r="NZJ13" i="17"/>
  <c r="NZK13" i="17"/>
  <c r="NZL13" i="17"/>
  <c r="NZM13" i="17"/>
  <c r="NZN13" i="17"/>
  <c r="NZO13" i="17"/>
  <c r="NZP13" i="17"/>
  <c r="NZQ13" i="17"/>
  <c r="NZR13" i="17"/>
  <c r="NZS13" i="17"/>
  <c r="NZT13" i="17"/>
  <c r="NZU13" i="17"/>
  <c r="NZV13" i="17"/>
  <c r="NZW13" i="17"/>
  <c r="NZX13" i="17"/>
  <c r="NZY13" i="17"/>
  <c r="NZZ13" i="17"/>
  <c r="OAA13" i="17"/>
  <c r="OAB13" i="17"/>
  <c r="OAC13" i="17"/>
  <c r="OAD13" i="17"/>
  <c r="OAE13" i="17"/>
  <c r="OAF13" i="17"/>
  <c r="OAG13" i="17"/>
  <c r="OAH13" i="17"/>
  <c r="OAI13" i="17"/>
  <c r="OAJ13" i="17"/>
  <c r="OAK13" i="17"/>
  <c r="OAL13" i="17"/>
  <c r="OAM13" i="17"/>
  <c r="OAN13" i="17"/>
  <c r="OAO13" i="17"/>
  <c r="OAP13" i="17"/>
  <c r="OAQ13" i="17"/>
  <c r="OAR13" i="17"/>
  <c r="OAS13" i="17"/>
  <c r="OAT13" i="17"/>
  <c r="OAU13" i="17"/>
  <c r="OAV13" i="17"/>
  <c r="OAW13" i="17"/>
  <c r="OAX13" i="17"/>
  <c r="OAY13" i="17"/>
  <c r="OAZ13" i="17"/>
  <c r="OBA13" i="17"/>
  <c r="OBB13" i="17"/>
  <c r="OBC13" i="17"/>
  <c r="OBD13" i="17"/>
  <c r="OBE13" i="17"/>
  <c r="OBF13" i="17"/>
  <c r="OBG13" i="17"/>
  <c r="OBH13" i="17"/>
  <c r="OBI13" i="17"/>
  <c r="OBJ13" i="17"/>
  <c r="OBK13" i="17"/>
  <c r="OBL13" i="17"/>
  <c r="OBM13" i="17"/>
  <c r="OBN13" i="17"/>
  <c r="OBO13" i="17"/>
  <c r="OBP13" i="17"/>
  <c r="OBQ13" i="17"/>
  <c r="OBR13" i="17"/>
  <c r="OBS13" i="17"/>
  <c r="OBT13" i="17"/>
  <c r="OBU13" i="17"/>
  <c r="OBV13" i="17"/>
  <c r="OBW13" i="17"/>
  <c r="OBX13" i="17"/>
  <c r="OBY13" i="17"/>
  <c r="OBZ13" i="17"/>
  <c r="OCA13" i="17"/>
  <c r="OCB13" i="17"/>
  <c r="OCC13" i="17"/>
  <c r="OCD13" i="17"/>
  <c r="OCE13" i="17"/>
  <c r="OCF13" i="17"/>
  <c r="OCG13" i="17"/>
  <c r="OCH13" i="17"/>
  <c r="OCI13" i="17"/>
  <c r="OCJ13" i="17"/>
  <c r="OCK13" i="17"/>
  <c r="OCL13" i="17"/>
  <c r="OCM13" i="17"/>
  <c r="OCN13" i="17"/>
  <c r="OCO13" i="17"/>
  <c r="OCP13" i="17"/>
  <c r="OCQ13" i="17"/>
  <c r="OCR13" i="17"/>
  <c r="OCS13" i="17"/>
  <c r="OCT13" i="17"/>
  <c r="OCU13" i="17"/>
  <c r="OCV13" i="17"/>
  <c r="OCW13" i="17"/>
  <c r="OCX13" i="17"/>
  <c r="OCY13" i="17"/>
  <c r="OCZ13" i="17"/>
  <c r="ODA13" i="17"/>
  <c r="ODB13" i="17"/>
  <c r="ODC13" i="17"/>
  <c r="ODD13" i="17"/>
  <c r="ODE13" i="17"/>
  <c r="ODF13" i="17"/>
  <c r="ODG13" i="17"/>
  <c r="ODH13" i="17"/>
  <c r="ODI13" i="17"/>
  <c r="ODJ13" i="17"/>
  <c r="ODK13" i="17"/>
  <c r="ODL13" i="17"/>
  <c r="ODM13" i="17"/>
  <c r="ODN13" i="17"/>
  <c r="ODO13" i="17"/>
  <c r="ODP13" i="17"/>
  <c r="ODQ13" i="17"/>
  <c r="ODR13" i="17"/>
  <c r="ODS13" i="17"/>
  <c r="ODT13" i="17"/>
  <c r="ODU13" i="17"/>
  <c r="ODV13" i="17"/>
  <c r="ODW13" i="17"/>
  <c r="ODX13" i="17"/>
  <c r="ODY13" i="17"/>
  <c r="ODZ13" i="17"/>
  <c r="OEA13" i="17"/>
  <c r="OEB13" i="17"/>
  <c r="OEC13" i="17"/>
  <c r="OED13" i="17"/>
  <c r="OEE13" i="17"/>
  <c r="OEF13" i="17"/>
  <c r="OEG13" i="17"/>
  <c r="OEH13" i="17"/>
  <c r="OEI13" i="17"/>
  <c r="OEJ13" i="17"/>
  <c r="OEK13" i="17"/>
  <c r="OEL13" i="17"/>
  <c r="OEM13" i="17"/>
  <c r="OEN13" i="17"/>
  <c r="OEO13" i="17"/>
  <c r="OEP13" i="17"/>
  <c r="OEQ13" i="17"/>
  <c r="OER13" i="17"/>
  <c r="OES13" i="17"/>
  <c r="OET13" i="17"/>
  <c r="OEU13" i="17"/>
  <c r="OEV13" i="17"/>
  <c r="OEW13" i="17"/>
  <c r="OEX13" i="17"/>
  <c r="OEY13" i="17"/>
  <c r="OEZ13" i="17"/>
  <c r="OFA13" i="17"/>
  <c r="OFB13" i="17"/>
  <c r="OFC13" i="17"/>
  <c r="OFD13" i="17"/>
  <c r="OFE13" i="17"/>
  <c r="OFF13" i="17"/>
  <c r="OFG13" i="17"/>
  <c r="OFH13" i="17"/>
  <c r="OFI13" i="17"/>
  <c r="OFJ13" i="17"/>
  <c r="OFK13" i="17"/>
  <c r="OFL13" i="17"/>
  <c r="OFM13" i="17"/>
  <c r="OFN13" i="17"/>
  <c r="OFO13" i="17"/>
  <c r="OFP13" i="17"/>
  <c r="OFQ13" i="17"/>
  <c r="OFR13" i="17"/>
  <c r="OFS13" i="17"/>
  <c r="OFT13" i="17"/>
  <c r="OFU13" i="17"/>
  <c r="OFV13" i="17"/>
  <c r="OFW13" i="17"/>
  <c r="OFX13" i="17"/>
  <c r="OFY13" i="17"/>
  <c r="OFZ13" i="17"/>
  <c r="OGA13" i="17"/>
  <c r="OGB13" i="17"/>
  <c r="OGC13" i="17"/>
  <c r="OGD13" i="17"/>
  <c r="OGE13" i="17"/>
  <c r="OGF13" i="17"/>
  <c r="OGG13" i="17"/>
  <c r="OGH13" i="17"/>
  <c r="OGI13" i="17"/>
  <c r="OGJ13" i="17"/>
  <c r="OGK13" i="17"/>
  <c r="OGL13" i="17"/>
  <c r="OGM13" i="17"/>
  <c r="OGN13" i="17"/>
  <c r="OGO13" i="17"/>
  <c r="OGP13" i="17"/>
  <c r="OGQ13" i="17"/>
  <c r="OGR13" i="17"/>
  <c r="OGS13" i="17"/>
  <c r="OGT13" i="17"/>
  <c r="OGU13" i="17"/>
  <c r="OGV13" i="17"/>
  <c r="OGW13" i="17"/>
  <c r="OGX13" i="17"/>
  <c r="OGY13" i="17"/>
  <c r="OGZ13" i="17"/>
  <c r="OHA13" i="17"/>
  <c r="OHB13" i="17"/>
  <c r="OHC13" i="17"/>
  <c r="OHD13" i="17"/>
  <c r="OHE13" i="17"/>
  <c r="OHF13" i="17"/>
  <c r="OHG13" i="17"/>
  <c r="OHH13" i="17"/>
  <c r="OHI13" i="17"/>
  <c r="OHJ13" i="17"/>
  <c r="OHK13" i="17"/>
  <c r="OHL13" i="17"/>
  <c r="OHM13" i="17"/>
  <c r="OHN13" i="17"/>
  <c r="OHO13" i="17"/>
  <c r="OHP13" i="17"/>
  <c r="OHQ13" i="17"/>
  <c r="OHR13" i="17"/>
  <c r="OHS13" i="17"/>
  <c r="OHT13" i="17"/>
  <c r="OHU13" i="17"/>
  <c r="OHV13" i="17"/>
  <c r="OHW13" i="17"/>
  <c r="OHX13" i="17"/>
  <c r="OHY13" i="17"/>
  <c r="OHZ13" i="17"/>
  <c r="OIA13" i="17"/>
  <c r="OIB13" i="17"/>
  <c r="OIC13" i="17"/>
  <c r="OID13" i="17"/>
  <c r="OIE13" i="17"/>
  <c r="OIF13" i="17"/>
  <c r="OIG13" i="17"/>
  <c r="OIH13" i="17"/>
  <c r="OII13" i="17"/>
  <c r="OIJ13" i="17"/>
  <c r="OIK13" i="17"/>
  <c r="OIL13" i="17"/>
  <c r="OIM13" i="17"/>
  <c r="OIN13" i="17"/>
  <c r="OIO13" i="17"/>
  <c r="OIP13" i="17"/>
  <c r="OIQ13" i="17"/>
  <c r="OIR13" i="17"/>
  <c r="OIS13" i="17"/>
  <c r="OIT13" i="17"/>
  <c r="OIU13" i="17"/>
  <c r="OIV13" i="17"/>
  <c r="OIW13" i="17"/>
  <c r="OIX13" i="17"/>
  <c r="OIY13" i="17"/>
  <c r="OIZ13" i="17"/>
  <c r="OJA13" i="17"/>
  <c r="OJB13" i="17"/>
  <c r="OJC13" i="17"/>
  <c r="OJD13" i="17"/>
  <c r="OJE13" i="17"/>
  <c r="OJF13" i="17"/>
  <c r="OJG13" i="17"/>
  <c r="OJH13" i="17"/>
  <c r="OJI13" i="17"/>
  <c r="OJJ13" i="17"/>
  <c r="OJK13" i="17"/>
  <c r="OJL13" i="17"/>
  <c r="OJM13" i="17"/>
  <c r="OJN13" i="17"/>
  <c r="OJO13" i="17"/>
  <c r="OJP13" i="17"/>
  <c r="OJQ13" i="17"/>
  <c r="OJR13" i="17"/>
  <c r="OJS13" i="17"/>
  <c r="OJT13" i="17"/>
  <c r="OJU13" i="17"/>
  <c r="OJV13" i="17"/>
  <c r="OJW13" i="17"/>
  <c r="OJX13" i="17"/>
  <c r="OJY13" i="17"/>
  <c r="OJZ13" i="17"/>
  <c r="OKA13" i="17"/>
  <c r="OKB13" i="17"/>
  <c r="OKC13" i="17"/>
  <c r="OKD13" i="17"/>
  <c r="OKE13" i="17"/>
  <c r="OKF13" i="17"/>
  <c r="OKG13" i="17"/>
  <c r="OKH13" i="17"/>
  <c r="OKI13" i="17"/>
  <c r="OKJ13" i="17"/>
  <c r="OKK13" i="17"/>
  <c r="OKL13" i="17"/>
  <c r="OKM13" i="17"/>
  <c r="OKN13" i="17"/>
  <c r="OKO13" i="17"/>
  <c r="OKP13" i="17"/>
  <c r="OKQ13" i="17"/>
  <c r="OKR13" i="17"/>
  <c r="OKS13" i="17"/>
  <c r="OKT13" i="17"/>
  <c r="OKU13" i="17"/>
  <c r="OKV13" i="17"/>
  <c r="OKW13" i="17"/>
  <c r="OKX13" i="17"/>
  <c r="OKY13" i="17"/>
  <c r="OKZ13" i="17"/>
  <c r="OLA13" i="17"/>
  <c r="OLB13" i="17"/>
  <c r="OLC13" i="17"/>
  <c r="OLD13" i="17"/>
  <c r="OLE13" i="17"/>
  <c r="OLF13" i="17"/>
  <c r="OLG13" i="17"/>
  <c r="OLH13" i="17"/>
  <c r="OLI13" i="17"/>
  <c r="OLJ13" i="17"/>
  <c r="OLK13" i="17"/>
  <c r="OLL13" i="17"/>
  <c r="OLM13" i="17"/>
  <c r="OLN13" i="17"/>
  <c r="OLO13" i="17"/>
  <c r="OLP13" i="17"/>
  <c r="OLQ13" i="17"/>
  <c r="OLR13" i="17"/>
  <c r="OLS13" i="17"/>
  <c r="OLT13" i="17"/>
  <c r="OLU13" i="17"/>
  <c r="OLV13" i="17"/>
  <c r="OLW13" i="17"/>
  <c r="OLX13" i="17"/>
  <c r="OLY13" i="17"/>
  <c r="OLZ13" i="17"/>
  <c r="OMA13" i="17"/>
  <c r="OMB13" i="17"/>
  <c r="OMC13" i="17"/>
  <c r="OMD13" i="17"/>
  <c r="OME13" i="17"/>
  <c r="OMF13" i="17"/>
  <c r="OMG13" i="17"/>
  <c r="OMH13" i="17"/>
  <c r="OMI13" i="17"/>
  <c r="OMJ13" i="17"/>
  <c r="OMK13" i="17"/>
  <c r="OML13" i="17"/>
  <c r="OMM13" i="17"/>
  <c r="OMN13" i="17"/>
  <c r="OMO13" i="17"/>
  <c r="OMP13" i="17"/>
  <c r="OMQ13" i="17"/>
  <c r="OMR13" i="17"/>
  <c r="OMS13" i="17"/>
  <c r="OMT13" i="17"/>
  <c r="OMU13" i="17"/>
  <c r="OMV13" i="17"/>
  <c r="OMW13" i="17"/>
  <c r="OMX13" i="17"/>
  <c r="OMY13" i="17"/>
  <c r="OMZ13" i="17"/>
  <c r="ONA13" i="17"/>
  <c r="ONB13" i="17"/>
  <c r="ONC13" i="17"/>
  <c r="OND13" i="17"/>
  <c r="ONE13" i="17"/>
  <c r="ONF13" i="17"/>
  <c r="ONG13" i="17"/>
  <c r="ONH13" i="17"/>
  <c r="ONI13" i="17"/>
  <c r="ONJ13" i="17"/>
  <c r="ONK13" i="17"/>
  <c r="ONL13" i="17"/>
  <c r="ONM13" i="17"/>
  <c r="ONN13" i="17"/>
  <c r="ONO13" i="17"/>
  <c r="ONP13" i="17"/>
  <c r="ONQ13" i="17"/>
  <c r="ONR13" i="17"/>
  <c r="ONS13" i="17"/>
  <c r="ONT13" i="17"/>
  <c r="ONU13" i="17"/>
  <c r="ONV13" i="17"/>
  <c r="ONW13" i="17"/>
  <c r="ONX13" i="17"/>
  <c r="ONY13" i="17"/>
  <c r="ONZ13" i="17"/>
  <c r="OOA13" i="17"/>
  <c r="OOB13" i="17"/>
  <c r="OOC13" i="17"/>
  <c r="OOD13" i="17"/>
  <c r="OOE13" i="17"/>
  <c r="OOF13" i="17"/>
  <c r="OOG13" i="17"/>
  <c r="OOH13" i="17"/>
  <c r="OOI13" i="17"/>
  <c r="OOJ13" i="17"/>
  <c r="OOK13" i="17"/>
  <c r="OOL13" i="17"/>
  <c r="OOM13" i="17"/>
  <c r="OON13" i="17"/>
  <c r="OOO13" i="17"/>
  <c r="OOP13" i="17"/>
  <c r="OOQ13" i="17"/>
  <c r="OOR13" i="17"/>
  <c r="OOS13" i="17"/>
  <c r="OOT13" i="17"/>
  <c r="OOU13" i="17"/>
  <c r="OOV13" i="17"/>
  <c r="OOW13" i="17"/>
  <c r="OOX13" i="17"/>
  <c r="OOY13" i="17"/>
  <c r="OOZ13" i="17"/>
  <c r="OPA13" i="17"/>
  <c r="OPB13" i="17"/>
  <c r="OPC13" i="17"/>
  <c r="OPD13" i="17"/>
  <c r="OPE13" i="17"/>
  <c r="OPF13" i="17"/>
  <c r="OPG13" i="17"/>
  <c r="OPH13" i="17"/>
  <c r="OPI13" i="17"/>
  <c r="OPJ13" i="17"/>
  <c r="OPK13" i="17"/>
  <c r="OPL13" i="17"/>
  <c r="OPM13" i="17"/>
  <c r="OPN13" i="17"/>
  <c r="OPO13" i="17"/>
  <c r="OPP13" i="17"/>
  <c r="OPQ13" i="17"/>
  <c r="OPR13" i="17"/>
  <c r="OPS13" i="17"/>
  <c r="OPT13" i="17"/>
  <c r="OPU13" i="17"/>
  <c r="OPV13" i="17"/>
  <c r="OPW13" i="17"/>
  <c r="OPX13" i="17"/>
  <c r="OPY13" i="17"/>
  <c r="OPZ13" i="17"/>
  <c r="OQA13" i="17"/>
  <c r="OQB13" i="17"/>
  <c r="OQC13" i="17"/>
  <c r="OQD13" i="17"/>
  <c r="OQE13" i="17"/>
  <c r="OQF13" i="17"/>
  <c r="OQG13" i="17"/>
  <c r="OQH13" i="17"/>
  <c r="OQI13" i="17"/>
  <c r="OQJ13" i="17"/>
  <c r="OQK13" i="17"/>
  <c r="OQL13" i="17"/>
  <c r="OQM13" i="17"/>
  <c r="OQN13" i="17"/>
  <c r="OQO13" i="17"/>
  <c r="OQP13" i="17"/>
  <c r="OQQ13" i="17"/>
  <c r="OQR13" i="17"/>
  <c r="OQS13" i="17"/>
  <c r="OQT13" i="17"/>
  <c r="OQU13" i="17"/>
  <c r="OQV13" i="17"/>
  <c r="OQW13" i="17"/>
  <c r="OQX13" i="17"/>
  <c r="OQY13" i="17"/>
  <c r="OQZ13" i="17"/>
  <c r="ORA13" i="17"/>
  <c r="ORB13" i="17"/>
  <c r="ORC13" i="17"/>
  <c r="ORD13" i="17"/>
  <c r="ORE13" i="17"/>
  <c r="ORF13" i="17"/>
  <c r="ORG13" i="17"/>
  <c r="ORH13" i="17"/>
  <c r="ORI13" i="17"/>
  <c r="ORJ13" i="17"/>
  <c r="ORK13" i="17"/>
  <c r="ORL13" i="17"/>
  <c r="ORM13" i="17"/>
  <c r="ORN13" i="17"/>
  <c r="ORO13" i="17"/>
  <c r="ORP13" i="17"/>
  <c r="ORQ13" i="17"/>
  <c r="ORR13" i="17"/>
  <c r="ORS13" i="17"/>
  <c r="ORT13" i="17"/>
  <c r="ORU13" i="17"/>
  <c r="ORV13" i="17"/>
  <c r="ORW13" i="17"/>
  <c r="ORX13" i="17"/>
  <c r="ORY13" i="17"/>
  <c r="ORZ13" i="17"/>
  <c r="OSA13" i="17"/>
  <c r="OSB13" i="17"/>
  <c r="OSC13" i="17"/>
  <c r="OSD13" i="17"/>
  <c r="OSE13" i="17"/>
  <c r="OSF13" i="17"/>
  <c r="OSG13" i="17"/>
  <c r="OSH13" i="17"/>
  <c r="OSI13" i="17"/>
  <c r="OSJ13" i="17"/>
  <c r="OSK13" i="17"/>
  <c r="OSL13" i="17"/>
  <c r="OSM13" i="17"/>
  <c r="OSN13" i="17"/>
  <c r="OSO13" i="17"/>
  <c r="OSP13" i="17"/>
  <c r="OSQ13" i="17"/>
  <c r="OSR13" i="17"/>
  <c r="OSS13" i="17"/>
  <c r="OST13" i="17"/>
  <c r="OSU13" i="17"/>
  <c r="OSV13" i="17"/>
  <c r="OSW13" i="17"/>
  <c r="OSX13" i="17"/>
  <c r="OSY13" i="17"/>
  <c r="OSZ13" i="17"/>
  <c r="OTA13" i="17"/>
  <c r="OTB13" i="17"/>
  <c r="OTC13" i="17"/>
  <c r="OTD13" i="17"/>
  <c r="OTE13" i="17"/>
  <c r="OTF13" i="17"/>
  <c r="OTG13" i="17"/>
  <c r="OTH13" i="17"/>
  <c r="OTI13" i="17"/>
  <c r="OTJ13" i="17"/>
  <c r="OTK13" i="17"/>
  <c r="OTL13" i="17"/>
  <c r="OTM13" i="17"/>
  <c r="OTN13" i="17"/>
  <c r="OTO13" i="17"/>
  <c r="OTP13" i="17"/>
  <c r="OTQ13" i="17"/>
  <c r="OTR13" i="17"/>
  <c r="OTS13" i="17"/>
  <c r="OTT13" i="17"/>
  <c r="OTU13" i="17"/>
  <c r="OTV13" i="17"/>
  <c r="OTW13" i="17"/>
  <c r="OTX13" i="17"/>
  <c r="OTY13" i="17"/>
  <c r="OTZ13" i="17"/>
  <c r="OUA13" i="17"/>
  <c r="OUB13" i="17"/>
  <c r="OUC13" i="17"/>
  <c r="OUD13" i="17"/>
  <c r="OUE13" i="17"/>
  <c r="OUF13" i="17"/>
  <c r="OUG13" i="17"/>
  <c r="OUH13" i="17"/>
  <c r="OUI13" i="17"/>
  <c r="OUJ13" i="17"/>
  <c r="OUK13" i="17"/>
  <c r="OUL13" i="17"/>
  <c r="OUM13" i="17"/>
  <c r="OUN13" i="17"/>
  <c r="OUO13" i="17"/>
  <c r="OUP13" i="17"/>
  <c r="OUQ13" i="17"/>
  <c r="OUR13" i="17"/>
  <c r="OUS13" i="17"/>
  <c r="OUT13" i="17"/>
  <c r="OUU13" i="17"/>
  <c r="OUV13" i="17"/>
  <c r="OUW13" i="17"/>
  <c r="OUX13" i="17"/>
  <c r="OUY13" i="17"/>
  <c r="OUZ13" i="17"/>
  <c r="OVA13" i="17"/>
  <c r="OVB13" i="17"/>
  <c r="OVC13" i="17"/>
  <c r="OVD13" i="17"/>
  <c r="OVE13" i="17"/>
  <c r="OVF13" i="17"/>
  <c r="OVG13" i="17"/>
  <c r="OVH13" i="17"/>
  <c r="OVI13" i="17"/>
  <c r="OVJ13" i="17"/>
  <c r="OVK13" i="17"/>
  <c r="OVL13" i="17"/>
  <c r="OVM13" i="17"/>
  <c r="OVN13" i="17"/>
  <c r="OVO13" i="17"/>
  <c r="OVP13" i="17"/>
  <c r="OVQ13" i="17"/>
  <c r="OVR13" i="17"/>
  <c r="OVS13" i="17"/>
  <c r="OVT13" i="17"/>
  <c r="OVU13" i="17"/>
  <c r="OVV13" i="17"/>
  <c r="OVW13" i="17"/>
  <c r="OVX13" i="17"/>
  <c r="OVY13" i="17"/>
  <c r="OVZ13" i="17"/>
  <c r="OWA13" i="17"/>
  <c r="OWB13" i="17"/>
  <c r="OWC13" i="17"/>
  <c r="OWD13" i="17"/>
  <c r="OWE13" i="17"/>
  <c r="OWF13" i="17"/>
  <c r="OWG13" i="17"/>
  <c r="OWH13" i="17"/>
  <c r="OWI13" i="17"/>
  <c r="OWJ13" i="17"/>
  <c r="OWK13" i="17"/>
  <c r="OWL13" i="17"/>
  <c r="OWM13" i="17"/>
  <c r="OWN13" i="17"/>
  <c r="OWO13" i="17"/>
  <c r="OWP13" i="17"/>
  <c r="OWQ13" i="17"/>
  <c r="OWR13" i="17"/>
  <c r="OWS13" i="17"/>
  <c r="OWT13" i="17"/>
  <c r="OWU13" i="17"/>
  <c r="OWV13" i="17"/>
  <c r="OWW13" i="17"/>
  <c r="OWX13" i="17"/>
  <c r="OWY13" i="17"/>
  <c r="OWZ13" i="17"/>
  <c r="OXA13" i="17"/>
  <c r="OXB13" i="17"/>
  <c r="OXC13" i="17"/>
  <c r="OXD13" i="17"/>
  <c r="OXE13" i="17"/>
  <c r="OXF13" i="17"/>
  <c r="OXG13" i="17"/>
  <c r="OXH13" i="17"/>
  <c r="OXI13" i="17"/>
  <c r="OXJ13" i="17"/>
  <c r="OXK13" i="17"/>
  <c r="OXL13" i="17"/>
  <c r="OXM13" i="17"/>
  <c r="OXN13" i="17"/>
  <c r="OXO13" i="17"/>
  <c r="OXP13" i="17"/>
  <c r="OXQ13" i="17"/>
  <c r="OXR13" i="17"/>
  <c r="OXS13" i="17"/>
  <c r="OXT13" i="17"/>
  <c r="OXU13" i="17"/>
  <c r="OXV13" i="17"/>
  <c r="OXW13" i="17"/>
  <c r="OXX13" i="17"/>
  <c r="OXY13" i="17"/>
  <c r="OXZ13" i="17"/>
  <c r="OYA13" i="17"/>
  <c r="OYB13" i="17"/>
  <c r="OYC13" i="17"/>
  <c r="OYD13" i="17"/>
  <c r="OYE13" i="17"/>
  <c r="OYF13" i="17"/>
  <c r="OYG13" i="17"/>
  <c r="OYH13" i="17"/>
  <c r="OYI13" i="17"/>
  <c r="OYJ13" i="17"/>
  <c r="OYK13" i="17"/>
  <c r="OYL13" i="17"/>
  <c r="OYM13" i="17"/>
  <c r="OYN13" i="17"/>
  <c r="OYO13" i="17"/>
  <c r="OYP13" i="17"/>
  <c r="OYQ13" i="17"/>
  <c r="OYR13" i="17"/>
  <c r="OYS13" i="17"/>
  <c r="OYT13" i="17"/>
  <c r="OYU13" i="17"/>
  <c r="OYV13" i="17"/>
  <c r="OYW13" i="17"/>
  <c r="OYX13" i="17"/>
  <c r="OYY13" i="17"/>
  <c r="OYZ13" i="17"/>
  <c r="OZA13" i="17"/>
  <c r="OZB13" i="17"/>
  <c r="OZC13" i="17"/>
  <c r="OZD13" i="17"/>
  <c r="OZE13" i="17"/>
  <c r="OZF13" i="17"/>
  <c r="OZG13" i="17"/>
  <c r="OZH13" i="17"/>
  <c r="OZI13" i="17"/>
  <c r="OZJ13" i="17"/>
  <c r="OZK13" i="17"/>
  <c r="OZL13" i="17"/>
  <c r="OZM13" i="17"/>
  <c r="OZN13" i="17"/>
  <c r="OZO13" i="17"/>
  <c r="OZP13" i="17"/>
  <c r="OZQ13" i="17"/>
  <c r="OZR13" i="17"/>
  <c r="OZS13" i="17"/>
  <c r="OZT13" i="17"/>
  <c r="OZU13" i="17"/>
  <c r="OZV13" i="17"/>
  <c r="OZW13" i="17"/>
  <c r="OZX13" i="17"/>
  <c r="OZY13" i="17"/>
  <c r="OZZ13" i="17"/>
  <c r="PAA13" i="17"/>
  <c r="PAB13" i="17"/>
  <c r="PAC13" i="17"/>
  <c r="PAD13" i="17"/>
  <c r="PAE13" i="17"/>
  <c r="PAF13" i="17"/>
  <c r="PAG13" i="17"/>
  <c r="PAH13" i="17"/>
  <c r="PAI13" i="17"/>
  <c r="PAJ13" i="17"/>
  <c r="PAK13" i="17"/>
  <c r="PAL13" i="17"/>
  <c r="PAM13" i="17"/>
  <c r="PAN13" i="17"/>
  <c r="PAO13" i="17"/>
  <c r="PAP13" i="17"/>
  <c r="PAQ13" i="17"/>
  <c r="PAR13" i="17"/>
  <c r="PAS13" i="17"/>
  <c r="PAT13" i="17"/>
  <c r="PAU13" i="17"/>
  <c r="PAV13" i="17"/>
  <c r="PAW13" i="17"/>
  <c r="PAX13" i="17"/>
  <c r="PAY13" i="17"/>
  <c r="PAZ13" i="17"/>
  <c r="PBA13" i="17"/>
  <c r="PBB13" i="17"/>
  <c r="PBC13" i="17"/>
  <c r="PBD13" i="17"/>
  <c r="PBE13" i="17"/>
  <c r="PBF13" i="17"/>
  <c r="PBG13" i="17"/>
  <c r="PBH13" i="17"/>
  <c r="PBI13" i="17"/>
  <c r="PBJ13" i="17"/>
  <c r="PBK13" i="17"/>
  <c r="PBL13" i="17"/>
  <c r="PBM13" i="17"/>
  <c r="PBN13" i="17"/>
  <c r="PBO13" i="17"/>
  <c r="PBP13" i="17"/>
  <c r="PBQ13" i="17"/>
  <c r="PBR13" i="17"/>
  <c r="PBS13" i="17"/>
  <c r="PBT13" i="17"/>
  <c r="PBU13" i="17"/>
  <c r="PBV13" i="17"/>
  <c r="PBW13" i="17"/>
  <c r="PBX13" i="17"/>
  <c r="PBY13" i="17"/>
  <c r="PBZ13" i="17"/>
  <c r="PCA13" i="17"/>
  <c r="PCB13" i="17"/>
  <c r="PCC13" i="17"/>
  <c r="PCD13" i="17"/>
  <c r="PCE13" i="17"/>
  <c r="PCF13" i="17"/>
  <c r="PCG13" i="17"/>
  <c r="PCH13" i="17"/>
  <c r="PCI13" i="17"/>
  <c r="PCJ13" i="17"/>
  <c r="PCK13" i="17"/>
  <c r="PCL13" i="17"/>
  <c r="PCM13" i="17"/>
  <c r="PCN13" i="17"/>
  <c r="PCO13" i="17"/>
  <c r="PCP13" i="17"/>
  <c r="PCQ13" i="17"/>
  <c r="PCR13" i="17"/>
  <c r="PCS13" i="17"/>
  <c r="PCT13" i="17"/>
  <c r="PCU13" i="17"/>
  <c r="PCV13" i="17"/>
  <c r="PCW13" i="17"/>
  <c r="PCX13" i="17"/>
  <c r="PCY13" i="17"/>
  <c r="PCZ13" i="17"/>
  <c r="PDA13" i="17"/>
  <c r="PDB13" i="17"/>
  <c r="PDC13" i="17"/>
  <c r="PDD13" i="17"/>
  <c r="PDE13" i="17"/>
  <c r="PDF13" i="17"/>
  <c r="PDG13" i="17"/>
  <c r="PDH13" i="17"/>
  <c r="PDI13" i="17"/>
  <c r="PDJ13" i="17"/>
  <c r="PDK13" i="17"/>
  <c r="PDL13" i="17"/>
  <c r="PDM13" i="17"/>
  <c r="PDN13" i="17"/>
  <c r="PDO13" i="17"/>
  <c r="PDP13" i="17"/>
  <c r="PDQ13" i="17"/>
  <c r="PDR13" i="17"/>
  <c r="PDS13" i="17"/>
  <c r="PDT13" i="17"/>
  <c r="PDU13" i="17"/>
  <c r="PDV13" i="17"/>
  <c r="PDW13" i="17"/>
  <c r="PDX13" i="17"/>
  <c r="PDY13" i="17"/>
  <c r="PDZ13" i="17"/>
  <c r="PEA13" i="17"/>
  <c r="PEB13" i="17"/>
  <c r="PEC13" i="17"/>
  <c r="PED13" i="17"/>
  <c r="PEE13" i="17"/>
  <c r="PEF13" i="17"/>
  <c r="PEG13" i="17"/>
  <c r="PEH13" i="17"/>
  <c r="PEI13" i="17"/>
  <c r="PEJ13" i="17"/>
  <c r="PEK13" i="17"/>
  <c r="PEL13" i="17"/>
  <c r="PEM13" i="17"/>
  <c r="PEN13" i="17"/>
  <c r="PEO13" i="17"/>
  <c r="PEP13" i="17"/>
  <c r="PEQ13" i="17"/>
  <c r="PER13" i="17"/>
  <c r="PES13" i="17"/>
  <c r="PET13" i="17"/>
  <c r="PEU13" i="17"/>
  <c r="PEV13" i="17"/>
  <c r="PEW13" i="17"/>
  <c r="PEX13" i="17"/>
  <c r="PEY13" i="17"/>
  <c r="PEZ13" i="17"/>
  <c r="PFA13" i="17"/>
  <c r="PFB13" i="17"/>
  <c r="PFC13" i="17"/>
  <c r="PFD13" i="17"/>
  <c r="PFE13" i="17"/>
  <c r="PFF13" i="17"/>
  <c r="PFG13" i="17"/>
  <c r="PFH13" i="17"/>
  <c r="PFI13" i="17"/>
  <c r="PFJ13" i="17"/>
  <c r="PFK13" i="17"/>
  <c r="PFL13" i="17"/>
  <c r="PFM13" i="17"/>
  <c r="PFN13" i="17"/>
  <c r="PFO13" i="17"/>
  <c r="PFP13" i="17"/>
  <c r="PFQ13" i="17"/>
  <c r="PFR13" i="17"/>
  <c r="PFS13" i="17"/>
  <c r="PFT13" i="17"/>
  <c r="PFU13" i="17"/>
  <c r="PFV13" i="17"/>
  <c r="PFW13" i="17"/>
  <c r="PFX13" i="17"/>
  <c r="PFY13" i="17"/>
  <c r="PFZ13" i="17"/>
  <c r="PGA13" i="17"/>
  <c r="PGB13" i="17"/>
  <c r="PGC13" i="17"/>
  <c r="PGD13" i="17"/>
  <c r="PGE13" i="17"/>
  <c r="PGF13" i="17"/>
  <c r="PGG13" i="17"/>
  <c r="PGH13" i="17"/>
  <c r="PGI13" i="17"/>
  <c r="PGJ13" i="17"/>
  <c r="PGK13" i="17"/>
  <c r="PGL13" i="17"/>
  <c r="PGM13" i="17"/>
  <c r="PGN13" i="17"/>
  <c r="PGO13" i="17"/>
  <c r="PGP13" i="17"/>
  <c r="PGQ13" i="17"/>
  <c r="PGR13" i="17"/>
  <c r="PGS13" i="17"/>
  <c r="PGT13" i="17"/>
  <c r="PGU13" i="17"/>
  <c r="PGV13" i="17"/>
  <c r="PGW13" i="17"/>
  <c r="PGX13" i="17"/>
  <c r="PGY13" i="17"/>
  <c r="PGZ13" i="17"/>
  <c r="PHA13" i="17"/>
  <c r="PHB13" i="17"/>
  <c r="PHC13" i="17"/>
  <c r="PHD13" i="17"/>
  <c r="PHE13" i="17"/>
  <c r="PHF13" i="17"/>
  <c r="PHG13" i="17"/>
  <c r="PHH13" i="17"/>
  <c r="PHI13" i="17"/>
  <c r="PHJ13" i="17"/>
  <c r="PHK13" i="17"/>
  <c r="PHL13" i="17"/>
  <c r="PHM13" i="17"/>
  <c r="PHN13" i="17"/>
  <c r="PHO13" i="17"/>
  <c r="PHP13" i="17"/>
  <c r="PHQ13" i="17"/>
  <c r="PHR13" i="17"/>
  <c r="PHS13" i="17"/>
  <c r="PHT13" i="17"/>
  <c r="PHU13" i="17"/>
  <c r="PHV13" i="17"/>
  <c r="PHW13" i="17"/>
  <c r="PHX13" i="17"/>
  <c r="PHY13" i="17"/>
  <c r="PHZ13" i="17"/>
  <c r="PIA13" i="17"/>
  <c r="PIB13" i="17"/>
  <c r="PIC13" i="17"/>
  <c r="PID13" i="17"/>
  <c r="PIE13" i="17"/>
  <c r="PIF13" i="17"/>
  <c r="PIG13" i="17"/>
  <c r="PIH13" i="17"/>
  <c r="PII13" i="17"/>
  <c r="PIJ13" i="17"/>
  <c r="PIK13" i="17"/>
  <c r="PIL13" i="17"/>
  <c r="PIM13" i="17"/>
  <c r="PIN13" i="17"/>
  <c r="PIO13" i="17"/>
  <c r="PIP13" i="17"/>
  <c r="PIQ13" i="17"/>
  <c r="PIR13" i="17"/>
  <c r="PIS13" i="17"/>
  <c r="PIT13" i="17"/>
  <c r="PIU13" i="17"/>
  <c r="PIV13" i="17"/>
  <c r="PIW13" i="17"/>
  <c r="PIX13" i="17"/>
  <c r="PIY13" i="17"/>
  <c r="PIZ13" i="17"/>
  <c r="PJA13" i="17"/>
  <c r="PJB13" i="17"/>
  <c r="PJC13" i="17"/>
  <c r="PJD13" i="17"/>
  <c r="PJE13" i="17"/>
  <c r="PJF13" i="17"/>
  <c r="PJG13" i="17"/>
  <c r="PJH13" i="17"/>
  <c r="PJI13" i="17"/>
  <c r="PJJ13" i="17"/>
  <c r="PJK13" i="17"/>
  <c r="PJL13" i="17"/>
  <c r="PJM13" i="17"/>
  <c r="PJN13" i="17"/>
  <c r="PJO13" i="17"/>
  <c r="PJP13" i="17"/>
  <c r="PJQ13" i="17"/>
  <c r="PJR13" i="17"/>
  <c r="PJS13" i="17"/>
  <c r="PJT13" i="17"/>
  <c r="PJU13" i="17"/>
  <c r="PJV13" i="17"/>
  <c r="PJW13" i="17"/>
  <c r="PJX13" i="17"/>
  <c r="PJY13" i="17"/>
  <c r="PJZ13" i="17"/>
  <c r="PKA13" i="17"/>
  <c r="PKB13" i="17"/>
  <c r="PKC13" i="17"/>
  <c r="PKD13" i="17"/>
  <c r="PKE13" i="17"/>
  <c r="PKF13" i="17"/>
  <c r="PKG13" i="17"/>
  <c r="PKH13" i="17"/>
  <c r="PKI13" i="17"/>
  <c r="PKJ13" i="17"/>
  <c r="PKK13" i="17"/>
  <c r="PKL13" i="17"/>
  <c r="PKM13" i="17"/>
  <c r="PKN13" i="17"/>
  <c r="PKO13" i="17"/>
  <c r="PKP13" i="17"/>
  <c r="PKQ13" i="17"/>
  <c r="PKR13" i="17"/>
  <c r="PKS13" i="17"/>
  <c r="PKT13" i="17"/>
  <c r="PKU13" i="17"/>
  <c r="PKV13" i="17"/>
  <c r="PKW13" i="17"/>
  <c r="PKX13" i="17"/>
  <c r="PKY13" i="17"/>
  <c r="PKZ13" i="17"/>
  <c r="PLA13" i="17"/>
  <c r="PLB13" i="17"/>
  <c r="PLC13" i="17"/>
  <c r="PLD13" i="17"/>
  <c r="PLE13" i="17"/>
  <c r="PLF13" i="17"/>
  <c r="PLG13" i="17"/>
  <c r="PLH13" i="17"/>
  <c r="PLI13" i="17"/>
  <c r="PLJ13" i="17"/>
  <c r="PLK13" i="17"/>
  <c r="PLL13" i="17"/>
  <c r="PLM13" i="17"/>
  <c r="PLN13" i="17"/>
  <c r="PLO13" i="17"/>
  <c r="PLP13" i="17"/>
  <c r="PLQ13" i="17"/>
  <c r="PLR13" i="17"/>
  <c r="PLS13" i="17"/>
  <c r="PLT13" i="17"/>
  <c r="PLU13" i="17"/>
  <c r="PLV13" i="17"/>
  <c r="PLW13" i="17"/>
  <c r="PLX13" i="17"/>
  <c r="PLY13" i="17"/>
  <c r="PLZ13" i="17"/>
  <c r="PMA13" i="17"/>
  <c r="PMB13" i="17"/>
  <c r="PMC13" i="17"/>
  <c r="PMD13" i="17"/>
  <c r="PME13" i="17"/>
  <c r="PMF13" i="17"/>
  <c r="PMG13" i="17"/>
  <c r="PMH13" i="17"/>
  <c r="PMI13" i="17"/>
  <c r="PMJ13" i="17"/>
  <c r="PMK13" i="17"/>
  <c r="PML13" i="17"/>
  <c r="PMM13" i="17"/>
  <c r="PMN13" i="17"/>
  <c r="PMO13" i="17"/>
  <c r="PMP13" i="17"/>
  <c r="PMQ13" i="17"/>
  <c r="PMR13" i="17"/>
  <c r="PMS13" i="17"/>
  <c r="PMT13" i="17"/>
  <c r="PMU13" i="17"/>
  <c r="PMV13" i="17"/>
  <c r="PMW13" i="17"/>
  <c r="PMX13" i="17"/>
  <c r="PMY13" i="17"/>
  <c r="PMZ13" i="17"/>
  <c r="PNA13" i="17"/>
  <c r="PNB13" i="17"/>
  <c r="PNC13" i="17"/>
  <c r="PND13" i="17"/>
  <c r="PNE13" i="17"/>
  <c r="PNF13" i="17"/>
  <c r="PNG13" i="17"/>
  <c r="PNH13" i="17"/>
  <c r="PNI13" i="17"/>
  <c r="PNJ13" i="17"/>
  <c r="PNK13" i="17"/>
  <c r="PNL13" i="17"/>
  <c r="PNM13" i="17"/>
  <c r="PNN13" i="17"/>
  <c r="PNO13" i="17"/>
  <c r="PNP13" i="17"/>
  <c r="PNQ13" i="17"/>
  <c r="PNR13" i="17"/>
  <c r="PNS13" i="17"/>
  <c r="PNT13" i="17"/>
  <c r="PNU13" i="17"/>
  <c r="PNV13" i="17"/>
  <c r="PNW13" i="17"/>
  <c r="PNX13" i="17"/>
  <c r="PNY13" i="17"/>
  <c r="PNZ13" i="17"/>
  <c r="POA13" i="17"/>
  <c r="POB13" i="17"/>
  <c r="POC13" i="17"/>
  <c r="POD13" i="17"/>
  <c r="POE13" i="17"/>
  <c r="POF13" i="17"/>
  <c r="POG13" i="17"/>
  <c r="POH13" i="17"/>
  <c r="POI13" i="17"/>
  <c r="POJ13" i="17"/>
  <c r="POK13" i="17"/>
  <c r="POL13" i="17"/>
  <c r="POM13" i="17"/>
  <c r="PON13" i="17"/>
  <c r="POO13" i="17"/>
  <c r="POP13" i="17"/>
  <c r="POQ13" i="17"/>
  <c r="POR13" i="17"/>
  <c r="POS13" i="17"/>
  <c r="POT13" i="17"/>
  <c r="POU13" i="17"/>
  <c r="POV13" i="17"/>
  <c r="POW13" i="17"/>
  <c r="POX13" i="17"/>
  <c r="POY13" i="17"/>
  <c r="POZ13" i="17"/>
  <c r="PPA13" i="17"/>
  <c r="PPB13" i="17"/>
  <c r="PPC13" i="17"/>
  <c r="PPD13" i="17"/>
  <c r="PPE13" i="17"/>
  <c r="PPF13" i="17"/>
  <c r="PPG13" i="17"/>
  <c r="PPH13" i="17"/>
  <c r="PPI13" i="17"/>
  <c r="PPJ13" i="17"/>
  <c r="PPK13" i="17"/>
  <c r="PPL13" i="17"/>
  <c r="PPM13" i="17"/>
  <c r="PPN13" i="17"/>
  <c r="PPO13" i="17"/>
  <c r="PPP13" i="17"/>
  <c r="PPQ13" i="17"/>
  <c r="PPR13" i="17"/>
  <c r="PPS13" i="17"/>
  <c r="PPT13" i="17"/>
  <c r="PPU13" i="17"/>
  <c r="PPV13" i="17"/>
  <c r="PPW13" i="17"/>
  <c r="PPX13" i="17"/>
  <c r="PPY13" i="17"/>
  <c r="PPZ13" i="17"/>
  <c r="PQA13" i="17"/>
  <c r="PQB13" i="17"/>
  <c r="PQC13" i="17"/>
  <c r="PQD13" i="17"/>
  <c r="PQE13" i="17"/>
  <c r="PQF13" i="17"/>
  <c r="PQG13" i="17"/>
  <c r="PQH13" i="17"/>
  <c r="PQI13" i="17"/>
  <c r="PQJ13" i="17"/>
  <c r="PQK13" i="17"/>
  <c r="PQL13" i="17"/>
  <c r="PQM13" i="17"/>
  <c r="PQN13" i="17"/>
  <c r="PQO13" i="17"/>
  <c r="PQP13" i="17"/>
  <c r="PQQ13" i="17"/>
  <c r="PQR13" i="17"/>
  <c r="PQS13" i="17"/>
  <c r="PQT13" i="17"/>
  <c r="PQU13" i="17"/>
  <c r="PQV13" i="17"/>
  <c r="PQW13" i="17"/>
  <c r="PQX13" i="17"/>
  <c r="PQY13" i="17"/>
  <c r="PQZ13" i="17"/>
  <c r="PRA13" i="17"/>
  <c r="PRB13" i="17"/>
  <c r="PRC13" i="17"/>
  <c r="PRD13" i="17"/>
  <c r="PRE13" i="17"/>
  <c r="PRF13" i="17"/>
  <c r="PRG13" i="17"/>
  <c r="PRH13" i="17"/>
  <c r="PRI13" i="17"/>
  <c r="PRJ13" i="17"/>
  <c r="PRK13" i="17"/>
  <c r="PRL13" i="17"/>
  <c r="PRM13" i="17"/>
  <c r="PRN13" i="17"/>
  <c r="PRO13" i="17"/>
  <c r="PRP13" i="17"/>
  <c r="PRQ13" i="17"/>
  <c r="PRR13" i="17"/>
  <c r="PRS13" i="17"/>
  <c r="PRT13" i="17"/>
  <c r="PRU13" i="17"/>
  <c r="PRV13" i="17"/>
  <c r="PRW13" i="17"/>
  <c r="PRX13" i="17"/>
  <c r="PRY13" i="17"/>
  <c r="PRZ13" i="17"/>
  <c r="PSA13" i="17"/>
  <c r="PSB13" i="17"/>
  <c r="PSC13" i="17"/>
  <c r="PSD13" i="17"/>
  <c r="PSE13" i="17"/>
  <c r="PSF13" i="17"/>
  <c r="PSG13" i="17"/>
  <c r="PSH13" i="17"/>
  <c r="PSI13" i="17"/>
  <c r="PSJ13" i="17"/>
  <c r="PSK13" i="17"/>
  <c r="PSL13" i="17"/>
  <c r="PSM13" i="17"/>
  <c r="PSN13" i="17"/>
  <c r="PSO13" i="17"/>
  <c r="PSP13" i="17"/>
  <c r="PSQ13" i="17"/>
  <c r="PSR13" i="17"/>
  <c r="PSS13" i="17"/>
  <c r="PST13" i="17"/>
  <c r="PSU13" i="17"/>
  <c r="PSV13" i="17"/>
  <c r="PSW13" i="17"/>
  <c r="PSX13" i="17"/>
  <c r="PSY13" i="17"/>
  <c r="PSZ13" i="17"/>
  <c r="PTA13" i="17"/>
  <c r="PTB13" i="17"/>
  <c r="PTC13" i="17"/>
  <c r="PTD13" i="17"/>
  <c r="PTE13" i="17"/>
  <c r="PTF13" i="17"/>
  <c r="PTG13" i="17"/>
  <c r="PTH13" i="17"/>
  <c r="PTI13" i="17"/>
  <c r="PTJ13" i="17"/>
  <c r="PTK13" i="17"/>
  <c r="PTL13" i="17"/>
  <c r="PTM13" i="17"/>
  <c r="PTN13" i="17"/>
  <c r="PTO13" i="17"/>
  <c r="PTP13" i="17"/>
  <c r="PTQ13" i="17"/>
  <c r="PTR13" i="17"/>
  <c r="PTS13" i="17"/>
  <c r="PTT13" i="17"/>
  <c r="PTU13" i="17"/>
  <c r="PTV13" i="17"/>
  <c r="PTW13" i="17"/>
  <c r="PTX13" i="17"/>
  <c r="PTY13" i="17"/>
  <c r="PTZ13" i="17"/>
  <c r="PUA13" i="17"/>
  <c r="PUB13" i="17"/>
  <c r="PUC13" i="17"/>
  <c r="PUD13" i="17"/>
  <c r="PUE13" i="17"/>
  <c r="PUF13" i="17"/>
  <c r="PUG13" i="17"/>
  <c r="PUH13" i="17"/>
  <c r="PUI13" i="17"/>
  <c r="PUJ13" i="17"/>
  <c r="PUK13" i="17"/>
  <c r="PUL13" i="17"/>
  <c r="PUM13" i="17"/>
  <c r="PUN13" i="17"/>
  <c r="PUO13" i="17"/>
  <c r="PUP13" i="17"/>
  <c r="PUQ13" i="17"/>
  <c r="PUR13" i="17"/>
  <c r="PUS13" i="17"/>
  <c r="PUT13" i="17"/>
  <c r="PUU13" i="17"/>
  <c r="PUV13" i="17"/>
  <c r="PUW13" i="17"/>
  <c r="PUX13" i="17"/>
  <c r="PUY13" i="17"/>
  <c r="PUZ13" i="17"/>
  <c r="PVA13" i="17"/>
  <c r="PVB13" i="17"/>
  <c r="PVC13" i="17"/>
  <c r="PVD13" i="17"/>
  <c r="PVE13" i="17"/>
  <c r="PVF13" i="17"/>
  <c r="PVG13" i="17"/>
  <c r="PVH13" i="17"/>
  <c r="PVI13" i="17"/>
  <c r="PVJ13" i="17"/>
  <c r="PVK13" i="17"/>
  <c r="PVL13" i="17"/>
  <c r="PVM13" i="17"/>
  <c r="PVN13" i="17"/>
  <c r="PVO13" i="17"/>
  <c r="PVP13" i="17"/>
  <c r="PVQ13" i="17"/>
  <c r="PVR13" i="17"/>
  <c r="PVS13" i="17"/>
  <c r="PVT13" i="17"/>
  <c r="PVU13" i="17"/>
  <c r="PVV13" i="17"/>
  <c r="PVW13" i="17"/>
  <c r="PVX13" i="17"/>
  <c r="PVY13" i="17"/>
  <c r="PVZ13" i="17"/>
  <c r="PWA13" i="17"/>
  <c r="PWB13" i="17"/>
  <c r="PWC13" i="17"/>
  <c r="PWD13" i="17"/>
  <c r="PWE13" i="17"/>
  <c r="PWF13" i="17"/>
  <c r="PWG13" i="17"/>
  <c r="PWH13" i="17"/>
  <c r="PWI13" i="17"/>
  <c r="PWJ13" i="17"/>
  <c r="PWK13" i="17"/>
  <c r="PWL13" i="17"/>
  <c r="PWM13" i="17"/>
  <c r="PWN13" i="17"/>
  <c r="PWO13" i="17"/>
  <c r="PWP13" i="17"/>
  <c r="PWQ13" i="17"/>
  <c r="PWR13" i="17"/>
  <c r="PWS13" i="17"/>
  <c r="PWT13" i="17"/>
  <c r="PWU13" i="17"/>
  <c r="PWV13" i="17"/>
  <c r="PWW13" i="17"/>
  <c r="PWX13" i="17"/>
  <c r="PWY13" i="17"/>
  <c r="PWZ13" i="17"/>
  <c r="PXA13" i="17"/>
  <c r="PXB13" i="17"/>
  <c r="PXC13" i="17"/>
  <c r="PXD13" i="17"/>
  <c r="PXE13" i="17"/>
  <c r="PXF13" i="17"/>
  <c r="PXG13" i="17"/>
  <c r="PXH13" i="17"/>
  <c r="PXI13" i="17"/>
  <c r="PXJ13" i="17"/>
  <c r="PXK13" i="17"/>
  <c r="PXL13" i="17"/>
  <c r="PXM13" i="17"/>
  <c r="PXN13" i="17"/>
  <c r="PXO13" i="17"/>
  <c r="PXP13" i="17"/>
  <c r="PXQ13" i="17"/>
  <c r="PXR13" i="17"/>
  <c r="PXS13" i="17"/>
  <c r="PXT13" i="17"/>
  <c r="PXU13" i="17"/>
  <c r="PXV13" i="17"/>
  <c r="PXW13" i="17"/>
  <c r="PXX13" i="17"/>
  <c r="PXY13" i="17"/>
  <c r="PXZ13" i="17"/>
  <c r="PYA13" i="17"/>
  <c r="PYB13" i="17"/>
  <c r="PYC13" i="17"/>
  <c r="PYD13" i="17"/>
  <c r="PYE13" i="17"/>
  <c r="PYF13" i="17"/>
  <c r="PYG13" i="17"/>
  <c r="PYH13" i="17"/>
  <c r="PYI13" i="17"/>
  <c r="PYJ13" i="17"/>
  <c r="PYK13" i="17"/>
  <c r="PYL13" i="17"/>
  <c r="PYM13" i="17"/>
  <c r="PYN13" i="17"/>
  <c r="PYO13" i="17"/>
  <c r="PYP13" i="17"/>
  <c r="PYQ13" i="17"/>
  <c r="PYR13" i="17"/>
  <c r="PYS13" i="17"/>
  <c r="PYT13" i="17"/>
  <c r="PYU13" i="17"/>
  <c r="PYV13" i="17"/>
  <c r="PYW13" i="17"/>
  <c r="PYX13" i="17"/>
  <c r="PYY13" i="17"/>
  <c r="PYZ13" i="17"/>
  <c r="PZA13" i="17"/>
  <c r="PZB13" i="17"/>
  <c r="PZC13" i="17"/>
  <c r="PZD13" i="17"/>
  <c r="PZE13" i="17"/>
  <c r="PZF13" i="17"/>
  <c r="PZG13" i="17"/>
  <c r="PZH13" i="17"/>
  <c r="PZI13" i="17"/>
  <c r="PZJ13" i="17"/>
  <c r="PZK13" i="17"/>
  <c r="PZL13" i="17"/>
  <c r="PZM13" i="17"/>
  <c r="PZN13" i="17"/>
  <c r="PZO13" i="17"/>
  <c r="PZP13" i="17"/>
  <c r="PZQ13" i="17"/>
  <c r="PZR13" i="17"/>
  <c r="PZS13" i="17"/>
  <c r="PZT13" i="17"/>
  <c r="PZU13" i="17"/>
  <c r="PZV13" i="17"/>
  <c r="PZW13" i="17"/>
  <c r="PZX13" i="17"/>
  <c r="PZY13" i="17"/>
  <c r="PZZ13" i="17"/>
  <c r="QAA13" i="17"/>
  <c r="QAB13" i="17"/>
  <c r="QAC13" i="17"/>
  <c r="QAD13" i="17"/>
  <c r="QAE13" i="17"/>
  <c r="QAF13" i="17"/>
  <c r="QAG13" i="17"/>
  <c r="QAH13" i="17"/>
  <c r="QAI13" i="17"/>
  <c r="QAJ13" i="17"/>
  <c r="QAK13" i="17"/>
  <c r="QAL13" i="17"/>
  <c r="QAM13" i="17"/>
  <c r="QAN13" i="17"/>
  <c r="QAO13" i="17"/>
  <c r="QAP13" i="17"/>
  <c r="QAQ13" i="17"/>
  <c r="QAR13" i="17"/>
  <c r="QAS13" i="17"/>
  <c r="QAT13" i="17"/>
  <c r="QAU13" i="17"/>
  <c r="QAV13" i="17"/>
  <c r="QAW13" i="17"/>
  <c r="QAX13" i="17"/>
  <c r="QAY13" i="17"/>
  <c r="QAZ13" i="17"/>
  <c r="QBA13" i="17"/>
  <c r="QBB13" i="17"/>
  <c r="QBC13" i="17"/>
  <c r="QBD13" i="17"/>
  <c r="QBE13" i="17"/>
  <c r="QBF13" i="17"/>
  <c r="QBG13" i="17"/>
  <c r="QBH13" i="17"/>
  <c r="QBI13" i="17"/>
  <c r="QBJ13" i="17"/>
  <c r="QBK13" i="17"/>
  <c r="QBL13" i="17"/>
  <c r="QBM13" i="17"/>
  <c r="QBN13" i="17"/>
  <c r="QBO13" i="17"/>
  <c r="QBP13" i="17"/>
  <c r="QBQ13" i="17"/>
  <c r="QBR13" i="17"/>
  <c r="QBS13" i="17"/>
  <c r="QBT13" i="17"/>
  <c r="QBU13" i="17"/>
  <c r="QBV13" i="17"/>
  <c r="QBW13" i="17"/>
  <c r="QBX13" i="17"/>
  <c r="QBY13" i="17"/>
  <c r="QBZ13" i="17"/>
  <c r="QCA13" i="17"/>
  <c r="QCB13" i="17"/>
  <c r="QCC13" i="17"/>
  <c r="QCD13" i="17"/>
  <c r="QCE13" i="17"/>
  <c r="QCF13" i="17"/>
  <c r="QCG13" i="17"/>
  <c r="QCH13" i="17"/>
  <c r="QCI13" i="17"/>
  <c r="QCJ13" i="17"/>
  <c r="QCK13" i="17"/>
  <c r="QCL13" i="17"/>
  <c r="QCM13" i="17"/>
  <c r="QCN13" i="17"/>
  <c r="QCO13" i="17"/>
  <c r="QCP13" i="17"/>
  <c r="QCQ13" i="17"/>
  <c r="QCR13" i="17"/>
  <c r="QCS13" i="17"/>
  <c r="QCT13" i="17"/>
  <c r="QCU13" i="17"/>
  <c r="QCV13" i="17"/>
  <c r="QCW13" i="17"/>
  <c r="QCX13" i="17"/>
  <c r="QCY13" i="17"/>
  <c r="QCZ13" i="17"/>
  <c r="QDA13" i="17"/>
  <c r="QDB13" i="17"/>
  <c r="QDC13" i="17"/>
  <c r="QDD13" i="17"/>
  <c r="QDE13" i="17"/>
  <c r="QDF13" i="17"/>
  <c r="QDG13" i="17"/>
  <c r="QDH13" i="17"/>
  <c r="QDI13" i="17"/>
  <c r="QDJ13" i="17"/>
  <c r="QDK13" i="17"/>
  <c r="QDL13" i="17"/>
  <c r="QDM13" i="17"/>
  <c r="QDN13" i="17"/>
  <c r="QDO13" i="17"/>
  <c r="QDP13" i="17"/>
  <c r="QDQ13" i="17"/>
  <c r="QDR13" i="17"/>
  <c r="QDS13" i="17"/>
  <c r="QDT13" i="17"/>
  <c r="QDU13" i="17"/>
  <c r="QDV13" i="17"/>
  <c r="QDW13" i="17"/>
  <c r="QDX13" i="17"/>
  <c r="QDY13" i="17"/>
  <c r="QDZ13" i="17"/>
  <c r="QEA13" i="17"/>
  <c r="QEB13" i="17"/>
  <c r="QEC13" i="17"/>
  <c r="QED13" i="17"/>
  <c r="QEE13" i="17"/>
  <c r="QEF13" i="17"/>
  <c r="QEG13" i="17"/>
  <c r="QEH13" i="17"/>
  <c r="QEI13" i="17"/>
  <c r="QEJ13" i="17"/>
  <c r="QEK13" i="17"/>
  <c r="QEL13" i="17"/>
  <c r="QEM13" i="17"/>
  <c r="QEN13" i="17"/>
  <c r="QEO13" i="17"/>
  <c r="QEP13" i="17"/>
  <c r="QEQ13" i="17"/>
  <c r="QER13" i="17"/>
  <c r="QES13" i="17"/>
  <c r="QET13" i="17"/>
  <c r="QEU13" i="17"/>
  <c r="QEV13" i="17"/>
  <c r="QEW13" i="17"/>
  <c r="QEX13" i="17"/>
  <c r="QEY13" i="17"/>
  <c r="QEZ13" i="17"/>
  <c r="QFA13" i="17"/>
  <c r="QFB13" i="17"/>
  <c r="QFC13" i="17"/>
  <c r="QFD13" i="17"/>
  <c r="QFE13" i="17"/>
  <c r="QFF13" i="17"/>
  <c r="QFG13" i="17"/>
  <c r="QFH13" i="17"/>
  <c r="QFI13" i="17"/>
  <c r="QFJ13" i="17"/>
  <c r="QFK13" i="17"/>
  <c r="QFL13" i="17"/>
  <c r="QFM13" i="17"/>
  <c r="QFN13" i="17"/>
  <c r="QFO13" i="17"/>
  <c r="QFP13" i="17"/>
  <c r="QFQ13" i="17"/>
  <c r="QFR13" i="17"/>
  <c r="QFS13" i="17"/>
  <c r="QFT13" i="17"/>
  <c r="QFU13" i="17"/>
  <c r="QFV13" i="17"/>
  <c r="QFW13" i="17"/>
  <c r="QFX13" i="17"/>
  <c r="QFY13" i="17"/>
  <c r="QFZ13" i="17"/>
  <c r="QGA13" i="17"/>
  <c r="QGB13" i="17"/>
  <c r="QGC13" i="17"/>
  <c r="QGD13" i="17"/>
  <c r="QGE13" i="17"/>
  <c r="QGF13" i="17"/>
  <c r="QGG13" i="17"/>
  <c r="QGH13" i="17"/>
  <c r="QGI13" i="17"/>
  <c r="QGJ13" i="17"/>
  <c r="QGK13" i="17"/>
  <c r="QGL13" i="17"/>
  <c r="QGM13" i="17"/>
  <c r="QGN13" i="17"/>
  <c r="QGO13" i="17"/>
  <c r="QGP13" i="17"/>
  <c r="QGQ13" i="17"/>
  <c r="QGR13" i="17"/>
  <c r="QGS13" i="17"/>
  <c r="QGT13" i="17"/>
  <c r="QGU13" i="17"/>
  <c r="QGV13" i="17"/>
  <c r="QGW13" i="17"/>
  <c r="QGX13" i="17"/>
  <c r="QGY13" i="17"/>
  <c r="QGZ13" i="17"/>
  <c r="QHA13" i="17"/>
  <c r="QHB13" i="17"/>
  <c r="QHC13" i="17"/>
  <c r="QHD13" i="17"/>
  <c r="QHE13" i="17"/>
  <c r="QHF13" i="17"/>
  <c r="QHG13" i="17"/>
  <c r="QHH13" i="17"/>
  <c r="QHI13" i="17"/>
  <c r="QHJ13" i="17"/>
  <c r="QHK13" i="17"/>
  <c r="QHL13" i="17"/>
  <c r="QHM13" i="17"/>
  <c r="QHN13" i="17"/>
  <c r="QHO13" i="17"/>
  <c r="QHP13" i="17"/>
  <c r="QHQ13" i="17"/>
  <c r="QHR13" i="17"/>
  <c r="QHS13" i="17"/>
  <c r="QHT13" i="17"/>
  <c r="QHU13" i="17"/>
  <c r="QHV13" i="17"/>
  <c r="QHW13" i="17"/>
  <c r="QHX13" i="17"/>
  <c r="QHY13" i="17"/>
  <c r="QHZ13" i="17"/>
  <c r="QIA13" i="17"/>
  <c r="QIB13" i="17"/>
  <c r="QIC13" i="17"/>
  <c r="QID13" i="17"/>
  <c r="QIE13" i="17"/>
  <c r="QIF13" i="17"/>
  <c r="QIG13" i="17"/>
  <c r="QIH13" i="17"/>
  <c r="QII13" i="17"/>
  <c r="QIJ13" i="17"/>
  <c r="QIK13" i="17"/>
  <c r="QIL13" i="17"/>
  <c r="QIM13" i="17"/>
  <c r="QIN13" i="17"/>
  <c r="QIO13" i="17"/>
  <c r="QIP13" i="17"/>
  <c r="QIQ13" i="17"/>
  <c r="QIR13" i="17"/>
  <c r="QIS13" i="17"/>
  <c r="QIT13" i="17"/>
  <c r="QIU13" i="17"/>
  <c r="QIV13" i="17"/>
  <c r="QIW13" i="17"/>
  <c r="QIX13" i="17"/>
  <c r="QIY13" i="17"/>
  <c r="QIZ13" i="17"/>
  <c r="QJA13" i="17"/>
  <c r="QJB13" i="17"/>
  <c r="QJC13" i="17"/>
  <c r="QJD13" i="17"/>
  <c r="QJE13" i="17"/>
  <c r="QJF13" i="17"/>
  <c r="QJG13" i="17"/>
  <c r="QJH13" i="17"/>
  <c r="QJI13" i="17"/>
  <c r="QJJ13" i="17"/>
  <c r="QJK13" i="17"/>
  <c r="QJL13" i="17"/>
  <c r="QJM13" i="17"/>
  <c r="QJN13" i="17"/>
  <c r="QJO13" i="17"/>
  <c r="QJP13" i="17"/>
  <c r="QJQ13" i="17"/>
  <c r="QJR13" i="17"/>
  <c r="QJS13" i="17"/>
  <c r="QJT13" i="17"/>
  <c r="QJU13" i="17"/>
  <c r="QJV13" i="17"/>
  <c r="QJW13" i="17"/>
  <c r="QJX13" i="17"/>
  <c r="QJY13" i="17"/>
  <c r="QJZ13" i="17"/>
  <c r="QKA13" i="17"/>
  <c r="QKB13" i="17"/>
  <c r="QKC13" i="17"/>
  <c r="QKD13" i="17"/>
  <c r="QKE13" i="17"/>
  <c r="QKF13" i="17"/>
  <c r="QKG13" i="17"/>
  <c r="QKH13" i="17"/>
  <c r="QKI13" i="17"/>
  <c r="QKJ13" i="17"/>
  <c r="QKK13" i="17"/>
  <c r="QKL13" i="17"/>
  <c r="QKM13" i="17"/>
  <c r="QKN13" i="17"/>
  <c r="QKO13" i="17"/>
  <c r="QKP13" i="17"/>
  <c r="QKQ13" i="17"/>
  <c r="QKR13" i="17"/>
  <c r="QKS13" i="17"/>
  <c r="QKT13" i="17"/>
  <c r="QKU13" i="17"/>
  <c r="QKV13" i="17"/>
  <c r="QKW13" i="17"/>
  <c r="QKX13" i="17"/>
  <c r="QKY13" i="17"/>
  <c r="QKZ13" i="17"/>
  <c r="QLA13" i="17"/>
  <c r="QLB13" i="17"/>
  <c r="QLC13" i="17"/>
  <c r="QLD13" i="17"/>
  <c r="QLE13" i="17"/>
  <c r="QLF13" i="17"/>
  <c r="QLG13" i="17"/>
  <c r="QLH13" i="17"/>
  <c r="QLI13" i="17"/>
  <c r="QLJ13" i="17"/>
  <c r="QLK13" i="17"/>
  <c r="QLL13" i="17"/>
  <c r="QLM13" i="17"/>
  <c r="QLN13" i="17"/>
  <c r="QLO13" i="17"/>
  <c r="QLP13" i="17"/>
  <c r="QLQ13" i="17"/>
  <c r="QLR13" i="17"/>
  <c r="QLS13" i="17"/>
  <c r="QLT13" i="17"/>
  <c r="QLU13" i="17"/>
  <c r="QLV13" i="17"/>
  <c r="QLW13" i="17"/>
  <c r="QLX13" i="17"/>
  <c r="QLY13" i="17"/>
  <c r="QLZ13" i="17"/>
  <c r="QMA13" i="17"/>
  <c r="QMB13" i="17"/>
  <c r="QMC13" i="17"/>
  <c r="QMD13" i="17"/>
  <c r="QME13" i="17"/>
  <c r="QMF13" i="17"/>
  <c r="QMG13" i="17"/>
  <c r="QMH13" i="17"/>
  <c r="QMI13" i="17"/>
  <c r="QMJ13" i="17"/>
  <c r="QMK13" i="17"/>
  <c r="QML13" i="17"/>
  <c r="QMM13" i="17"/>
  <c r="QMN13" i="17"/>
  <c r="QMO13" i="17"/>
  <c r="QMP13" i="17"/>
  <c r="QMQ13" i="17"/>
  <c r="QMR13" i="17"/>
  <c r="QMS13" i="17"/>
  <c r="QMT13" i="17"/>
  <c r="QMU13" i="17"/>
  <c r="QMV13" i="17"/>
  <c r="QMW13" i="17"/>
  <c r="QMX13" i="17"/>
  <c r="QMY13" i="17"/>
  <c r="QMZ13" i="17"/>
  <c r="QNA13" i="17"/>
  <c r="QNB13" i="17"/>
  <c r="QNC13" i="17"/>
  <c r="QND13" i="17"/>
  <c r="QNE13" i="17"/>
  <c r="QNF13" i="17"/>
  <c r="QNG13" i="17"/>
  <c r="QNH13" i="17"/>
  <c r="QNI13" i="17"/>
  <c r="QNJ13" i="17"/>
  <c r="QNK13" i="17"/>
  <c r="QNL13" i="17"/>
  <c r="QNM13" i="17"/>
  <c r="QNN13" i="17"/>
  <c r="QNO13" i="17"/>
  <c r="QNP13" i="17"/>
  <c r="QNQ13" i="17"/>
  <c r="QNR13" i="17"/>
  <c r="QNS13" i="17"/>
  <c r="QNT13" i="17"/>
  <c r="QNU13" i="17"/>
  <c r="QNV13" i="17"/>
  <c r="QNW13" i="17"/>
  <c r="QNX13" i="17"/>
  <c r="QNY13" i="17"/>
  <c r="QNZ13" i="17"/>
  <c r="QOA13" i="17"/>
  <c r="QOB13" i="17"/>
  <c r="QOC13" i="17"/>
  <c r="QOD13" i="17"/>
  <c r="QOE13" i="17"/>
  <c r="QOF13" i="17"/>
  <c r="QOG13" i="17"/>
  <c r="QOH13" i="17"/>
  <c r="QOI13" i="17"/>
  <c r="QOJ13" i="17"/>
  <c r="QOK13" i="17"/>
  <c r="QOL13" i="17"/>
  <c r="QOM13" i="17"/>
  <c r="QON13" i="17"/>
  <c r="QOO13" i="17"/>
  <c r="QOP13" i="17"/>
  <c r="QOQ13" i="17"/>
  <c r="QOR13" i="17"/>
  <c r="QOS13" i="17"/>
  <c r="QOT13" i="17"/>
  <c r="QOU13" i="17"/>
  <c r="QOV13" i="17"/>
  <c r="QOW13" i="17"/>
  <c r="QOX13" i="17"/>
  <c r="QOY13" i="17"/>
  <c r="QOZ13" i="17"/>
  <c r="QPA13" i="17"/>
  <c r="QPB13" i="17"/>
  <c r="QPC13" i="17"/>
  <c r="QPD13" i="17"/>
  <c r="QPE13" i="17"/>
  <c r="QPF13" i="17"/>
  <c r="QPG13" i="17"/>
  <c r="QPH13" i="17"/>
  <c r="QPI13" i="17"/>
  <c r="QPJ13" i="17"/>
  <c r="QPK13" i="17"/>
  <c r="QPL13" i="17"/>
  <c r="QPM13" i="17"/>
  <c r="QPN13" i="17"/>
  <c r="QPO13" i="17"/>
  <c r="QPP13" i="17"/>
  <c r="QPQ13" i="17"/>
  <c r="QPR13" i="17"/>
  <c r="QPS13" i="17"/>
  <c r="QPT13" i="17"/>
  <c r="QPU13" i="17"/>
  <c r="QPV13" i="17"/>
  <c r="QPW13" i="17"/>
  <c r="QPX13" i="17"/>
  <c r="QPY13" i="17"/>
  <c r="QPZ13" i="17"/>
  <c r="QQA13" i="17"/>
  <c r="QQB13" i="17"/>
  <c r="QQC13" i="17"/>
  <c r="QQD13" i="17"/>
  <c r="QQE13" i="17"/>
  <c r="QQF13" i="17"/>
  <c r="QQG13" i="17"/>
  <c r="QQH13" i="17"/>
  <c r="QQI13" i="17"/>
  <c r="QQJ13" i="17"/>
  <c r="QQK13" i="17"/>
  <c r="QQL13" i="17"/>
  <c r="QQM13" i="17"/>
  <c r="QQN13" i="17"/>
  <c r="QQO13" i="17"/>
  <c r="QQP13" i="17"/>
  <c r="QQQ13" i="17"/>
  <c r="QQR13" i="17"/>
  <c r="QQS13" i="17"/>
  <c r="QQT13" i="17"/>
  <c r="QQU13" i="17"/>
  <c r="QQV13" i="17"/>
  <c r="QQW13" i="17"/>
  <c r="QQX13" i="17"/>
  <c r="QQY13" i="17"/>
  <c r="QQZ13" i="17"/>
  <c r="QRA13" i="17"/>
  <c r="QRB13" i="17"/>
  <c r="QRC13" i="17"/>
  <c r="QRD13" i="17"/>
  <c r="QRE13" i="17"/>
  <c r="QRF13" i="17"/>
  <c r="QRG13" i="17"/>
  <c r="QRH13" i="17"/>
  <c r="QRI13" i="17"/>
  <c r="QRJ13" i="17"/>
  <c r="QRK13" i="17"/>
  <c r="QRL13" i="17"/>
  <c r="QRM13" i="17"/>
  <c r="QRN13" i="17"/>
  <c r="QRO13" i="17"/>
  <c r="QRP13" i="17"/>
  <c r="QRQ13" i="17"/>
  <c r="QRR13" i="17"/>
  <c r="QRS13" i="17"/>
  <c r="QRT13" i="17"/>
  <c r="QRU13" i="17"/>
  <c r="QRV13" i="17"/>
  <c r="QRW13" i="17"/>
  <c r="QRX13" i="17"/>
  <c r="QRY13" i="17"/>
  <c r="QRZ13" i="17"/>
  <c r="QSA13" i="17"/>
  <c r="QSB13" i="17"/>
  <c r="QSC13" i="17"/>
  <c r="QSD13" i="17"/>
  <c r="QSE13" i="17"/>
  <c r="QSF13" i="17"/>
  <c r="QSG13" i="17"/>
  <c r="QSH13" i="17"/>
  <c r="QSI13" i="17"/>
  <c r="QSJ13" i="17"/>
  <c r="QSK13" i="17"/>
  <c r="QSL13" i="17"/>
  <c r="QSM13" i="17"/>
  <c r="QSN13" i="17"/>
  <c r="QSO13" i="17"/>
  <c r="QSP13" i="17"/>
  <c r="QSQ13" i="17"/>
  <c r="QSR13" i="17"/>
  <c r="QSS13" i="17"/>
  <c r="QST13" i="17"/>
  <c r="QSU13" i="17"/>
  <c r="QSV13" i="17"/>
  <c r="QSW13" i="17"/>
  <c r="QSX13" i="17"/>
  <c r="QSY13" i="17"/>
  <c r="QSZ13" i="17"/>
  <c r="QTA13" i="17"/>
  <c r="QTB13" i="17"/>
  <c r="QTC13" i="17"/>
  <c r="QTD13" i="17"/>
  <c r="QTE13" i="17"/>
  <c r="QTF13" i="17"/>
  <c r="QTG13" i="17"/>
  <c r="QTH13" i="17"/>
  <c r="QTI13" i="17"/>
  <c r="QTJ13" i="17"/>
  <c r="QTK13" i="17"/>
  <c r="QTL13" i="17"/>
  <c r="QTM13" i="17"/>
  <c r="QTN13" i="17"/>
  <c r="QTO13" i="17"/>
  <c r="QTP13" i="17"/>
  <c r="QTQ13" i="17"/>
  <c r="QTR13" i="17"/>
  <c r="QTS13" i="17"/>
  <c r="QTT13" i="17"/>
  <c r="QTU13" i="17"/>
  <c r="QTV13" i="17"/>
  <c r="QTW13" i="17"/>
  <c r="QTX13" i="17"/>
  <c r="QTY13" i="17"/>
  <c r="QTZ13" i="17"/>
  <c r="QUA13" i="17"/>
  <c r="QUB13" i="17"/>
  <c r="QUC13" i="17"/>
  <c r="QUD13" i="17"/>
  <c r="QUE13" i="17"/>
  <c r="QUF13" i="17"/>
  <c r="QUG13" i="17"/>
  <c r="QUH13" i="17"/>
  <c r="QUI13" i="17"/>
  <c r="QUJ13" i="17"/>
  <c r="QUK13" i="17"/>
  <c r="QUL13" i="17"/>
  <c r="QUM13" i="17"/>
  <c r="QUN13" i="17"/>
  <c r="QUO13" i="17"/>
  <c r="QUP13" i="17"/>
  <c r="QUQ13" i="17"/>
  <c r="QUR13" i="17"/>
  <c r="QUS13" i="17"/>
  <c r="QUT13" i="17"/>
  <c r="QUU13" i="17"/>
  <c r="QUV13" i="17"/>
  <c r="QUW13" i="17"/>
  <c r="QUX13" i="17"/>
  <c r="QUY13" i="17"/>
  <c r="QUZ13" i="17"/>
  <c r="QVA13" i="17"/>
  <c r="QVB13" i="17"/>
  <c r="QVC13" i="17"/>
  <c r="QVD13" i="17"/>
  <c r="QVE13" i="17"/>
  <c r="QVF13" i="17"/>
  <c r="QVG13" i="17"/>
  <c r="QVH13" i="17"/>
  <c r="QVI13" i="17"/>
  <c r="QVJ13" i="17"/>
  <c r="QVK13" i="17"/>
  <c r="QVL13" i="17"/>
  <c r="QVM13" i="17"/>
  <c r="QVN13" i="17"/>
  <c r="QVO13" i="17"/>
  <c r="QVP13" i="17"/>
  <c r="QVQ13" i="17"/>
  <c r="QVR13" i="17"/>
  <c r="QVS13" i="17"/>
  <c r="QVT13" i="17"/>
  <c r="QVU13" i="17"/>
  <c r="QVV13" i="17"/>
  <c r="QVW13" i="17"/>
  <c r="QVX13" i="17"/>
  <c r="QVY13" i="17"/>
  <c r="QVZ13" i="17"/>
  <c r="QWA13" i="17"/>
  <c r="QWB13" i="17"/>
  <c r="QWC13" i="17"/>
  <c r="QWD13" i="17"/>
  <c r="QWE13" i="17"/>
  <c r="QWF13" i="17"/>
  <c r="QWG13" i="17"/>
  <c r="QWH13" i="17"/>
  <c r="QWI13" i="17"/>
  <c r="QWJ13" i="17"/>
  <c r="QWK13" i="17"/>
  <c r="QWL13" i="17"/>
  <c r="QWM13" i="17"/>
  <c r="QWN13" i="17"/>
  <c r="QWO13" i="17"/>
  <c r="QWP13" i="17"/>
  <c r="QWQ13" i="17"/>
  <c r="QWR13" i="17"/>
  <c r="QWS13" i="17"/>
  <c r="QWT13" i="17"/>
  <c r="QWU13" i="17"/>
  <c r="QWV13" i="17"/>
  <c r="QWW13" i="17"/>
  <c r="QWX13" i="17"/>
  <c r="QWY13" i="17"/>
  <c r="QWZ13" i="17"/>
  <c r="QXA13" i="17"/>
  <c r="QXB13" i="17"/>
  <c r="QXC13" i="17"/>
  <c r="QXD13" i="17"/>
  <c r="QXE13" i="17"/>
  <c r="QXF13" i="17"/>
  <c r="QXG13" i="17"/>
  <c r="QXH13" i="17"/>
  <c r="QXI13" i="17"/>
  <c r="QXJ13" i="17"/>
  <c r="QXK13" i="17"/>
  <c r="QXL13" i="17"/>
  <c r="QXM13" i="17"/>
  <c r="QXN13" i="17"/>
  <c r="QXO13" i="17"/>
  <c r="QXP13" i="17"/>
  <c r="QXQ13" i="17"/>
  <c r="QXR13" i="17"/>
  <c r="QXS13" i="17"/>
  <c r="QXT13" i="17"/>
  <c r="QXU13" i="17"/>
  <c r="QXV13" i="17"/>
  <c r="QXW13" i="17"/>
  <c r="QXX13" i="17"/>
  <c r="QXY13" i="17"/>
  <c r="QXZ13" i="17"/>
  <c r="QYA13" i="17"/>
  <c r="QYB13" i="17"/>
  <c r="QYC13" i="17"/>
  <c r="QYD13" i="17"/>
  <c r="QYE13" i="17"/>
  <c r="QYF13" i="17"/>
  <c r="QYG13" i="17"/>
  <c r="QYH13" i="17"/>
  <c r="QYI13" i="17"/>
  <c r="QYJ13" i="17"/>
  <c r="QYK13" i="17"/>
  <c r="QYL13" i="17"/>
  <c r="QYM13" i="17"/>
  <c r="QYN13" i="17"/>
  <c r="QYO13" i="17"/>
  <c r="QYP13" i="17"/>
  <c r="QYQ13" i="17"/>
  <c r="QYR13" i="17"/>
  <c r="QYS13" i="17"/>
  <c r="QYT13" i="17"/>
  <c r="QYU13" i="17"/>
  <c r="QYV13" i="17"/>
  <c r="QYW13" i="17"/>
  <c r="QYX13" i="17"/>
  <c r="QYY13" i="17"/>
  <c r="QYZ13" i="17"/>
  <c r="QZA13" i="17"/>
  <c r="QZB13" i="17"/>
  <c r="QZC13" i="17"/>
  <c r="QZD13" i="17"/>
  <c r="QZE13" i="17"/>
  <c r="QZF13" i="17"/>
  <c r="QZG13" i="17"/>
  <c r="QZH13" i="17"/>
  <c r="QZI13" i="17"/>
  <c r="QZJ13" i="17"/>
  <c r="QZK13" i="17"/>
  <c r="QZL13" i="17"/>
  <c r="QZM13" i="17"/>
  <c r="QZN13" i="17"/>
  <c r="QZO13" i="17"/>
  <c r="QZP13" i="17"/>
  <c r="QZQ13" i="17"/>
  <c r="QZR13" i="17"/>
  <c r="QZS13" i="17"/>
  <c r="QZT13" i="17"/>
  <c r="QZU13" i="17"/>
  <c r="QZV13" i="17"/>
  <c r="QZW13" i="17"/>
  <c r="QZX13" i="17"/>
  <c r="QZY13" i="17"/>
  <c r="QZZ13" i="17"/>
  <c r="RAA13" i="17"/>
  <c r="RAB13" i="17"/>
  <c r="RAC13" i="17"/>
  <c r="RAD13" i="17"/>
  <c r="RAE13" i="17"/>
  <c r="RAF13" i="17"/>
  <c r="RAG13" i="17"/>
  <c r="RAH13" i="17"/>
  <c r="RAI13" i="17"/>
  <c r="RAJ13" i="17"/>
  <c r="RAK13" i="17"/>
  <c r="RAL13" i="17"/>
  <c r="RAM13" i="17"/>
  <c r="RAN13" i="17"/>
  <c r="RAO13" i="17"/>
  <c r="RAP13" i="17"/>
  <c r="RAQ13" i="17"/>
  <c r="RAR13" i="17"/>
  <c r="RAS13" i="17"/>
  <c r="RAT13" i="17"/>
  <c r="RAU13" i="17"/>
  <c r="RAV13" i="17"/>
  <c r="RAW13" i="17"/>
  <c r="RAX13" i="17"/>
  <c r="RAY13" i="17"/>
  <c r="RAZ13" i="17"/>
  <c r="RBA13" i="17"/>
  <c r="RBB13" i="17"/>
  <c r="RBC13" i="17"/>
  <c r="RBD13" i="17"/>
  <c r="RBE13" i="17"/>
  <c r="RBF13" i="17"/>
  <c r="RBG13" i="17"/>
  <c r="RBH13" i="17"/>
  <c r="RBI13" i="17"/>
  <c r="RBJ13" i="17"/>
  <c r="RBK13" i="17"/>
  <c r="RBL13" i="17"/>
  <c r="RBM13" i="17"/>
  <c r="RBN13" i="17"/>
  <c r="RBO13" i="17"/>
  <c r="RBP13" i="17"/>
  <c r="RBQ13" i="17"/>
  <c r="RBR13" i="17"/>
  <c r="RBS13" i="17"/>
  <c r="RBT13" i="17"/>
  <c r="RBU13" i="17"/>
  <c r="RBV13" i="17"/>
  <c r="RBW13" i="17"/>
  <c r="RBX13" i="17"/>
  <c r="RBY13" i="17"/>
  <c r="RBZ13" i="17"/>
  <c r="RCA13" i="17"/>
  <c r="RCB13" i="17"/>
  <c r="RCC13" i="17"/>
  <c r="RCD13" i="17"/>
  <c r="RCE13" i="17"/>
  <c r="RCF13" i="17"/>
  <c r="RCG13" i="17"/>
  <c r="RCH13" i="17"/>
  <c r="RCI13" i="17"/>
  <c r="RCJ13" i="17"/>
  <c r="RCK13" i="17"/>
  <c r="RCL13" i="17"/>
  <c r="RCM13" i="17"/>
  <c r="RCN13" i="17"/>
  <c r="RCO13" i="17"/>
  <c r="RCP13" i="17"/>
  <c r="RCQ13" i="17"/>
  <c r="RCR13" i="17"/>
  <c r="RCS13" i="17"/>
  <c r="RCT13" i="17"/>
  <c r="RCU13" i="17"/>
  <c r="RCV13" i="17"/>
  <c r="RCW13" i="17"/>
  <c r="RCX13" i="17"/>
  <c r="RCY13" i="17"/>
  <c r="RCZ13" i="17"/>
  <c r="RDA13" i="17"/>
  <c r="RDB13" i="17"/>
  <c r="RDC13" i="17"/>
  <c r="RDD13" i="17"/>
  <c r="RDE13" i="17"/>
  <c r="RDF13" i="17"/>
  <c r="RDG13" i="17"/>
  <c r="RDH13" i="17"/>
  <c r="RDI13" i="17"/>
  <c r="RDJ13" i="17"/>
  <c r="RDK13" i="17"/>
  <c r="RDL13" i="17"/>
  <c r="RDM13" i="17"/>
  <c r="RDN13" i="17"/>
  <c r="RDO13" i="17"/>
  <c r="RDP13" i="17"/>
  <c r="RDQ13" i="17"/>
  <c r="RDR13" i="17"/>
  <c r="RDS13" i="17"/>
  <c r="RDT13" i="17"/>
  <c r="RDU13" i="17"/>
  <c r="RDV13" i="17"/>
  <c r="RDW13" i="17"/>
  <c r="RDX13" i="17"/>
  <c r="RDY13" i="17"/>
  <c r="RDZ13" i="17"/>
  <c r="REA13" i="17"/>
  <c r="REB13" i="17"/>
  <c r="REC13" i="17"/>
  <c r="RED13" i="17"/>
  <c r="REE13" i="17"/>
  <c r="REF13" i="17"/>
  <c r="REG13" i="17"/>
  <c r="REH13" i="17"/>
  <c r="REI13" i="17"/>
  <c r="REJ13" i="17"/>
  <c r="REK13" i="17"/>
  <c r="REL13" i="17"/>
  <c r="REM13" i="17"/>
  <c r="REN13" i="17"/>
  <c r="REO13" i="17"/>
  <c r="REP13" i="17"/>
  <c r="REQ13" i="17"/>
  <c r="RER13" i="17"/>
  <c r="RES13" i="17"/>
  <c r="RET13" i="17"/>
  <c r="REU13" i="17"/>
  <c r="REV13" i="17"/>
  <c r="REW13" i="17"/>
  <c r="REX13" i="17"/>
  <c r="REY13" i="17"/>
  <c r="REZ13" i="17"/>
  <c r="RFA13" i="17"/>
  <c r="RFB13" i="17"/>
  <c r="RFC13" i="17"/>
  <c r="RFD13" i="17"/>
  <c r="RFE13" i="17"/>
  <c r="RFF13" i="17"/>
  <c r="RFG13" i="17"/>
  <c r="RFH13" i="17"/>
  <c r="RFI13" i="17"/>
  <c r="RFJ13" i="17"/>
  <c r="RFK13" i="17"/>
  <c r="RFL13" i="17"/>
  <c r="RFM13" i="17"/>
  <c r="RFN13" i="17"/>
  <c r="RFO13" i="17"/>
  <c r="RFP13" i="17"/>
  <c r="RFQ13" i="17"/>
  <c r="RFR13" i="17"/>
  <c r="RFS13" i="17"/>
  <c r="RFT13" i="17"/>
  <c r="RFU13" i="17"/>
  <c r="RFV13" i="17"/>
  <c r="RFW13" i="17"/>
  <c r="RFX13" i="17"/>
  <c r="RFY13" i="17"/>
  <c r="RFZ13" i="17"/>
  <c r="RGA13" i="17"/>
  <c r="RGB13" i="17"/>
  <c r="RGC13" i="17"/>
  <c r="RGD13" i="17"/>
  <c r="RGE13" i="17"/>
  <c r="RGF13" i="17"/>
  <c r="RGG13" i="17"/>
  <c r="RGH13" i="17"/>
  <c r="RGI13" i="17"/>
  <c r="RGJ13" i="17"/>
  <c r="RGK13" i="17"/>
  <c r="RGL13" i="17"/>
  <c r="RGM13" i="17"/>
  <c r="RGN13" i="17"/>
  <c r="RGO13" i="17"/>
  <c r="RGP13" i="17"/>
  <c r="RGQ13" i="17"/>
  <c r="RGR13" i="17"/>
  <c r="RGS13" i="17"/>
  <c r="RGT13" i="17"/>
  <c r="RGU13" i="17"/>
  <c r="RGV13" i="17"/>
  <c r="RGW13" i="17"/>
  <c r="RGX13" i="17"/>
  <c r="RGY13" i="17"/>
  <c r="RGZ13" i="17"/>
  <c r="RHA13" i="17"/>
  <c r="RHB13" i="17"/>
  <c r="RHC13" i="17"/>
  <c r="RHD13" i="17"/>
  <c r="RHE13" i="17"/>
  <c r="RHF13" i="17"/>
  <c r="RHG13" i="17"/>
  <c r="RHH13" i="17"/>
  <c r="RHI13" i="17"/>
  <c r="RHJ13" i="17"/>
  <c r="RHK13" i="17"/>
  <c r="RHL13" i="17"/>
  <c r="RHM13" i="17"/>
  <c r="RHN13" i="17"/>
  <c r="RHO13" i="17"/>
  <c r="RHP13" i="17"/>
  <c r="RHQ13" i="17"/>
  <c r="RHR13" i="17"/>
  <c r="RHS13" i="17"/>
  <c r="RHT13" i="17"/>
  <c r="RHU13" i="17"/>
  <c r="RHV13" i="17"/>
  <c r="RHW13" i="17"/>
  <c r="RHX13" i="17"/>
  <c r="RHY13" i="17"/>
  <c r="RHZ13" i="17"/>
  <c r="RIA13" i="17"/>
  <c r="RIB13" i="17"/>
  <c r="RIC13" i="17"/>
  <c r="RID13" i="17"/>
  <c r="RIE13" i="17"/>
  <c r="RIF13" i="17"/>
  <c r="RIG13" i="17"/>
  <c r="RIH13" i="17"/>
  <c r="RII13" i="17"/>
  <c r="RIJ13" i="17"/>
  <c r="RIK13" i="17"/>
  <c r="RIL13" i="17"/>
  <c r="RIM13" i="17"/>
  <c r="RIN13" i="17"/>
  <c r="RIO13" i="17"/>
  <c r="RIP13" i="17"/>
  <c r="RIQ13" i="17"/>
  <c r="RIR13" i="17"/>
  <c r="RIS13" i="17"/>
  <c r="RIT13" i="17"/>
  <c r="RIU13" i="17"/>
  <c r="RIV13" i="17"/>
  <c r="RIW13" i="17"/>
  <c r="RIX13" i="17"/>
  <c r="RIY13" i="17"/>
  <c r="RIZ13" i="17"/>
  <c r="RJA13" i="17"/>
  <c r="RJB13" i="17"/>
  <c r="RJC13" i="17"/>
  <c r="RJD13" i="17"/>
  <c r="RJE13" i="17"/>
  <c r="RJF13" i="17"/>
  <c r="RJG13" i="17"/>
  <c r="RJH13" i="17"/>
  <c r="RJI13" i="17"/>
  <c r="RJJ13" i="17"/>
  <c r="RJK13" i="17"/>
  <c r="RJL13" i="17"/>
  <c r="RJM13" i="17"/>
  <c r="RJN13" i="17"/>
  <c r="RJO13" i="17"/>
  <c r="RJP13" i="17"/>
  <c r="RJQ13" i="17"/>
  <c r="RJR13" i="17"/>
  <c r="RJS13" i="17"/>
  <c r="RJT13" i="17"/>
  <c r="RJU13" i="17"/>
  <c r="RJV13" i="17"/>
  <c r="RJW13" i="17"/>
  <c r="RJX13" i="17"/>
  <c r="RJY13" i="17"/>
  <c r="RJZ13" i="17"/>
  <c r="RKA13" i="17"/>
  <c r="RKB13" i="17"/>
  <c r="RKC13" i="17"/>
  <c r="RKD13" i="17"/>
  <c r="RKE13" i="17"/>
  <c r="RKF13" i="17"/>
  <c r="RKG13" i="17"/>
  <c r="RKH13" i="17"/>
  <c r="RKI13" i="17"/>
  <c r="RKJ13" i="17"/>
  <c r="RKK13" i="17"/>
  <c r="RKL13" i="17"/>
  <c r="RKM13" i="17"/>
  <c r="RKN13" i="17"/>
  <c r="RKO13" i="17"/>
  <c r="RKP13" i="17"/>
  <c r="RKQ13" i="17"/>
  <c r="RKR13" i="17"/>
  <c r="RKS13" i="17"/>
  <c r="RKT13" i="17"/>
  <c r="RKU13" i="17"/>
  <c r="RKV13" i="17"/>
  <c r="RKW13" i="17"/>
  <c r="RKX13" i="17"/>
  <c r="RKY13" i="17"/>
  <c r="RKZ13" i="17"/>
  <c r="RLA13" i="17"/>
  <c r="RLB13" i="17"/>
  <c r="RLC13" i="17"/>
  <c r="RLD13" i="17"/>
  <c r="RLE13" i="17"/>
  <c r="RLF13" i="17"/>
  <c r="RLG13" i="17"/>
  <c r="RLH13" i="17"/>
  <c r="RLI13" i="17"/>
  <c r="RLJ13" i="17"/>
  <c r="RLK13" i="17"/>
  <c r="RLL13" i="17"/>
  <c r="RLM13" i="17"/>
  <c r="RLN13" i="17"/>
  <c r="RLO13" i="17"/>
  <c r="RLP13" i="17"/>
  <c r="RLQ13" i="17"/>
  <c r="RLR13" i="17"/>
  <c r="RLS13" i="17"/>
  <c r="RLT13" i="17"/>
  <c r="RLU13" i="17"/>
  <c r="RLV13" i="17"/>
  <c r="RLW13" i="17"/>
  <c r="RLX13" i="17"/>
  <c r="RLY13" i="17"/>
  <c r="RLZ13" i="17"/>
  <c r="RMA13" i="17"/>
  <c r="RMB13" i="17"/>
  <c r="RMC13" i="17"/>
  <c r="RMD13" i="17"/>
  <c r="RME13" i="17"/>
  <c r="RMF13" i="17"/>
  <c r="RMG13" i="17"/>
  <c r="RMH13" i="17"/>
  <c r="RMI13" i="17"/>
  <c r="RMJ13" i="17"/>
  <c r="RMK13" i="17"/>
  <c r="RML13" i="17"/>
  <c r="RMM13" i="17"/>
  <c r="RMN13" i="17"/>
  <c r="RMO13" i="17"/>
  <c r="RMP13" i="17"/>
  <c r="RMQ13" i="17"/>
  <c r="RMR13" i="17"/>
  <c r="RMS13" i="17"/>
  <c r="RMT13" i="17"/>
  <c r="RMU13" i="17"/>
  <c r="RMV13" i="17"/>
  <c r="RMW13" i="17"/>
  <c r="RMX13" i="17"/>
  <c r="RMY13" i="17"/>
  <c r="RMZ13" i="17"/>
  <c r="RNA13" i="17"/>
  <c r="RNB13" i="17"/>
  <c r="RNC13" i="17"/>
  <c r="RND13" i="17"/>
  <c r="RNE13" i="17"/>
  <c r="RNF13" i="17"/>
  <c r="RNG13" i="17"/>
  <c r="RNH13" i="17"/>
  <c r="RNI13" i="17"/>
  <c r="RNJ13" i="17"/>
  <c r="RNK13" i="17"/>
  <c r="RNL13" i="17"/>
  <c r="RNM13" i="17"/>
  <c r="RNN13" i="17"/>
  <c r="RNO13" i="17"/>
  <c r="RNP13" i="17"/>
  <c r="RNQ13" i="17"/>
  <c r="RNR13" i="17"/>
  <c r="RNS13" i="17"/>
  <c r="RNT13" i="17"/>
  <c r="RNU13" i="17"/>
  <c r="RNV13" i="17"/>
  <c r="RNW13" i="17"/>
  <c r="RNX13" i="17"/>
  <c r="RNY13" i="17"/>
  <c r="RNZ13" i="17"/>
  <c r="ROA13" i="17"/>
  <c r="ROB13" i="17"/>
  <c r="ROC13" i="17"/>
  <c r="ROD13" i="17"/>
  <c r="ROE13" i="17"/>
  <c r="ROF13" i="17"/>
  <c r="ROG13" i="17"/>
  <c r="ROH13" i="17"/>
  <c r="ROI13" i="17"/>
  <c r="ROJ13" i="17"/>
  <c r="ROK13" i="17"/>
  <c r="ROL13" i="17"/>
  <c r="ROM13" i="17"/>
  <c r="RON13" i="17"/>
  <c r="ROO13" i="17"/>
  <c r="ROP13" i="17"/>
  <c r="ROQ13" i="17"/>
  <c r="ROR13" i="17"/>
  <c r="ROS13" i="17"/>
  <c r="ROT13" i="17"/>
  <c r="ROU13" i="17"/>
  <c r="ROV13" i="17"/>
  <c r="ROW13" i="17"/>
  <c r="ROX13" i="17"/>
  <c r="ROY13" i="17"/>
  <c r="ROZ13" i="17"/>
  <c r="RPA13" i="17"/>
  <c r="RPB13" i="17"/>
  <c r="RPC13" i="17"/>
  <c r="RPD13" i="17"/>
  <c r="RPE13" i="17"/>
  <c r="RPF13" i="17"/>
  <c r="RPG13" i="17"/>
  <c r="RPH13" i="17"/>
  <c r="RPI13" i="17"/>
  <c r="RPJ13" i="17"/>
  <c r="RPK13" i="17"/>
  <c r="RPL13" i="17"/>
  <c r="RPM13" i="17"/>
  <c r="RPN13" i="17"/>
  <c r="RPO13" i="17"/>
  <c r="RPP13" i="17"/>
  <c r="RPQ13" i="17"/>
  <c r="RPR13" i="17"/>
  <c r="RPS13" i="17"/>
  <c r="RPT13" i="17"/>
  <c r="RPU13" i="17"/>
  <c r="RPV13" i="17"/>
  <c r="RPW13" i="17"/>
  <c r="RPX13" i="17"/>
  <c r="RPY13" i="17"/>
  <c r="RPZ13" i="17"/>
  <c r="RQA13" i="17"/>
  <c r="RQB13" i="17"/>
  <c r="RQC13" i="17"/>
  <c r="RQD13" i="17"/>
  <c r="RQE13" i="17"/>
  <c r="RQF13" i="17"/>
  <c r="RQG13" i="17"/>
  <c r="RQH13" i="17"/>
  <c r="RQI13" i="17"/>
  <c r="RQJ13" i="17"/>
  <c r="RQK13" i="17"/>
  <c r="RQL13" i="17"/>
  <c r="RQM13" i="17"/>
  <c r="RQN13" i="17"/>
  <c r="RQO13" i="17"/>
  <c r="RQP13" i="17"/>
  <c r="RQQ13" i="17"/>
  <c r="RQR13" i="17"/>
  <c r="RQS13" i="17"/>
  <c r="RQT13" i="17"/>
  <c r="RQU13" i="17"/>
  <c r="RQV13" i="17"/>
  <c r="RQW13" i="17"/>
  <c r="RQX13" i="17"/>
  <c r="RQY13" i="17"/>
  <c r="RQZ13" i="17"/>
  <c r="RRA13" i="17"/>
  <c r="RRB13" i="17"/>
  <c r="RRC13" i="17"/>
  <c r="RRD13" i="17"/>
  <c r="RRE13" i="17"/>
  <c r="RRF13" i="17"/>
  <c r="RRG13" i="17"/>
  <c r="RRH13" i="17"/>
  <c r="RRI13" i="17"/>
  <c r="RRJ13" i="17"/>
  <c r="RRK13" i="17"/>
  <c r="RRL13" i="17"/>
  <c r="RRM13" i="17"/>
  <c r="RRN13" i="17"/>
  <c r="RRO13" i="17"/>
  <c r="RRP13" i="17"/>
  <c r="RRQ13" i="17"/>
  <c r="RRR13" i="17"/>
  <c r="RRS13" i="17"/>
  <c r="RRT13" i="17"/>
  <c r="RRU13" i="17"/>
  <c r="RRV13" i="17"/>
  <c r="RRW13" i="17"/>
  <c r="RRX13" i="17"/>
  <c r="RRY13" i="17"/>
  <c r="RRZ13" i="17"/>
  <c r="RSA13" i="17"/>
  <c r="RSB13" i="17"/>
  <c r="RSC13" i="17"/>
  <c r="RSD13" i="17"/>
  <c r="RSE13" i="17"/>
  <c r="RSF13" i="17"/>
  <c r="RSG13" i="17"/>
  <c r="RSH13" i="17"/>
  <c r="RSI13" i="17"/>
  <c r="RSJ13" i="17"/>
  <c r="RSK13" i="17"/>
  <c r="RSL13" i="17"/>
  <c r="RSM13" i="17"/>
  <c r="RSN13" i="17"/>
  <c r="RSO13" i="17"/>
  <c r="RSP13" i="17"/>
  <c r="RSQ13" i="17"/>
  <c r="RSR13" i="17"/>
  <c r="RSS13" i="17"/>
  <c r="RST13" i="17"/>
  <c r="RSU13" i="17"/>
  <c r="RSV13" i="17"/>
  <c r="RSW13" i="17"/>
  <c r="RSX13" i="17"/>
  <c r="RSY13" i="17"/>
  <c r="RSZ13" i="17"/>
  <c r="RTA13" i="17"/>
  <c r="RTB13" i="17"/>
  <c r="RTC13" i="17"/>
  <c r="RTD13" i="17"/>
  <c r="RTE13" i="17"/>
  <c r="RTF13" i="17"/>
  <c r="RTG13" i="17"/>
  <c r="RTH13" i="17"/>
  <c r="RTI13" i="17"/>
  <c r="RTJ13" i="17"/>
  <c r="RTK13" i="17"/>
  <c r="RTL13" i="17"/>
  <c r="RTM13" i="17"/>
  <c r="RTN13" i="17"/>
  <c r="RTO13" i="17"/>
  <c r="RTP13" i="17"/>
  <c r="RTQ13" i="17"/>
  <c r="RTR13" i="17"/>
  <c r="RTS13" i="17"/>
  <c r="RTT13" i="17"/>
  <c r="RTU13" i="17"/>
  <c r="RTV13" i="17"/>
  <c r="RTW13" i="17"/>
  <c r="RTX13" i="17"/>
  <c r="RTY13" i="17"/>
  <c r="RTZ13" i="17"/>
  <c r="RUA13" i="17"/>
  <c r="RUB13" i="17"/>
  <c r="RUC13" i="17"/>
  <c r="RUD13" i="17"/>
  <c r="RUE13" i="17"/>
  <c r="RUF13" i="17"/>
  <c r="RUG13" i="17"/>
  <c r="RUH13" i="17"/>
  <c r="RUI13" i="17"/>
  <c r="RUJ13" i="17"/>
  <c r="RUK13" i="17"/>
  <c r="RUL13" i="17"/>
  <c r="RUM13" i="17"/>
  <c r="RUN13" i="17"/>
  <c r="RUO13" i="17"/>
  <c r="RUP13" i="17"/>
  <c r="RUQ13" i="17"/>
  <c r="RUR13" i="17"/>
  <c r="RUS13" i="17"/>
  <c r="RUT13" i="17"/>
  <c r="RUU13" i="17"/>
  <c r="RUV13" i="17"/>
  <c r="RUW13" i="17"/>
  <c r="RUX13" i="17"/>
  <c r="RUY13" i="17"/>
  <c r="RUZ13" i="17"/>
  <c r="RVA13" i="17"/>
  <c r="RVB13" i="17"/>
  <c r="RVC13" i="17"/>
  <c r="RVD13" i="17"/>
  <c r="RVE13" i="17"/>
  <c r="RVF13" i="17"/>
  <c r="RVG13" i="17"/>
  <c r="RVH13" i="17"/>
  <c r="RVI13" i="17"/>
  <c r="RVJ13" i="17"/>
  <c r="RVK13" i="17"/>
  <c r="RVL13" i="17"/>
  <c r="RVM13" i="17"/>
  <c r="RVN13" i="17"/>
  <c r="RVO13" i="17"/>
  <c r="RVP13" i="17"/>
  <c r="RVQ13" i="17"/>
  <c r="RVR13" i="17"/>
  <c r="RVS13" i="17"/>
  <c r="RVT13" i="17"/>
  <c r="RVU13" i="17"/>
  <c r="RVV13" i="17"/>
  <c r="RVW13" i="17"/>
  <c r="RVX13" i="17"/>
  <c r="RVY13" i="17"/>
  <c r="RVZ13" i="17"/>
  <c r="RWA13" i="17"/>
  <c r="RWB13" i="17"/>
  <c r="RWC13" i="17"/>
  <c r="RWD13" i="17"/>
  <c r="RWE13" i="17"/>
  <c r="RWF13" i="17"/>
  <c r="RWG13" i="17"/>
  <c r="RWH13" i="17"/>
  <c r="RWI13" i="17"/>
  <c r="RWJ13" i="17"/>
  <c r="RWK13" i="17"/>
  <c r="RWL13" i="17"/>
  <c r="RWM13" i="17"/>
  <c r="RWN13" i="17"/>
  <c r="RWO13" i="17"/>
  <c r="RWP13" i="17"/>
  <c r="RWQ13" i="17"/>
  <c r="RWR13" i="17"/>
  <c r="RWS13" i="17"/>
  <c r="RWT13" i="17"/>
  <c r="RWU13" i="17"/>
  <c r="RWV13" i="17"/>
  <c r="RWW13" i="17"/>
  <c r="RWX13" i="17"/>
  <c r="RWY13" i="17"/>
  <c r="RWZ13" i="17"/>
  <c r="RXA13" i="17"/>
  <c r="RXB13" i="17"/>
  <c r="RXC13" i="17"/>
  <c r="RXD13" i="17"/>
  <c r="RXE13" i="17"/>
  <c r="RXF13" i="17"/>
  <c r="RXG13" i="17"/>
  <c r="RXH13" i="17"/>
  <c r="RXI13" i="17"/>
  <c r="RXJ13" i="17"/>
  <c r="RXK13" i="17"/>
  <c r="RXL13" i="17"/>
  <c r="RXM13" i="17"/>
  <c r="RXN13" i="17"/>
  <c r="RXO13" i="17"/>
  <c r="RXP13" i="17"/>
  <c r="RXQ13" i="17"/>
  <c r="RXR13" i="17"/>
  <c r="RXS13" i="17"/>
  <c r="RXT13" i="17"/>
  <c r="RXU13" i="17"/>
  <c r="RXV13" i="17"/>
  <c r="RXW13" i="17"/>
  <c r="RXX13" i="17"/>
  <c r="RXY13" i="17"/>
  <c r="RXZ13" i="17"/>
  <c r="RYA13" i="17"/>
  <c r="RYB13" i="17"/>
  <c r="RYC13" i="17"/>
  <c r="RYD13" i="17"/>
  <c r="RYE13" i="17"/>
  <c r="RYF13" i="17"/>
  <c r="RYG13" i="17"/>
  <c r="RYH13" i="17"/>
  <c r="RYI13" i="17"/>
  <c r="RYJ13" i="17"/>
  <c r="RYK13" i="17"/>
  <c r="RYL13" i="17"/>
  <c r="RYM13" i="17"/>
  <c r="RYN13" i="17"/>
  <c r="RYO13" i="17"/>
  <c r="RYP13" i="17"/>
  <c r="RYQ13" i="17"/>
  <c r="RYR13" i="17"/>
  <c r="RYS13" i="17"/>
  <c r="RYT13" i="17"/>
  <c r="RYU13" i="17"/>
  <c r="RYV13" i="17"/>
  <c r="RYW13" i="17"/>
  <c r="RYX13" i="17"/>
  <c r="RYY13" i="17"/>
  <c r="RYZ13" i="17"/>
  <c r="RZA13" i="17"/>
  <c r="RZB13" i="17"/>
  <c r="RZC13" i="17"/>
  <c r="RZD13" i="17"/>
  <c r="RZE13" i="17"/>
  <c r="RZF13" i="17"/>
  <c r="RZG13" i="17"/>
  <c r="RZH13" i="17"/>
  <c r="RZI13" i="17"/>
  <c r="RZJ13" i="17"/>
  <c r="RZK13" i="17"/>
  <c r="RZL13" i="17"/>
  <c r="RZM13" i="17"/>
  <c r="RZN13" i="17"/>
  <c r="RZO13" i="17"/>
  <c r="RZP13" i="17"/>
  <c r="RZQ13" i="17"/>
  <c r="RZR13" i="17"/>
  <c r="RZS13" i="17"/>
  <c r="RZT13" i="17"/>
  <c r="RZU13" i="17"/>
  <c r="RZV13" i="17"/>
  <c r="RZW13" i="17"/>
  <c r="RZX13" i="17"/>
  <c r="RZY13" i="17"/>
  <c r="RZZ13" i="17"/>
  <c r="SAA13" i="17"/>
  <c r="SAB13" i="17"/>
  <c r="SAC13" i="17"/>
  <c r="SAD13" i="17"/>
  <c r="SAE13" i="17"/>
  <c r="SAF13" i="17"/>
  <c r="SAG13" i="17"/>
  <c r="SAH13" i="17"/>
  <c r="SAI13" i="17"/>
  <c r="SAJ13" i="17"/>
  <c r="SAK13" i="17"/>
  <c r="SAL13" i="17"/>
  <c r="SAM13" i="17"/>
  <c r="SAN13" i="17"/>
  <c r="SAO13" i="17"/>
  <c r="SAP13" i="17"/>
  <c r="SAQ13" i="17"/>
  <c r="SAR13" i="17"/>
  <c r="SAS13" i="17"/>
  <c r="SAT13" i="17"/>
  <c r="SAU13" i="17"/>
  <c r="SAV13" i="17"/>
  <c r="SAW13" i="17"/>
  <c r="SAX13" i="17"/>
  <c r="SAY13" i="17"/>
  <c r="SAZ13" i="17"/>
  <c r="SBA13" i="17"/>
  <c r="SBB13" i="17"/>
  <c r="SBC13" i="17"/>
  <c r="SBD13" i="17"/>
  <c r="SBE13" i="17"/>
  <c r="SBF13" i="17"/>
  <c r="SBG13" i="17"/>
  <c r="SBH13" i="17"/>
  <c r="SBI13" i="17"/>
  <c r="SBJ13" i="17"/>
  <c r="SBK13" i="17"/>
  <c r="SBL13" i="17"/>
  <c r="SBM13" i="17"/>
  <c r="SBN13" i="17"/>
  <c r="SBO13" i="17"/>
  <c r="SBP13" i="17"/>
  <c r="SBQ13" i="17"/>
  <c r="SBR13" i="17"/>
  <c r="SBS13" i="17"/>
  <c r="SBT13" i="17"/>
  <c r="SBU13" i="17"/>
  <c r="SBV13" i="17"/>
  <c r="SBW13" i="17"/>
  <c r="SBX13" i="17"/>
  <c r="SBY13" i="17"/>
  <c r="SBZ13" i="17"/>
  <c r="SCA13" i="17"/>
  <c r="SCB13" i="17"/>
  <c r="SCC13" i="17"/>
  <c r="SCD13" i="17"/>
  <c r="SCE13" i="17"/>
  <c r="SCF13" i="17"/>
  <c r="SCG13" i="17"/>
  <c r="SCH13" i="17"/>
  <c r="SCI13" i="17"/>
  <c r="SCJ13" i="17"/>
  <c r="SCK13" i="17"/>
  <c r="SCL13" i="17"/>
  <c r="SCM13" i="17"/>
  <c r="SCN13" i="17"/>
  <c r="SCO13" i="17"/>
  <c r="SCP13" i="17"/>
  <c r="SCQ13" i="17"/>
  <c r="SCR13" i="17"/>
  <c r="SCS13" i="17"/>
  <c r="SCT13" i="17"/>
  <c r="SCU13" i="17"/>
  <c r="SCV13" i="17"/>
  <c r="SCW13" i="17"/>
  <c r="SCX13" i="17"/>
  <c r="SCY13" i="17"/>
  <c r="SCZ13" i="17"/>
  <c r="SDA13" i="17"/>
  <c r="SDB13" i="17"/>
  <c r="SDC13" i="17"/>
  <c r="SDD13" i="17"/>
  <c r="SDE13" i="17"/>
  <c r="SDF13" i="17"/>
  <c r="SDG13" i="17"/>
  <c r="SDH13" i="17"/>
  <c r="SDI13" i="17"/>
  <c r="SDJ13" i="17"/>
  <c r="SDK13" i="17"/>
  <c r="SDL13" i="17"/>
  <c r="SDM13" i="17"/>
  <c r="SDN13" i="17"/>
  <c r="SDO13" i="17"/>
  <c r="SDP13" i="17"/>
  <c r="SDQ13" i="17"/>
  <c r="SDR13" i="17"/>
  <c r="SDS13" i="17"/>
  <c r="SDT13" i="17"/>
  <c r="SDU13" i="17"/>
  <c r="SDV13" i="17"/>
  <c r="SDW13" i="17"/>
  <c r="SDX13" i="17"/>
  <c r="SDY13" i="17"/>
  <c r="SDZ13" i="17"/>
  <c r="SEA13" i="17"/>
  <c r="SEB13" i="17"/>
  <c r="SEC13" i="17"/>
  <c r="SED13" i="17"/>
  <c r="SEE13" i="17"/>
  <c r="SEF13" i="17"/>
  <c r="SEG13" i="17"/>
  <c r="SEH13" i="17"/>
  <c r="SEI13" i="17"/>
  <c r="SEJ13" i="17"/>
  <c r="SEK13" i="17"/>
  <c r="SEL13" i="17"/>
  <c r="SEM13" i="17"/>
  <c r="SEN13" i="17"/>
  <c r="SEO13" i="17"/>
  <c r="SEP13" i="17"/>
  <c r="SEQ13" i="17"/>
  <c r="SER13" i="17"/>
  <c r="SES13" i="17"/>
  <c r="SET13" i="17"/>
  <c r="SEU13" i="17"/>
  <c r="SEV13" i="17"/>
  <c r="SEW13" i="17"/>
  <c r="SEX13" i="17"/>
  <c r="SEY13" i="17"/>
  <c r="SEZ13" i="17"/>
  <c r="SFA13" i="17"/>
  <c r="SFB13" i="17"/>
  <c r="SFC13" i="17"/>
  <c r="SFD13" i="17"/>
  <c r="SFE13" i="17"/>
  <c r="SFF13" i="17"/>
  <c r="SFG13" i="17"/>
  <c r="SFH13" i="17"/>
  <c r="SFI13" i="17"/>
  <c r="SFJ13" i="17"/>
  <c r="SFK13" i="17"/>
  <c r="SFL13" i="17"/>
  <c r="SFM13" i="17"/>
  <c r="SFN13" i="17"/>
  <c r="SFO13" i="17"/>
  <c r="SFP13" i="17"/>
  <c r="SFQ13" i="17"/>
  <c r="SFR13" i="17"/>
  <c r="SFS13" i="17"/>
  <c r="SFT13" i="17"/>
  <c r="SFU13" i="17"/>
  <c r="SFV13" i="17"/>
  <c r="SFW13" i="17"/>
  <c r="SFX13" i="17"/>
  <c r="SFY13" i="17"/>
  <c r="SFZ13" i="17"/>
  <c r="SGA13" i="17"/>
  <c r="SGB13" i="17"/>
  <c r="SGC13" i="17"/>
  <c r="SGD13" i="17"/>
  <c r="SGE13" i="17"/>
  <c r="SGF13" i="17"/>
  <c r="SGG13" i="17"/>
  <c r="SGH13" i="17"/>
  <c r="SGI13" i="17"/>
  <c r="SGJ13" i="17"/>
  <c r="SGK13" i="17"/>
  <c r="SGL13" i="17"/>
  <c r="SGM13" i="17"/>
  <c r="SGN13" i="17"/>
  <c r="SGO13" i="17"/>
  <c r="SGP13" i="17"/>
  <c r="SGQ13" i="17"/>
  <c r="SGR13" i="17"/>
  <c r="SGS13" i="17"/>
  <c r="SGT13" i="17"/>
  <c r="SGU13" i="17"/>
  <c r="SGV13" i="17"/>
  <c r="SGW13" i="17"/>
  <c r="SGX13" i="17"/>
  <c r="SGY13" i="17"/>
  <c r="SGZ13" i="17"/>
  <c r="SHA13" i="17"/>
  <c r="SHB13" i="17"/>
  <c r="SHC13" i="17"/>
  <c r="SHD13" i="17"/>
  <c r="SHE13" i="17"/>
  <c r="SHF13" i="17"/>
  <c r="SHG13" i="17"/>
  <c r="SHH13" i="17"/>
  <c r="SHI13" i="17"/>
  <c r="SHJ13" i="17"/>
  <c r="SHK13" i="17"/>
  <c r="SHL13" i="17"/>
  <c r="SHM13" i="17"/>
  <c r="SHN13" i="17"/>
  <c r="SHO13" i="17"/>
  <c r="SHP13" i="17"/>
  <c r="SHQ13" i="17"/>
  <c r="SHR13" i="17"/>
  <c r="SHS13" i="17"/>
  <c r="SHT13" i="17"/>
  <c r="SHU13" i="17"/>
  <c r="SHV13" i="17"/>
  <c r="SHW13" i="17"/>
  <c r="SHX13" i="17"/>
  <c r="SHY13" i="17"/>
  <c r="SHZ13" i="17"/>
  <c r="SIA13" i="17"/>
  <c r="SIB13" i="17"/>
  <c r="SIC13" i="17"/>
  <c r="SID13" i="17"/>
  <c r="SIE13" i="17"/>
  <c r="SIF13" i="17"/>
  <c r="SIG13" i="17"/>
  <c r="SIH13" i="17"/>
  <c r="SII13" i="17"/>
  <c r="SIJ13" i="17"/>
  <c r="SIK13" i="17"/>
  <c r="SIL13" i="17"/>
  <c r="SIM13" i="17"/>
  <c r="SIN13" i="17"/>
  <c r="SIO13" i="17"/>
  <c r="SIP13" i="17"/>
  <c r="SIQ13" i="17"/>
  <c r="SIR13" i="17"/>
  <c r="SIS13" i="17"/>
  <c r="SIT13" i="17"/>
  <c r="SIU13" i="17"/>
  <c r="SIV13" i="17"/>
  <c r="SIW13" i="17"/>
  <c r="SIX13" i="17"/>
  <c r="SIY13" i="17"/>
  <c r="SIZ13" i="17"/>
  <c r="SJA13" i="17"/>
  <c r="SJB13" i="17"/>
  <c r="SJC13" i="17"/>
  <c r="SJD13" i="17"/>
  <c r="SJE13" i="17"/>
  <c r="SJF13" i="17"/>
  <c r="SJG13" i="17"/>
  <c r="SJH13" i="17"/>
  <c r="SJI13" i="17"/>
  <c r="SJJ13" i="17"/>
  <c r="SJK13" i="17"/>
  <c r="SJL13" i="17"/>
  <c r="SJM13" i="17"/>
  <c r="SJN13" i="17"/>
  <c r="SJO13" i="17"/>
  <c r="SJP13" i="17"/>
  <c r="SJQ13" i="17"/>
  <c r="SJR13" i="17"/>
  <c r="SJS13" i="17"/>
  <c r="SJT13" i="17"/>
  <c r="SJU13" i="17"/>
  <c r="SJV13" i="17"/>
  <c r="SJW13" i="17"/>
  <c r="SJX13" i="17"/>
  <c r="SJY13" i="17"/>
  <c r="SJZ13" i="17"/>
  <c r="SKA13" i="17"/>
  <c r="SKB13" i="17"/>
  <c r="SKC13" i="17"/>
  <c r="SKD13" i="17"/>
  <c r="SKE13" i="17"/>
  <c r="SKF13" i="17"/>
  <c r="SKG13" i="17"/>
  <c r="SKH13" i="17"/>
  <c r="SKI13" i="17"/>
  <c r="SKJ13" i="17"/>
  <c r="SKK13" i="17"/>
  <c r="SKL13" i="17"/>
  <c r="SKM13" i="17"/>
  <c r="SKN13" i="17"/>
  <c r="SKO13" i="17"/>
  <c r="SKP13" i="17"/>
  <c r="SKQ13" i="17"/>
  <c r="SKR13" i="17"/>
  <c r="SKS13" i="17"/>
  <c r="SKT13" i="17"/>
  <c r="SKU13" i="17"/>
  <c r="SKV13" i="17"/>
  <c r="SKW13" i="17"/>
  <c r="SKX13" i="17"/>
  <c r="SKY13" i="17"/>
  <c r="SKZ13" i="17"/>
  <c r="SLA13" i="17"/>
  <c r="SLB13" i="17"/>
  <c r="SLC13" i="17"/>
  <c r="SLD13" i="17"/>
  <c r="SLE13" i="17"/>
  <c r="SLF13" i="17"/>
  <c r="SLG13" i="17"/>
  <c r="SLH13" i="17"/>
  <c r="SLI13" i="17"/>
  <c r="SLJ13" i="17"/>
  <c r="SLK13" i="17"/>
  <c r="SLL13" i="17"/>
  <c r="SLM13" i="17"/>
  <c r="SLN13" i="17"/>
  <c r="SLO13" i="17"/>
  <c r="SLP13" i="17"/>
  <c r="SLQ13" i="17"/>
  <c r="SLR13" i="17"/>
  <c r="SLS13" i="17"/>
  <c r="SLT13" i="17"/>
  <c r="SLU13" i="17"/>
  <c r="SLV13" i="17"/>
  <c r="SLW13" i="17"/>
  <c r="SLX13" i="17"/>
  <c r="SLY13" i="17"/>
  <c r="SLZ13" i="17"/>
  <c r="SMA13" i="17"/>
  <c r="SMB13" i="17"/>
  <c r="SMC13" i="17"/>
  <c r="SMD13" i="17"/>
  <c r="SME13" i="17"/>
  <c r="SMF13" i="17"/>
  <c r="SMG13" i="17"/>
  <c r="SMH13" i="17"/>
  <c r="SMI13" i="17"/>
  <c r="SMJ13" i="17"/>
  <c r="SMK13" i="17"/>
  <c r="SML13" i="17"/>
  <c r="SMM13" i="17"/>
  <c r="SMN13" i="17"/>
  <c r="SMO13" i="17"/>
  <c r="SMP13" i="17"/>
  <c r="SMQ13" i="17"/>
  <c r="SMR13" i="17"/>
  <c r="SMS13" i="17"/>
  <c r="SMT13" i="17"/>
  <c r="SMU13" i="17"/>
  <c r="SMV13" i="17"/>
  <c r="SMW13" i="17"/>
  <c r="SMX13" i="17"/>
  <c r="SMY13" i="17"/>
  <c r="SMZ13" i="17"/>
  <c r="SNA13" i="17"/>
  <c r="SNB13" i="17"/>
  <c r="SNC13" i="17"/>
  <c r="SND13" i="17"/>
  <c r="SNE13" i="17"/>
  <c r="SNF13" i="17"/>
  <c r="SNG13" i="17"/>
  <c r="SNH13" i="17"/>
  <c r="SNI13" i="17"/>
  <c r="SNJ13" i="17"/>
  <c r="SNK13" i="17"/>
  <c r="SNL13" i="17"/>
  <c r="SNM13" i="17"/>
  <c r="SNN13" i="17"/>
  <c r="SNO13" i="17"/>
  <c r="SNP13" i="17"/>
  <c r="SNQ13" i="17"/>
  <c r="SNR13" i="17"/>
  <c r="SNS13" i="17"/>
  <c r="SNT13" i="17"/>
  <c r="SNU13" i="17"/>
  <c r="SNV13" i="17"/>
  <c r="SNW13" i="17"/>
  <c r="SNX13" i="17"/>
  <c r="SNY13" i="17"/>
  <c r="SNZ13" i="17"/>
  <c r="SOA13" i="17"/>
  <c r="SOB13" i="17"/>
  <c r="SOC13" i="17"/>
  <c r="SOD13" i="17"/>
  <c r="SOE13" i="17"/>
  <c r="SOF13" i="17"/>
  <c r="SOG13" i="17"/>
  <c r="SOH13" i="17"/>
  <c r="SOI13" i="17"/>
  <c r="SOJ13" i="17"/>
  <c r="SOK13" i="17"/>
  <c r="SOL13" i="17"/>
  <c r="SOM13" i="17"/>
  <c r="SON13" i="17"/>
  <c r="SOO13" i="17"/>
  <c r="SOP13" i="17"/>
  <c r="SOQ13" i="17"/>
  <c r="SOR13" i="17"/>
  <c r="SOS13" i="17"/>
  <c r="SOT13" i="17"/>
  <c r="SOU13" i="17"/>
  <c r="SOV13" i="17"/>
  <c r="SOW13" i="17"/>
  <c r="SOX13" i="17"/>
  <c r="SOY13" i="17"/>
  <c r="SOZ13" i="17"/>
  <c r="SPA13" i="17"/>
  <c r="SPB13" i="17"/>
  <c r="SPC13" i="17"/>
  <c r="SPD13" i="17"/>
  <c r="SPE13" i="17"/>
  <c r="SPF13" i="17"/>
  <c r="SPG13" i="17"/>
  <c r="SPH13" i="17"/>
  <c r="SPI13" i="17"/>
  <c r="SPJ13" i="17"/>
  <c r="SPK13" i="17"/>
  <c r="SPL13" i="17"/>
  <c r="SPM13" i="17"/>
  <c r="SPN13" i="17"/>
  <c r="SPO13" i="17"/>
  <c r="SPP13" i="17"/>
  <c r="SPQ13" i="17"/>
  <c r="SPR13" i="17"/>
  <c r="SPS13" i="17"/>
  <c r="SPT13" i="17"/>
  <c r="SPU13" i="17"/>
  <c r="SPV13" i="17"/>
  <c r="SPW13" i="17"/>
  <c r="SPX13" i="17"/>
  <c r="SPY13" i="17"/>
  <c r="SPZ13" i="17"/>
  <c r="SQA13" i="17"/>
  <c r="SQB13" i="17"/>
  <c r="SQC13" i="17"/>
  <c r="SQD13" i="17"/>
  <c r="SQE13" i="17"/>
  <c r="SQF13" i="17"/>
  <c r="SQG13" i="17"/>
  <c r="SQH13" i="17"/>
  <c r="SQI13" i="17"/>
  <c r="SQJ13" i="17"/>
  <c r="SQK13" i="17"/>
  <c r="SQL13" i="17"/>
  <c r="SQM13" i="17"/>
  <c r="SQN13" i="17"/>
  <c r="SQO13" i="17"/>
  <c r="SQP13" i="17"/>
  <c r="SQQ13" i="17"/>
  <c r="SQR13" i="17"/>
  <c r="SQS13" i="17"/>
  <c r="SQT13" i="17"/>
  <c r="SQU13" i="17"/>
  <c r="SQV13" i="17"/>
  <c r="SQW13" i="17"/>
  <c r="SQX13" i="17"/>
  <c r="SQY13" i="17"/>
  <c r="SQZ13" i="17"/>
  <c r="SRA13" i="17"/>
  <c r="SRB13" i="17"/>
  <c r="SRC13" i="17"/>
  <c r="SRD13" i="17"/>
  <c r="SRE13" i="17"/>
  <c r="SRF13" i="17"/>
  <c r="SRG13" i="17"/>
  <c r="SRH13" i="17"/>
  <c r="SRI13" i="17"/>
  <c r="SRJ13" i="17"/>
  <c r="SRK13" i="17"/>
  <c r="SRL13" i="17"/>
  <c r="SRM13" i="17"/>
  <c r="SRN13" i="17"/>
  <c r="SRO13" i="17"/>
  <c r="SRP13" i="17"/>
  <c r="SRQ13" i="17"/>
  <c r="SRR13" i="17"/>
  <c r="SRS13" i="17"/>
  <c r="SRT13" i="17"/>
  <c r="SRU13" i="17"/>
  <c r="SRV13" i="17"/>
  <c r="SRW13" i="17"/>
  <c r="SRX13" i="17"/>
  <c r="SRY13" i="17"/>
  <c r="SRZ13" i="17"/>
  <c r="SSA13" i="17"/>
  <c r="SSB13" i="17"/>
  <c r="SSC13" i="17"/>
  <c r="SSD13" i="17"/>
  <c r="SSE13" i="17"/>
  <c r="SSF13" i="17"/>
  <c r="SSG13" i="17"/>
  <c r="SSH13" i="17"/>
  <c r="SSI13" i="17"/>
  <c r="SSJ13" i="17"/>
  <c r="SSK13" i="17"/>
  <c r="SSL13" i="17"/>
  <c r="SSM13" i="17"/>
  <c r="SSN13" i="17"/>
  <c r="SSO13" i="17"/>
  <c r="SSP13" i="17"/>
  <c r="SSQ13" i="17"/>
  <c r="SSR13" i="17"/>
  <c r="SSS13" i="17"/>
  <c r="SST13" i="17"/>
  <c r="SSU13" i="17"/>
  <c r="SSV13" i="17"/>
  <c r="SSW13" i="17"/>
  <c r="SSX13" i="17"/>
  <c r="SSY13" i="17"/>
  <c r="SSZ13" i="17"/>
  <c r="STA13" i="17"/>
  <c r="STB13" i="17"/>
  <c r="STC13" i="17"/>
  <c r="STD13" i="17"/>
  <c r="STE13" i="17"/>
  <c r="STF13" i="17"/>
  <c r="STG13" i="17"/>
  <c r="STH13" i="17"/>
  <c r="STI13" i="17"/>
  <c r="STJ13" i="17"/>
  <c r="STK13" i="17"/>
  <c r="STL13" i="17"/>
  <c r="STM13" i="17"/>
  <c r="STN13" i="17"/>
  <c r="STO13" i="17"/>
  <c r="STP13" i="17"/>
  <c r="STQ13" i="17"/>
  <c r="STR13" i="17"/>
  <c r="STS13" i="17"/>
  <c r="STT13" i="17"/>
  <c r="STU13" i="17"/>
  <c r="STV13" i="17"/>
  <c r="STW13" i="17"/>
  <c r="STX13" i="17"/>
  <c r="STY13" i="17"/>
  <c r="STZ13" i="17"/>
  <c r="SUA13" i="17"/>
  <c r="SUB13" i="17"/>
  <c r="SUC13" i="17"/>
  <c r="SUD13" i="17"/>
  <c r="SUE13" i="17"/>
  <c r="SUF13" i="17"/>
  <c r="SUG13" i="17"/>
  <c r="SUH13" i="17"/>
  <c r="SUI13" i="17"/>
  <c r="SUJ13" i="17"/>
  <c r="SUK13" i="17"/>
  <c r="SUL13" i="17"/>
  <c r="SUM13" i="17"/>
  <c r="SUN13" i="17"/>
  <c r="SUO13" i="17"/>
  <c r="SUP13" i="17"/>
  <c r="SUQ13" i="17"/>
  <c r="SUR13" i="17"/>
  <c r="SUS13" i="17"/>
  <c r="SUT13" i="17"/>
  <c r="SUU13" i="17"/>
  <c r="SUV13" i="17"/>
  <c r="SUW13" i="17"/>
  <c r="SUX13" i="17"/>
  <c r="SUY13" i="17"/>
  <c r="SUZ13" i="17"/>
  <c r="SVA13" i="17"/>
  <c r="SVB13" i="17"/>
  <c r="SVC13" i="17"/>
  <c r="SVD13" i="17"/>
  <c r="SVE13" i="17"/>
  <c r="SVF13" i="17"/>
  <c r="SVG13" i="17"/>
  <c r="SVH13" i="17"/>
  <c r="SVI13" i="17"/>
  <c r="SVJ13" i="17"/>
  <c r="SVK13" i="17"/>
  <c r="SVL13" i="17"/>
  <c r="SVM13" i="17"/>
  <c r="SVN13" i="17"/>
  <c r="SVO13" i="17"/>
  <c r="SVP13" i="17"/>
  <c r="SVQ13" i="17"/>
  <c r="SVR13" i="17"/>
  <c r="SVS13" i="17"/>
  <c r="SVT13" i="17"/>
  <c r="SVU13" i="17"/>
  <c r="SVV13" i="17"/>
  <c r="SVW13" i="17"/>
  <c r="SVX13" i="17"/>
  <c r="SVY13" i="17"/>
  <c r="SVZ13" i="17"/>
  <c r="SWA13" i="17"/>
  <c r="SWB13" i="17"/>
  <c r="SWC13" i="17"/>
  <c r="SWD13" i="17"/>
  <c r="SWE13" i="17"/>
  <c r="SWF13" i="17"/>
  <c r="SWG13" i="17"/>
  <c r="SWH13" i="17"/>
  <c r="SWI13" i="17"/>
  <c r="SWJ13" i="17"/>
  <c r="SWK13" i="17"/>
  <c r="SWL13" i="17"/>
  <c r="SWM13" i="17"/>
  <c r="SWN13" i="17"/>
  <c r="SWO13" i="17"/>
  <c r="SWP13" i="17"/>
  <c r="SWQ13" i="17"/>
  <c r="SWR13" i="17"/>
  <c r="SWS13" i="17"/>
  <c r="SWT13" i="17"/>
  <c r="SWU13" i="17"/>
  <c r="SWV13" i="17"/>
  <c r="SWW13" i="17"/>
  <c r="SWX13" i="17"/>
  <c r="SWY13" i="17"/>
  <c r="SWZ13" i="17"/>
  <c r="SXA13" i="17"/>
  <c r="SXB13" i="17"/>
  <c r="SXC13" i="17"/>
  <c r="SXD13" i="17"/>
  <c r="SXE13" i="17"/>
  <c r="SXF13" i="17"/>
  <c r="SXG13" i="17"/>
  <c r="SXH13" i="17"/>
  <c r="SXI13" i="17"/>
  <c r="SXJ13" i="17"/>
  <c r="SXK13" i="17"/>
  <c r="SXL13" i="17"/>
  <c r="SXM13" i="17"/>
  <c r="SXN13" i="17"/>
  <c r="SXO13" i="17"/>
  <c r="SXP13" i="17"/>
  <c r="SXQ13" i="17"/>
  <c r="SXR13" i="17"/>
  <c r="SXS13" i="17"/>
  <c r="SXT13" i="17"/>
  <c r="SXU13" i="17"/>
  <c r="SXV13" i="17"/>
  <c r="SXW13" i="17"/>
  <c r="SXX13" i="17"/>
  <c r="SXY13" i="17"/>
  <c r="SXZ13" i="17"/>
  <c r="SYA13" i="17"/>
  <c r="SYB13" i="17"/>
  <c r="SYC13" i="17"/>
  <c r="SYD13" i="17"/>
  <c r="SYE13" i="17"/>
  <c r="SYF13" i="17"/>
  <c r="SYG13" i="17"/>
  <c r="SYH13" i="17"/>
  <c r="SYI13" i="17"/>
  <c r="SYJ13" i="17"/>
  <c r="SYK13" i="17"/>
  <c r="SYL13" i="17"/>
  <c r="SYM13" i="17"/>
  <c r="SYN13" i="17"/>
  <c r="SYO13" i="17"/>
  <c r="SYP13" i="17"/>
  <c r="SYQ13" i="17"/>
  <c r="SYR13" i="17"/>
  <c r="SYS13" i="17"/>
  <c r="SYT13" i="17"/>
  <c r="SYU13" i="17"/>
  <c r="SYV13" i="17"/>
  <c r="SYW13" i="17"/>
  <c r="SYX13" i="17"/>
  <c r="SYY13" i="17"/>
  <c r="SYZ13" i="17"/>
  <c r="SZA13" i="17"/>
  <c r="SZB13" i="17"/>
  <c r="SZC13" i="17"/>
  <c r="SZD13" i="17"/>
  <c r="SZE13" i="17"/>
  <c r="SZF13" i="17"/>
  <c r="SZG13" i="17"/>
  <c r="SZH13" i="17"/>
  <c r="SZI13" i="17"/>
  <c r="SZJ13" i="17"/>
  <c r="SZK13" i="17"/>
  <c r="SZL13" i="17"/>
  <c r="SZM13" i="17"/>
  <c r="SZN13" i="17"/>
  <c r="SZO13" i="17"/>
  <c r="SZP13" i="17"/>
  <c r="SZQ13" i="17"/>
  <c r="SZR13" i="17"/>
  <c r="SZS13" i="17"/>
  <c r="SZT13" i="17"/>
  <c r="SZU13" i="17"/>
  <c r="SZV13" i="17"/>
  <c r="SZW13" i="17"/>
  <c r="SZX13" i="17"/>
  <c r="SZY13" i="17"/>
  <c r="SZZ13" i="17"/>
  <c r="TAA13" i="17"/>
  <c r="TAB13" i="17"/>
  <c r="TAC13" i="17"/>
  <c r="TAD13" i="17"/>
  <c r="TAE13" i="17"/>
  <c r="TAF13" i="17"/>
  <c r="TAG13" i="17"/>
  <c r="TAH13" i="17"/>
  <c r="TAI13" i="17"/>
  <c r="TAJ13" i="17"/>
  <c r="TAK13" i="17"/>
  <c r="TAL13" i="17"/>
  <c r="TAM13" i="17"/>
  <c r="TAN13" i="17"/>
  <c r="TAO13" i="17"/>
  <c r="TAP13" i="17"/>
  <c r="TAQ13" i="17"/>
  <c r="TAR13" i="17"/>
  <c r="TAS13" i="17"/>
  <c r="TAT13" i="17"/>
  <c r="TAU13" i="17"/>
  <c r="TAV13" i="17"/>
  <c r="TAW13" i="17"/>
  <c r="TAX13" i="17"/>
  <c r="TAY13" i="17"/>
  <c r="TAZ13" i="17"/>
  <c r="TBA13" i="17"/>
  <c r="TBB13" i="17"/>
  <c r="TBC13" i="17"/>
  <c r="TBD13" i="17"/>
  <c r="TBE13" i="17"/>
  <c r="TBF13" i="17"/>
  <c r="TBG13" i="17"/>
  <c r="TBH13" i="17"/>
  <c r="TBI13" i="17"/>
  <c r="TBJ13" i="17"/>
  <c r="TBK13" i="17"/>
  <c r="TBL13" i="17"/>
  <c r="TBM13" i="17"/>
  <c r="TBN13" i="17"/>
  <c r="TBO13" i="17"/>
  <c r="TBP13" i="17"/>
  <c r="TBQ13" i="17"/>
  <c r="TBR13" i="17"/>
  <c r="TBS13" i="17"/>
  <c r="TBT13" i="17"/>
  <c r="TBU13" i="17"/>
  <c r="TBV13" i="17"/>
  <c r="TBW13" i="17"/>
  <c r="TBX13" i="17"/>
  <c r="TBY13" i="17"/>
  <c r="TBZ13" i="17"/>
  <c r="TCA13" i="17"/>
  <c r="TCB13" i="17"/>
  <c r="TCC13" i="17"/>
  <c r="TCD13" i="17"/>
  <c r="TCE13" i="17"/>
  <c r="TCF13" i="17"/>
  <c r="TCG13" i="17"/>
  <c r="TCH13" i="17"/>
  <c r="TCI13" i="17"/>
  <c r="TCJ13" i="17"/>
  <c r="TCK13" i="17"/>
  <c r="TCL13" i="17"/>
  <c r="TCM13" i="17"/>
  <c r="TCN13" i="17"/>
  <c r="TCO13" i="17"/>
  <c r="TCP13" i="17"/>
  <c r="TCQ13" i="17"/>
  <c r="TCR13" i="17"/>
  <c r="TCS13" i="17"/>
  <c r="TCT13" i="17"/>
  <c r="TCU13" i="17"/>
  <c r="TCV13" i="17"/>
  <c r="TCW13" i="17"/>
  <c r="TCX13" i="17"/>
  <c r="TCY13" i="17"/>
  <c r="TCZ13" i="17"/>
  <c r="TDA13" i="17"/>
  <c r="TDB13" i="17"/>
  <c r="TDC13" i="17"/>
  <c r="TDD13" i="17"/>
  <c r="TDE13" i="17"/>
  <c r="TDF13" i="17"/>
  <c r="TDG13" i="17"/>
  <c r="TDH13" i="17"/>
  <c r="TDI13" i="17"/>
  <c r="TDJ13" i="17"/>
  <c r="TDK13" i="17"/>
  <c r="TDL13" i="17"/>
  <c r="TDM13" i="17"/>
  <c r="TDN13" i="17"/>
  <c r="TDO13" i="17"/>
  <c r="TDP13" i="17"/>
  <c r="TDQ13" i="17"/>
  <c r="TDR13" i="17"/>
  <c r="TDS13" i="17"/>
  <c r="TDT13" i="17"/>
  <c r="TDU13" i="17"/>
  <c r="TDV13" i="17"/>
  <c r="TDW13" i="17"/>
  <c r="TDX13" i="17"/>
  <c r="TDY13" i="17"/>
  <c r="TDZ13" i="17"/>
  <c r="TEA13" i="17"/>
  <c r="TEB13" i="17"/>
  <c r="TEC13" i="17"/>
  <c r="TED13" i="17"/>
  <c r="TEE13" i="17"/>
  <c r="TEF13" i="17"/>
  <c r="TEG13" i="17"/>
  <c r="TEH13" i="17"/>
  <c r="TEI13" i="17"/>
  <c r="TEJ13" i="17"/>
  <c r="TEK13" i="17"/>
  <c r="TEL13" i="17"/>
  <c r="TEM13" i="17"/>
  <c r="TEN13" i="17"/>
  <c r="TEO13" i="17"/>
  <c r="TEP13" i="17"/>
  <c r="TEQ13" i="17"/>
  <c r="TER13" i="17"/>
  <c r="TES13" i="17"/>
  <c r="TET13" i="17"/>
  <c r="TEU13" i="17"/>
  <c r="TEV13" i="17"/>
  <c r="TEW13" i="17"/>
  <c r="TEX13" i="17"/>
  <c r="TEY13" i="17"/>
  <c r="TEZ13" i="17"/>
  <c r="TFA13" i="17"/>
  <c r="TFB13" i="17"/>
  <c r="TFC13" i="17"/>
  <c r="TFD13" i="17"/>
  <c r="TFE13" i="17"/>
  <c r="TFF13" i="17"/>
  <c r="TFG13" i="17"/>
  <c r="TFH13" i="17"/>
  <c r="TFI13" i="17"/>
  <c r="TFJ13" i="17"/>
  <c r="TFK13" i="17"/>
  <c r="TFL13" i="17"/>
  <c r="TFM13" i="17"/>
  <c r="TFN13" i="17"/>
  <c r="TFO13" i="17"/>
  <c r="TFP13" i="17"/>
  <c r="TFQ13" i="17"/>
  <c r="TFR13" i="17"/>
  <c r="TFS13" i="17"/>
  <c r="TFT13" i="17"/>
  <c r="TFU13" i="17"/>
  <c r="TFV13" i="17"/>
  <c r="TFW13" i="17"/>
  <c r="TFX13" i="17"/>
  <c r="TFY13" i="17"/>
  <c r="TFZ13" i="17"/>
  <c r="TGA13" i="17"/>
  <c r="TGB13" i="17"/>
  <c r="TGC13" i="17"/>
  <c r="TGD13" i="17"/>
  <c r="TGE13" i="17"/>
  <c r="TGF13" i="17"/>
  <c r="TGG13" i="17"/>
  <c r="TGH13" i="17"/>
  <c r="TGI13" i="17"/>
  <c r="TGJ13" i="17"/>
  <c r="TGK13" i="17"/>
  <c r="TGL13" i="17"/>
  <c r="TGM13" i="17"/>
  <c r="TGN13" i="17"/>
  <c r="TGO13" i="17"/>
  <c r="TGP13" i="17"/>
  <c r="TGQ13" i="17"/>
  <c r="TGR13" i="17"/>
  <c r="TGS13" i="17"/>
  <c r="TGT13" i="17"/>
  <c r="TGU13" i="17"/>
  <c r="TGV13" i="17"/>
  <c r="TGW13" i="17"/>
  <c r="TGX13" i="17"/>
  <c r="TGY13" i="17"/>
  <c r="TGZ13" i="17"/>
  <c r="THA13" i="17"/>
  <c r="THB13" i="17"/>
  <c r="THC13" i="17"/>
  <c r="THD13" i="17"/>
  <c r="THE13" i="17"/>
  <c r="THF13" i="17"/>
  <c r="THG13" i="17"/>
  <c r="THH13" i="17"/>
  <c r="THI13" i="17"/>
  <c r="THJ13" i="17"/>
  <c r="THK13" i="17"/>
  <c r="THL13" i="17"/>
  <c r="THM13" i="17"/>
  <c r="THN13" i="17"/>
  <c r="THO13" i="17"/>
  <c r="THP13" i="17"/>
  <c r="THQ13" i="17"/>
  <c r="THR13" i="17"/>
  <c r="THS13" i="17"/>
  <c r="THT13" i="17"/>
  <c r="THU13" i="17"/>
  <c r="THV13" i="17"/>
  <c r="THW13" i="17"/>
  <c r="THX13" i="17"/>
  <c r="THY13" i="17"/>
  <c r="THZ13" i="17"/>
  <c r="TIA13" i="17"/>
  <c r="TIB13" i="17"/>
  <c r="TIC13" i="17"/>
  <c r="TID13" i="17"/>
  <c r="TIE13" i="17"/>
  <c r="TIF13" i="17"/>
  <c r="TIG13" i="17"/>
  <c r="TIH13" i="17"/>
  <c r="TII13" i="17"/>
  <c r="TIJ13" i="17"/>
  <c r="TIK13" i="17"/>
  <c r="TIL13" i="17"/>
  <c r="TIM13" i="17"/>
  <c r="TIN13" i="17"/>
  <c r="TIO13" i="17"/>
  <c r="TIP13" i="17"/>
  <c r="TIQ13" i="17"/>
  <c r="TIR13" i="17"/>
  <c r="TIS13" i="17"/>
  <c r="TIT13" i="17"/>
  <c r="TIU13" i="17"/>
  <c r="TIV13" i="17"/>
  <c r="TIW13" i="17"/>
  <c r="TIX13" i="17"/>
  <c r="TIY13" i="17"/>
  <c r="TIZ13" i="17"/>
  <c r="TJA13" i="17"/>
  <c r="TJB13" i="17"/>
  <c r="TJC13" i="17"/>
  <c r="TJD13" i="17"/>
  <c r="TJE13" i="17"/>
  <c r="TJF13" i="17"/>
  <c r="TJG13" i="17"/>
  <c r="TJH13" i="17"/>
  <c r="TJI13" i="17"/>
  <c r="TJJ13" i="17"/>
  <c r="TJK13" i="17"/>
  <c r="TJL13" i="17"/>
  <c r="TJM13" i="17"/>
  <c r="TJN13" i="17"/>
  <c r="TJO13" i="17"/>
  <c r="TJP13" i="17"/>
  <c r="TJQ13" i="17"/>
  <c r="TJR13" i="17"/>
  <c r="TJS13" i="17"/>
  <c r="TJT13" i="17"/>
  <c r="TJU13" i="17"/>
  <c r="TJV13" i="17"/>
  <c r="TJW13" i="17"/>
  <c r="TJX13" i="17"/>
  <c r="TJY13" i="17"/>
  <c r="TJZ13" i="17"/>
  <c r="TKA13" i="17"/>
  <c r="TKB13" i="17"/>
  <c r="TKC13" i="17"/>
  <c r="TKD13" i="17"/>
  <c r="TKE13" i="17"/>
  <c r="TKF13" i="17"/>
  <c r="TKG13" i="17"/>
  <c r="TKH13" i="17"/>
  <c r="TKI13" i="17"/>
  <c r="TKJ13" i="17"/>
  <c r="TKK13" i="17"/>
  <c r="TKL13" i="17"/>
  <c r="TKM13" i="17"/>
  <c r="TKN13" i="17"/>
  <c r="TKO13" i="17"/>
  <c r="TKP13" i="17"/>
  <c r="TKQ13" i="17"/>
  <c r="TKR13" i="17"/>
  <c r="TKS13" i="17"/>
  <c r="TKT13" i="17"/>
  <c r="TKU13" i="17"/>
  <c r="TKV13" i="17"/>
  <c r="TKW13" i="17"/>
  <c r="TKX13" i="17"/>
  <c r="TKY13" i="17"/>
  <c r="TKZ13" i="17"/>
  <c r="TLA13" i="17"/>
  <c r="TLB13" i="17"/>
  <c r="TLC13" i="17"/>
  <c r="TLD13" i="17"/>
  <c r="TLE13" i="17"/>
  <c r="TLF13" i="17"/>
  <c r="TLG13" i="17"/>
  <c r="TLH13" i="17"/>
  <c r="TLI13" i="17"/>
  <c r="TLJ13" i="17"/>
  <c r="TLK13" i="17"/>
  <c r="TLL13" i="17"/>
  <c r="TLM13" i="17"/>
  <c r="TLN13" i="17"/>
  <c r="TLO13" i="17"/>
  <c r="TLP13" i="17"/>
  <c r="TLQ13" i="17"/>
  <c r="TLR13" i="17"/>
  <c r="TLS13" i="17"/>
  <c r="TLT13" i="17"/>
  <c r="TLU13" i="17"/>
  <c r="TLV13" i="17"/>
  <c r="TLW13" i="17"/>
  <c r="TLX13" i="17"/>
  <c r="TLY13" i="17"/>
  <c r="TLZ13" i="17"/>
  <c r="TMA13" i="17"/>
  <c r="TMB13" i="17"/>
  <c r="TMC13" i="17"/>
  <c r="TMD13" i="17"/>
  <c r="TME13" i="17"/>
  <c r="TMF13" i="17"/>
  <c r="TMG13" i="17"/>
  <c r="TMH13" i="17"/>
  <c r="TMI13" i="17"/>
  <c r="TMJ13" i="17"/>
  <c r="TMK13" i="17"/>
  <c r="TML13" i="17"/>
  <c r="TMM13" i="17"/>
  <c r="TMN13" i="17"/>
  <c r="TMO13" i="17"/>
  <c r="TMP13" i="17"/>
  <c r="TMQ13" i="17"/>
  <c r="TMR13" i="17"/>
  <c r="TMS13" i="17"/>
  <c r="TMT13" i="17"/>
  <c r="TMU13" i="17"/>
  <c r="TMV13" i="17"/>
  <c r="TMW13" i="17"/>
  <c r="TMX13" i="17"/>
  <c r="TMY13" i="17"/>
  <c r="TMZ13" i="17"/>
  <c r="TNA13" i="17"/>
  <c r="TNB13" i="17"/>
  <c r="TNC13" i="17"/>
  <c r="TND13" i="17"/>
  <c r="TNE13" i="17"/>
  <c r="TNF13" i="17"/>
  <c r="TNG13" i="17"/>
  <c r="TNH13" i="17"/>
  <c r="TNI13" i="17"/>
  <c r="TNJ13" i="17"/>
  <c r="TNK13" i="17"/>
  <c r="TNL13" i="17"/>
  <c r="TNM13" i="17"/>
  <c r="TNN13" i="17"/>
  <c r="TNO13" i="17"/>
  <c r="TNP13" i="17"/>
  <c r="TNQ13" i="17"/>
  <c r="TNR13" i="17"/>
  <c r="TNS13" i="17"/>
  <c r="TNT13" i="17"/>
  <c r="TNU13" i="17"/>
  <c r="TNV13" i="17"/>
  <c r="TNW13" i="17"/>
  <c r="TNX13" i="17"/>
  <c r="TNY13" i="17"/>
  <c r="TNZ13" i="17"/>
  <c r="TOA13" i="17"/>
  <c r="TOB13" i="17"/>
  <c r="TOC13" i="17"/>
  <c r="TOD13" i="17"/>
  <c r="TOE13" i="17"/>
  <c r="TOF13" i="17"/>
  <c r="TOG13" i="17"/>
  <c r="TOH13" i="17"/>
  <c r="TOI13" i="17"/>
  <c r="TOJ13" i="17"/>
  <c r="TOK13" i="17"/>
  <c r="TOL13" i="17"/>
  <c r="TOM13" i="17"/>
  <c r="TON13" i="17"/>
  <c r="TOO13" i="17"/>
  <c r="TOP13" i="17"/>
  <c r="TOQ13" i="17"/>
  <c r="TOR13" i="17"/>
  <c r="TOS13" i="17"/>
  <c r="TOT13" i="17"/>
  <c r="TOU13" i="17"/>
  <c r="TOV13" i="17"/>
  <c r="TOW13" i="17"/>
  <c r="TOX13" i="17"/>
  <c r="TOY13" i="17"/>
  <c r="TOZ13" i="17"/>
  <c r="TPA13" i="17"/>
  <c r="TPB13" i="17"/>
  <c r="TPC13" i="17"/>
  <c r="TPD13" i="17"/>
  <c r="TPE13" i="17"/>
  <c r="TPF13" i="17"/>
  <c r="TPG13" i="17"/>
  <c r="TPH13" i="17"/>
  <c r="TPI13" i="17"/>
  <c r="TPJ13" i="17"/>
  <c r="TPK13" i="17"/>
  <c r="TPL13" i="17"/>
  <c r="TPM13" i="17"/>
  <c r="TPN13" i="17"/>
  <c r="TPO13" i="17"/>
  <c r="TPP13" i="17"/>
  <c r="TPQ13" i="17"/>
  <c r="TPR13" i="17"/>
  <c r="TPS13" i="17"/>
  <c r="TPT13" i="17"/>
  <c r="TPU13" i="17"/>
  <c r="TPV13" i="17"/>
  <c r="TPW13" i="17"/>
  <c r="TPX13" i="17"/>
  <c r="TPY13" i="17"/>
  <c r="TPZ13" i="17"/>
  <c r="TQA13" i="17"/>
  <c r="TQB13" i="17"/>
  <c r="TQC13" i="17"/>
  <c r="TQD13" i="17"/>
  <c r="TQE13" i="17"/>
  <c r="TQF13" i="17"/>
  <c r="TQG13" i="17"/>
  <c r="TQH13" i="17"/>
  <c r="TQI13" i="17"/>
  <c r="TQJ13" i="17"/>
  <c r="TQK13" i="17"/>
  <c r="TQL13" i="17"/>
  <c r="TQM13" i="17"/>
  <c r="TQN13" i="17"/>
  <c r="TQO13" i="17"/>
  <c r="TQP13" i="17"/>
  <c r="TQQ13" i="17"/>
  <c r="TQR13" i="17"/>
  <c r="TQS13" i="17"/>
  <c r="TQT13" i="17"/>
  <c r="TQU13" i="17"/>
  <c r="TQV13" i="17"/>
  <c r="TQW13" i="17"/>
  <c r="TQX13" i="17"/>
  <c r="TQY13" i="17"/>
  <c r="TQZ13" i="17"/>
  <c r="TRA13" i="17"/>
  <c r="TRB13" i="17"/>
  <c r="TRC13" i="17"/>
  <c r="TRD13" i="17"/>
  <c r="TRE13" i="17"/>
  <c r="TRF13" i="17"/>
  <c r="TRG13" i="17"/>
  <c r="TRH13" i="17"/>
  <c r="TRI13" i="17"/>
  <c r="TRJ13" i="17"/>
  <c r="TRK13" i="17"/>
  <c r="TRL13" i="17"/>
  <c r="TRM13" i="17"/>
  <c r="TRN13" i="17"/>
  <c r="TRO13" i="17"/>
  <c r="TRP13" i="17"/>
  <c r="TRQ13" i="17"/>
  <c r="TRR13" i="17"/>
  <c r="TRS13" i="17"/>
  <c r="TRT13" i="17"/>
  <c r="TRU13" i="17"/>
  <c r="TRV13" i="17"/>
  <c r="TRW13" i="17"/>
  <c r="TRX13" i="17"/>
  <c r="TRY13" i="17"/>
  <c r="TRZ13" i="17"/>
  <c r="TSA13" i="17"/>
  <c r="TSB13" i="17"/>
  <c r="TSC13" i="17"/>
  <c r="TSD13" i="17"/>
  <c r="TSE13" i="17"/>
  <c r="TSF13" i="17"/>
  <c r="TSG13" i="17"/>
  <c r="TSH13" i="17"/>
  <c r="TSI13" i="17"/>
  <c r="TSJ13" i="17"/>
  <c r="TSK13" i="17"/>
  <c r="TSL13" i="17"/>
  <c r="TSM13" i="17"/>
  <c r="TSN13" i="17"/>
  <c r="TSO13" i="17"/>
  <c r="TSP13" i="17"/>
  <c r="TSQ13" i="17"/>
  <c r="TSR13" i="17"/>
  <c r="TSS13" i="17"/>
  <c r="TST13" i="17"/>
  <c r="TSU13" i="17"/>
  <c r="TSV13" i="17"/>
  <c r="TSW13" i="17"/>
  <c r="TSX13" i="17"/>
  <c r="TSY13" i="17"/>
  <c r="TSZ13" i="17"/>
  <c r="TTA13" i="17"/>
  <c r="TTB13" i="17"/>
  <c r="TTC13" i="17"/>
  <c r="TTD13" i="17"/>
  <c r="TTE13" i="17"/>
  <c r="TTF13" i="17"/>
  <c r="TTG13" i="17"/>
  <c r="TTH13" i="17"/>
  <c r="TTI13" i="17"/>
  <c r="TTJ13" i="17"/>
  <c r="TTK13" i="17"/>
  <c r="TTL13" i="17"/>
  <c r="TTM13" i="17"/>
  <c r="TTN13" i="17"/>
  <c r="TTO13" i="17"/>
  <c r="TTP13" i="17"/>
  <c r="TTQ13" i="17"/>
  <c r="TTR13" i="17"/>
  <c r="TTS13" i="17"/>
  <c r="TTT13" i="17"/>
  <c r="TTU13" i="17"/>
  <c r="TTV13" i="17"/>
  <c r="TTW13" i="17"/>
  <c r="TTX13" i="17"/>
  <c r="TTY13" i="17"/>
  <c r="TTZ13" i="17"/>
  <c r="TUA13" i="17"/>
  <c r="TUB13" i="17"/>
  <c r="TUC13" i="17"/>
  <c r="TUD13" i="17"/>
  <c r="TUE13" i="17"/>
  <c r="TUF13" i="17"/>
  <c r="TUG13" i="17"/>
  <c r="TUH13" i="17"/>
  <c r="TUI13" i="17"/>
  <c r="TUJ13" i="17"/>
  <c r="TUK13" i="17"/>
  <c r="TUL13" i="17"/>
  <c r="TUM13" i="17"/>
  <c r="TUN13" i="17"/>
  <c r="TUO13" i="17"/>
  <c r="TUP13" i="17"/>
  <c r="TUQ13" i="17"/>
  <c r="TUR13" i="17"/>
  <c r="TUS13" i="17"/>
  <c r="TUT13" i="17"/>
  <c r="TUU13" i="17"/>
  <c r="TUV13" i="17"/>
  <c r="TUW13" i="17"/>
  <c r="TUX13" i="17"/>
  <c r="TUY13" i="17"/>
  <c r="TUZ13" i="17"/>
  <c r="TVA13" i="17"/>
  <c r="TVB13" i="17"/>
  <c r="TVC13" i="17"/>
  <c r="TVD13" i="17"/>
  <c r="TVE13" i="17"/>
  <c r="TVF13" i="17"/>
  <c r="TVG13" i="17"/>
  <c r="TVH13" i="17"/>
  <c r="TVI13" i="17"/>
  <c r="TVJ13" i="17"/>
  <c r="TVK13" i="17"/>
  <c r="TVL13" i="17"/>
  <c r="TVM13" i="17"/>
  <c r="TVN13" i="17"/>
  <c r="TVO13" i="17"/>
  <c r="TVP13" i="17"/>
  <c r="TVQ13" i="17"/>
  <c r="TVR13" i="17"/>
  <c r="TVS13" i="17"/>
  <c r="TVT13" i="17"/>
  <c r="TVU13" i="17"/>
  <c r="TVV13" i="17"/>
  <c r="TVW13" i="17"/>
  <c r="TVX13" i="17"/>
  <c r="TVY13" i="17"/>
  <c r="TVZ13" i="17"/>
  <c r="TWA13" i="17"/>
  <c r="TWB13" i="17"/>
  <c r="TWC13" i="17"/>
  <c r="TWD13" i="17"/>
  <c r="TWE13" i="17"/>
  <c r="TWF13" i="17"/>
  <c r="TWG13" i="17"/>
  <c r="TWH13" i="17"/>
  <c r="TWI13" i="17"/>
  <c r="TWJ13" i="17"/>
  <c r="TWK13" i="17"/>
  <c r="TWL13" i="17"/>
  <c r="TWM13" i="17"/>
  <c r="TWN13" i="17"/>
  <c r="TWO13" i="17"/>
  <c r="TWP13" i="17"/>
  <c r="TWQ13" i="17"/>
  <c r="TWR13" i="17"/>
  <c r="TWS13" i="17"/>
  <c r="TWT13" i="17"/>
  <c r="TWU13" i="17"/>
  <c r="TWV13" i="17"/>
  <c r="TWW13" i="17"/>
  <c r="TWX13" i="17"/>
  <c r="TWY13" i="17"/>
  <c r="TWZ13" i="17"/>
  <c r="TXA13" i="17"/>
  <c r="TXB13" i="17"/>
  <c r="TXC13" i="17"/>
  <c r="TXD13" i="17"/>
  <c r="TXE13" i="17"/>
  <c r="TXF13" i="17"/>
  <c r="TXG13" i="17"/>
  <c r="TXH13" i="17"/>
  <c r="TXI13" i="17"/>
  <c r="TXJ13" i="17"/>
  <c r="TXK13" i="17"/>
  <c r="TXL13" i="17"/>
  <c r="TXM13" i="17"/>
  <c r="TXN13" i="17"/>
  <c r="TXO13" i="17"/>
  <c r="TXP13" i="17"/>
  <c r="TXQ13" i="17"/>
  <c r="TXR13" i="17"/>
  <c r="TXS13" i="17"/>
  <c r="TXT13" i="17"/>
  <c r="TXU13" i="17"/>
  <c r="TXV13" i="17"/>
  <c r="TXW13" i="17"/>
  <c r="TXX13" i="17"/>
  <c r="TXY13" i="17"/>
  <c r="TXZ13" i="17"/>
  <c r="TYA13" i="17"/>
  <c r="TYB13" i="17"/>
  <c r="TYC13" i="17"/>
  <c r="TYD13" i="17"/>
  <c r="TYE13" i="17"/>
  <c r="TYF13" i="17"/>
  <c r="TYG13" i="17"/>
  <c r="TYH13" i="17"/>
  <c r="TYI13" i="17"/>
  <c r="TYJ13" i="17"/>
  <c r="TYK13" i="17"/>
  <c r="TYL13" i="17"/>
  <c r="TYM13" i="17"/>
  <c r="TYN13" i="17"/>
  <c r="TYO13" i="17"/>
  <c r="TYP13" i="17"/>
  <c r="TYQ13" i="17"/>
  <c r="TYR13" i="17"/>
  <c r="TYS13" i="17"/>
  <c r="TYT13" i="17"/>
  <c r="TYU13" i="17"/>
  <c r="TYV13" i="17"/>
  <c r="TYW13" i="17"/>
  <c r="TYX13" i="17"/>
  <c r="TYY13" i="17"/>
  <c r="TYZ13" i="17"/>
  <c r="TZA13" i="17"/>
  <c r="TZB13" i="17"/>
  <c r="TZC13" i="17"/>
  <c r="TZD13" i="17"/>
  <c r="TZE13" i="17"/>
  <c r="TZF13" i="17"/>
  <c r="TZG13" i="17"/>
  <c r="TZH13" i="17"/>
  <c r="TZI13" i="17"/>
  <c r="TZJ13" i="17"/>
  <c r="TZK13" i="17"/>
  <c r="TZL13" i="17"/>
  <c r="TZM13" i="17"/>
  <c r="TZN13" i="17"/>
  <c r="TZO13" i="17"/>
  <c r="TZP13" i="17"/>
  <c r="TZQ13" i="17"/>
  <c r="TZR13" i="17"/>
  <c r="TZS13" i="17"/>
  <c r="TZT13" i="17"/>
  <c r="TZU13" i="17"/>
  <c r="TZV13" i="17"/>
  <c r="TZW13" i="17"/>
  <c r="TZX13" i="17"/>
  <c r="TZY13" i="17"/>
  <c r="TZZ13" i="17"/>
  <c r="UAA13" i="17"/>
  <c r="UAB13" i="17"/>
  <c r="UAC13" i="17"/>
  <c r="UAD13" i="17"/>
  <c r="UAE13" i="17"/>
  <c r="UAF13" i="17"/>
  <c r="UAG13" i="17"/>
  <c r="UAH13" i="17"/>
  <c r="UAI13" i="17"/>
  <c r="UAJ13" i="17"/>
  <c r="UAK13" i="17"/>
  <c r="UAL13" i="17"/>
  <c r="UAM13" i="17"/>
  <c r="UAN13" i="17"/>
  <c r="UAO13" i="17"/>
  <c r="UAP13" i="17"/>
  <c r="UAQ13" i="17"/>
  <c r="UAR13" i="17"/>
  <c r="UAS13" i="17"/>
  <c r="UAT13" i="17"/>
  <c r="UAU13" i="17"/>
  <c r="UAV13" i="17"/>
  <c r="UAW13" i="17"/>
  <c r="UAX13" i="17"/>
  <c r="UAY13" i="17"/>
  <c r="UAZ13" i="17"/>
  <c r="UBA13" i="17"/>
  <c r="UBB13" i="17"/>
  <c r="UBC13" i="17"/>
  <c r="UBD13" i="17"/>
  <c r="UBE13" i="17"/>
  <c r="UBF13" i="17"/>
  <c r="UBG13" i="17"/>
  <c r="UBH13" i="17"/>
  <c r="UBI13" i="17"/>
  <c r="UBJ13" i="17"/>
  <c r="UBK13" i="17"/>
  <c r="UBL13" i="17"/>
  <c r="UBM13" i="17"/>
  <c r="UBN13" i="17"/>
  <c r="UBO13" i="17"/>
  <c r="UBP13" i="17"/>
  <c r="UBQ13" i="17"/>
  <c r="UBR13" i="17"/>
  <c r="UBS13" i="17"/>
  <c r="UBT13" i="17"/>
  <c r="UBU13" i="17"/>
  <c r="UBV13" i="17"/>
  <c r="UBW13" i="17"/>
  <c r="UBX13" i="17"/>
  <c r="UBY13" i="17"/>
  <c r="UBZ13" i="17"/>
  <c r="UCA13" i="17"/>
  <c r="UCB13" i="17"/>
  <c r="UCC13" i="17"/>
  <c r="UCD13" i="17"/>
  <c r="UCE13" i="17"/>
  <c r="UCF13" i="17"/>
  <c r="UCG13" i="17"/>
  <c r="UCH13" i="17"/>
  <c r="UCI13" i="17"/>
  <c r="UCJ13" i="17"/>
  <c r="UCK13" i="17"/>
  <c r="UCL13" i="17"/>
  <c r="UCM13" i="17"/>
  <c r="UCN13" i="17"/>
  <c r="UCO13" i="17"/>
  <c r="UCP13" i="17"/>
  <c r="UCQ13" i="17"/>
  <c r="UCR13" i="17"/>
  <c r="UCS13" i="17"/>
  <c r="UCT13" i="17"/>
  <c r="UCU13" i="17"/>
  <c r="UCV13" i="17"/>
  <c r="UCW13" i="17"/>
  <c r="UCX13" i="17"/>
  <c r="UCY13" i="17"/>
  <c r="UCZ13" i="17"/>
  <c r="UDA13" i="17"/>
  <c r="UDB13" i="17"/>
  <c r="UDC13" i="17"/>
  <c r="UDD13" i="17"/>
  <c r="UDE13" i="17"/>
  <c r="UDF13" i="17"/>
  <c r="UDG13" i="17"/>
  <c r="UDH13" i="17"/>
  <c r="UDI13" i="17"/>
  <c r="UDJ13" i="17"/>
  <c r="UDK13" i="17"/>
  <c r="UDL13" i="17"/>
  <c r="UDM13" i="17"/>
  <c r="UDN13" i="17"/>
  <c r="UDO13" i="17"/>
  <c r="UDP13" i="17"/>
  <c r="UDQ13" i="17"/>
  <c r="UDR13" i="17"/>
  <c r="UDS13" i="17"/>
  <c r="UDT13" i="17"/>
  <c r="UDU13" i="17"/>
  <c r="UDV13" i="17"/>
  <c r="UDW13" i="17"/>
  <c r="UDX13" i="17"/>
  <c r="UDY13" i="17"/>
  <c r="UDZ13" i="17"/>
  <c r="UEA13" i="17"/>
  <c r="UEB13" i="17"/>
  <c r="UEC13" i="17"/>
  <c r="UED13" i="17"/>
  <c r="UEE13" i="17"/>
  <c r="UEF13" i="17"/>
  <c r="UEG13" i="17"/>
  <c r="UEH13" i="17"/>
  <c r="UEI13" i="17"/>
  <c r="UEJ13" i="17"/>
  <c r="UEK13" i="17"/>
  <c r="UEL13" i="17"/>
  <c r="UEM13" i="17"/>
  <c r="UEN13" i="17"/>
  <c r="UEO13" i="17"/>
  <c r="UEP13" i="17"/>
  <c r="UEQ13" i="17"/>
  <c r="UER13" i="17"/>
  <c r="UES13" i="17"/>
  <c r="UET13" i="17"/>
  <c r="UEU13" i="17"/>
  <c r="UEV13" i="17"/>
  <c r="UEW13" i="17"/>
  <c r="UEX13" i="17"/>
  <c r="UEY13" i="17"/>
  <c r="UEZ13" i="17"/>
  <c r="UFA13" i="17"/>
  <c r="UFB13" i="17"/>
  <c r="UFC13" i="17"/>
  <c r="UFD13" i="17"/>
  <c r="UFE13" i="17"/>
  <c r="UFF13" i="17"/>
  <c r="UFG13" i="17"/>
  <c r="UFH13" i="17"/>
  <c r="UFI13" i="17"/>
  <c r="UFJ13" i="17"/>
  <c r="UFK13" i="17"/>
  <c r="UFL13" i="17"/>
  <c r="UFM13" i="17"/>
  <c r="UFN13" i="17"/>
  <c r="UFO13" i="17"/>
  <c r="UFP13" i="17"/>
  <c r="UFQ13" i="17"/>
  <c r="UFR13" i="17"/>
  <c r="UFS13" i="17"/>
  <c r="UFT13" i="17"/>
  <c r="UFU13" i="17"/>
  <c r="UFV13" i="17"/>
  <c r="UFW13" i="17"/>
  <c r="UFX13" i="17"/>
  <c r="UFY13" i="17"/>
  <c r="UFZ13" i="17"/>
  <c r="UGA13" i="17"/>
  <c r="UGB13" i="17"/>
  <c r="UGC13" i="17"/>
  <c r="UGD13" i="17"/>
  <c r="UGE13" i="17"/>
  <c r="UGF13" i="17"/>
  <c r="UGG13" i="17"/>
  <c r="UGH13" i="17"/>
  <c r="UGI13" i="17"/>
  <c r="UGJ13" i="17"/>
  <c r="UGK13" i="17"/>
  <c r="UGL13" i="17"/>
  <c r="UGM13" i="17"/>
  <c r="UGN13" i="17"/>
  <c r="UGO13" i="17"/>
  <c r="UGP13" i="17"/>
  <c r="UGQ13" i="17"/>
  <c r="UGR13" i="17"/>
  <c r="UGS13" i="17"/>
  <c r="UGT13" i="17"/>
  <c r="UGU13" i="17"/>
  <c r="UGV13" i="17"/>
  <c r="UGW13" i="17"/>
  <c r="UGX13" i="17"/>
  <c r="UGY13" i="17"/>
  <c r="UGZ13" i="17"/>
  <c r="UHA13" i="17"/>
  <c r="UHB13" i="17"/>
  <c r="UHC13" i="17"/>
  <c r="UHD13" i="17"/>
  <c r="UHE13" i="17"/>
  <c r="UHF13" i="17"/>
  <c r="UHG13" i="17"/>
  <c r="UHH13" i="17"/>
  <c r="UHI13" i="17"/>
  <c r="UHJ13" i="17"/>
  <c r="UHK13" i="17"/>
  <c r="UHL13" i="17"/>
  <c r="UHM13" i="17"/>
  <c r="UHN13" i="17"/>
  <c r="UHO13" i="17"/>
  <c r="UHP13" i="17"/>
  <c r="UHQ13" i="17"/>
  <c r="UHR13" i="17"/>
  <c r="UHS13" i="17"/>
  <c r="UHT13" i="17"/>
  <c r="UHU13" i="17"/>
  <c r="UHV13" i="17"/>
  <c r="UHW13" i="17"/>
  <c r="UHX13" i="17"/>
  <c r="UHY13" i="17"/>
  <c r="UHZ13" i="17"/>
  <c r="UIA13" i="17"/>
  <c r="UIB13" i="17"/>
  <c r="UIC13" i="17"/>
  <c r="UID13" i="17"/>
  <c r="UIE13" i="17"/>
  <c r="UIF13" i="17"/>
  <c r="UIG13" i="17"/>
  <c r="UIH13" i="17"/>
  <c r="UII13" i="17"/>
  <c r="UIJ13" i="17"/>
  <c r="UIK13" i="17"/>
  <c r="UIL13" i="17"/>
  <c r="UIM13" i="17"/>
  <c r="UIN13" i="17"/>
  <c r="UIO13" i="17"/>
  <c r="UIP13" i="17"/>
  <c r="UIQ13" i="17"/>
  <c r="UIR13" i="17"/>
  <c r="UIS13" i="17"/>
  <c r="UIT13" i="17"/>
  <c r="UIU13" i="17"/>
  <c r="UIV13" i="17"/>
  <c r="UIW13" i="17"/>
  <c r="UIX13" i="17"/>
  <c r="UIY13" i="17"/>
  <c r="UIZ13" i="17"/>
  <c r="UJA13" i="17"/>
  <c r="UJB13" i="17"/>
  <c r="UJC13" i="17"/>
  <c r="UJD13" i="17"/>
  <c r="UJE13" i="17"/>
  <c r="UJF13" i="17"/>
  <c r="UJG13" i="17"/>
  <c r="UJH13" i="17"/>
  <c r="UJI13" i="17"/>
  <c r="UJJ13" i="17"/>
  <c r="UJK13" i="17"/>
  <c r="UJL13" i="17"/>
  <c r="UJM13" i="17"/>
  <c r="UJN13" i="17"/>
  <c r="UJO13" i="17"/>
  <c r="UJP13" i="17"/>
  <c r="UJQ13" i="17"/>
  <c r="UJR13" i="17"/>
  <c r="UJS13" i="17"/>
  <c r="UJT13" i="17"/>
  <c r="UJU13" i="17"/>
  <c r="UJV13" i="17"/>
  <c r="UJW13" i="17"/>
  <c r="UJX13" i="17"/>
  <c r="UJY13" i="17"/>
  <c r="UJZ13" i="17"/>
  <c r="UKA13" i="17"/>
  <c r="UKB13" i="17"/>
  <c r="UKC13" i="17"/>
  <c r="UKD13" i="17"/>
  <c r="UKE13" i="17"/>
  <c r="UKF13" i="17"/>
  <c r="UKG13" i="17"/>
  <c r="UKH13" i="17"/>
  <c r="UKI13" i="17"/>
  <c r="UKJ13" i="17"/>
  <c r="UKK13" i="17"/>
  <c r="UKL13" i="17"/>
  <c r="UKM13" i="17"/>
  <c r="UKN13" i="17"/>
  <c r="UKO13" i="17"/>
  <c r="UKP13" i="17"/>
  <c r="UKQ13" i="17"/>
  <c r="UKR13" i="17"/>
  <c r="UKS13" i="17"/>
  <c r="UKT13" i="17"/>
  <c r="UKU13" i="17"/>
  <c r="UKV13" i="17"/>
  <c r="UKW13" i="17"/>
  <c r="UKX13" i="17"/>
  <c r="UKY13" i="17"/>
  <c r="UKZ13" i="17"/>
  <c r="ULA13" i="17"/>
  <c r="ULB13" i="17"/>
  <c r="ULC13" i="17"/>
  <c r="ULD13" i="17"/>
  <c r="ULE13" i="17"/>
  <c r="ULF13" i="17"/>
  <c r="ULG13" i="17"/>
  <c r="ULH13" i="17"/>
  <c r="ULI13" i="17"/>
  <c r="ULJ13" i="17"/>
  <c r="ULK13" i="17"/>
  <c r="ULL13" i="17"/>
  <c r="ULM13" i="17"/>
  <c r="ULN13" i="17"/>
  <c r="ULO13" i="17"/>
  <c r="ULP13" i="17"/>
  <c r="ULQ13" i="17"/>
  <c r="ULR13" i="17"/>
  <c r="ULS13" i="17"/>
  <c r="ULT13" i="17"/>
  <c r="ULU13" i="17"/>
  <c r="ULV13" i="17"/>
  <c r="ULW13" i="17"/>
  <c r="ULX13" i="17"/>
  <c r="ULY13" i="17"/>
  <c r="ULZ13" i="17"/>
  <c r="UMA13" i="17"/>
  <c r="UMB13" i="17"/>
  <c r="UMC13" i="17"/>
  <c r="UMD13" i="17"/>
  <c r="UME13" i="17"/>
  <c r="UMF13" i="17"/>
  <c r="UMG13" i="17"/>
  <c r="UMH13" i="17"/>
  <c r="UMI13" i="17"/>
  <c r="UMJ13" i="17"/>
  <c r="UMK13" i="17"/>
  <c r="UML13" i="17"/>
  <c r="UMM13" i="17"/>
  <c r="UMN13" i="17"/>
  <c r="UMO13" i="17"/>
  <c r="UMP13" i="17"/>
  <c r="UMQ13" i="17"/>
  <c r="UMR13" i="17"/>
  <c r="UMS13" i="17"/>
  <c r="UMT13" i="17"/>
  <c r="UMU13" i="17"/>
  <c r="UMV13" i="17"/>
  <c r="UMW13" i="17"/>
  <c r="UMX13" i="17"/>
  <c r="UMY13" i="17"/>
  <c r="UMZ13" i="17"/>
  <c r="UNA13" i="17"/>
  <c r="UNB13" i="17"/>
  <c r="UNC13" i="17"/>
  <c r="UND13" i="17"/>
  <c r="UNE13" i="17"/>
  <c r="UNF13" i="17"/>
  <c r="UNG13" i="17"/>
  <c r="UNH13" i="17"/>
  <c r="UNI13" i="17"/>
  <c r="UNJ13" i="17"/>
  <c r="UNK13" i="17"/>
  <c r="UNL13" i="17"/>
  <c r="UNM13" i="17"/>
  <c r="UNN13" i="17"/>
  <c r="UNO13" i="17"/>
  <c r="UNP13" i="17"/>
  <c r="UNQ13" i="17"/>
  <c r="UNR13" i="17"/>
  <c r="UNS13" i="17"/>
  <c r="UNT13" i="17"/>
  <c r="UNU13" i="17"/>
  <c r="UNV13" i="17"/>
  <c r="UNW13" i="17"/>
  <c r="UNX13" i="17"/>
  <c r="UNY13" i="17"/>
  <c r="UNZ13" i="17"/>
  <c r="UOA13" i="17"/>
  <c r="UOB13" i="17"/>
  <c r="UOC13" i="17"/>
  <c r="UOD13" i="17"/>
  <c r="UOE13" i="17"/>
  <c r="UOF13" i="17"/>
  <c r="UOG13" i="17"/>
  <c r="UOH13" i="17"/>
  <c r="UOI13" i="17"/>
  <c r="UOJ13" i="17"/>
  <c r="UOK13" i="17"/>
  <c r="UOL13" i="17"/>
  <c r="UOM13" i="17"/>
  <c r="UON13" i="17"/>
  <c r="UOO13" i="17"/>
  <c r="UOP13" i="17"/>
  <c r="UOQ13" i="17"/>
  <c r="UOR13" i="17"/>
  <c r="UOS13" i="17"/>
  <c r="UOT13" i="17"/>
  <c r="UOU13" i="17"/>
  <c r="UOV13" i="17"/>
  <c r="UOW13" i="17"/>
  <c r="UOX13" i="17"/>
  <c r="UOY13" i="17"/>
  <c r="UOZ13" i="17"/>
  <c r="UPA13" i="17"/>
  <c r="UPB13" i="17"/>
  <c r="UPC13" i="17"/>
  <c r="UPD13" i="17"/>
  <c r="UPE13" i="17"/>
  <c r="UPF13" i="17"/>
  <c r="UPG13" i="17"/>
  <c r="UPH13" i="17"/>
  <c r="UPI13" i="17"/>
  <c r="UPJ13" i="17"/>
  <c r="UPK13" i="17"/>
  <c r="UPL13" i="17"/>
  <c r="UPM13" i="17"/>
  <c r="UPN13" i="17"/>
  <c r="UPO13" i="17"/>
  <c r="UPP13" i="17"/>
  <c r="UPQ13" i="17"/>
  <c r="UPR13" i="17"/>
  <c r="UPS13" i="17"/>
  <c r="UPT13" i="17"/>
  <c r="UPU13" i="17"/>
  <c r="UPV13" i="17"/>
  <c r="UPW13" i="17"/>
  <c r="UPX13" i="17"/>
  <c r="UPY13" i="17"/>
  <c r="UPZ13" i="17"/>
  <c r="UQA13" i="17"/>
  <c r="UQB13" i="17"/>
  <c r="UQC13" i="17"/>
  <c r="UQD13" i="17"/>
  <c r="UQE13" i="17"/>
  <c r="UQF13" i="17"/>
  <c r="UQG13" i="17"/>
  <c r="UQH13" i="17"/>
  <c r="UQI13" i="17"/>
  <c r="UQJ13" i="17"/>
  <c r="UQK13" i="17"/>
  <c r="UQL13" i="17"/>
  <c r="UQM13" i="17"/>
  <c r="UQN13" i="17"/>
  <c r="UQO13" i="17"/>
  <c r="UQP13" i="17"/>
  <c r="UQQ13" i="17"/>
  <c r="UQR13" i="17"/>
  <c r="UQS13" i="17"/>
  <c r="UQT13" i="17"/>
  <c r="UQU13" i="17"/>
  <c r="UQV13" i="17"/>
  <c r="UQW13" i="17"/>
  <c r="UQX13" i="17"/>
  <c r="UQY13" i="17"/>
  <c r="UQZ13" i="17"/>
  <c r="URA13" i="17"/>
  <c r="URB13" i="17"/>
  <c r="URC13" i="17"/>
  <c r="URD13" i="17"/>
  <c r="URE13" i="17"/>
  <c r="URF13" i="17"/>
  <c r="URG13" i="17"/>
  <c r="URH13" i="17"/>
  <c r="URI13" i="17"/>
  <c r="URJ13" i="17"/>
  <c r="URK13" i="17"/>
  <c r="URL13" i="17"/>
  <c r="URM13" i="17"/>
  <c r="URN13" i="17"/>
  <c r="URO13" i="17"/>
  <c r="URP13" i="17"/>
  <c r="URQ13" i="17"/>
  <c r="URR13" i="17"/>
  <c r="URS13" i="17"/>
  <c r="URT13" i="17"/>
  <c r="URU13" i="17"/>
  <c r="URV13" i="17"/>
  <c r="URW13" i="17"/>
  <c r="URX13" i="17"/>
  <c r="URY13" i="17"/>
  <c r="URZ13" i="17"/>
  <c r="USA13" i="17"/>
  <c r="USB13" i="17"/>
  <c r="USC13" i="17"/>
  <c r="USD13" i="17"/>
  <c r="USE13" i="17"/>
  <c r="USF13" i="17"/>
  <c r="USG13" i="17"/>
  <c r="USH13" i="17"/>
  <c r="USI13" i="17"/>
  <c r="USJ13" i="17"/>
  <c r="USK13" i="17"/>
  <c r="USL13" i="17"/>
  <c r="USM13" i="17"/>
  <c r="USN13" i="17"/>
  <c r="USO13" i="17"/>
  <c r="USP13" i="17"/>
  <c r="USQ13" i="17"/>
  <c r="USR13" i="17"/>
  <c r="USS13" i="17"/>
  <c r="UST13" i="17"/>
  <c r="USU13" i="17"/>
  <c r="USV13" i="17"/>
  <c r="USW13" i="17"/>
  <c r="USX13" i="17"/>
  <c r="USY13" i="17"/>
  <c r="USZ13" i="17"/>
  <c r="UTA13" i="17"/>
  <c r="UTB13" i="17"/>
  <c r="UTC13" i="17"/>
  <c r="UTD13" i="17"/>
  <c r="UTE13" i="17"/>
  <c r="UTF13" i="17"/>
  <c r="UTG13" i="17"/>
  <c r="UTH13" i="17"/>
  <c r="UTI13" i="17"/>
  <c r="UTJ13" i="17"/>
  <c r="UTK13" i="17"/>
  <c r="UTL13" i="17"/>
  <c r="UTM13" i="17"/>
  <c r="UTN13" i="17"/>
  <c r="UTO13" i="17"/>
  <c r="UTP13" i="17"/>
  <c r="UTQ13" i="17"/>
  <c r="UTR13" i="17"/>
  <c r="UTS13" i="17"/>
  <c r="UTT13" i="17"/>
  <c r="UTU13" i="17"/>
  <c r="UTV13" i="17"/>
  <c r="UTW13" i="17"/>
  <c r="UTX13" i="17"/>
  <c r="UTY13" i="17"/>
  <c r="UTZ13" i="17"/>
  <c r="UUA13" i="17"/>
  <c r="UUB13" i="17"/>
  <c r="UUC13" i="17"/>
  <c r="UUD13" i="17"/>
  <c r="UUE13" i="17"/>
  <c r="UUF13" i="17"/>
  <c r="UUG13" i="17"/>
  <c r="UUH13" i="17"/>
  <c r="UUI13" i="17"/>
  <c r="UUJ13" i="17"/>
  <c r="UUK13" i="17"/>
  <c r="UUL13" i="17"/>
  <c r="UUM13" i="17"/>
  <c r="UUN13" i="17"/>
  <c r="UUO13" i="17"/>
  <c r="UUP13" i="17"/>
  <c r="UUQ13" i="17"/>
  <c r="UUR13" i="17"/>
  <c r="UUS13" i="17"/>
  <c r="UUT13" i="17"/>
  <c r="UUU13" i="17"/>
  <c r="UUV13" i="17"/>
  <c r="UUW13" i="17"/>
  <c r="UUX13" i="17"/>
  <c r="UUY13" i="17"/>
  <c r="UUZ13" i="17"/>
  <c r="UVA13" i="17"/>
  <c r="UVB13" i="17"/>
  <c r="UVC13" i="17"/>
  <c r="UVD13" i="17"/>
  <c r="UVE13" i="17"/>
  <c r="UVF13" i="17"/>
  <c r="UVG13" i="17"/>
  <c r="UVH13" i="17"/>
  <c r="UVI13" i="17"/>
  <c r="UVJ13" i="17"/>
  <c r="UVK13" i="17"/>
  <c r="UVL13" i="17"/>
  <c r="UVM13" i="17"/>
  <c r="UVN13" i="17"/>
  <c r="UVO13" i="17"/>
  <c r="UVP13" i="17"/>
  <c r="UVQ13" i="17"/>
  <c r="UVR13" i="17"/>
  <c r="UVS13" i="17"/>
  <c r="UVT13" i="17"/>
  <c r="UVU13" i="17"/>
  <c r="UVV13" i="17"/>
  <c r="UVW13" i="17"/>
  <c r="UVX13" i="17"/>
  <c r="UVY13" i="17"/>
  <c r="UVZ13" i="17"/>
  <c r="UWA13" i="17"/>
  <c r="UWB13" i="17"/>
  <c r="UWC13" i="17"/>
  <c r="UWD13" i="17"/>
  <c r="UWE13" i="17"/>
  <c r="UWF13" i="17"/>
  <c r="UWG13" i="17"/>
  <c r="UWH13" i="17"/>
  <c r="UWI13" i="17"/>
  <c r="UWJ13" i="17"/>
  <c r="UWK13" i="17"/>
  <c r="UWL13" i="17"/>
  <c r="UWM13" i="17"/>
  <c r="UWN13" i="17"/>
  <c r="UWO13" i="17"/>
  <c r="UWP13" i="17"/>
  <c r="UWQ13" i="17"/>
  <c r="UWR13" i="17"/>
  <c r="UWS13" i="17"/>
  <c r="UWT13" i="17"/>
  <c r="UWU13" i="17"/>
  <c r="UWV13" i="17"/>
  <c r="UWW13" i="17"/>
  <c r="UWX13" i="17"/>
  <c r="UWY13" i="17"/>
  <c r="UWZ13" i="17"/>
  <c r="UXA13" i="17"/>
  <c r="UXB13" i="17"/>
  <c r="UXC13" i="17"/>
  <c r="UXD13" i="17"/>
  <c r="UXE13" i="17"/>
  <c r="UXF13" i="17"/>
  <c r="UXG13" i="17"/>
  <c r="UXH13" i="17"/>
  <c r="UXI13" i="17"/>
  <c r="UXJ13" i="17"/>
  <c r="UXK13" i="17"/>
  <c r="UXL13" i="17"/>
  <c r="UXM13" i="17"/>
  <c r="UXN13" i="17"/>
  <c r="UXO13" i="17"/>
  <c r="UXP13" i="17"/>
  <c r="UXQ13" i="17"/>
  <c r="UXR13" i="17"/>
  <c r="UXS13" i="17"/>
  <c r="UXT13" i="17"/>
  <c r="UXU13" i="17"/>
  <c r="UXV13" i="17"/>
  <c r="UXW13" i="17"/>
  <c r="UXX13" i="17"/>
  <c r="UXY13" i="17"/>
  <c r="UXZ13" i="17"/>
  <c r="UYA13" i="17"/>
  <c r="UYB13" i="17"/>
  <c r="UYC13" i="17"/>
  <c r="UYD13" i="17"/>
  <c r="UYE13" i="17"/>
  <c r="UYF13" i="17"/>
  <c r="UYG13" i="17"/>
  <c r="UYH13" i="17"/>
  <c r="UYI13" i="17"/>
  <c r="UYJ13" i="17"/>
  <c r="UYK13" i="17"/>
  <c r="UYL13" i="17"/>
  <c r="UYM13" i="17"/>
  <c r="UYN13" i="17"/>
  <c r="UYO13" i="17"/>
  <c r="UYP13" i="17"/>
  <c r="UYQ13" i="17"/>
  <c r="UYR13" i="17"/>
  <c r="UYS13" i="17"/>
  <c r="UYT13" i="17"/>
  <c r="UYU13" i="17"/>
  <c r="UYV13" i="17"/>
  <c r="UYW13" i="17"/>
  <c r="UYX13" i="17"/>
  <c r="UYY13" i="17"/>
  <c r="UYZ13" i="17"/>
  <c r="UZA13" i="17"/>
  <c r="UZB13" i="17"/>
  <c r="UZC13" i="17"/>
  <c r="UZD13" i="17"/>
  <c r="UZE13" i="17"/>
  <c r="UZF13" i="17"/>
  <c r="UZG13" i="17"/>
  <c r="UZH13" i="17"/>
  <c r="UZI13" i="17"/>
  <c r="UZJ13" i="17"/>
  <c r="UZK13" i="17"/>
  <c r="UZL13" i="17"/>
  <c r="UZM13" i="17"/>
  <c r="UZN13" i="17"/>
  <c r="UZO13" i="17"/>
  <c r="UZP13" i="17"/>
  <c r="UZQ13" i="17"/>
  <c r="UZR13" i="17"/>
  <c r="UZS13" i="17"/>
  <c r="UZT13" i="17"/>
  <c r="UZU13" i="17"/>
  <c r="UZV13" i="17"/>
  <c r="UZW13" i="17"/>
  <c r="UZX13" i="17"/>
  <c r="UZY13" i="17"/>
  <c r="UZZ13" i="17"/>
  <c r="VAA13" i="17"/>
  <c r="VAB13" i="17"/>
  <c r="VAC13" i="17"/>
  <c r="VAD13" i="17"/>
  <c r="VAE13" i="17"/>
  <c r="VAF13" i="17"/>
  <c r="VAG13" i="17"/>
  <c r="VAH13" i="17"/>
  <c r="VAI13" i="17"/>
  <c r="VAJ13" i="17"/>
  <c r="VAK13" i="17"/>
  <c r="VAL13" i="17"/>
  <c r="VAM13" i="17"/>
  <c r="VAN13" i="17"/>
  <c r="VAO13" i="17"/>
  <c r="VAP13" i="17"/>
  <c r="VAQ13" i="17"/>
  <c r="VAR13" i="17"/>
  <c r="VAS13" i="17"/>
  <c r="VAT13" i="17"/>
  <c r="VAU13" i="17"/>
  <c r="VAV13" i="17"/>
  <c r="VAW13" i="17"/>
  <c r="VAX13" i="17"/>
  <c r="VAY13" i="17"/>
  <c r="VAZ13" i="17"/>
  <c r="VBA13" i="17"/>
  <c r="VBB13" i="17"/>
  <c r="VBC13" i="17"/>
  <c r="VBD13" i="17"/>
  <c r="VBE13" i="17"/>
  <c r="VBF13" i="17"/>
  <c r="VBG13" i="17"/>
  <c r="VBH13" i="17"/>
  <c r="VBI13" i="17"/>
  <c r="VBJ13" i="17"/>
  <c r="VBK13" i="17"/>
  <c r="VBL13" i="17"/>
  <c r="VBM13" i="17"/>
  <c r="VBN13" i="17"/>
  <c r="VBO13" i="17"/>
  <c r="VBP13" i="17"/>
  <c r="VBQ13" i="17"/>
  <c r="VBR13" i="17"/>
  <c r="VBS13" i="17"/>
  <c r="VBT13" i="17"/>
  <c r="VBU13" i="17"/>
  <c r="VBV13" i="17"/>
  <c r="VBW13" i="17"/>
  <c r="VBX13" i="17"/>
  <c r="VBY13" i="17"/>
  <c r="VBZ13" i="17"/>
  <c r="VCA13" i="17"/>
  <c r="VCB13" i="17"/>
  <c r="VCC13" i="17"/>
  <c r="VCD13" i="17"/>
  <c r="VCE13" i="17"/>
  <c r="VCF13" i="17"/>
  <c r="VCG13" i="17"/>
  <c r="VCH13" i="17"/>
  <c r="VCI13" i="17"/>
  <c r="VCJ13" i="17"/>
  <c r="VCK13" i="17"/>
  <c r="VCL13" i="17"/>
  <c r="VCM13" i="17"/>
  <c r="VCN13" i="17"/>
  <c r="VCO13" i="17"/>
  <c r="VCP13" i="17"/>
  <c r="VCQ13" i="17"/>
  <c r="VCR13" i="17"/>
  <c r="VCS13" i="17"/>
  <c r="VCT13" i="17"/>
  <c r="VCU13" i="17"/>
  <c r="VCV13" i="17"/>
  <c r="VCW13" i="17"/>
  <c r="VCX13" i="17"/>
  <c r="VCY13" i="17"/>
  <c r="VCZ13" i="17"/>
  <c r="VDA13" i="17"/>
  <c r="VDB13" i="17"/>
  <c r="VDC13" i="17"/>
  <c r="VDD13" i="17"/>
  <c r="VDE13" i="17"/>
  <c r="VDF13" i="17"/>
  <c r="VDG13" i="17"/>
  <c r="VDH13" i="17"/>
  <c r="VDI13" i="17"/>
  <c r="VDJ13" i="17"/>
  <c r="VDK13" i="17"/>
  <c r="VDL13" i="17"/>
  <c r="VDM13" i="17"/>
  <c r="VDN13" i="17"/>
  <c r="VDO13" i="17"/>
  <c r="VDP13" i="17"/>
  <c r="VDQ13" i="17"/>
  <c r="VDR13" i="17"/>
  <c r="VDS13" i="17"/>
  <c r="VDT13" i="17"/>
  <c r="VDU13" i="17"/>
  <c r="VDV13" i="17"/>
  <c r="VDW13" i="17"/>
  <c r="VDX13" i="17"/>
  <c r="VDY13" i="17"/>
  <c r="VDZ13" i="17"/>
  <c r="VEA13" i="17"/>
  <c r="VEB13" i="17"/>
  <c r="VEC13" i="17"/>
  <c r="VED13" i="17"/>
  <c r="VEE13" i="17"/>
  <c r="VEF13" i="17"/>
  <c r="VEG13" i="17"/>
  <c r="VEH13" i="17"/>
  <c r="VEI13" i="17"/>
  <c r="VEJ13" i="17"/>
  <c r="VEK13" i="17"/>
  <c r="VEL13" i="17"/>
  <c r="VEM13" i="17"/>
  <c r="VEN13" i="17"/>
  <c r="VEO13" i="17"/>
  <c r="VEP13" i="17"/>
  <c r="VEQ13" i="17"/>
  <c r="VER13" i="17"/>
  <c r="VES13" i="17"/>
  <c r="VET13" i="17"/>
  <c r="VEU13" i="17"/>
  <c r="VEV13" i="17"/>
  <c r="VEW13" i="17"/>
  <c r="VEX13" i="17"/>
  <c r="VEY13" i="17"/>
  <c r="VEZ13" i="17"/>
  <c r="VFA13" i="17"/>
  <c r="VFB13" i="17"/>
  <c r="VFC13" i="17"/>
  <c r="VFD13" i="17"/>
  <c r="VFE13" i="17"/>
  <c r="VFF13" i="17"/>
  <c r="VFG13" i="17"/>
  <c r="VFH13" i="17"/>
  <c r="VFI13" i="17"/>
  <c r="VFJ13" i="17"/>
  <c r="VFK13" i="17"/>
  <c r="VFL13" i="17"/>
  <c r="VFM13" i="17"/>
  <c r="VFN13" i="17"/>
  <c r="VFO13" i="17"/>
  <c r="VFP13" i="17"/>
  <c r="VFQ13" i="17"/>
  <c r="VFR13" i="17"/>
  <c r="VFS13" i="17"/>
  <c r="VFT13" i="17"/>
  <c r="VFU13" i="17"/>
  <c r="VFV13" i="17"/>
  <c r="VFW13" i="17"/>
  <c r="VFX13" i="17"/>
  <c r="VFY13" i="17"/>
  <c r="VFZ13" i="17"/>
  <c r="VGA13" i="17"/>
  <c r="VGB13" i="17"/>
  <c r="VGC13" i="17"/>
  <c r="VGD13" i="17"/>
  <c r="VGE13" i="17"/>
  <c r="VGF13" i="17"/>
  <c r="VGG13" i="17"/>
  <c r="VGH13" i="17"/>
  <c r="VGI13" i="17"/>
  <c r="VGJ13" i="17"/>
  <c r="VGK13" i="17"/>
  <c r="VGL13" i="17"/>
  <c r="VGM13" i="17"/>
  <c r="VGN13" i="17"/>
  <c r="VGO13" i="17"/>
  <c r="VGP13" i="17"/>
  <c r="VGQ13" i="17"/>
  <c r="VGR13" i="17"/>
  <c r="VGS13" i="17"/>
  <c r="VGT13" i="17"/>
  <c r="VGU13" i="17"/>
  <c r="VGV13" i="17"/>
  <c r="VGW13" i="17"/>
  <c r="VGX13" i="17"/>
  <c r="VGY13" i="17"/>
  <c r="VGZ13" i="17"/>
  <c r="VHA13" i="17"/>
  <c r="VHB13" i="17"/>
  <c r="VHC13" i="17"/>
  <c r="VHD13" i="17"/>
  <c r="VHE13" i="17"/>
  <c r="VHF13" i="17"/>
  <c r="VHG13" i="17"/>
  <c r="VHH13" i="17"/>
  <c r="VHI13" i="17"/>
  <c r="VHJ13" i="17"/>
  <c r="VHK13" i="17"/>
  <c r="VHL13" i="17"/>
  <c r="VHM13" i="17"/>
  <c r="VHN13" i="17"/>
  <c r="VHO13" i="17"/>
  <c r="VHP13" i="17"/>
  <c r="VHQ13" i="17"/>
  <c r="VHR13" i="17"/>
  <c r="VHS13" i="17"/>
  <c r="VHT13" i="17"/>
  <c r="VHU13" i="17"/>
  <c r="VHV13" i="17"/>
  <c r="VHW13" i="17"/>
  <c r="VHX13" i="17"/>
  <c r="VHY13" i="17"/>
  <c r="VHZ13" i="17"/>
  <c r="VIA13" i="17"/>
  <c r="VIB13" i="17"/>
  <c r="VIC13" i="17"/>
  <c r="VID13" i="17"/>
  <c r="VIE13" i="17"/>
  <c r="VIF13" i="17"/>
  <c r="VIG13" i="17"/>
  <c r="VIH13" i="17"/>
  <c r="VII13" i="17"/>
  <c r="VIJ13" i="17"/>
  <c r="VIK13" i="17"/>
  <c r="VIL13" i="17"/>
  <c r="VIM13" i="17"/>
  <c r="VIN13" i="17"/>
  <c r="VIO13" i="17"/>
  <c r="VIP13" i="17"/>
  <c r="VIQ13" i="17"/>
  <c r="VIR13" i="17"/>
  <c r="VIS13" i="17"/>
  <c r="VIT13" i="17"/>
  <c r="VIU13" i="17"/>
  <c r="VIV13" i="17"/>
  <c r="VIW13" i="17"/>
  <c r="VIX13" i="17"/>
  <c r="VIY13" i="17"/>
  <c r="VIZ13" i="17"/>
  <c r="VJA13" i="17"/>
  <c r="VJB13" i="17"/>
  <c r="VJC13" i="17"/>
  <c r="VJD13" i="17"/>
  <c r="VJE13" i="17"/>
  <c r="VJF13" i="17"/>
  <c r="VJG13" i="17"/>
  <c r="VJH13" i="17"/>
  <c r="VJI13" i="17"/>
  <c r="VJJ13" i="17"/>
  <c r="VJK13" i="17"/>
  <c r="VJL13" i="17"/>
  <c r="VJM13" i="17"/>
  <c r="VJN13" i="17"/>
  <c r="VJO13" i="17"/>
  <c r="VJP13" i="17"/>
  <c r="VJQ13" i="17"/>
  <c r="VJR13" i="17"/>
  <c r="VJS13" i="17"/>
  <c r="VJT13" i="17"/>
  <c r="VJU13" i="17"/>
  <c r="VJV13" i="17"/>
  <c r="VJW13" i="17"/>
  <c r="VJX13" i="17"/>
  <c r="VJY13" i="17"/>
  <c r="VJZ13" i="17"/>
  <c r="VKA13" i="17"/>
  <c r="VKB13" i="17"/>
  <c r="VKC13" i="17"/>
  <c r="VKD13" i="17"/>
  <c r="VKE13" i="17"/>
  <c r="VKF13" i="17"/>
  <c r="VKG13" i="17"/>
  <c r="VKH13" i="17"/>
  <c r="VKI13" i="17"/>
  <c r="VKJ13" i="17"/>
  <c r="VKK13" i="17"/>
  <c r="VKL13" i="17"/>
  <c r="VKM13" i="17"/>
  <c r="VKN13" i="17"/>
  <c r="VKO13" i="17"/>
  <c r="VKP13" i="17"/>
  <c r="VKQ13" i="17"/>
  <c r="VKR13" i="17"/>
  <c r="VKS13" i="17"/>
  <c r="VKT13" i="17"/>
  <c r="VKU13" i="17"/>
  <c r="VKV13" i="17"/>
  <c r="VKW13" i="17"/>
  <c r="VKX13" i="17"/>
  <c r="VKY13" i="17"/>
  <c r="VKZ13" i="17"/>
  <c r="VLA13" i="17"/>
  <c r="VLB13" i="17"/>
  <c r="VLC13" i="17"/>
  <c r="VLD13" i="17"/>
  <c r="VLE13" i="17"/>
  <c r="VLF13" i="17"/>
  <c r="VLG13" i="17"/>
  <c r="VLH13" i="17"/>
  <c r="VLI13" i="17"/>
  <c r="VLJ13" i="17"/>
  <c r="VLK13" i="17"/>
  <c r="VLL13" i="17"/>
  <c r="VLM13" i="17"/>
  <c r="VLN13" i="17"/>
  <c r="VLO13" i="17"/>
  <c r="VLP13" i="17"/>
  <c r="VLQ13" i="17"/>
  <c r="VLR13" i="17"/>
  <c r="VLS13" i="17"/>
  <c r="VLT13" i="17"/>
  <c r="VLU13" i="17"/>
  <c r="VLV13" i="17"/>
  <c r="VLW13" i="17"/>
  <c r="VLX13" i="17"/>
  <c r="VLY13" i="17"/>
  <c r="VLZ13" i="17"/>
  <c r="VMA13" i="17"/>
  <c r="VMB13" i="17"/>
  <c r="VMC13" i="17"/>
  <c r="VMD13" i="17"/>
  <c r="VME13" i="17"/>
  <c r="VMF13" i="17"/>
  <c r="VMG13" i="17"/>
  <c r="VMH13" i="17"/>
  <c r="VMI13" i="17"/>
  <c r="VMJ13" i="17"/>
  <c r="VMK13" i="17"/>
  <c r="VML13" i="17"/>
  <c r="VMM13" i="17"/>
  <c r="VMN13" i="17"/>
  <c r="VMO13" i="17"/>
  <c r="VMP13" i="17"/>
  <c r="VMQ13" i="17"/>
  <c r="VMR13" i="17"/>
  <c r="VMS13" i="17"/>
  <c r="VMT13" i="17"/>
  <c r="VMU13" i="17"/>
  <c r="VMV13" i="17"/>
  <c r="VMW13" i="17"/>
  <c r="VMX13" i="17"/>
  <c r="VMY13" i="17"/>
  <c r="VMZ13" i="17"/>
  <c r="VNA13" i="17"/>
  <c r="VNB13" i="17"/>
  <c r="VNC13" i="17"/>
  <c r="VND13" i="17"/>
  <c r="VNE13" i="17"/>
  <c r="VNF13" i="17"/>
  <c r="VNG13" i="17"/>
  <c r="VNH13" i="17"/>
  <c r="VNI13" i="17"/>
  <c r="VNJ13" i="17"/>
  <c r="VNK13" i="17"/>
  <c r="VNL13" i="17"/>
  <c r="VNM13" i="17"/>
  <c r="VNN13" i="17"/>
  <c r="VNO13" i="17"/>
  <c r="VNP13" i="17"/>
  <c r="VNQ13" i="17"/>
  <c r="VNR13" i="17"/>
  <c r="VNS13" i="17"/>
  <c r="VNT13" i="17"/>
  <c r="VNU13" i="17"/>
  <c r="VNV13" i="17"/>
  <c r="VNW13" i="17"/>
  <c r="VNX13" i="17"/>
  <c r="VNY13" i="17"/>
  <c r="VNZ13" i="17"/>
  <c r="VOA13" i="17"/>
  <c r="VOB13" i="17"/>
  <c r="VOC13" i="17"/>
  <c r="VOD13" i="17"/>
  <c r="VOE13" i="17"/>
  <c r="VOF13" i="17"/>
  <c r="VOG13" i="17"/>
  <c r="VOH13" i="17"/>
  <c r="VOI13" i="17"/>
  <c r="VOJ13" i="17"/>
  <c r="VOK13" i="17"/>
  <c r="VOL13" i="17"/>
  <c r="VOM13" i="17"/>
  <c r="VON13" i="17"/>
  <c r="VOO13" i="17"/>
  <c r="VOP13" i="17"/>
  <c r="VOQ13" i="17"/>
  <c r="VOR13" i="17"/>
  <c r="VOS13" i="17"/>
  <c r="VOT13" i="17"/>
  <c r="VOU13" i="17"/>
  <c r="VOV13" i="17"/>
  <c r="VOW13" i="17"/>
  <c r="VOX13" i="17"/>
  <c r="VOY13" i="17"/>
  <c r="VOZ13" i="17"/>
  <c r="VPA13" i="17"/>
  <c r="VPB13" i="17"/>
  <c r="VPC13" i="17"/>
  <c r="VPD13" i="17"/>
  <c r="VPE13" i="17"/>
  <c r="VPF13" i="17"/>
  <c r="VPG13" i="17"/>
  <c r="VPH13" i="17"/>
  <c r="VPI13" i="17"/>
  <c r="VPJ13" i="17"/>
  <c r="VPK13" i="17"/>
  <c r="VPL13" i="17"/>
  <c r="VPM13" i="17"/>
  <c r="VPN13" i="17"/>
  <c r="VPO13" i="17"/>
  <c r="VPP13" i="17"/>
  <c r="VPQ13" i="17"/>
  <c r="VPR13" i="17"/>
  <c r="VPS13" i="17"/>
  <c r="VPT13" i="17"/>
  <c r="VPU13" i="17"/>
  <c r="VPV13" i="17"/>
  <c r="VPW13" i="17"/>
  <c r="VPX13" i="17"/>
  <c r="VPY13" i="17"/>
  <c r="VPZ13" i="17"/>
  <c r="VQA13" i="17"/>
  <c r="VQB13" i="17"/>
  <c r="VQC13" i="17"/>
  <c r="VQD13" i="17"/>
  <c r="VQE13" i="17"/>
  <c r="VQF13" i="17"/>
  <c r="VQG13" i="17"/>
  <c r="VQH13" i="17"/>
  <c r="VQI13" i="17"/>
  <c r="VQJ13" i="17"/>
  <c r="VQK13" i="17"/>
  <c r="VQL13" i="17"/>
  <c r="VQM13" i="17"/>
  <c r="VQN13" i="17"/>
  <c r="VQO13" i="17"/>
  <c r="VQP13" i="17"/>
  <c r="VQQ13" i="17"/>
  <c r="VQR13" i="17"/>
  <c r="VQS13" i="17"/>
  <c r="VQT13" i="17"/>
  <c r="VQU13" i="17"/>
  <c r="VQV13" i="17"/>
  <c r="VQW13" i="17"/>
  <c r="VQX13" i="17"/>
  <c r="VQY13" i="17"/>
  <c r="VQZ13" i="17"/>
  <c r="VRA13" i="17"/>
  <c r="VRB13" i="17"/>
  <c r="VRC13" i="17"/>
  <c r="VRD13" i="17"/>
  <c r="VRE13" i="17"/>
  <c r="VRF13" i="17"/>
  <c r="VRG13" i="17"/>
  <c r="VRH13" i="17"/>
  <c r="VRI13" i="17"/>
  <c r="VRJ13" i="17"/>
  <c r="VRK13" i="17"/>
  <c r="VRL13" i="17"/>
  <c r="VRM13" i="17"/>
  <c r="VRN13" i="17"/>
  <c r="VRO13" i="17"/>
  <c r="VRP13" i="17"/>
  <c r="VRQ13" i="17"/>
  <c r="VRR13" i="17"/>
  <c r="VRS13" i="17"/>
  <c r="VRT13" i="17"/>
  <c r="VRU13" i="17"/>
  <c r="VRV13" i="17"/>
  <c r="VRW13" i="17"/>
  <c r="VRX13" i="17"/>
  <c r="VRY13" i="17"/>
  <c r="VRZ13" i="17"/>
  <c r="VSA13" i="17"/>
  <c r="VSB13" i="17"/>
  <c r="VSC13" i="17"/>
  <c r="VSD13" i="17"/>
  <c r="VSE13" i="17"/>
  <c r="VSF13" i="17"/>
  <c r="VSG13" i="17"/>
  <c r="VSH13" i="17"/>
  <c r="VSI13" i="17"/>
  <c r="VSJ13" i="17"/>
  <c r="VSK13" i="17"/>
  <c r="VSL13" i="17"/>
  <c r="VSM13" i="17"/>
  <c r="VSN13" i="17"/>
  <c r="VSO13" i="17"/>
  <c r="VSP13" i="17"/>
  <c r="VSQ13" i="17"/>
  <c r="VSR13" i="17"/>
  <c r="VSS13" i="17"/>
  <c r="VST13" i="17"/>
  <c r="VSU13" i="17"/>
  <c r="VSV13" i="17"/>
  <c r="VSW13" i="17"/>
  <c r="VSX13" i="17"/>
  <c r="VSY13" i="17"/>
  <c r="VSZ13" i="17"/>
  <c r="VTA13" i="17"/>
  <c r="VTB13" i="17"/>
  <c r="VTC13" i="17"/>
  <c r="VTD13" i="17"/>
  <c r="VTE13" i="17"/>
  <c r="VTF13" i="17"/>
  <c r="VTG13" i="17"/>
  <c r="VTH13" i="17"/>
  <c r="VTI13" i="17"/>
  <c r="VTJ13" i="17"/>
  <c r="VTK13" i="17"/>
  <c r="VTL13" i="17"/>
  <c r="VTM13" i="17"/>
  <c r="VTN13" i="17"/>
  <c r="VTO13" i="17"/>
  <c r="VTP13" i="17"/>
  <c r="VTQ13" i="17"/>
  <c r="VTR13" i="17"/>
  <c r="VTS13" i="17"/>
  <c r="VTT13" i="17"/>
  <c r="VTU13" i="17"/>
  <c r="VTV13" i="17"/>
  <c r="VTW13" i="17"/>
  <c r="VTX13" i="17"/>
  <c r="VTY13" i="17"/>
  <c r="VTZ13" i="17"/>
  <c r="VUA13" i="17"/>
  <c r="VUB13" i="17"/>
  <c r="VUC13" i="17"/>
  <c r="VUD13" i="17"/>
  <c r="VUE13" i="17"/>
  <c r="VUF13" i="17"/>
  <c r="VUG13" i="17"/>
  <c r="VUH13" i="17"/>
  <c r="VUI13" i="17"/>
  <c r="VUJ13" i="17"/>
  <c r="VUK13" i="17"/>
  <c r="VUL13" i="17"/>
  <c r="VUM13" i="17"/>
  <c r="VUN13" i="17"/>
  <c r="VUO13" i="17"/>
  <c r="VUP13" i="17"/>
  <c r="VUQ13" i="17"/>
  <c r="VUR13" i="17"/>
  <c r="VUS13" i="17"/>
  <c r="VUT13" i="17"/>
  <c r="VUU13" i="17"/>
  <c r="VUV13" i="17"/>
  <c r="VUW13" i="17"/>
  <c r="VUX13" i="17"/>
  <c r="VUY13" i="17"/>
  <c r="VUZ13" i="17"/>
  <c r="VVA13" i="17"/>
  <c r="VVB13" i="17"/>
  <c r="VVC13" i="17"/>
  <c r="VVD13" i="17"/>
  <c r="VVE13" i="17"/>
  <c r="VVF13" i="17"/>
  <c r="VVG13" i="17"/>
  <c r="VVH13" i="17"/>
  <c r="VVI13" i="17"/>
  <c r="VVJ13" i="17"/>
  <c r="VVK13" i="17"/>
  <c r="VVL13" i="17"/>
  <c r="VVM13" i="17"/>
  <c r="VVN13" i="17"/>
  <c r="VVO13" i="17"/>
  <c r="VVP13" i="17"/>
  <c r="VVQ13" i="17"/>
  <c r="VVR13" i="17"/>
  <c r="VVS13" i="17"/>
  <c r="VVT13" i="17"/>
  <c r="VVU13" i="17"/>
  <c r="VVV13" i="17"/>
  <c r="VVW13" i="17"/>
  <c r="VVX13" i="17"/>
  <c r="VVY13" i="17"/>
  <c r="VVZ13" i="17"/>
  <c r="VWA13" i="17"/>
  <c r="VWB13" i="17"/>
  <c r="VWC13" i="17"/>
  <c r="VWD13" i="17"/>
  <c r="VWE13" i="17"/>
  <c r="VWF13" i="17"/>
  <c r="VWG13" i="17"/>
  <c r="VWH13" i="17"/>
  <c r="VWI13" i="17"/>
  <c r="VWJ13" i="17"/>
  <c r="VWK13" i="17"/>
  <c r="VWL13" i="17"/>
  <c r="VWM13" i="17"/>
  <c r="VWN13" i="17"/>
  <c r="VWO13" i="17"/>
  <c r="VWP13" i="17"/>
  <c r="VWQ13" i="17"/>
  <c r="VWR13" i="17"/>
  <c r="VWS13" i="17"/>
  <c r="VWT13" i="17"/>
  <c r="VWU13" i="17"/>
  <c r="VWV13" i="17"/>
  <c r="VWW13" i="17"/>
  <c r="VWX13" i="17"/>
  <c r="VWY13" i="17"/>
  <c r="VWZ13" i="17"/>
  <c r="VXA13" i="17"/>
  <c r="VXB13" i="17"/>
  <c r="VXC13" i="17"/>
  <c r="VXD13" i="17"/>
  <c r="VXE13" i="17"/>
  <c r="VXF13" i="17"/>
  <c r="VXG13" i="17"/>
  <c r="VXH13" i="17"/>
  <c r="VXI13" i="17"/>
  <c r="VXJ13" i="17"/>
  <c r="VXK13" i="17"/>
  <c r="VXL13" i="17"/>
  <c r="VXM13" i="17"/>
  <c r="VXN13" i="17"/>
  <c r="VXO13" i="17"/>
  <c r="VXP13" i="17"/>
  <c r="VXQ13" i="17"/>
  <c r="VXR13" i="17"/>
  <c r="VXS13" i="17"/>
  <c r="VXT13" i="17"/>
  <c r="VXU13" i="17"/>
  <c r="VXV13" i="17"/>
  <c r="VXW13" i="17"/>
  <c r="VXX13" i="17"/>
  <c r="VXY13" i="17"/>
  <c r="VXZ13" i="17"/>
  <c r="VYA13" i="17"/>
  <c r="VYB13" i="17"/>
  <c r="VYC13" i="17"/>
  <c r="VYD13" i="17"/>
  <c r="VYE13" i="17"/>
  <c r="VYF13" i="17"/>
  <c r="VYG13" i="17"/>
  <c r="VYH13" i="17"/>
  <c r="VYI13" i="17"/>
  <c r="VYJ13" i="17"/>
  <c r="VYK13" i="17"/>
  <c r="VYL13" i="17"/>
  <c r="VYM13" i="17"/>
  <c r="VYN13" i="17"/>
  <c r="VYO13" i="17"/>
  <c r="VYP13" i="17"/>
  <c r="VYQ13" i="17"/>
  <c r="VYR13" i="17"/>
  <c r="VYS13" i="17"/>
  <c r="VYT13" i="17"/>
  <c r="VYU13" i="17"/>
  <c r="VYV13" i="17"/>
  <c r="VYW13" i="17"/>
  <c r="VYX13" i="17"/>
  <c r="VYY13" i="17"/>
  <c r="VYZ13" i="17"/>
  <c r="VZA13" i="17"/>
  <c r="VZB13" i="17"/>
  <c r="VZC13" i="17"/>
  <c r="VZD13" i="17"/>
  <c r="VZE13" i="17"/>
  <c r="VZF13" i="17"/>
  <c r="VZG13" i="17"/>
  <c r="VZH13" i="17"/>
  <c r="VZI13" i="17"/>
  <c r="VZJ13" i="17"/>
  <c r="VZK13" i="17"/>
  <c r="VZL13" i="17"/>
  <c r="VZM13" i="17"/>
  <c r="VZN13" i="17"/>
  <c r="VZO13" i="17"/>
  <c r="VZP13" i="17"/>
  <c r="VZQ13" i="17"/>
  <c r="VZR13" i="17"/>
  <c r="VZS13" i="17"/>
  <c r="VZT13" i="17"/>
  <c r="VZU13" i="17"/>
  <c r="VZV13" i="17"/>
  <c r="VZW13" i="17"/>
  <c r="VZX13" i="17"/>
  <c r="VZY13" i="17"/>
  <c r="VZZ13" i="17"/>
  <c r="WAA13" i="17"/>
  <c r="WAB13" i="17"/>
  <c r="WAC13" i="17"/>
  <c r="WAD13" i="17"/>
  <c r="WAE13" i="17"/>
  <c r="WAF13" i="17"/>
  <c r="WAG13" i="17"/>
  <c r="WAH13" i="17"/>
  <c r="WAI13" i="17"/>
  <c r="WAJ13" i="17"/>
  <c r="WAK13" i="17"/>
  <c r="WAL13" i="17"/>
  <c r="WAM13" i="17"/>
  <c r="WAN13" i="17"/>
  <c r="WAO13" i="17"/>
  <c r="WAP13" i="17"/>
  <c r="WAQ13" i="17"/>
  <c r="WAR13" i="17"/>
  <c r="WAS13" i="17"/>
  <c r="WAT13" i="17"/>
  <c r="WAU13" i="17"/>
  <c r="WAV13" i="17"/>
  <c r="WAW13" i="17"/>
  <c r="WAX13" i="17"/>
  <c r="WAY13" i="17"/>
  <c r="WAZ13" i="17"/>
  <c r="WBA13" i="17"/>
  <c r="WBB13" i="17"/>
  <c r="WBC13" i="17"/>
  <c r="WBD13" i="17"/>
  <c r="WBE13" i="17"/>
  <c r="WBF13" i="17"/>
  <c r="WBG13" i="17"/>
  <c r="WBH13" i="17"/>
  <c r="WBI13" i="17"/>
  <c r="WBJ13" i="17"/>
  <c r="WBK13" i="17"/>
  <c r="WBL13" i="17"/>
  <c r="WBM13" i="17"/>
  <c r="WBN13" i="17"/>
  <c r="WBO13" i="17"/>
  <c r="WBP13" i="17"/>
  <c r="WBQ13" i="17"/>
  <c r="WBR13" i="17"/>
  <c r="WBS13" i="17"/>
  <c r="WBT13" i="17"/>
  <c r="WBU13" i="17"/>
  <c r="WBV13" i="17"/>
  <c r="WBW13" i="17"/>
  <c r="WBX13" i="17"/>
  <c r="WBY13" i="17"/>
  <c r="WBZ13" i="17"/>
  <c r="WCA13" i="17"/>
  <c r="WCB13" i="17"/>
  <c r="WCC13" i="17"/>
  <c r="WCD13" i="17"/>
  <c r="WCE13" i="17"/>
  <c r="WCF13" i="17"/>
  <c r="WCG13" i="17"/>
  <c r="WCH13" i="17"/>
  <c r="WCI13" i="17"/>
  <c r="WCJ13" i="17"/>
  <c r="WCK13" i="17"/>
  <c r="WCL13" i="17"/>
  <c r="WCM13" i="17"/>
  <c r="WCN13" i="17"/>
  <c r="WCO13" i="17"/>
  <c r="WCP13" i="17"/>
  <c r="WCQ13" i="17"/>
  <c r="WCR13" i="17"/>
  <c r="WCS13" i="17"/>
  <c r="WCT13" i="17"/>
  <c r="WCU13" i="17"/>
  <c r="WCV13" i="17"/>
  <c r="WCW13" i="17"/>
  <c r="WCX13" i="17"/>
  <c r="WCY13" i="17"/>
  <c r="WCZ13" i="17"/>
  <c r="WDA13" i="17"/>
  <c r="WDB13" i="17"/>
  <c r="WDC13" i="17"/>
  <c r="WDD13" i="17"/>
  <c r="WDE13" i="17"/>
  <c r="WDF13" i="17"/>
  <c r="WDG13" i="17"/>
  <c r="WDH13" i="17"/>
  <c r="WDI13" i="17"/>
  <c r="WDJ13" i="17"/>
  <c r="WDK13" i="17"/>
  <c r="WDL13" i="17"/>
  <c r="WDM13" i="17"/>
  <c r="WDN13" i="17"/>
  <c r="WDO13" i="17"/>
  <c r="WDP13" i="17"/>
  <c r="WDQ13" i="17"/>
  <c r="WDR13" i="17"/>
  <c r="WDS13" i="17"/>
  <c r="WDT13" i="17"/>
  <c r="WDU13" i="17"/>
  <c r="WDV13" i="17"/>
  <c r="WDW13" i="17"/>
  <c r="WDX13" i="17"/>
  <c r="WDY13" i="17"/>
  <c r="WDZ13" i="17"/>
  <c r="WEA13" i="17"/>
  <c r="WEB13" i="17"/>
  <c r="WEC13" i="17"/>
  <c r="WED13" i="17"/>
  <c r="WEE13" i="17"/>
  <c r="WEF13" i="17"/>
  <c r="WEG13" i="17"/>
  <c r="WEH13" i="17"/>
  <c r="WEI13" i="17"/>
  <c r="WEJ13" i="17"/>
  <c r="WEK13" i="17"/>
  <c r="WEL13" i="17"/>
  <c r="WEM13" i="17"/>
  <c r="WEN13" i="17"/>
  <c r="WEO13" i="17"/>
  <c r="WEP13" i="17"/>
  <c r="WEQ13" i="17"/>
  <c r="WER13" i="17"/>
  <c r="WES13" i="17"/>
  <c r="WET13" i="17"/>
  <c r="WEU13" i="17"/>
  <c r="WEV13" i="17"/>
  <c r="WEW13" i="17"/>
  <c r="WEX13" i="17"/>
  <c r="WEY13" i="17"/>
  <c r="WEZ13" i="17"/>
  <c r="WFA13" i="17"/>
  <c r="WFB13" i="17"/>
  <c r="WFC13" i="17"/>
  <c r="WFD13" i="17"/>
  <c r="WFE13" i="17"/>
  <c r="WFF13" i="17"/>
  <c r="WFG13" i="17"/>
  <c r="WFH13" i="17"/>
  <c r="WFI13" i="17"/>
  <c r="WFJ13" i="17"/>
  <c r="WFK13" i="17"/>
  <c r="WFL13" i="17"/>
  <c r="WFM13" i="17"/>
  <c r="WFN13" i="17"/>
  <c r="WFO13" i="17"/>
  <c r="WFP13" i="17"/>
  <c r="WFQ13" i="17"/>
  <c r="WFR13" i="17"/>
  <c r="WFS13" i="17"/>
  <c r="WFT13" i="17"/>
  <c r="WFU13" i="17"/>
  <c r="WFV13" i="17"/>
  <c r="WFW13" i="17"/>
  <c r="WFX13" i="17"/>
  <c r="WFY13" i="17"/>
  <c r="WFZ13" i="17"/>
  <c r="WGA13" i="17"/>
  <c r="WGB13" i="17"/>
  <c r="WGC13" i="17"/>
  <c r="WGD13" i="17"/>
  <c r="WGE13" i="17"/>
  <c r="WGF13" i="17"/>
  <c r="WGG13" i="17"/>
  <c r="WGH13" i="17"/>
  <c r="WGI13" i="17"/>
  <c r="WGJ13" i="17"/>
  <c r="WGK13" i="17"/>
  <c r="WGL13" i="17"/>
  <c r="WGM13" i="17"/>
  <c r="WGN13" i="17"/>
  <c r="WGO13" i="17"/>
  <c r="WGP13" i="17"/>
  <c r="WGQ13" i="17"/>
  <c r="WGR13" i="17"/>
  <c r="WGS13" i="17"/>
  <c r="WGT13" i="17"/>
  <c r="WGU13" i="17"/>
  <c r="WGV13" i="17"/>
  <c r="WGW13" i="17"/>
  <c r="WGX13" i="17"/>
  <c r="WGY13" i="17"/>
  <c r="WGZ13" i="17"/>
  <c r="WHA13" i="17"/>
  <c r="WHB13" i="17"/>
  <c r="WHC13" i="17"/>
  <c r="WHD13" i="17"/>
  <c r="WHE13" i="17"/>
  <c r="WHF13" i="17"/>
  <c r="WHG13" i="17"/>
  <c r="WHH13" i="17"/>
  <c r="WHI13" i="17"/>
  <c r="WHJ13" i="17"/>
  <c r="WHK13" i="17"/>
  <c r="WHL13" i="17"/>
  <c r="WHM13" i="17"/>
  <c r="WHN13" i="17"/>
  <c r="WHO13" i="17"/>
  <c r="WHP13" i="17"/>
  <c r="WHQ13" i="17"/>
  <c r="WHR13" i="17"/>
  <c r="WHS13" i="17"/>
  <c r="WHT13" i="17"/>
  <c r="WHU13" i="17"/>
  <c r="WHV13" i="17"/>
  <c r="WHW13" i="17"/>
  <c r="WHX13" i="17"/>
  <c r="WHY13" i="17"/>
  <c r="WHZ13" i="17"/>
  <c r="WIA13" i="17"/>
  <c r="WIB13" i="17"/>
  <c r="WIC13" i="17"/>
  <c r="WID13" i="17"/>
  <c r="WIE13" i="17"/>
  <c r="WIF13" i="17"/>
  <c r="WIG13" i="17"/>
  <c r="WIH13" i="17"/>
  <c r="WII13" i="17"/>
  <c r="WIJ13" i="17"/>
  <c r="WIK13" i="17"/>
  <c r="WIL13" i="17"/>
  <c r="WIM13" i="17"/>
  <c r="WIN13" i="17"/>
  <c r="WIO13" i="17"/>
  <c r="WIP13" i="17"/>
  <c r="WIQ13" i="17"/>
  <c r="WIR13" i="17"/>
  <c r="WIS13" i="17"/>
  <c r="WIT13" i="17"/>
  <c r="WIU13" i="17"/>
  <c r="WIV13" i="17"/>
  <c r="WIW13" i="17"/>
  <c r="WIX13" i="17"/>
  <c r="WIY13" i="17"/>
  <c r="WIZ13" i="17"/>
  <c r="WJA13" i="17"/>
  <c r="WJB13" i="17"/>
  <c r="WJC13" i="17"/>
  <c r="WJD13" i="17"/>
  <c r="WJE13" i="17"/>
  <c r="WJF13" i="17"/>
  <c r="WJG13" i="17"/>
  <c r="WJH13" i="17"/>
  <c r="WJI13" i="17"/>
  <c r="WJJ13" i="17"/>
  <c r="WJK13" i="17"/>
  <c r="WJL13" i="17"/>
  <c r="WJM13" i="17"/>
  <c r="WJN13" i="17"/>
  <c r="WJO13" i="17"/>
  <c r="WJP13" i="17"/>
  <c r="WJQ13" i="17"/>
  <c r="WJR13" i="17"/>
  <c r="WJS13" i="17"/>
  <c r="WJT13" i="17"/>
  <c r="WJU13" i="17"/>
  <c r="WJV13" i="17"/>
  <c r="WJW13" i="17"/>
  <c r="WJX13" i="17"/>
  <c r="WJY13" i="17"/>
  <c r="WJZ13" i="17"/>
  <c r="WKA13" i="17"/>
  <c r="WKB13" i="17"/>
  <c r="WKC13" i="17"/>
  <c r="WKD13" i="17"/>
  <c r="WKE13" i="17"/>
  <c r="WKF13" i="17"/>
  <c r="WKG13" i="17"/>
  <c r="WKH13" i="17"/>
  <c r="WKI13" i="17"/>
  <c r="WKJ13" i="17"/>
  <c r="WKK13" i="17"/>
  <c r="WKL13" i="17"/>
  <c r="WKM13" i="17"/>
  <c r="WKN13" i="17"/>
  <c r="WKO13" i="17"/>
  <c r="WKP13" i="17"/>
  <c r="WKQ13" i="17"/>
  <c r="WKR13" i="17"/>
  <c r="WKS13" i="17"/>
  <c r="WKT13" i="17"/>
  <c r="WKU13" i="17"/>
  <c r="WKV13" i="17"/>
  <c r="WKW13" i="17"/>
  <c r="WKX13" i="17"/>
  <c r="WKY13" i="17"/>
  <c r="WKZ13" i="17"/>
  <c r="WLA13" i="17"/>
  <c r="WLB13" i="17"/>
  <c r="WLC13" i="17"/>
  <c r="WLD13" i="17"/>
  <c r="WLE13" i="17"/>
  <c r="WLF13" i="17"/>
  <c r="WLG13" i="17"/>
  <c r="WLH13" i="17"/>
  <c r="WLI13" i="17"/>
  <c r="WLJ13" i="17"/>
  <c r="WLK13" i="17"/>
  <c r="WLL13" i="17"/>
  <c r="WLM13" i="17"/>
  <c r="WLN13" i="17"/>
  <c r="WLO13" i="17"/>
  <c r="WLP13" i="17"/>
  <c r="WLQ13" i="17"/>
  <c r="WLR13" i="17"/>
  <c r="WLS13" i="17"/>
  <c r="WLT13" i="17"/>
  <c r="WLU13" i="17"/>
  <c r="WLV13" i="17"/>
  <c r="WLW13" i="17"/>
  <c r="WLX13" i="17"/>
  <c r="WLY13" i="17"/>
  <c r="WLZ13" i="17"/>
  <c r="WMA13" i="17"/>
  <c r="WMB13" i="17"/>
  <c r="WMC13" i="17"/>
  <c r="WMD13" i="17"/>
  <c r="WME13" i="17"/>
  <c r="WMF13" i="17"/>
  <c r="WMG13" i="17"/>
  <c r="WMH13" i="17"/>
  <c r="WMI13" i="17"/>
  <c r="WMJ13" i="17"/>
  <c r="WMK13" i="17"/>
  <c r="WML13" i="17"/>
  <c r="WMM13" i="17"/>
  <c r="WMN13" i="17"/>
  <c r="WMO13" i="17"/>
  <c r="WMP13" i="17"/>
  <c r="WMQ13" i="17"/>
  <c r="WMR13" i="17"/>
  <c r="WMS13" i="17"/>
  <c r="WMT13" i="17"/>
  <c r="WMU13" i="17"/>
  <c r="WMV13" i="17"/>
  <c r="WMW13" i="17"/>
  <c r="WMX13" i="17"/>
  <c r="WMY13" i="17"/>
  <c r="WMZ13" i="17"/>
  <c r="WNA13" i="17"/>
  <c r="WNB13" i="17"/>
  <c r="WNC13" i="17"/>
  <c r="WND13" i="17"/>
  <c r="WNE13" i="17"/>
  <c r="WNF13" i="17"/>
  <c r="WNG13" i="17"/>
  <c r="WNH13" i="17"/>
  <c r="WNI13" i="17"/>
  <c r="WNJ13" i="17"/>
  <c r="WNK13" i="17"/>
  <c r="WNL13" i="17"/>
  <c r="WNM13" i="17"/>
  <c r="WNN13" i="17"/>
  <c r="WNO13" i="17"/>
  <c r="WNP13" i="17"/>
  <c r="WNQ13" i="17"/>
  <c r="WNR13" i="17"/>
  <c r="WNS13" i="17"/>
  <c r="WNT13" i="17"/>
  <c r="WNU13" i="17"/>
  <c r="WNV13" i="17"/>
  <c r="WNW13" i="17"/>
  <c r="WNX13" i="17"/>
  <c r="WNY13" i="17"/>
  <c r="WNZ13" i="17"/>
  <c r="WOA13" i="17"/>
  <c r="WOB13" i="17"/>
  <c r="WOC13" i="17"/>
  <c r="WOD13" i="17"/>
  <c r="WOE13" i="17"/>
  <c r="WOF13" i="17"/>
  <c r="WOG13" i="17"/>
  <c r="WOH13" i="17"/>
  <c r="WOI13" i="17"/>
  <c r="WOJ13" i="17"/>
  <c r="WOK13" i="17"/>
  <c r="WOL13" i="17"/>
  <c r="WOM13" i="17"/>
  <c r="WON13" i="17"/>
  <c r="WOO13" i="17"/>
  <c r="WOP13" i="17"/>
  <c r="WOQ13" i="17"/>
  <c r="WOR13" i="17"/>
  <c r="WOS13" i="17"/>
  <c r="WOT13" i="17"/>
  <c r="WOU13" i="17"/>
  <c r="WOV13" i="17"/>
  <c r="WOW13" i="17"/>
  <c r="WOX13" i="17"/>
  <c r="WOY13" i="17"/>
  <c r="WOZ13" i="17"/>
  <c r="WPA13" i="17"/>
  <c r="WPB13" i="17"/>
  <c r="WPC13" i="17"/>
  <c r="WPD13" i="17"/>
  <c r="WPE13" i="17"/>
  <c r="WPF13" i="17"/>
  <c r="WPG13" i="17"/>
  <c r="WPH13" i="17"/>
  <c r="WPI13" i="17"/>
  <c r="WPJ13" i="17"/>
  <c r="WPK13" i="17"/>
  <c r="WPL13" i="17"/>
  <c r="WPM13" i="17"/>
  <c r="WPN13" i="17"/>
  <c r="WPO13" i="17"/>
  <c r="WPP13" i="17"/>
  <c r="WPQ13" i="17"/>
  <c r="WPR13" i="17"/>
  <c r="WPS13" i="17"/>
  <c r="WPT13" i="17"/>
  <c r="WPU13" i="17"/>
  <c r="WPV13" i="17"/>
  <c r="WPW13" i="17"/>
  <c r="WPX13" i="17"/>
  <c r="WPY13" i="17"/>
  <c r="WPZ13" i="17"/>
  <c r="WQA13" i="17"/>
  <c r="WQB13" i="17"/>
  <c r="WQC13" i="17"/>
  <c r="WQD13" i="17"/>
  <c r="WQE13" i="17"/>
  <c r="WQF13" i="17"/>
  <c r="WQG13" i="17"/>
  <c r="WQH13" i="17"/>
  <c r="WQI13" i="17"/>
  <c r="WQJ13" i="17"/>
  <c r="WQK13" i="17"/>
  <c r="WQL13" i="17"/>
  <c r="WQM13" i="17"/>
  <c r="WQN13" i="17"/>
  <c r="WQO13" i="17"/>
  <c r="WQP13" i="17"/>
  <c r="WQQ13" i="17"/>
  <c r="WQR13" i="17"/>
  <c r="WQS13" i="17"/>
  <c r="WQT13" i="17"/>
  <c r="WQU13" i="17"/>
  <c r="WQV13" i="17"/>
  <c r="WQW13" i="17"/>
  <c r="WQX13" i="17"/>
  <c r="WQY13" i="17"/>
  <c r="WQZ13" i="17"/>
  <c r="WRA13" i="17"/>
  <c r="WRB13" i="17"/>
  <c r="WRC13" i="17"/>
  <c r="WRD13" i="17"/>
  <c r="WRE13" i="17"/>
  <c r="WRF13" i="17"/>
  <c r="WRG13" i="17"/>
  <c r="WRH13" i="17"/>
  <c r="WRI13" i="17"/>
  <c r="WRJ13" i="17"/>
  <c r="WRK13" i="17"/>
  <c r="WRL13" i="17"/>
  <c r="WRM13" i="17"/>
  <c r="WRN13" i="17"/>
  <c r="WRO13" i="17"/>
  <c r="WRP13" i="17"/>
  <c r="WRQ13" i="17"/>
  <c r="WRR13" i="17"/>
  <c r="WRS13" i="17"/>
  <c r="WRT13" i="17"/>
  <c r="WRU13" i="17"/>
  <c r="WRV13" i="17"/>
  <c r="WRW13" i="17"/>
  <c r="WRX13" i="17"/>
  <c r="WRY13" i="17"/>
  <c r="WRZ13" i="17"/>
  <c r="WSA13" i="17"/>
  <c r="WSB13" i="17"/>
  <c r="WSC13" i="17"/>
  <c r="WSD13" i="17"/>
  <c r="WSE13" i="17"/>
  <c r="WSF13" i="17"/>
  <c r="WSG13" i="17"/>
  <c r="WSH13" i="17"/>
  <c r="WSI13" i="17"/>
  <c r="WSJ13" i="17"/>
  <c r="WSK13" i="17"/>
  <c r="WSL13" i="17"/>
  <c r="WSM13" i="17"/>
  <c r="WSN13" i="17"/>
  <c r="WSO13" i="17"/>
  <c r="WSP13" i="17"/>
  <c r="WSQ13" i="17"/>
  <c r="WSR13" i="17"/>
  <c r="WSS13" i="17"/>
  <c r="WST13" i="17"/>
  <c r="WSU13" i="17"/>
  <c r="WSV13" i="17"/>
  <c r="WSW13" i="17"/>
  <c r="WSX13" i="17"/>
  <c r="WSY13" i="17"/>
  <c r="WSZ13" i="17"/>
  <c r="WTA13" i="17"/>
  <c r="WTB13" i="17"/>
  <c r="WTC13" i="17"/>
  <c r="WTD13" i="17"/>
  <c r="WTE13" i="17"/>
  <c r="WTF13" i="17"/>
  <c r="WTG13" i="17"/>
  <c r="WTH13" i="17"/>
  <c r="WTI13" i="17"/>
  <c r="WTJ13" i="17"/>
  <c r="WTK13" i="17"/>
  <c r="WTL13" i="17"/>
  <c r="WTM13" i="17"/>
  <c r="WTN13" i="17"/>
  <c r="WTO13" i="17"/>
  <c r="WTP13" i="17"/>
  <c r="WTQ13" i="17"/>
  <c r="WTR13" i="17"/>
  <c r="WTS13" i="17"/>
  <c r="WTT13" i="17"/>
  <c r="WTU13" i="17"/>
  <c r="WTV13" i="17"/>
  <c r="WTW13" i="17"/>
  <c r="WTX13" i="17"/>
  <c r="WTY13" i="17"/>
  <c r="WTZ13" i="17"/>
  <c r="WUA13" i="17"/>
  <c r="WUB13" i="17"/>
  <c r="WUC13" i="17"/>
  <c r="WUD13" i="17"/>
  <c r="WUE13" i="17"/>
  <c r="WUF13" i="17"/>
  <c r="WUG13" i="17"/>
  <c r="WUH13" i="17"/>
  <c r="WUI13" i="17"/>
  <c r="WUJ13" i="17"/>
  <c r="WUK13" i="17"/>
  <c r="WUL13" i="17"/>
  <c r="WUM13" i="17"/>
  <c r="WUN13" i="17"/>
  <c r="WUO13" i="17"/>
  <c r="WUP13" i="17"/>
  <c r="WUQ13" i="17"/>
  <c r="WUR13" i="17"/>
  <c r="WUS13" i="17"/>
  <c r="WUT13" i="17"/>
  <c r="WUU13" i="17"/>
  <c r="WUV13" i="17"/>
  <c r="WUW13" i="17"/>
  <c r="WUX13" i="17"/>
  <c r="WUY13" i="17"/>
  <c r="WUZ13" i="17"/>
  <c r="WVA13" i="17"/>
  <c r="WVB13" i="17"/>
  <c r="WVC13" i="17"/>
  <c r="WVD13" i="17"/>
  <c r="WVE13" i="17"/>
  <c r="WVF13" i="17"/>
  <c r="WVG13" i="17"/>
  <c r="WVH13" i="17"/>
  <c r="WVI13" i="17"/>
  <c r="WVJ13" i="17"/>
  <c r="WVK13" i="17"/>
  <c r="WVL13" i="17"/>
  <c r="WVM13" i="17"/>
  <c r="WVN13" i="17"/>
  <c r="WVO13" i="17"/>
  <c r="WVP13" i="17"/>
  <c r="WVQ13" i="17"/>
  <c r="WVR13" i="17"/>
  <c r="WVS13" i="17"/>
  <c r="WVT13" i="17"/>
  <c r="WVU13" i="17"/>
  <c r="WVV13" i="17"/>
  <c r="WVW13" i="17"/>
  <c r="WVX13" i="17"/>
  <c r="WVY13" i="17"/>
  <c r="WVZ13" i="17"/>
  <c r="WWA13" i="17"/>
  <c r="WWB13" i="17"/>
  <c r="WWC13" i="17"/>
  <c r="WWD13" i="17"/>
  <c r="WWE13" i="17"/>
  <c r="WWF13" i="17"/>
  <c r="WWG13" i="17"/>
  <c r="WWH13" i="17"/>
  <c r="WWI13" i="17"/>
  <c r="WWJ13" i="17"/>
  <c r="WWK13" i="17"/>
  <c r="WWL13" i="17"/>
  <c r="WWM13" i="17"/>
  <c r="WWN13" i="17"/>
  <c r="WWO13" i="17"/>
  <c r="WWP13" i="17"/>
  <c r="WWQ13" i="17"/>
  <c r="WWR13" i="17"/>
  <c r="WWS13" i="17"/>
  <c r="WWT13" i="17"/>
  <c r="WWU13" i="17"/>
  <c r="WWV13" i="17"/>
  <c r="WWW13" i="17"/>
  <c r="WWX13" i="17"/>
  <c r="WWY13" i="17"/>
  <c r="WWZ13" i="17"/>
  <c r="WXA13" i="17"/>
  <c r="WXB13" i="17"/>
  <c r="WXC13" i="17"/>
  <c r="WXD13" i="17"/>
  <c r="WXE13" i="17"/>
  <c r="WXF13" i="17"/>
  <c r="WXG13" i="17"/>
  <c r="WXH13" i="17"/>
  <c r="WXI13" i="17"/>
  <c r="WXJ13" i="17"/>
  <c r="WXK13" i="17"/>
  <c r="WXL13" i="17"/>
  <c r="WXM13" i="17"/>
  <c r="WXN13" i="17"/>
  <c r="WXO13" i="17"/>
  <c r="WXP13" i="17"/>
  <c r="WXQ13" i="17"/>
  <c r="WXR13" i="17"/>
  <c r="WXS13" i="17"/>
  <c r="WXT13" i="17"/>
  <c r="WXU13" i="17"/>
  <c r="WXV13" i="17"/>
  <c r="WXW13" i="17"/>
  <c r="WXX13" i="17"/>
  <c r="WXY13" i="17"/>
  <c r="WXZ13" i="17"/>
  <c r="WYA13" i="17"/>
  <c r="WYB13" i="17"/>
  <c r="WYC13" i="17"/>
  <c r="WYD13" i="17"/>
  <c r="WYE13" i="17"/>
  <c r="WYF13" i="17"/>
  <c r="WYG13" i="17"/>
  <c r="WYH13" i="17"/>
  <c r="WYI13" i="17"/>
  <c r="WYJ13" i="17"/>
  <c r="WYK13" i="17"/>
  <c r="WYL13" i="17"/>
  <c r="WYM13" i="17"/>
  <c r="WYN13" i="17"/>
  <c r="WYO13" i="17"/>
  <c r="WYP13" i="17"/>
  <c r="WYQ13" i="17"/>
  <c r="WYR13" i="17"/>
  <c r="WYS13" i="17"/>
  <c r="WYT13" i="17"/>
  <c r="WYU13" i="17"/>
  <c r="WYV13" i="17"/>
  <c r="WYW13" i="17"/>
  <c r="WYX13" i="17"/>
  <c r="WYY13" i="17"/>
  <c r="WYZ13" i="17"/>
  <c r="WZA13" i="17"/>
  <c r="WZB13" i="17"/>
  <c r="WZC13" i="17"/>
  <c r="WZD13" i="17"/>
  <c r="WZE13" i="17"/>
  <c r="WZF13" i="17"/>
  <c r="WZG13" i="17"/>
  <c r="WZH13" i="17"/>
  <c r="WZI13" i="17"/>
  <c r="WZJ13" i="17"/>
  <c r="WZK13" i="17"/>
  <c r="WZL13" i="17"/>
  <c r="WZM13" i="17"/>
  <c r="WZN13" i="17"/>
  <c r="WZO13" i="17"/>
  <c r="WZP13" i="17"/>
  <c r="WZQ13" i="17"/>
  <c r="WZR13" i="17"/>
  <c r="WZS13" i="17"/>
  <c r="WZT13" i="17"/>
  <c r="WZU13" i="17"/>
  <c r="WZV13" i="17"/>
  <c r="WZW13" i="17"/>
  <c r="WZX13" i="17"/>
  <c r="WZY13" i="17"/>
  <c r="WZZ13" i="17"/>
  <c r="XAA13" i="17"/>
  <c r="XAB13" i="17"/>
  <c r="XAC13" i="17"/>
  <c r="XAD13" i="17"/>
  <c r="XAE13" i="17"/>
  <c r="XAF13" i="17"/>
  <c r="XAG13" i="17"/>
  <c r="XAH13" i="17"/>
  <c r="XAI13" i="17"/>
  <c r="XAJ13" i="17"/>
  <c r="XAK13" i="17"/>
  <c r="XAL13" i="17"/>
  <c r="XAM13" i="17"/>
  <c r="XAN13" i="17"/>
  <c r="XAO13" i="17"/>
  <c r="XAP13" i="17"/>
  <c r="XAQ13" i="17"/>
  <c r="XAR13" i="17"/>
  <c r="XAS13" i="17"/>
  <c r="XAT13" i="17"/>
  <c r="XAU13" i="17"/>
  <c r="XAV13" i="17"/>
  <c r="XAW13" i="17"/>
  <c r="XAX13" i="17"/>
  <c r="XAY13" i="17"/>
  <c r="XAZ13" i="17"/>
  <c r="XBA13" i="17"/>
  <c r="XBB13" i="17"/>
  <c r="XBC13" i="17"/>
  <c r="XBD13" i="17"/>
  <c r="XBE13" i="17"/>
  <c r="XBF13" i="17"/>
  <c r="XBG13" i="17"/>
  <c r="XBH13" i="17"/>
  <c r="XBI13" i="17"/>
  <c r="XBJ13" i="17"/>
  <c r="XBK13" i="17"/>
  <c r="XBL13" i="17"/>
  <c r="XBM13" i="17"/>
  <c r="XBN13" i="17"/>
  <c r="XBO13" i="17"/>
  <c r="XBP13" i="17"/>
  <c r="XBQ13" i="17"/>
  <c r="XBR13" i="17"/>
  <c r="XBS13" i="17"/>
  <c r="XBT13" i="17"/>
  <c r="XBU13" i="17"/>
  <c r="XBV13" i="17"/>
  <c r="XBW13" i="17"/>
  <c r="XBX13" i="17"/>
  <c r="XBY13" i="17"/>
  <c r="XBZ13" i="17"/>
  <c r="XCA13" i="17"/>
  <c r="XCB13" i="17"/>
  <c r="XCC13" i="17"/>
  <c r="XCD13" i="17"/>
  <c r="XCE13" i="17"/>
  <c r="XCF13" i="17"/>
  <c r="XCG13" i="17"/>
  <c r="XCH13" i="17"/>
  <c r="XCI13" i="17"/>
  <c r="XCJ13" i="17"/>
  <c r="XCK13" i="17"/>
  <c r="XCL13" i="17"/>
  <c r="XCM13" i="17"/>
  <c r="XCN13" i="17"/>
  <c r="XCO13" i="17"/>
  <c r="XCP13" i="17"/>
  <c r="XCQ13" i="17"/>
  <c r="XCR13" i="17"/>
  <c r="XCS13" i="17"/>
  <c r="XCT13" i="17"/>
  <c r="XCU13" i="17"/>
  <c r="XCV13" i="17"/>
  <c r="XCW13" i="17"/>
  <c r="XCX13" i="17"/>
  <c r="XCY13" i="17"/>
  <c r="XCZ13" i="17"/>
  <c r="XDA13" i="17"/>
  <c r="XDB13" i="17"/>
  <c r="XDC13" i="17"/>
  <c r="XDD13" i="17"/>
  <c r="XDE13" i="17"/>
  <c r="XDF13" i="17"/>
  <c r="XDG13" i="17"/>
  <c r="XDH13" i="17"/>
  <c r="XDI13" i="17"/>
  <c r="XDJ13" i="17"/>
  <c r="XDK13" i="17"/>
  <c r="XDL13" i="17"/>
  <c r="XDM13" i="17"/>
  <c r="XDN13" i="17"/>
  <c r="XDO13" i="17"/>
  <c r="XDP13" i="17"/>
  <c r="XDQ13" i="17"/>
  <c r="XDR13" i="17"/>
  <c r="XDS13" i="17"/>
  <c r="XDT13" i="17"/>
  <c r="XDU13" i="17"/>
  <c r="XDV13" i="17"/>
  <c r="XDW13" i="17"/>
  <c r="XDX13" i="17"/>
  <c r="XDY13" i="17"/>
  <c r="XDZ13" i="17"/>
  <c r="XEA13" i="17"/>
  <c r="XEB13" i="17"/>
  <c r="XEC13" i="17"/>
  <c r="XED13" i="17"/>
  <c r="XEE13" i="17"/>
  <c r="XEF13" i="17"/>
  <c r="XEG13" i="17"/>
  <c r="XEH13" i="17"/>
  <c r="XEI13" i="17"/>
  <c r="XEJ13" i="17"/>
  <c r="XEK13" i="17"/>
  <c r="XEL13" i="17"/>
  <c r="XEM13" i="17"/>
  <c r="XEN13" i="17"/>
  <c r="XEO13" i="17"/>
  <c r="XEP13" i="17"/>
  <c r="XEQ13" i="17"/>
  <c r="XER13" i="17"/>
  <c r="XES13" i="17"/>
  <c r="XET13" i="17"/>
  <c r="XEU13" i="17"/>
  <c r="XEV13" i="17"/>
  <c r="XEW13" i="17"/>
  <c r="XEX13" i="17"/>
  <c r="XEY13" i="17"/>
  <c r="XEZ13" i="17"/>
  <c r="XFA13" i="17"/>
  <c r="XFB13" i="17"/>
  <c r="XFC13" i="17"/>
  <c r="XFD13" i="17"/>
  <c r="C13" i="17"/>
  <c r="R112" i="6" l="1"/>
  <c r="S112" i="6" s="1"/>
  <c r="R103" i="6"/>
  <c r="S103" i="6" s="1"/>
  <c r="Y103" i="6" s="1"/>
  <c r="R85" i="6"/>
  <c r="S85" i="6" s="1"/>
  <c r="W85" i="6" s="1"/>
  <c r="R50" i="6"/>
  <c r="S50" i="6" s="1"/>
  <c r="W49" i="7"/>
  <c r="R49" i="6"/>
  <c r="S49" i="6" s="1"/>
  <c r="W50" i="7"/>
  <c r="W52" i="7"/>
  <c r="T53" i="7"/>
  <c r="Y99" i="6"/>
  <c r="Z99" i="6"/>
  <c r="U99" i="6"/>
  <c r="V99" i="6"/>
  <c r="W99" i="6"/>
  <c r="X99" i="6"/>
  <c r="T64" i="7"/>
  <c r="T50" i="7"/>
  <c r="T66" i="7"/>
  <c r="U66" i="7"/>
  <c r="T67" i="7"/>
  <c r="U63" i="7"/>
  <c r="U67" i="7"/>
  <c r="T63" i="7"/>
  <c r="U64" i="7"/>
  <c r="U52" i="7"/>
  <c r="U49" i="7"/>
  <c r="W63" i="7"/>
  <c r="W64" i="7"/>
  <c r="W66" i="7"/>
  <c r="W54" i="7"/>
  <c r="W67" i="7"/>
  <c r="U53" i="7"/>
  <c r="T54" i="7"/>
  <c r="W53" i="7"/>
  <c r="U54" i="7"/>
  <c r="T49" i="7"/>
  <c r="U50" i="7"/>
  <c r="T52" i="7"/>
  <c r="O30" i="7"/>
  <c r="O31" i="7"/>
  <c r="O32" i="7"/>
  <c r="V85" i="6" l="1"/>
  <c r="X85" i="6"/>
  <c r="X103" i="6"/>
  <c r="Y85" i="6"/>
  <c r="W103" i="6"/>
  <c r="V103" i="6"/>
  <c r="Z103" i="6"/>
  <c r="Z85" i="6"/>
  <c r="U103" i="6"/>
  <c r="U85" i="6"/>
  <c r="U50" i="6"/>
  <c r="Z50" i="6"/>
  <c r="Y50" i="6"/>
  <c r="V50" i="6"/>
  <c r="X50" i="6"/>
  <c r="W50" i="6"/>
  <c r="Z112" i="6"/>
  <c r="X112" i="6"/>
  <c r="W112" i="6"/>
  <c r="V112" i="6"/>
  <c r="U112" i="6"/>
  <c r="Y112" i="6"/>
  <c r="R84" i="6"/>
  <c r="S84" i="6" s="1"/>
  <c r="U84" i="6" s="1"/>
  <c r="R101" i="6"/>
  <c r="S101" i="6" s="1"/>
  <c r="W49" i="6"/>
  <c r="X49" i="6"/>
  <c r="Z49" i="6"/>
  <c r="Y49" i="6"/>
  <c r="U49" i="6"/>
  <c r="V49" i="6"/>
  <c r="W31" i="7"/>
  <c r="W32" i="7"/>
  <c r="W30" i="7"/>
  <c r="T32" i="7"/>
  <c r="U30" i="7"/>
  <c r="U31" i="7"/>
  <c r="U32" i="7"/>
  <c r="T30" i="7"/>
  <c r="Z84" i="6" l="1"/>
  <c r="Y84" i="6"/>
  <c r="V84" i="6"/>
  <c r="W84" i="6"/>
  <c r="X84" i="6"/>
  <c r="U101" i="6"/>
  <c r="V101" i="6"/>
  <c r="W101" i="6"/>
  <c r="X101" i="6"/>
  <c r="Y101" i="6"/>
  <c r="Z101" i="6"/>
  <c r="T31" i="7"/>
  <c r="O9" i="11" l="1"/>
  <c r="O12" i="11"/>
  <c r="R115" i="6" s="1"/>
  <c r="S115" i="6" s="1"/>
  <c r="O13" i="11"/>
  <c r="O14" i="11"/>
  <c r="R117" i="6" s="1"/>
  <c r="S117" i="6" s="1"/>
  <c r="O8" i="11"/>
  <c r="R71" i="6"/>
  <c r="S71" i="6" s="1"/>
  <c r="O10" i="9"/>
  <c r="O11" i="9"/>
  <c r="O8" i="9"/>
  <c r="O8" i="8"/>
  <c r="R16" i="6" s="1"/>
  <c r="S16" i="6" s="1"/>
  <c r="O9" i="8"/>
  <c r="O11" i="8"/>
  <c r="O12" i="8"/>
  <c r="O13" i="8"/>
  <c r="O14" i="8"/>
  <c r="O15" i="8"/>
  <c r="O16" i="8"/>
  <c r="O17" i="8"/>
  <c r="R15" i="6" s="1"/>
  <c r="S15" i="6" s="1"/>
  <c r="O18" i="8"/>
  <c r="O19" i="8"/>
  <c r="O20" i="8"/>
  <c r="R38" i="6" s="1"/>
  <c r="S38" i="6" s="1"/>
  <c r="O21" i="8"/>
  <c r="R83" i="6"/>
  <c r="S83" i="6" s="1"/>
  <c r="O23" i="8"/>
  <c r="O24" i="8"/>
  <c r="O25" i="8"/>
  <c r="R34" i="6"/>
  <c r="S34" i="6" s="1"/>
  <c r="O26" i="8"/>
  <c r="R65" i="6"/>
  <c r="S65" i="6" s="1"/>
  <c r="O27" i="8"/>
  <c r="O28" i="8"/>
  <c r="R48" i="6" s="1"/>
  <c r="S48" i="6" s="1"/>
  <c r="O29" i="8"/>
  <c r="O30" i="8"/>
  <c r="O31" i="8"/>
  <c r="O32" i="8"/>
  <c r="O33" i="8"/>
  <c r="O34" i="8"/>
  <c r="O35" i="8"/>
  <c r="O36" i="8"/>
  <c r="O37" i="8"/>
  <c r="O38" i="8"/>
  <c r="O39" i="8"/>
  <c r="R78" i="6" s="1"/>
  <c r="S78" i="6" s="1"/>
  <c r="O40" i="8"/>
  <c r="R45" i="6" s="1"/>
  <c r="S45" i="6" s="1"/>
  <c r="O41" i="8"/>
  <c r="R47" i="6" s="1"/>
  <c r="S47" i="6" s="1"/>
  <c r="O11" i="7"/>
  <c r="R55" i="6" s="1"/>
  <c r="S55" i="6" s="1"/>
  <c r="O12" i="7"/>
  <c r="O14" i="7"/>
  <c r="O17" i="7"/>
  <c r="O18" i="7"/>
  <c r="O19" i="7"/>
  <c r="R53" i="6" s="1"/>
  <c r="S53" i="6" s="1"/>
  <c r="O20" i="7"/>
  <c r="R105" i="6" s="1"/>
  <c r="S105" i="6" s="1"/>
  <c r="O21" i="7"/>
  <c r="R106" i="6" s="1"/>
  <c r="S106" i="6" s="1"/>
  <c r="O22" i="7"/>
  <c r="R107" i="6" s="1"/>
  <c r="S107" i="6" s="1"/>
  <c r="O23" i="7"/>
  <c r="O24" i="7"/>
  <c r="O25" i="7"/>
  <c r="O26" i="7"/>
  <c r="R52" i="6" s="1"/>
  <c r="S52" i="6" s="1"/>
  <c r="O27" i="7"/>
  <c r="R56" i="6" s="1"/>
  <c r="S56" i="6" s="1"/>
  <c r="O28" i="7"/>
  <c r="R104" i="6" s="1"/>
  <c r="S104" i="6" s="1"/>
  <c r="O29" i="7"/>
  <c r="O33" i="7"/>
  <c r="O34" i="7"/>
  <c r="O40" i="7"/>
  <c r="O41" i="7"/>
  <c r="O42" i="7"/>
  <c r="O43" i="7"/>
  <c r="O45" i="7"/>
  <c r="O46" i="7"/>
  <c r="O47" i="7"/>
  <c r="O48" i="7"/>
  <c r="O10" i="7"/>
  <c r="R98" i="6" l="1"/>
  <c r="S98" i="6" s="1"/>
  <c r="W98" i="6" s="1"/>
  <c r="R62" i="6"/>
  <c r="S62" i="6" s="1"/>
  <c r="X62" i="6" s="1"/>
  <c r="R61" i="6"/>
  <c r="S61" i="6" s="1"/>
  <c r="W61" i="6" s="1"/>
  <c r="Y105" i="6"/>
  <c r="V105" i="6"/>
  <c r="U105" i="6"/>
  <c r="W105" i="6"/>
  <c r="X105" i="6"/>
  <c r="Z105" i="6"/>
  <c r="Z53" i="6"/>
  <c r="Y53" i="6"/>
  <c r="U53" i="6"/>
  <c r="V53" i="6"/>
  <c r="W53" i="6"/>
  <c r="X53" i="6"/>
  <c r="Y104" i="6"/>
  <c r="Z104" i="6"/>
  <c r="X104" i="6"/>
  <c r="U104" i="6"/>
  <c r="V104" i="6"/>
  <c r="W104" i="6"/>
  <c r="W52" i="6"/>
  <c r="U52" i="6"/>
  <c r="Z52" i="6"/>
  <c r="Y52" i="6"/>
  <c r="X52" i="6"/>
  <c r="V52" i="6"/>
  <c r="V48" i="6"/>
  <c r="Y48" i="6"/>
  <c r="W48" i="6"/>
  <c r="U48" i="6"/>
  <c r="X48" i="6"/>
  <c r="Z48" i="6"/>
  <c r="R37" i="6"/>
  <c r="S37" i="6" s="1"/>
  <c r="X37" i="6" s="1"/>
  <c r="U117" i="6"/>
  <c r="Y117" i="6"/>
  <c r="V117" i="6"/>
  <c r="W117" i="6"/>
  <c r="X117" i="6"/>
  <c r="Z117" i="6"/>
  <c r="V56" i="6"/>
  <c r="U56" i="6"/>
  <c r="W56" i="6"/>
  <c r="Z56" i="6"/>
  <c r="X56" i="6"/>
  <c r="Y56" i="6"/>
  <c r="R54" i="6"/>
  <c r="S54" i="6" s="1"/>
  <c r="W47" i="6"/>
  <c r="V47" i="6"/>
  <c r="Z47" i="6"/>
  <c r="X47" i="6"/>
  <c r="Y47" i="6"/>
  <c r="U47" i="6"/>
  <c r="Y107" i="6"/>
  <c r="X107" i="6"/>
  <c r="Z107" i="6"/>
  <c r="U107" i="6"/>
  <c r="W107" i="6"/>
  <c r="V107" i="6"/>
  <c r="V55" i="6"/>
  <c r="W55" i="6"/>
  <c r="X55" i="6"/>
  <c r="Y55" i="6"/>
  <c r="Z55" i="6"/>
  <c r="U55" i="6"/>
  <c r="U45" i="6"/>
  <c r="X45" i="6"/>
  <c r="Z45" i="6"/>
  <c r="W45" i="6"/>
  <c r="V45" i="6"/>
  <c r="Y45" i="6"/>
  <c r="R13" i="6"/>
  <c r="S13" i="6" s="1"/>
  <c r="Y13" i="6" s="1"/>
  <c r="R8" i="6"/>
  <c r="S8" i="6" s="1"/>
  <c r="U8" i="6" s="1"/>
  <c r="W115" i="6"/>
  <c r="V115" i="6"/>
  <c r="X115" i="6"/>
  <c r="Z115" i="6"/>
  <c r="Y115" i="6"/>
  <c r="U115" i="6"/>
  <c r="R102" i="6"/>
  <c r="S102" i="6" s="1"/>
  <c r="W106" i="6"/>
  <c r="X106" i="6"/>
  <c r="U106" i="6"/>
  <c r="Y106" i="6"/>
  <c r="V106" i="6"/>
  <c r="Z106" i="6"/>
  <c r="R22" i="6"/>
  <c r="S22" i="6" s="1"/>
  <c r="Z22" i="6" s="1"/>
  <c r="R59" i="6"/>
  <c r="S59" i="6" s="1"/>
  <c r="X59" i="6" s="1"/>
  <c r="R72" i="6"/>
  <c r="S72" i="6" s="1"/>
  <c r="Z72" i="6" s="1"/>
  <c r="R25" i="6"/>
  <c r="S25" i="6" s="1"/>
  <c r="W25" i="6" s="1"/>
  <c r="R41" i="6"/>
  <c r="S41" i="6" s="1"/>
  <c r="V41" i="6" s="1"/>
  <c r="R81" i="6"/>
  <c r="S81" i="6" s="1"/>
  <c r="Y81" i="6" s="1"/>
  <c r="R75" i="6"/>
  <c r="S75" i="6" s="1"/>
  <c r="W75" i="6" s="1"/>
  <c r="R31" i="6"/>
  <c r="S31" i="6" s="1"/>
  <c r="V31" i="6" s="1"/>
  <c r="R17" i="6"/>
  <c r="S17" i="6" s="1"/>
  <c r="V17" i="6" s="1"/>
  <c r="R11" i="6"/>
  <c r="S11" i="6" s="1"/>
  <c r="V11" i="6" s="1"/>
  <c r="R57" i="6"/>
  <c r="S57" i="6" s="1"/>
  <c r="X57" i="6" s="1"/>
  <c r="R76" i="6"/>
  <c r="S76" i="6" s="1"/>
  <c r="Y76" i="6" s="1"/>
  <c r="R58" i="6"/>
  <c r="S58" i="6" s="1"/>
  <c r="Y58" i="6" s="1"/>
  <c r="R69" i="6"/>
  <c r="S69" i="6" s="1"/>
  <c r="U69" i="6" s="1"/>
  <c r="R29" i="6"/>
  <c r="S29" i="6" s="1"/>
  <c r="Z29" i="6" s="1"/>
  <c r="R24" i="6"/>
  <c r="S24" i="6" s="1"/>
  <c r="X24" i="6" s="1"/>
  <c r="R19" i="6"/>
  <c r="S19" i="6" s="1"/>
  <c r="Z19" i="6" s="1"/>
  <c r="R63" i="6"/>
  <c r="S63" i="6" s="1"/>
  <c r="Z63" i="6" s="1"/>
  <c r="R40" i="6"/>
  <c r="S40" i="6" s="1"/>
  <c r="U40" i="6" s="1"/>
  <c r="R64" i="6"/>
  <c r="S64" i="6" s="1"/>
  <c r="Y64" i="6" s="1"/>
  <c r="R42" i="6"/>
  <c r="S42" i="6" s="1"/>
  <c r="X42" i="6" s="1"/>
  <c r="R108" i="6"/>
  <c r="S108" i="6" s="1"/>
  <c r="R51" i="6"/>
  <c r="S51" i="6" s="1"/>
  <c r="R109" i="6"/>
  <c r="S109" i="6" s="1"/>
  <c r="W109" i="6" s="1"/>
  <c r="R87" i="6"/>
  <c r="S87" i="6" s="1"/>
  <c r="U87" i="6" s="1"/>
  <c r="R92" i="6"/>
  <c r="S92" i="6" s="1"/>
  <c r="W92" i="6" s="1"/>
  <c r="R110" i="6"/>
  <c r="S110" i="6" s="1"/>
  <c r="R93" i="6"/>
  <c r="S93" i="6" s="1"/>
  <c r="X93" i="6" s="1"/>
  <c r="R100" i="6"/>
  <c r="S100" i="6" s="1"/>
  <c r="R97" i="6"/>
  <c r="S97" i="6" s="1"/>
  <c r="U97" i="6" s="1"/>
  <c r="R91" i="6"/>
  <c r="S91" i="6" s="1"/>
  <c r="V91" i="6" s="1"/>
  <c r="R90" i="6"/>
  <c r="S90" i="6" s="1"/>
  <c r="V90" i="6" s="1"/>
  <c r="R86" i="6"/>
  <c r="S86" i="6" s="1"/>
  <c r="V86" i="6" s="1"/>
  <c r="R68" i="6"/>
  <c r="S68" i="6" s="1"/>
  <c r="X68" i="6" s="1"/>
  <c r="R43" i="6"/>
  <c r="S43" i="6" s="1"/>
  <c r="Y43" i="6" s="1"/>
  <c r="R21" i="6"/>
  <c r="S21" i="6" s="1"/>
  <c r="Z21" i="6" s="1"/>
  <c r="R66" i="6"/>
  <c r="S66" i="6" s="1"/>
  <c r="V66" i="6" s="1"/>
  <c r="R27" i="6"/>
  <c r="S27" i="6" s="1"/>
  <c r="Y27" i="6" s="1"/>
  <c r="R67" i="6"/>
  <c r="S67" i="6" s="1"/>
  <c r="W67" i="6" s="1"/>
  <c r="R12" i="6"/>
  <c r="S12" i="6" s="1"/>
  <c r="Z12" i="6" s="1"/>
  <c r="R73" i="6"/>
  <c r="S73" i="6" s="1"/>
  <c r="X73" i="6" s="1"/>
  <c r="R70" i="6"/>
  <c r="S70" i="6" s="1"/>
  <c r="R77" i="6"/>
  <c r="S77" i="6" s="1"/>
  <c r="V77" i="6" s="1"/>
  <c r="R79" i="6"/>
  <c r="S79" i="6" s="1"/>
  <c r="R44" i="6"/>
  <c r="S44" i="6" s="1"/>
  <c r="Y44" i="6" s="1"/>
  <c r="R26" i="6"/>
  <c r="S26" i="6" s="1"/>
  <c r="V26" i="6" s="1"/>
  <c r="R36" i="6"/>
  <c r="S36" i="6" s="1"/>
  <c r="Y36" i="6" s="1"/>
  <c r="X78" i="6"/>
  <c r="V78" i="6"/>
  <c r="U78" i="6"/>
  <c r="Y78" i="6"/>
  <c r="W78" i="6"/>
  <c r="Z78" i="6"/>
  <c r="R14" i="6"/>
  <c r="S14" i="6" s="1"/>
  <c r="U14" i="6" s="1"/>
  <c r="R10" i="6"/>
  <c r="S10" i="6" s="1"/>
  <c r="W10" i="6" s="1"/>
  <c r="R33" i="6"/>
  <c r="S33" i="6" s="1"/>
  <c r="Z33" i="6" s="1"/>
  <c r="R9" i="6"/>
  <c r="S9" i="6" s="1"/>
  <c r="Y9" i="6" s="1"/>
  <c r="R20" i="6"/>
  <c r="S20" i="6" s="1"/>
  <c r="R7" i="6"/>
  <c r="S7" i="6" s="1"/>
  <c r="V7" i="6" s="1"/>
  <c r="R32" i="6"/>
  <c r="S32" i="6" s="1"/>
  <c r="U32" i="6" s="1"/>
  <c r="R35" i="6"/>
  <c r="S35" i="6" s="1"/>
  <c r="Z35" i="6" s="1"/>
  <c r="V71" i="6"/>
  <c r="W71" i="6"/>
  <c r="Y71" i="6"/>
  <c r="Z71" i="6"/>
  <c r="U71" i="6"/>
  <c r="X71" i="6"/>
  <c r="V34" i="6"/>
  <c r="Y34" i="6"/>
  <c r="W34" i="6"/>
  <c r="X34" i="6"/>
  <c r="U34" i="6"/>
  <c r="Z34" i="6"/>
  <c r="Z15" i="6"/>
  <c r="Y15" i="6"/>
  <c r="V15" i="6"/>
  <c r="U15" i="6"/>
  <c r="W15" i="6"/>
  <c r="X15" i="6"/>
  <c r="V83" i="6"/>
  <c r="Y83" i="6"/>
  <c r="Z83" i="6"/>
  <c r="U83" i="6"/>
  <c r="X83" i="6"/>
  <c r="W83" i="6"/>
  <c r="R116" i="6"/>
  <c r="S116" i="6" s="1"/>
  <c r="X38" i="6"/>
  <c r="Y38" i="6"/>
  <c r="U38" i="6"/>
  <c r="V38" i="6"/>
  <c r="W38" i="6"/>
  <c r="Z38" i="6"/>
  <c r="U16" i="6"/>
  <c r="V16" i="6"/>
  <c r="W16" i="6"/>
  <c r="X16" i="6"/>
  <c r="Y16" i="6"/>
  <c r="Z16" i="6"/>
  <c r="U65" i="6"/>
  <c r="V65" i="6"/>
  <c r="W65" i="6"/>
  <c r="X65" i="6"/>
  <c r="Y65" i="6"/>
  <c r="Z65" i="6"/>
  <c r="U98" i="6"/>
  <c r="T34" i="7"/>
  <c r="U34" i="7"/>
  <c r="T33" i="7"/>
  <c r="U33" i="7"/>
  <c r="W41" i="7"/>
  <c r="W29" i="7"/>
  <c r="W25" i="7"/>
  <c r="W21" i="7"/>
  <c r="W17" i="7"/>
  <c r="W41" i="8"/>
  <c r="W37" i="8"/>
  <c r="W31" i="8"/>
  <c r="W28" i="8"/>
  <c r="W23" i="8"/>
  <c r="W20" i="8"/>
  <c r="W17" i="8"/>
  <c r="W13" i="8"/>
  <c r="W8" i="8"/>
  <c r="W10" i="9"/>
  <c r="W14" i="11"/>
  <c r="W47" i="7"/>
  <c r="W45" i="7"/>
  <c r="W40" i="7"/>
  <c r="W28" i="7"/>
  <c r="W24" i="7"/>
  <c r="W20" i="7"/>
  <c r="W12" i="7"/>
  <c r="W40" i="8"/>
  <c r="W36" i="8"/>
  <c r="W33" i="8"/>
  <c r="W27" i="8"/>
  <c r="W15" i="8"/>
  <c r="W12" i="8"/>
  <c r="W8" i="11"/>
  <c r="W13" i="11"/>
  <c r="W48" i="7"/>
  <c r="W43" i="7"/>
  <c r="W34" i="7"/>
  <c r="W27" i="7"/>
  <c r="W23" i="7"/>
  <c r="W19" i="7"/>
  <c r="W14" i="7"/>
  <c r="W11" i="7"/>
  <c r="AM6" i="6" s="1"/>
  <c r="R6" i="6"/>
  <c r="S6" i="6" s="1"/>
  <c r="W39" i="8"/>
  <c r="W35" i="8"/>
  <c r="W30" i="8"/>
  <c r="W26" i="8"/>
  <c r="W25" i="8"/>
  <c r="W21" i="8"/>
  <c r="W19" i="8"/>
  <c r="W16" i="8"/>
  <c r="W11" i="8"/>
  <c r="W8" i="9"/>
  <c r="W12" i="11"/>
  <c r="W10" i="7"/>
  <c r="AM5" i="6" s="1"/>
  <c r="R5" i="6"/>
  <c r="S5" i="6" s="1"/>
  <c r="W5" i="6" s="1"/>
  <c r="W46" i="7"/>
  <c r="W42" i="7"/>
  <c r="W33" i="7"/>
  <c r="W26" i="7"/>
  <c r="W22" i="7"/>
  <c r="W18" i="7"/>
  <c r="W38" i="8"/>
  <c r="W34" i="8"/>
  <c r="W32" i="8"/>
  <c r="W29" i="8"/>
  <c r="W24" i="8"/>
  <c r="W18" i="8"/>
  <c r="W14" i="8"/>
  <c r="W9" i="8"/>
  <c r="W11" i="9"/>
  <c r="W9" i="11"/>
  <c r="Y61" i="6" l="1"/>
  <c r="X98" i="6"/>
  <c r="V98" i="6"/>
  <c r="Z98" i="6"/>
  <c r="Y98" i="6"/>
  <c r="U37" i="6"/>
  <c r="Y62" i="6"/>
  <c r="U62" i="6"/>
  <c r="Y37" i="6"/>
  <c r="W62" i="6"/>
  <c r="U61" i="6"/>
  <c r="V61" i="6"/>
  <c r="Z61" i="6"/>
  <c r="X61" i="6"/>
  <c r="V62" i="6"/>
  <c r="Z37" i="6"/>
  <c r="W37" i="6"/>
  <c r="V37" i="6"/>
  <c r="Z62" i="6"/>
  <c r="X72" i="6"/>
  <c r="X13" i="6"/>
  <c r="W13" i="6"/>
  <c r="V13" i="6"/>
  <c r="U13" i="6"/>
  <c r="Z13" i="6"/>
  <c r="Y22" i="6"/>
  <c r="X8" i="6"/>
  <c r="W8" i="6"/>
  <c r="V8" i="6"/>
  <c r="Z8" i="6"/>
  <c r="Y8" i="6"/>
  <c r="X22" i="6"/>
  <c r="W22" i="6"/>
  <c r="V22" i="6"/>
  <c r="U22" i="6"/>
  <c r="X54" i="6"/>
  <c r="W54" i="6"/>
  <c r="Z54" i="6"/>
  <c r="Y54" i="6"/>
  <c r="U54" i="6"/>
  <c r="V54" i="6"/>
  <c r="X102" i="6"/>
  <c r="Y102" i="6"/>
  <c r="Z102" i="6"/>
  <c r="U102" i="6"/>
  <c r="V102" i="6"/>
  <c r="W102" i="6"/>
  <c r="Y59" i="6"/>
  <c r="W59" i="6"/>
  <c r="V59" i="6"/>
  <c r="Z11" i="6"/>
  <c r="V25" i="6"/>
  <c r="Y72" i="6"/>
  <c r="U25" i="6"/>
  <c r="Y25" i="6"/>
  <c r="X25" i="6"/>
  <c r="Z25" i="6"/>
  <c r="X41" i="6"/>
  <c r="W17" i="6"/>
  <c r="U59" i="6"/>
  <c r="Z59" i="6"/>
  <c r="U72" i="6"/>
  <c r="V72" i="6"/>
  <c r="W72" i="6"/>
  <c r="Z81" i="6"/>
  <c r="Y75" i="6"/>
  <c r="X75" i="6"/>
  <c r="W81" i="6"/>
  <c r="U31" i="6"/>
  <c r="X81" i="6"/>
  <c r="V81" i="6"/>
  <c r="U81" i="6"/>
  <c r="Y69" i="6"/>
  <c r="X69" i="6"/>
  <c r="V69" i="6"/>
  <c r="Z75" i="6"/>
  <c r="Y31" i="6"/>
  <c r="Z31" i="6"/>
  <c r="Y41" i="6"/>
  <c r="X29" i="6"/>
  <c r="W41" i="6"/>
  <c r="X76" i="6"/>
  <c r="X31" i="6"/>
  <c r="U41" i="6"/>
  <c r="Z41" i="6"/>
  <c r="W31" i="6"/>
  <c r="Z17" i="6"/>
  <c r="U17" i="6"/>
  <c r="Y17" i="6"/>
  <c r="X17" i="6"/>
  <c r="Y11" i="6"/>
  <c r="X11" i="6"/>
  <c r="W11" i="6"/>
  <c r="U11" i="6"/>
  <c r="Y63" i="6"/>
  <c r="U63" i="6"/>
  <c r="X63" i="6"/>
  <c r="U57" i="6"/>
  <c r="V57" i="6"/>
  <c r="W57" i="6"/>
  <c r="W63" i="6"/>
  <c r="Z57" i="6"/>
  <c r="Y57" i="6"/>
  <c r="V63" i="6"/>
  <c r="Y40" i="6"/>
  <c r="W40" i="6"/>
  <c r="Z14" i="6"/>
  <c r="Z69" i="6"/>
  <c r="W69" i="6"/>
  <c r="Z40" i="6"/>
  <c r="V75" i="6"/>
  <c r="U75" i="6"/>
  <c r="Z91" i="6"/>
  <c r="V58" i="6"/>
  <c r="X40" i="6"/>
  <c r="U91" i="6"/>
  <c r="U76" i="6"/>
  <c r="Y14" i="6"/>
  <c r="X27" i="6"/>
  <c r="W26" i="6"/>
  <c r="W27" i="6"/>
  <c r="V40" i="6"/>
  <c r="Z76" i="6"/>
  <c r="W76" i="6"/>
  <c r="V76" i="6"/>
  <c r="U58" i="6"/>
  <c r="Z58" i="6"/>
  <c r="Y29" i="6"/>
  <c r="W29" i="6"/>
  <c r="V29" i="6"/>
  <c r="U29" i="6"/>
  <c r="V19" i="6"/>
  <c r="X58" i="6"/>
  <c r="W58" i="6"/>
  <c r="W19" i="6"/>
  <c r="U109" i="6"/>
  <c r="Y19" i="6"/>
  <c r="V24" i="6"/>
  <c r="U24" i="6"/>
  <c r="X19" i="6"/>
  <c r="X21" i="6"/>
  <c r="U19" i="6"/>
  <c r="W24" i="6"/>
  <c r="Z24" i="6"/>
  <c r="Y24" i="6"/>
  <c r="W64" i="6"/>
  <c r="V64" i="6"/>
  <c r="X64" i="6"/>
  <c r="U64" i="6"/>
  <c r="Z64" i="6"/>
  <c r="U42" i="6"/>
  <c r="V42" i="6"/>
  <c r="W42" i="6"/>
  <c r="Y42" i="6"/>
  <c r="Z42" i="6"/>
  <c r="V92" i="6"/>
  <c r="Y92" i="6"/>
  <c r="U68" i="6"/>
  <c r="Y68" i="6"/>
  <c r="U92" i="6"/>
  <c r="Z92" i="6"/>
  <c r="U7" i="6"/>
  <c r="X92" i="6"/>
  <c r="Y21" i="6"/>
  <c r="V109" i="6"/>
  <c r="W21" i="6"/>
  <c r="Z32" i="6"/>
  <c r="Y32" i="6"/>
  <c r="V21" i="6"/>
  <c r="X32" i="6"/>
  <c r="Z109" i="6"/>
  <c r="W32" i="6"/>
  <c r="Y109" i="6"/>
  <c r="V32" i="6"/>
  <c r="U21" i="6"/>
  <c r="X109" i="6"/>
  <c r="U86" i="6"/>
  <c r="Z86" i="6"/>
  <c r="Y86" i="6"/>
  <c r="X86" i="6"/>
  <c r="W86" i="6"/>
  <c r="U9" i="6"/>
  <c r="X9" i="6"/>
  <c r="Y87" i="6"/>
  <c r="Z87" i="6"/>
  <c r="X87" i="6"/>
  <c r="W87" i="6"/>
  <c r="V87" i="6"/>
  <c r="Z51" i="6"/>
  <c r="W51" i="6"/>
  <c r="X51" i="6"/>
  <c r="U51" i="6"/>
  <c r="Y51" i="6"/>
  <c r="V51" i="6"/>
  <c r="Z108" i="6"/>
  <c r="W108" i="6"/>
  <c r="U108" i="6"/>
  <c r="V108" i="6"/>
  <c r="Y108" i="6"/>
  <c r="X108" i="6"/>
  <c r="X14" i="6"/>
  <c r="V27" i="6"/>
  <c r="U26" i="6"/>
  <c r="U27" i="6"/>
  <c r="Z26" i="6"/>
  <c r="Z27" i="6"/>
  <c r="W14" i="6"/>
  <c r="Y26" i="6"/>
  <c r="W44" i="6"/>
  <c r="X91" i="6"/>
  <c r="U66" i="6"/>
  <c r="V14" i="6"/>
  <c r="X26" i="6"/>
  <c r="X44" i="6"/>
  <c r="W91" i="6"/>
  <c r="Y91" i="6"/>
  <c r="V44" i="6"/>
  <c r="Z66" i="6"/>
  <c r="W36" i="6"/>
  <c r="Z7" i="6"/>
  <c r="Y77" i="6"/>
  <c r="Y97" i="6"/>
  <c r="W77" i="6"/>
  <c r="W43" i="6"/>
  <c r="X77" i="6"/>
  <c r="X43" i="6"/>
  <c r="Z97" i="6"/>
  <c r="X97" i="6"/>
  <c r="Z68" i="6"/>
  <c r="Y7" i="6"/>
  <c r="W97" i="6"/>
  <c r="W68" i="6"/>
  <c r="X7" i="6"/>
  <c r="V97" i="6"/>
  <c r="Z77" i="6"/>
  <c r="V43" i="6"/>
  <c r="U77" i="6"/>
  <c r="W93" i="6"/>
  <c r="V68" i="6"/>
  <c r="W7" i="6"/>
  <c r="W73" i="6"/>
  <c r="Z43" i="6"/>
  <c r="U43" i="6"/>
  <c r="V73" i="6"/>
  <c r="V93" i="6"/>
  <c r="U90" i="6"/>
  <c r="U10" i="6"/>
  <c r="U93" i="6"/>
  <c r="U44" i="6"/>
  <c r="U67" i="6"/>
  <c r="Y66" i="6"/>
  <c r="U110" i="6"/>
  <c r="V110" i="6"/>
  <c r="W110" i="6"/>
  <c r="Z110" i="6"/>
  <c r="X110" i="6"/>
  <c r="Y110" i="6"/>
  <c r="X90" i="6"/>
  <c r="Z93" i="6"/>
  <c r="X66" i="6"/>
  <c r="Y90" i="6"/>
  <c r="W90" i="6"/>
  <c r="Y93" i="6"/>
  <c r="Z44" i="6"/>
  <c r="W66" i="6"/>
  <c r="Z100" i="6"/>
  <c r="V100" i="6"/>
  <c r="Y100" i="6"/>
  <c r="W100" i="6"/>
  <c r="X100" i="6"/>
  <c r="U100" i="6"/>
  <c r="Z90" i="6"/>
  <c r="X12" i="6"/>
  <c r="Y33" i="6"/>
  <c r="W33" i="6"/>
  <c r="Y12" i="6"/>
  <c r="V33" i="6"/>
  <c r="W12" i="6"/>
  <c r="W9" i="6"/>
  <c r="U73" i="6"/>
  <c r="V12" i="6"/>
  <c r="V9" i="6"/>
  <c r="Y73" i="6"/>
  <c r="U12" i="6"/>
  <c r="Z9" i="6"/>
  <c r="Z73" i="6"/>
  <c r="X33" i="6"/>
  <c r="U33" i="6"/>
  <c r="V10" i="6"/>
  <c r="X36" i="6"/>
  <c r="Z10" i="6"/>
  <c r="U36" i="6"/>
  <c r="V67" i="6"/>
  <c r="Y10" i="6"/>
  <c r="Z67" i="6"/>
  <c r="X10" i="6"/>
  <c r="Y67" i="6"/>
  <c r="X79" i="6"/>
  <c r="U79" i="6"/>
  <c r="W79" i="6"/>
  <c r="V79" i="6"/>
  <c r="Y79" i="6"/>
  <c r="Z79" i="6"/>
  <c r="Z36" i="6"/>
  <c r="X67" i="6"/>
  <c r="V36" i="6"/>
  <c r="Y20" i="6"/>
  <c r="W20" i="6"/>
  <c r="Z20" i="6"/>
  <c r="U20" i="6"/>
  <c r="V20" i="6"/>
  <c r="X20" i="6"/>
  <c r="U70" i="6"/>
  <c r="X70" i="6"/>
  <c r="V70" i="6"/>
  <c r="W70" i="6"/>
  <c r="Y70" i="6"/>
  <c r="Z70" i="6"/>
  <c r="Y35" i="6"/>
  <c r="X35" i="6"/>
  <c r="W35" i="6"/>
  <c r="V35" i="6"/>
  <c r="U35" i="6"/>
  <c r="U116" i="6"/>
  <c r="V116" i="6"/>
  <c r="X116" i="6"/>
  <c r="Y116" i="6"/>
  <c r="W116" i="6"/>
  <c r="Z116" i="6"/>
  <c r="U6" i="6"/>
  <c r="Y6" i="6"/>
  <c r="W6" i="6"/>
  <c r="X6" i="6"/>
  <c r="Z6" i="6"/>
  <c r="V6" i="6"/>
  <c r="Z5" i="6"/>
  <c r="Y5" i="6"/>
  <c r="U5" i="6"/>
  <c r="X5" i="6"/>
  <c r="V5" i="6"/>
  <c r="U10" i="7" l="1"/>
  <c r="T46" i="7"/>
  <c r="O9" i="9"/>
  <c r="T9" i="8"/>
  <c r="T28" i="8"/>
  <c r="T35" i="8"/>
  <c r="T30" i="8"/>
  <c r="T32" i="8"/>
  <c r="T15" i="8"/>
  <c r="T33" i="8"/>
  <c r="T38" i="8"/>
  <c r="T40" i="8"/>
  <c r="T26" i="8"/>
  <c r="T23" i="8"/>
  <c r="T25" i="8"/>
  <c r="T13" i="8"/>
  <c r="T47" i="7"/>
  <c r="U47" i="7"/>
  <c r="T10" i="7"/>
  <c r="U46" i="7"/>
  <c r="O10" i="8"/>
  <c r="R18" i="6" s="1"/>
  <c r="S18" i="6" s="1"/>
  <c r="O39" i="7"/>
  <c r="O11" i="11"/>
  <c r="R114" i="6" s="1"/>
  <c r="S114" i="6" s="1"/>
  <c r="O13" i="7"/>
  <c r="R60" i="6" s="1"/>
  <c r="S60" i="6" s="1"/>
  <c r="C13" i="15"/>
  <c r="R111" i="6" l="1"/>
  <c r="S111" i="6" s="1"/>
  <c r="Y111" i="6" s="1"/>
  <c r="R88" i="6"/>
  <c r="S88" i="6" s="1"/>
  <c r="U60" i="6"/>
  <c r="Z60" i="6"/>
  <c r="Y60" i="6"/>
  <c r="W60" i="6"/>
  <c r="X60" i="6"/>
  <c r="V60" i="6"/>
  <c r="X18" i="6"/>
  <c r="Y18" i="6"/>
  <c r="Z18" i="6"/>
  <c r="W18" i="6"/>
  <c r="U18" i="6"/>
  <c r="V18" i="6"/>
  <c r="R39" i="6"/>
  <c r="S39" i="6" s="1"/>
  <c r="V39" i="6" s="1"/>
  <c r="R23" i="6"/>
  <c r="S23" i="6" s="1"/>
  <c r="Y114" i="6"/>
  <c r="Z114" i="6"/>
  <c r="U114" i="6"/>
  <c r="V114" i="6"/>
  <c r="X114" i="6"/>
  <c r="W114" i="6"/>
  <c r="R89" i="6"/>
  <c r="S89" i="6" s="1"/>
  <c r="X89" i="6" s="1"/>
  <c r="R28" i="6"/>
  <c r="S28" i="6" s="1"/>
  <c r="Y28" i="6" s="1"/>
  <c r="R30" i="6"/>
  <c r="S30" i="6" s="1"/>
  <c r="W11" i="11"/>
  <c r="W10" i="8"/>
  <c r="W9" i="9"/>
  <c r="W39" i="7"/>
  <c r="W13" i="7"/>
  <c r="T8" i="8"/>
  <c r="T41" i="8"/>
  <c r="T27" i="8"/>
  <c r="T34" i="8"/>
  <c r="T37" i="8"/>
  <c r="T24" i="8"/>
  <c r="T39" i="8"/>
  <c r="T31" i="8"/>
  <c r="T14" i="8"/>
  <c r="T8" i="9"/>
  <c r="T17" i="8"/>
  <c r="T18" i="7"/>
  <c r="T29" i="8"/>
  <c r="U18" i="7"/>
  <c r="T36" i="8"/>
  <c r="T11" i="9"/>
  <c r="T9" i="9"/>
  <c r="T12" i="8"/>
  <c r="T13" i="11"/>
  <c r="T9" i="11"/>
  <c r="T10" i="9"/>
  <c r="T11" i="8"/>
  <c r="T14" i="11"/>
  <c r="T21" i="8"/>
  <c r="T19" i="8"/>
  <c r="O15" i="7"/>
  <c r="R82" i="6" s="1"/>
  <c r="S82" i="6" s="1"/>
  <c r="T11" i="11"/>
  <c r="T10" i="8"/>
  <c r="T12" i="11"/>
  <c r="T8" i="11"/>
  <c r="T16" i="8"/>
  <c r="O22" i="8"/>
  <c r="R46" i="6" s="1"/>
  <c r="S46" i="6" s="1"/>
  <c r="T20" i="8"/>
  <c r="T18" i="8"/>
  <c r="O44" i="7"/>
  <c r="R96" i="6" s="1"/>
  <c r="S96" i="6" s="1"/>
  <c r="O16" i="7"/>
  <c r="R95" i="6" s="1"/>
  <c r="S95" i="6" s="1"/>
  <c r="O15" i="11"/>
  <c r="R118" i="6" s="1"/>
  <c r="S118" i="6" s="1"/>
  <c r="O10" i="11"/>
  <c r="R113" i="6" s="1"/>
  <c r="S113" i="6" s="1"/>
  <c r="T13" i="7"/>
  <c r="U13" i="7"/>
  <c r="U43" i="7"/>
  <c r="T43" i="7"/>
  <c r="T11" i="7"/>
  <c r="U11" i="7"/>
  <c r="T48" i="7"/>
  <c r="U48" i="7"/>
  <c r="T40" i="7"/>
  <c r="U40" i="7"/>
  <c r="T29" i="7"/>
  <c r="U29" i="7"/>
  <c r="T25" i="7"/>
  <c r="U25" i="7"/>
  <c r="T19" i="7"/>
  <c r="U19" i="7"/>
  <c r="T21" i="7"/>
  <c r="U21" i="7"/>
  <c r="T14" i="7"/>
  <c r="U14" i="7"/>
  <c r="U28" i="7"/>
  <c r="T28" i="7"/>
  <c r="U12" i="7"/>
  <c r="T12" i="7"/>
  <c r="T17" i="7"/>
  <c r="U17" i="7"/>
  <c r="U42" i="7"/>
  <c r="T42" i="7"/>
  <c r="T41" i="7"/>
  <c r="U41" i="7"/>
  <c r="T23" i="7"/>
  <c r="U23" i="7"/>
  <c r="T26" i="7"/>
  <c r="U26" i="7"/>
  <c r="U39" i="7"/>
  <c r="T39" i="7"/>
  <c r="T27" i="7"/>
  <c r="U27" i="7"/>
  <c r="T20" i="7"/>
  <c r="U20" i="7"/>
  <c r="U22" i="7"/>
  <c r="T22" i="7"/>
  <c r="T45" i="7"/>
  <c r="U45" i="7"/>
  <c r="U24" i="7"/>
  <c r="T24" i="7"/>
  <c r="X111" i="6" l="1"/>
  <c r="W111" i="6"/>
  <c r="U111" i="6"/>
  <c r="V111" i="6"/>
  <c r="Z111" i="6"/>
  <c r="V88" i="6"/>
  <c r="Z88" i="6"/>
  <c r="Y88" i="6"/>
  <c r="U88" i="6"/>
  <c r="W88" i="6"/>
  <c r="X88" i="6"/>
  <c r="Z39" i="6"/>
  <c r="U39" i="6"/>
  <c r="Y39" i="6"/>
  <c r="X39" i="6"/>
  <c r="X23" i="6"/>
  <c r="U23" i="6"/>
  <c r="Y23" i="6"/>
  <c r="Z23" i="6"/>
  <c r="V23" i="6"/>
  <c r="W23" i="6"/>
  <c r="Z118" i="6"/>
  <c r="V118" i="6"/>
  <c r="Y118" i="6"/>
  <c r="U118" i="6"/>
  <c r="W118" i="6"/>
  <c r="X118" i="6"/>
  <c r="W39" i="6"/>
  <c r="V82" i="6"/>
  <c r="U82" i="6"/>
  <c r="X82" i="6"/>
  <c r="Z82" i="6"/>
  <c r="Y82" i="6"/>
  <c r="W82" i="6"/>
  <c r="X95" i="6"/>
  <c r="Y95" i="6"/>
  <c r="U95" i="6"/>
  <c r="Z95" i="6"/>
  <c r="V95" i="6"/>
  <c r="W95" i="6"/>
  <c r="U46" i="6"/>
  <c r="X46" i="6"/>
  <c r="W46" i="6"/>
  <c r="V46" i="6"/>
  <c r="Z46" i="6"/>
  <c r="Y46" i="6"/>
  <c r="Z113" i="6"/>
  <c r="X113" i="6"/>
  <c r="U113" i="6"/>
  <c r="W113" i="6"/>
  <c r="V113" i="6"/>
  <c r="Y113" i="6"/>
  <c r="R3" i="9"/>
  <c r="T3" i="9" s="1"/>
  <c r="U89" i="6"/>
  <c r="R119" i="6"/>
  <c r="S119" i="6" s="1"/>
  <c r="Y119" i="6" s="1"/>
  <c r="Y89" i="6"/>
  <c r="W89" i="6"/>
  <c r="Z28" i="6"/>
  <c r="W28" i="6"/>
  <c r="V89" i="6"/>
  <c r="V28" i="6"/>
  <c r="U28" i="6"/>
  <c r="R94" i="6"/>
  <c r="S94" i="6" s="1"/>
  <c r="X94" i="6" s="1"/>
  <c r="Z89" i="6"/>
  <c r="V96" i="6"/>
  <c r="W96" i="6"/>
  <c r="Z96" i="6"/>
  <c r="U96" i="6"/>
  <c r="X96" i="6"/>
  <c r="Y96" i="6"/>
  <c r="X28" i="6"/>
  <c r="R74" i="6"/>
  <c r="S74" i="6" s="1"/>
  <c r="Z74" i="6" s="1"/>
  <c r="R80" i="6"/>
  <c r="S80" i="6" s="1"/>
  <c r="W30" i="6"/>
  <c r="V30" i="6"/>
  <c r="U30" i="6"/>
  <c r="Z30" i="6"/>
  <c r="Y30" i="6"/>
  <c r="X30" i="6"/>
  <c r="W22" i="8"/>
  <c r="W10" i="11"/>
  <c r="W44" i="7"/>
  <c r="W15" i="11"/>
  <c r="W16" i="7"/>
  <c r="W15" i="7"/>
  <c r="T44" i="7"/>
  <c r="U44" i="7"/>
  <c r="T16" i="7"/>
  <c r="U16" i="7"/>
  <c r="T15" i="7"/>
  <c r="U15" i="7"/>
  <c r="T22" i="8"/>
  <c r="T15" i="11"/>
  <c r="T10" i="11"/>
  <c r="R3" i="8" l="1"/>
  <c r="T3" i="8" s="1"/>
  <c r="R3" i="11"/>
  <c r="T3" i="11" s="1"/>
  <c r="V119" i="6"/>
  <c r="W119" i="6"/>
  <c r="X119" i="6"/>
  <c r="Z119" i="6"/>
  <c r="U119" i="6"/>
  <c r="W74" i="6"/>
  <c r="Z94" i="6"/>
  <c r="W94" i="6"/>
  <c r="V94" i="6"/>
  <c r="U94" i="6"/>
  <c r="Y94" i="6"/>
  <c r="U74" i="6"/>
  <c r="Y74" i="6"/>
  <c r="V74" i="6"/>
  <c r="X74" i="6"/>
  <c r="Y80" i="6"/>
  <c r="U80" i="6"/>
  <c r="W80" i="6"/>
  <c r="V80" i="6"/>
  <c r="Z80" i="6"/>
  <c r="X80" i="6"/>
  <c r="Q5" i="7"/>
  <c r="R5" i="7" s="1"/>
  <c r="Q6" i="7"/>
  <c r="R6" i="7" l="1"/>
  <c r="U6" i="7"/>
  <c r="V6" i="7" s="1"/>
  <c r="U5" i="7"/>
  <c r="V5" i="7" s="1"/>
  <c r="V13" i="17" l="1"/>
  <c r="D194" i="17"/>
  <c r="D194" i="15"/>
  <c r="D190" i="15"/>
  <c r="D190" i="17"/>
  <c r="F195" i="17"/>
  <c r="M195" i="15"/>
  <c r="F187" i="17"/>
  <c r="M187" i="15"/>
  <c r="D195" i="17"/>
  <c r="D195" i="15"/>
  <c r="D188" i="15"/>
  <c r="D188" i="17"/>
  <c r="F194" i="17"/>
  <c r="M194" i="15"/>
  <c r="F188" i="17"/>
  <c r="M188" i="15"/>
  <c r="E195" i="17"/>
  <c r="E195" i="15"/>
  <c r="D187" i="15"/>
  <c r="D187" i="17"/>
  <c r="E193" i="15"/>
  <c r="E193" i="17"/>
  <c r="E190" i="15"/>
  <c r="E190" i="17"/>
  <c r="E181" i="15"/>
  <c r="E181" i="17"/>
  <c r="E177" i="17"/>
  <c r="E177" i="15"/>
  <c r="E169" i="17"/>
  <c r="E169" i="15"/>
  <c r="D161" i="17"/>
  <c r="D161" i="15"/>
  <c r="E153" i="17"/>
  <c r="E153" i="15"/>
  <c r="E150" i="15"/>
  <c r="E150" i="17"/>
  <c r="E149" i="15"/>
  <c r="E149" i="17"/>
  <c r="E134" i="17"/>
  <c r="E134" i="15"/>
  <c r="E183" i="17"/>
  <c r="E183" i="15"/>
  <c r="E166" i="15"/>
  <c r="E166" i="17"/>
  <c r="M137" i="15"/>
  <c r="F137" i="17"/>
  <c r="E144" i="15"/>
  <c r="E144" i="17"/>
  <c r="E167" i="17"/>
  <c r="E167" i="15"/>
  <c r="D137" i="17"/>
  <c r="D137" i="15"/>
  <c r="E162" i="15"/>
  <c r="E162" i="17"/>
  <c r="M136" i="15"/>
  <c r="F136" i="17"/>
  <c r="E141" i="17"/>
  <c r="E141" i="15"/>
  <c r="E126" i="15"/>
  <c r="E126" i="17"/>
  <c r="D110" i="15"/>
  <c r="D110" i="17"/>
  <c r="M170" i="15"/>
  <c r="F170" i="17"/>
  <c r="E147" i="15"/>
  <c r="E147" i="17"/>
  <c r="E176" i="17"/>
  <c r="E176" i="15"/>
  <c r="E184" i="15"/>
  <c r="E184" i="17"/>
  <c r="E173" i="17"/>
  <c r="E173" i="15"/>
  <c r="E130" i="17"/>
  <c r="E130" i="15"/>
  <c r="F121" i="17"/>
  <c r="M121" i="15"/>
  <c r="D97" i="17"/>
  <c r="D97" i="15"/>
  <c r="M156" i="15"/>
  <c r="F156" i="17"/>
  <c r="H173" i="17"/>
  <c r="E194" i="17"/>
  <c r="E194" i="15"/>
  <c r="E180" i="15"/>
  <c r="E180" i="17"/>
  <c r="E142" i="17"/>
  <c r="E142" i="15"/>
  <c r="D173" i="15"/>
  <c r="D173" i="17"/>
  <c r="E131" i="15"/>
  <c r="E131" i="17"/>
  <c r="D174" i="17"/>
  <c r="D174" i="15"/>
  <c r="M144" i="15"/>
  <c r="F144" i="17"/>
  <c r="E117" i="17"/>
  <c r="E117" i="15"/>
  <c r="E186" i="15"/>
  <c r="E186" i="17"/>
  <c r="F160" i="17"/>
  <c r="M160" i="15"/>
  <c r="E145" i="17"/>
  <c r="E145" i="15"/>
  <c r="E132" i="15"/>
  <c r="E132" i="17"/>
  <c r="D143" i="17"/>
  <c r="D143" i="15"/>
  <c r="E101" i="15"/>
  <c r="E101" i="17"/>
  <c r="E95" i="15"/>
  <c r="E95" i="17"/>
  <c r="E174" i="17"/>
  <c r="E174" i="15"/>
  <c r="E168" i="15"/>
  <c r="E168" i="17"/>
  <c r="E187" i="15"/>
  <c r="E187" i="17"/>
  <c r="E148" i="15"/>
  <c r="E148" i="17"/>
  <c r="E189" i="15"/>
  <c r="E189" i="17"/>
  <c r="E139" i="15"/>
  <c r="E139" i="17"/>
  <c r="K14" i="15"/>
  <c r="E188" i="15"/>
  <c r="E188" i="17"/>
  <c r="E179" i="15"/>
  <c r="E179" i="17"/>
  <c r="E163" i="15"/>
  <c r="E163" i="17"/>
  <c r="E137" i="17"/>
  <c r="E137" i="15"/>
  <c r="E170" i="15"/>
  <c r="E170" i="17"/>
  <c r="E178" i="15"/>
  <c r="E178" i="17"/>
  <c r="E146" i="15"/>
  <c r="E146" i="17"/>
  <c r="E140" i="17"/>
  <c r="E140" i="15"/>
  <c r="D170" i="15"/>
  <c r="D170" i="17"/>
  <c r="D95" i="15"/>
  <c r="D95" i="17"/>
  <c r="E165" i="15"/>
  <c r="E165" i="17"/>
  <c r="E14" i="15"/>
  <c r="E14" i="17"/>
  <c r="H162" i="17"/>
  <c r="D147" i="15"/>
  <c r="D147" i="17"/>
  <c r="M142" i="15"/>
  <c r="F142" i="17"/>
  <c r="E109" i="15"/>
  <c r="E109" i="17"/>
  <c r="F145" i="17"/>
  <c r="M145" i="15"/>
  <c r="E152" i="17"/>
  <c r="E152" i="15"/>
  <c r="M175" i="15"/>
  <c r="F175" i="17"/>
  <c r="E127" i="15"/>
  <c r="E127" i="17"/>
  <c r="E135" i="17"/>
  <c r="E135" i="15"/>
  <c r="E122" i="17"/>
  <c r="E122" i="15"/>
  <c r="E182" i="15"/>
  <c r="E182" i="17"/>
  <c r="E133" i="17"/>
  <c r="E133" i="15"/>
  <c r="F179" i="17"/>
  <c r="M179" i="15"/>
  <c r="M152" i="15"/>
  <c r="F152" i="17"/>
  <c r="F147" i="17"/>
  <c r="M147" i="15"/>
  <c r="D175" i="17"/>
  <c r="D175" i="15"/>
  <c r="D139" i="17"/>
  <c r="D139" i="15"/>
  <c r="E164" i="15"/>
  <c r="E164" i="17"/>
  <c r="D166" i="17"/>
  <c r="D166" i="15"/>
  <c r="E102" i="15"/>
  <c r="E102" i="17"/>
  <c r="E91" i="15"/>
  <c r="E91" i="17"/>
  <c r="M66" i="15"/>
  <c r="F66" i="17"/>
  <c r="E80" i="15"/>
  <c r="E80" i="17"/>
  <c r="E68" i="15"/>
  <c r="E68" i="17"/>
  <c r="E65" i="15"/>
  <c r="E65" i="17"/>
  <c r="E116" i="15"/>
  <c r="E116" i="17"/>
  <c r="D109" i="15"/>
  <c r="D109" i="17"/>
  <c r="D142" i="15"/>
  <c r="D142" i="17"/>
  <c r="E119" i="15"/>
  <c r="E119" i="17"/>
  <c r="D14" i="17"/>
  <c r="D14" i="15"/>
  <c r="E185" i="17"/>
  <c r="E185" i="15"/>
  <c r="E171" i="17"/>
  <c r="E171" i="15"/>
  <c r="E157" i="15"/>
  <c r="E157" i="17"/>
  <c r="E136" i="17"/>
  <c r="E136" i="15"/>
  <c r="E154" i="17"/>
  <c r="E154" i="15"/>
  <c r="F180" i="17"/>
  <c r="M180" i="15"/>
  <c r="F127" i="17"/>
  <c r="M127" i="15"/>
  <c r="D132" i="15"/>
  <c r="D132" i="17"/>
  <c r="E123" i="17"/>
  <c r="E123" i="15"/>
  <c r="E155" i="15"/>
  <c r="E155" i="17"/>
  <c r="E129" i="15"/>
  <c r="E129" i="17"/>
  <c r="F193" i="17"/>
  <c r="M193" i="15"/>
  <c r="E159" i="15"/>
  <c r="E159" i="17"/>
  <c r="E158" i="15"/>
  <c r="E158" i="17"/>
  <c r="F176" i="17"/>
  <c r="M176" i="15"/>
  <c r="D125" i="15"/>
  <c r="D125" i="17"/>
  <c r="E143" i="17"/>
  <c r="E143" i="15"/>
  <c r="E98" i="15"/>
  <c r="E98" i="17"/>
  <c r="E160" i="15"/>
  <c r="E160" i="17"/>
  <c r="E151" i="17"/>
  <c r="E151" i="15"/>
  <c r="D189" i="17"/>
  <c r="D189" i="15"/>
  <c r="E156" i="15"/>
  <c r="E156" i="17"/>
  <c r="D168" i="17"/>
  <c r="D168" i="15"/>
  <c r="E118" i="17"/>
  <c r="E118" i="15"/>
  <c r="F183" i="17"/>
  <c r="M183" i="15"/>
  <c r="E111" i="17"/>
  <c r="E111" i="15"/>
  <c r="D177" i="15"/>
  <c r="D177" i="17"/>
  <c r="H194" i="17"/>
  <c r="E161" i="15"/>
  <c r="E161" i="17"/>
  <c r="D160" i="15"/>
  <c r="D160" i="17"/>
  <c r="E107" i="17"/>
  <c r="E107" i="15"/>
  <c r="D183" i="15"/>
  <c r="D183" i="17"/>
  <c r="M91" i="15"/>
  <c r="F91" i="17"/>
  <c r="E175" i="15"/>
  <c r="E175" i="17"/>
  <c r="D136" i="17"/>
  <c r="D136" i="15"/>
  <c r="D172" i="15"/>
  <c r="D172" i="17"/>
  <c r="E85" i="15"/>
  <c r="E85" i="17"/>
  <c r="E69" i="17"/>
  <c r="E69" i="15"/>
  <c r="E92" i="15"/>
  <c r="E92" i="17"/>
  <c r="D94" i="15"/>
  <c r="D94" i="17"/>
  <c r="D192" i="15"/>
  <c r="D192" i="17"/>
  <c r="M192" i="15"/>
  <c r="F192" i="17"/>
  <c r="D156" i="17"/>
  <c r="D156" i="15"/>
  <c r="L14" i="15"/>
  <c r="M141" i="15"/>
  <c r="F141" i="17"/>
  <c r="D154" i="17"/>
  <c r="D154" i="15"/>
  <c r="M186" i="15"/>
  <c r="F186" i="17"/>
  <c r="D131" i="17"/>
  <c r="D131" i="15"/>
  <c r="F159" i="17"/>
  <c r="M159" i="15"/>
  <c r="F163" i="17"/>
  <c r="M163" i="15"/>
  <c r="D145" i="15"/>
  <c r="D145" i="17"/>
  <c r="M150" i="15"/>
  <c r="F150" i="17"/>
  <c r="D179" i="15"/>
  <c r="D179" i="17"/>
  <c r="F119" i="17"/>
  <c r="M119" i="15"/>
  <c r="H157" i="17"/>
  <c r="D49" i="17"/>
  <c r="D49" i="15"/>
  <c r="H195" i="17"/>
  <c r="F14" i="15"/>
  <c r="E89" i="17"/>
  <c r="E89" i="15"/>
  <c r="E83" i="17"/>
  <c r="E83" i="15"/>
  <c r="E72" i="15"/>
  <c r="E72" i="17"/>
  <c r="E112" i="17"/>
  <c r="E112" i="15"/>
  <c r="F153" i="17"/>
  <c r="M153" i="15"/>
  <c r="M184" i="15"/>
  <c r="F184" i="17"/>
  <c r="D184" i="15"/>
  <c r="D184" i="17"/>
  <c r="D155" i="17"/>
  <c r="D155" i="15"/>
  <c r="D165" i="17"/>
  <c r="D165" i="15"/>
  <c r="M132" i="15"/>
  <c r="F132" i="17"/>
  <c r="D133" i="17"/>
  <c r="D133" i="15"/>
  <c r="E106" i="17"/>
  <c r="E106" i="15"/>
  <c r="E172" i="17"/>
  <c r="E172" i="15"/>
  <c r="E191" i="17"/>
  <c r="E191" i="15"/>
  <c r="E121" i="15"/>
  <c r="E121" i="17"/>
  <c r="E192" i="17"/>
  <c r="E192" i="15"/>
  <c r="M155" i="15"/>
  <c r="F155" i="17"/>
  <c r="D176" i="15"/>
  <c r="D176" i="17"/>
  <c r="F59" i="17"/>
  <c r="M59" i="15"/>
  <c r="E75" i="17"/>
  <c r="E75" i="15"/>
  <c r="E124" i="15"/>
  <c r="E124" i="17"/>
  <c r="E84" i="15"/>
  <c r="E84" i="17"/>
  <c r="M97" i="15"/>
  <c r="F97" i="17"/>
  <c r="D129" i="17"/>
  <c r="D129" i="15"/>
  <c r="H159" i="17"/>
  <c r="D159" i="17"/>
  <c r="D159" i="15"/>
  <c r="D127" i="17"/>
  <c r="D127" i="15"/>
  <c r="E63" i="15"/>
  <c r="E63" i="17"/>
  <c r="E114" i="17"/>
  <c r="E114" i="15"/>
  <c r="E96" i="17"/>
  <c r="E96" i="15"/>
  <c r="M80" i="15"/>
  <c r="F80" i="17"/>
  <c r="E70" i="15"/>
  <c r="E70" i="17"/>
  <c r="F76" i="17"/>
  <c r="M76" i="15"/>
  <c r="E55" i="17"/>
  <c r="E55" i="15"/>
  <c r="M161" i="15"/>
  <c r="F161" i="17"/>
  <c r="F52" i="17"/>
  <c r="M52" i="15"/>
  <c r="E45" i="17"/>
  <c r="E45" i="15"/>
  <c r="E42" i="15"/>
  <c r="E42" i="17"/>
  <c r="D20" i="15"/>
  <c r="D20" i="17"/>
  <c r="E29" i="15"/>
  <c r="E29" i="17"/>
  <c r="E97" i="15"/>
  <c r="E97" i="17"/>
  <c r="E79" i="15"/>
  <c r="E79" i="17"/>
  <c r="E71" i="15"/>
  <c r="E71" i="17"/>
  <c r="D171" i="17"/>
  <c r="D171" i="15"/>
  <c r="E99" i="17"/>
  <c r="E99" i="15"/>
  <c r="M92" i="15"/>
  <c r="F92" i="17"/>
  <c r="M178" i="15"/>
  <c r="F178" i="17"/>
  <c r="D182" i="17"/>
  <c r="D182" i="15"/>
  <c r="F131" i="17"/>
  <c r="M131" i="15"/>
  <c r="D53" i="17"/>
  <c r="D53" i="15"/>
  <c r="E34" i="17"/>
  <c r="E34" i="15"/>
  <c r="E108" i="15"/>
  <c r="E108" i="17"/>
  <c r="M72" i="15"/>
  <c r="F72" i="17"/>
  <c r="F190" i="17"/>
  <c r="M190" i="15"/>
  <c r="D158" i="17"/>
  <c r="D158" i="15"/>
  <c r="D178" i="15"/>
  <c r="D178" i="17"/>
  <c r="E113" i="17"/>
  <c r="E113" i="15"/>
  <c r="E138" i="15"/>
  <c r="E138" i="17"/>
  <c r="E115" i="15"/>
  <c r="E115" i="17"/>
  <c r="E93" i="15"/>
  <c r="E93" i="17"/>
  <c r="E76" i="17"/>
  <c r="E76" i="15"/>
  <c r="E104" i="17"/>
  <c r="E104" i="15"/>
  <c r="E125" i="17"/>
  <c r="E125" i="15"/>
  <c r="E94" i="17"/>
  <c r="E94" i="15"/>
  <c r="F162" i="17"/>
  <c r="M162" i="15"/>
  <c r="D128" i="15"/>
  <c r="D128" i="17"/>
  <c r="M171" i="15"/>
  <c r="F171" i="17"/>
  <c r="D89" i="15"/>
  <c r="D89" i="17"/>
  <c r="M185" i="15"/>
  <c r="F185" i="17"/>
  <c r="D169" i="17"/>
  <c r="D169" i="15"/>
  <c r="E60" i="15"/>
  <c r="E60" i="17"/>
  <c r="D92" i="17"/>
  <c r="D92" i="15"/>
  <c r="H153" i="17"/>
  <c r="F47" i="17"/>
  <c r="M47" i="15"/>
  <c r="F44" i="17"/>
  <c r="M44" i="15"/>
  <c r="E120" i="17"/>
  <c r="E120" i="15"/>
  <c r="E110" i="17"/>
  <c r="E110" i="15"/>
  <c r="D106" i="15"/>
  <c r="D106" i="17"/>
  <c r="E33" i="17"/>
  <c r="E33" i="15"/>
  <c r="E20" i="15"/>
  <c r="E20" i="17"/>
  <c r="E88" i="17"/>
  <c r="E88" i="15"/>
  <c r="F165" i="17"/>
  <c r="M165" i="15"/>
  <c r="D152" i="17"/>
  <c r="D152" i="15"/>
  <c r="F101" i="17"/>
  <c r="M101" i="15"/>
  <c r="D76" i="17"/>
  <c r="D76" i="15"/>
  <c r="E53" i="17"/>
  <c r="E53" i="15"/>
  <c r="M71" i="15"/>
  <c r="F71" i="17"/>
  <c r="D185" i="15"/>
  <c r="D185" i="17"/>
  <c r="D121" i="17"/>
  <c r="D121" i="15"/>
  <c r="D191" i="15"/>
  <c r="D191" i="17"/>
  <c r="M166" i="15"/>
  <c r="F166" i="17"/>
  <c r="F168" i="17"/>
  <c r="M168" i="15"/>
  <c r="D144" i="15"/>
  <c r="D144" i="17"/>
  <c r="D130" i="17"/>
  <c r="D130" i="15"/>
  <c r="F74" i="17"/>
  <c r="M74" i="15"/>
  <c r="D43" i="17"/>
  <c r="D43" i="15"/>
  <c r="D141" i="17"/>
  <c r="D141" i="15"/>
  <c r="M129" i="15"/>
  <c r="F129" i="17"/>
  <c r="D153" i="17"/>
  <c r="D153" i="15"/>
  <c r="F139" i="17"/>
  <c r="M139" i="15"/>
  <c r="M109" i="15"/>
  <c r="F109" i="17"/>
  <c r="D105" i="15"/>
  <c r="D105" i="17"/>
  <c r="H146" i="17"/>
  <c r="H170" i="17"/>
  <c r="H192" i="17"/>
  <c r="F110" i="17"/>
  <c r="M110" i="15"/>
  <c r="E54" i="15"/>
  <c r="E54" i="17"/>
  <c r="E39" i="15"/>
  <c r="E39" i="17"/>
  <c r="F88" i="17"/>
  <c r="M88" i="15"/>
  <c r="M82" i="15"/>
  <c r="F82" i="17"/>
  <c r="F42" i="17"/>
  <c r="M42" i="15"/>
  <c r="E30" i="15"/>
  <c r="E30" i="17"/>
  <c r="G111" i="17"/>
  <c r="N111" i="15"/>
  <c r="E36" i="17"/>
  <c r="E36" i="15"/>
  <c r="M95" i="15"/>
  <c r="F95" i="17"/>
  <c r="D119" i="15"/>
  <c r="D119" i="17"/>
  <c r="E51" i="15"/>
  <c r="E51" i="17"/>
  <c r="E24" i="17"/>
  <c r="E24" i="15"/>
  <c r="E19" i="17"/>
  <c r="E19" i="15"/>
  <c r="E56" i="15"/>
  <c r="E56" i="17"/>
  <c r="M181" i="15"/>
  <c r="F181" i="17"/>
  <c r="E73" i="15"/>
  <c r="E73" i="17"/>
  <c r="F138" i="17"/>
  <c r="M138" i="15"/>
  <c r="E66" i="15"/>
  <c r="E66" i="17"/>
  <c r="E81" i="17"/>
  <c r="E81" i="15"/>
  <c r="D82" i="15"/>
  <c r="D82" i="17"/>
  <c r="E50" i="17"/>
  <c r="E50" i="15"/>
  <c r="E27" i="17"/>
  <c r="E27" i="15"/>
  <c r="E90" i="17"/>
  <c r="E90" i="15"/>
  <c r="F182" i="17"/>
  <c r="M182" i="15"/>
  <c r="M98" i="15"/>
  <c r="F98" i="17"/>
  <c r="D85" i="17"/>
  <c r="D85" i="15"/>
  <c r="E18" i="17"/>
  <c r="E18" i="15"/>
  <c r="E74" i="15"/>
  <c r="E74" i="17"/>
  <c r="D44" i="15"/>
  <c r="D44" i="17"/>
  <c r="E32" i="15"/>
  <c r="E32" i="17"/>
  <c r="D27" i="15"/>
  <c r="D27" i="17"/>
  <c r="F111" i="17"/>
  <c r="M111" i="15"/>
  <c r="M117" i="15"/>
  <c r="F117" i="17"/>
  <c r="F125" i="17"/>
  <c r="M125" i="15"/>
  <c r="D99" i="17"/>
  <c r="D99" i="15"/>
  <c r="D123" i="15"/>
  <c r="D123" i="17"/>
  <c r="D93" i="17"/>
  <c r="D93" i="15"/>
  <c r="M53" i="15"/>
  <c r="F53" i="17"/>
  <c r="M157" i="15"/>
  <c r="F157" i="17"/>
  <c r="M100" i="15"/>
  <c r="F100" i="17"/>
  <c r="M58" i="15"/>
  <c r="F58" i="17"/>
  <c r="D48" i="15"/>
  <c r="D48" i="17"/>
  <c r="M60" i="15"/>
  <c r="F60" i="17"/>
  <c r="H99" i="17"/>
  <c r="D57" i="17"/>
  <c r="D57" i="15"/>
  <c r="M84" i="15"/>
  <c r="F84" i="17"/>
  <c r="N127" i="15"/>
  <c r="G127" i="17"/>
  <c r="E48" i="15"/>
  <c r="E48" i="17"/>
  <c r="E28" i="17"/>
  <c r="E28" i="15"/>
  <c r="E57" i="15"/>
  <c r="E57" i="17"/>
  <c r="E40" i="17"/>
  <c r="E40" i="15"/>
  <c r="D56" i="17"/>
  <c r="D56" i="15"/>
  <c r="E52" i="15"/>
  <c r="E52" i="17"/>
  <c r="E47" i="15"/>
  <c r="E47" i="17"/>
  <c r="M122" i="15"/>
  <c r="F122" i="17"/>
  <c r="E44" i="17"/>
  <c r="E44" i="15"/>
  <c r="E23" i="15"/>
  <c r="E23" i="17"/>
  <c r="E35" i="17"/>
  <c r="E35" i="15"/>
  <c r="M29" i="15"/>
  <c r="F29" i="17"/>
  <c r="E77" i="17"/>
  <c r="E77" i="15"/>
  <c r="E82" i="17"/>
  <c r="E82" i="15"/>
  <c r="E38" i="15"/>
  <c r="E38" i="17"/>
  <c r="E67" i="15"/>
  <c r="E67" i="17"/>
  <c r="E128" i="15"/>
  <c r="E128" i="17"/>
  <c r="F133" i="17"/>
  <c r="M133" i="15"/>
  <c r="F191" i="17"/>
  <c r="M191" i="15"/>
  <c r="H177" i="17"/>
  <c r="F154" i="17"/>
  <c r="M154" i="15"/>
  <c r="D163" i="17"/>
  <c r="D163" i="15"/>
  <c r="M149" i="15"/>
  <c r="F149" i="17"/>
  <c r="M135" i="15"/>
  <c r="F135" i="17"/>
  <c r="E87" i="17"/>
  <c r="E87" i="15"/>
  <c r="D42" i="15"/>
  <c r="D42" i="17"/>
  <c r="H109" i="17"/>
  <c r="F177" i="17"/>
  <c r="M177" i="15"/>
  <c r="F151" i="17"/>
  <c r="M151" i="15"/>
  <c r="E86" i="17"/>
  <c r="E86" i="15"/>
  <c r="H158" i="17"/>
  <c r="E58" i="15"/>
  <c r="E58" i="17"/>
  <c r="F46" i="17"/>
  <c r="M46" i="15"/>
  <c r="F35" i="17"/>
  <c r="M35" i="15"/>
  <c r="E37" i="15"/>
  <c r="E37" i="17"/>
  <c r="E103" i="15"/>
  <c r="E103" i="17"/>
  <c r="E64" i="17"/>
  <c r="E64" i="15"/>
  <c r="D120" i="17"/>
  <c r="D120" i="15"/>
  <c r="D138" i="15"/>
  <c r="D138" i="17"/>
  <c r="D146" i="17"/>
  <c r="D146" i="15"/>
  <c r="D62" i="17"/>
  <c r="D62" i="15"/>
  <c r="D52" i="17"/>
  <c r="D52" i="15"/>
  <c r="E43" i="15"/>
  <c r="E43" i="17"/>
  <c r="E59" i="15"/>
  <c r="E59" i="17"/>
  <c r="E61" i="17"/>
  <c r="E61" i="15"/>
  <c r="E105" i="17"/>
  <c r="E105" i="15"/>
  <c r="D70" i="17"/>
  <c r="D70" i="15"/>
  <c r="D58" i="17"/>
  <c r="D58" i="15"/>
  <c r="D45" i="15"/>
  <c r="D45" i="17"/>
  <c r="D67" i="17"/>
  <c r="D67" i="15"/>
  <c r="E49" i="17"/>
  <c r="E49" i="15"/>
  <c r="F75" i="17"/>
  <c r="M75" i="15"/>
  <c r="D164" i="17"/>
  <c r="D164" i="15"/>
  <c r="D122" i="17"/>
  <c r="D122" i="15"/>
  <c r="D181" i="15"/>
  <c r="D181" i="17"/>
  <c r="H189" i="17"/>
  <c r="M81" i="15"/>
  <c r="F81" i="17"/>
  <c r="F140" i="17"/>
  <c r="M140" i="15"/>
  <c r="F120" i="17"/>
  <c r="M120" i="15"/>
  <c r="M169" i="15"/>
  <c r="F169" i="17"/>
  <c r="M164" i="15"/>
  <c r="F164" i="17"/>
  <c r="D115" i="17"/>
  <c r="D115" i="15"/>
  <c r="F93" i="17"/>
  <c r="M93" i="15"/>
  <c r="F38" i="17"/>
  <c r="M38" i="15"/>
  <c r="M56" i="15"/>
  <c r="F56" i="17"/>
  <c r="H106" i="17"/>
  <c r="M105" i="15"/>
  <c r="F105" i="17"/>
  <c r="H86" i="17"/>
  <c r="E26" i="17"/>
  <c r="E26" i="15"/>
  <c r="M20" i="15"/>
  <c r="F20" i="17"/>
  <c r="E62" i="15"/>
  <c r="E62" i="17"/>
  <c r="E41" i="15"/>
  <c r="E41" i="17"/>
  <c r="M70" i="15"/>
  <c r="F70" i="17"/>
  <c r="D101" i="15"/>
  <c r="D101" i="17"/>
  <c r="F65" i="17"/>
  <c r="M65" i="15"/>
  <c r="E100" i="17"/>
  <c r="E100" i="15"/>
  <c r="H148" i="17"/>
  <c r="H181" i="17"/>
  <c r="E25" i="17"/>
  <c r="E25" i="15"/>
  <c r="M23" i="15"/>
  <c r="F23" i="17"/>
  <c r="H38" i="17"/>
  <c r="D38" i="15"/>
  <c r="D38" i="17"/>
  <c r="F17" i="17"/>
  <c r="M17" i="15"/>
  <c r="D65" i="15"/>
  <c r="D65" i="17"/>
  <c r="M107" i="15"/>
  <c r="F107" i="17"/>
  <c r="M86" i="15"/>
  <c r="F86" i="17"/>
  <c r="H98" i="17"/>
  <c r="M83" i="15"/>
  <c r="F83" i="17"/>
  <c r="F116" i="17"/>
  <c r="M116" i="15"/>
  <c r="F36" i="17"/>
  <c r="M36" i="15"/>
  <c r="H46" i="17"/>
  <c r="G119" i="17"/>
  <c r="N119" i="15"/>
  <c r="D59" i="17"/>
  <c r="D59" i="15"/>
  <c r="M148" i="15"/>
  <c r="F148" i="17"/>
  <c r="D87" i="15"/>
  <c r="D87" i="17"/>
  <c r="D104" i="15"/>
  <c r="D104" i="17"/>
  <c r="D134" i="17"/>
  <c r="D134" i="15"/>
  <c r="D69" i="15"/>
  <c r="D69" i="17"/>
  <c r="D126" i="17"/>
  <c r="D126" i="15"/>
  <c r="F158" i="17"/>
  <c r="M158" i="15"/>
  <c r="M73" i="15"/>
  <c r="F73" i="17"/>
  <c r="H185" i="17"/>
  <c r="D186" i="15"/>
  <c r="D186" i="17"/>
  <c r="F39" i="17"/>
  <c r="M39" i="15"/>
  <c r="M124" i="15"/>
  <c r="F124" i="17"/>
  <c r="D112" i="15"/>
  <c r="D112" i="17"/>
  <c r="F106" i="17"/>
  <c r="M106" i="15"/>
  <c r="F172" i="17"/>
  <c r="M172" i="15"/>
  <c r="D148" i="17"/>
  <c r="D148" i="15"/>
  <c r="D102" i="17"/>
  <c r="D102" i="15"/>
  <c r="D167" i="15"/>
  <c r="D167" i="17"/>
  <c r="F126" i="17"/>
  <c r="M126" i="15"/>
  <c r="H151" i="17"/>
  <c r="M99" i="15"/>
  <c r="F99" i="17"/>
  <c r="D118" i="15"/>
  <c r="D118" i="17"/>
  <c r="H179" i="17"/>
  <c r="M189" i="15"/>
  <c r="F189" i="17"/>
  <c r="F173" i="17"/>
  <c r="M173" i="15"/>
  <c r="D157" i="17"/>
  <c r="D157" i="15"/>
  <c r="D117" i="15"/>
  <c r="D117" i="17"/>
  <c r="H184" i="17"/>
  <c r="D68" i="17"/>
  <c r="D68" i="15"/>
  <c r="D71" i="15"/>
  <c r="D71" i="17"/>
  <c r="D84" i="17"/>
  <c r="D84" i="15"/>
  <c r="D80" i="17"/>
  <c r="D80" i="15"/>
  <c r="D18" i="17"/>
  <c r="D18" i="15"/>
  <c r="D41" i="17"/>
  <c r="D41" i="15"/>
  <c r="M62" i="15"/>
  <c r="F62" i="17"/>
  <c r="H154" i="17"/>
  <c r="H191" i="17"/>
  <c r="H136" i="17"/>
  <c r="H180" i="17"/>
  <c r="H14" i="15"/>
  <c r="G14" i="15"/>
  <c r="H100" i="17"/>
  <c r="D91" i="15"/>
  <c r="D91" i="17"/>
  <c r="D149" i="15"/>
  <c r="D149" i="17"/>
  <c r="M143" i="15"/>
  <c r="F143" i="17"/>
  <c r="D86" i="15"/>
  <c r="D86" i="17"/>
  <c r="F87" i="17"/>
  <c r="M87" i="15"/>
  <c r="H193" i="17"/>
  <c r="M108" i="15"/>
  <c r="F108" i="17"/>
  <c r="D100" i="17"/>
  <c r="D100" i="15"/>
  <c r="D60" i="15"/>
  <c r="D60" i="17"/>
  <c r="H42" i="17"/>
  <c r="M64" i="15"/>
  <c r="F64" i="17"/>
  <c r="H68" i="17"/>
  <c r="H164" i="17"/>
  <c r="F16" i="17"/>
  <c r="M16" i="15"/>
  <c r="E17" i="15"/>
  <c r="E17" i="17"/>
  <c r="F68" i="17"/>
  <c r="M68" i="15"/>
  <c r="D116" i="15"/>
  <c r="D116" i="17"/>
  <c r="H48" i="17"/>
  <c r="H66" i="17"/>
  <c r="H93" i="17"/>
  <c r="E15" i="15"/>
  <c r="E15" i="17"/>
  <c r="F167" i="17"/>
  <c r="M167" i="15"/>
  <c r="D96" i="17"/>
  <c r="D96" i="15"/>
  <c r="F174" i="17"/>
  <c r="M174" i="15"/>
  <c r="F104" i="17"/>
  <c r="M104" i="15"/>
  <c r="T17" i="17"/>
  <c r="H175" i="17"/>
  <c r="D88" i="17"/>
  <c r="D88" i="15"/>
  <c r="D51" i="15"/>
  <c r="D51" i="17"/>
  <c r="F128" i="17"/>
  <c r="M128" i="15"/>
  <c r="M78" i="15"/>
  <c r="F78" i="17"/>
  <c r="H182" i="17"/>
  <c r="M90" i="15"/>
  <c r="F90" i="17"/>
  <c r="M113" i="15"/>
  <c r="F113" i="17"/>
  <c r="D140" i="15"/>
  <c r="D140" i="17"/>
  <c r="D135" i="15"/>
  <c r="D135" i="17"/>
  <c r="F146" i="17"/>
  <c r="M146" i="15"/>
  <c r="D50" i="17"/>
  <c r="D50" i="15"/>
  <c r="D37" i="17"/>
  <c r="D37" i="15"/>
  <c r="D150" i="17"/>
  <c r="D150" i="15"/>
  <c r="M61" i="15"/>
  <c r="F61" i="17"/>
  <c r="F37" i="17"/>
  <c r="M37" i="15"/>
  <c r="D108" i="15"/>
  <c r="D108" i="17"/>
  <c r="F134" i="17"/>
  <c r="M134" i="15"/>
  <c r="F19" i="17"/>
  <c r="M19" i="15"/>
  <c r="H161" i="17"/>
  <c r="H91" i="17"/>
  <c r="E16" i="17"/>
  <c r="E16" i="15"/>
  <c r="E22" i="17"/>
  <c r="E22" i="15"/>
  <c r="D81" i="17"/>
  <c r="D81" i="15"/>
  <c r="U13" i="17"/>
  <c r="D64" i="17"/>
  <c r="D64" i="15"/>
  <c r="E46" i="15"/>
  <c r="E46" i="17"/>
  <c r="D33" i="15"/>
  <c r="D33" i="17"/>
  <c r="F115" i="17"/>
  <c r="M115" i="15"/>
  <c r="H113" i="17"/>
  <c r="P103" i="17"/>
  <c r="G179" i="17"/>
  <c r="N179" i="15"/>
  <c r="G30" i="17"/>
  <c r="N30" i="15"/>
  <c r="G72" i="17"/>
  <c r="N72" i="15"/>
  <c r="P175" i="17"/>
  <c r="M130" i="15"/>
  <c r="F130" i="17"/>
  <c r="D72" i="15"/>
  <c r="D72" i="17"/>
  <c r="D114" i="17"/>
  <c r="D114" i="15"/>
  <c r="N158" i="15"/>
  <c r="G158" i="17"/>
  <c r="E31" i="17"/>
  <c r="E31" i="15"/>
  <c r="D30" i="17"/>
  <c r="D30" i="15"/>
  <c r="H112" i="17"/>
  <c r="T113" i="17"/>
  <c r="N75" i="15"/>
  <c r="G75" i="17"/>
  <c r="G39" i="17"/>
  <c r="N39" i="15"/>
  <c r="G17" i="17"/>
  <c r="N17" i="15"/>
  <c r="M49" i="15"/>
  <c r="F49" i="17"/>
  <c r="D46" i="15"/>
  <c r="D46" i="17"/>
  <c r="F34" i="17"/>
  <c r="M34" i="15"/>
  <c r="H85" i="17"/>
  <c r="H186" i="17"/>
  <c r="T46" i="17"/>
  <c r="N120" i="17"/>
  <c r="F33" i="17"/>
  <c r="M33" i="15"/>
  <c r="T23" i="17"/>
  <c r="D78" i="15"/>
  <c r="D78" i="17"/>
  <c r="N132" i="15"/>
  <c r="G132" i="17"/>
  <c r="G145" i="17"/>
  <c r="N145" i="15"/>
  <c r="N61" i="15"/>
  <c r="G61" i="17"/>
  <c r="F30" i="17"/>
  <c r="M30" i="15"/>
  <c r="M45" i="15"/>
  <c r="F45" i="17"/>
  <c r="N115" i="15"/>
  <c r="G115" i="17"/>
  <c r="D24" i="15"/>
  <c r="D24" i="17"/>
  <c r="G74" i="17"/>
  <c r="N74" i="15"/>
  <c r="F77" i="17"/>
  <c r="M77" i="15"/>
  <c r="N103" i="15"/>
  <c r="G103" i="17"/>
  <c r="G187" i="17"/>
  <c r="N187" i="15"/>
  <c r="D40" i="15"/>
  <c r="D40" i="17"/>
  <c r="M26" i="15"/>
  <c r="F26" i="17"/>
  <c r="E78" i="17"/>
  <c r="E78" i="15"/>
  <c r="M21" i="15"/>
  <c r="F21" i="17"/>
  <c r="F103" i="17"/>
  <c r="M103" i="15"/>
  <c r="D25" i="17"/>
  <c r="D25" i="15"/>
  <c r="D19" i="17"/>
  <c r="D19" i="15"/>
  <c r="N122" i="15"/>
  <c r="G122" i="17"/>
  <c r="D29" i="15"/>
  <c r="D29" i="17"/>
  <c r="N128" i="15"/>
  <c r="G128" i="17"/>
  <c r="G102" i="17"/>
  <c r="N102" i="15"/>
  <c r="D113" i="17"/>
  <c r="D113" i="15"/>
  <c r="D111" i="15"/>
  <c r="D111" i="17"/>
  <c r="M63" i="15"/>
  <c r="F63" i="17"/>
  <c r="M31" i="15"/>
  <c r="F31" i="17"/>
  <c r="D15" i="15"/>
  <c r="D15" i="17"/>
  <c r="D98" i="17"/>
  <c r="D98" i="15"/>
  <c r="H133" i="17"/>
  <c r="P43" i="17"/>
  <c r="M138" i="17"/>
  <c r="H28" i="17"/>
  <c r="F55" i="17"/>
  <c r="M55" i="15"/>
  <c r="F114" i="17"/>
  <c r="M114" i="15"/>
  <c r="H33" i="17"/>
  <c r="G68" i="17"/>
  <c r="N68" i="15"/>
  <c r="N116" i="15"/>
  <c r="G116" i="17"/>
  <c r="H110" i="17"/>
  <c r="F27" i="17"/>
  <c r="M27" i="15"/>
  <c r="N138" i="15"/>
  <c r="G138" i="17"/>
  <c r="D63" i="15"/>
  <c r="D63" i="17"/>
  <c r="I15" i="17"/>
  <c r="O39" i="17"/>
  <c r="K71" i="17"/>
  <c r="G48" i="17"/>
  <c r="N48" i="15"/>
  <c r="G123" i="17"/>
  <c r="N123" i="15"/>
  <c r="D54" i="17"/>
  <c r="D54" i="15"/>
  <c r="G44" i="17"/>
  <c r="N44" i="15"/>
  <c r="G88" i="17"/>
  <c r="N88" i="15"/>
  <c r="N178" i="15"/>
  <c r="G178" i="17"/>
  <c r="G45" i="17"/>
  <c r="N45" i="15"/>
  <c r="H81" i="17"/>
  <c r="S84" i="17"/>
  <c r="I80" i="17"/>
  <c r="D17" i="15"/>
  <c r="D17" i="17"/>
  <c r="T133" i="17"/>
  <c r="G42" i="17"/>
  <c r="N42" i="15"/>
  <c r="G85" i="17"/>
  <c r="N85" i="15"/>
  <c r="F43" i="17"/>
  <c r="M43" i="15"/>
  <c r="D74" i="15"/>
  <c r="D74" i="17"/>
  <c r="H55" i="17"/>
  <c r="L56" i="17"/>
  <c r="H87" i="17"/>
  <c r="H160" i="17"/>
  <c r="H37" i="17"/>
  <c r="N95" i="15"/>
  <c r="G95" i="17"/>
  <c r="F24" i="17"/>
  <c r="M24" i="15"/>
  <c r="H167" i="17"/>
  <c r="H165" i="17"/>
  <c r="D77" i="15"/>
  <c r="D77" i="17"/>
  <c r="H119" i="17"/>
  <c r="D162" i="15"/>
  <c r="D162" i="17"/>
  <c r="D180" i="17"/>
  <c r="D180" i="15"/>
  <c r="D61" i="17"/>
  <c r="D61" i="15"/>
  <c r="D79" i="17"/>
  <c r="D79" i="15"/>
  <c r="F51" i="17"/>
  <c r="M51" i="15"/>
  <c r="D193" i="17"/>
  <c r="D193" i="15"/>
  <c r="D75" i="17"/>
  <c r="D75" i="15"/>
  <c r="F112" i="17"/>
  <c r="M112" i="15"/>
  <c r="M69" i="15"/>
  <c r="F69" i="17"/>
  <c r="H166" i="17"/>
  <c r="H143" i="17"/>
  <c r="M22" i="15"/>
  <c r="F22" i="17"/>
  <c r="E21" i="17"/>
  <c r="E21" i="15"/>
  <c r="G126" i="17"/>
  <c r="N126" i="15"/>
  <c r="N173" i="15"/>
  <c r="G173" i="17"/>
  <c r="N189" i="15"/>
  <c r="G189" i="17"/>
  <c r="G159" i="17"/>
  <c r="N159" i="15"/>
  <c r="F79" i="17"/>
  <c r="M79" i="15"/>
  <c r="M85" i="15"/>
  <c r="F85" i="17"/>
  <c r="M15" i="15"/>
  <c r="F15" i="17"/>
  <c r="H117" i="17"/>
  <c r="L99" i="17"/>
  <c r="N118" i="15"/>
  <c r="G118" i="17"/>
  <c r="H102" i="17"/>
  <c r="N78" i="15"/>
  <c r="G78" i="17"/>
  <c r="F13" i="17"/>
  <c r="M13" i="15"/>
  <c r="N59" i="15"/>
  <c r="G59" i="17"/>
  <c r="N80" i="15"/>
  <c r="G80" i="17"/>
  <c r="N181" i="15"/>
  <c r="G181" i="17"/>
  <c r="H150" i="17"/>
  <c r="D21" i="17"/>
  <c r="D21" i="15"/>
  <c r="T48" i="17"/>
  <c r="H83" i="17"/>
  <c r="H101" i="17"/>
  <c r="H107" i="17"/>
  <c r="N143" i="15"/>
  <c r="G143" i="17"/>
  <c r="G120" i="17"/>
  <c r="N120" i="15"/>
  <c r="G140" i="17"/>
  <c r="N140" i="15"/>
  <c r="T110" i="17"/>
  <c r="I74" i="17"/>
  <c r="N168" i="15"/>
  <c r="G168" i="17"/>
  <c r="O150" i="15"/>
  <c r="M89" i="15"/>
  <c r="F89" i="17"/>
  <c r="N23" i="15"/>
  <c r="G23" i="17"/>
  <c r="D103" i="15"/>
  <c r="D103" i="17"/>
  <c r="H63" i="17"/>
  <c r="N156" i="15"/>
  <c r="G156" i="17"/>
  <c r="N97" i="15"/>
  <c r="G97" i="17"/>
  <c r="G38" i="17"/>
  <c r="N38" i="15"/>
  <c r="H149" i="17"/>
  <c r="H124" i="17"/>
  <c r="G60" i="17"/>
  <c r="N60" i="15"/>
  <c r="D107" i="17"/>
  <c r="D107" i="15"/>
  <c r="N50" i="15"/>
  <c r="G50" i="17"/>
  <c r="H111" i="17"/>
  <c r="M102" i="15"/>
  <c r="F102" i="17"/>
  <c r="D16" i="17"/>
  <c r="D16" i="15"/>
  <c r="H178" i="17"/>
  <c r="P66" i="17"/>
  <c r="I70" i="17"/>
  <c r="H62" i="17"/>
  <c r="N135" i="15"/>
  <c r="G135" i="17"/>
  <c r="N124" i="15"/>
  <c r="G124" i="17"/>
  <c r="N43" i="15"/>
  <c r="G43" i="17"/>
  <c r="N25" i="15"/>
  <c r="G25" i="17"/>
  <c r="G188" i="17"/>
  <c r="N188" i="15"/>
  <c r="R63" i="17"/>
  <c r="N79" i="15"/>
  <c r="G79" i="17"/>
  <c r="L108" i="17"/>
  <c r="S30" i="17"/>
  <c r="N52" i="15"/>
  <c r="G52" i="17"/>
  <c r="M48" i="15"/>
  <c r="F48" i="17"/>
  <c r="H97" i="17"/>
  <c r="G70" i="17"/>
  <c r="N70" i="15"/>
  <c r="H125" i="17"/>
  <c r="N86" i="15"/>
  <c r="G86" i="17"/>
  <c r="H144" i="17"/>
  <c r="D26" i="15"/>
  <c r="D26" i="17"/>
  <c r="D28" i="15"/>
  <c r="D28" i="17"/>
  <c r="D151" i="15"/>
  <c r="D151" i="17"/>
  <c r="F57" i="17"/>
  <c r="M57" i="15"/>
  <c r="D34" i="15"/>
  <c r="D34" i="17"/>
  <c r="P101" i="17"/>
  <c r="H183" i="17"/>
  <c r="D124" i="15"/>
  <c r="D124" i="17"/>
  <c r="H59" i="17"/>
  <c r="D90" i="17"/>
  <c r="D90" i="15"/>
  <c r="H126" i="17"/>
  <c r="F118" i="17"/>
  <c r="M118" i="15"/>
  <c r="F67" i="17"/>
  <c r="M67" i="15"/>
  <c r="D39" i="15"/>
  <c r="D39" i="17"/>
  <c r="H155" i="17"/>
  <c r="D23" i="15"/>
  <c r="D23" i="17"/>
  <c r="M32" i="15"/>
  <c r="F32" i="17"/>
  <c r="M14" i="15"/>
  <c r="F14" i="17"/>
  <c r="H31" i="17"/>
  <c r="D47" i="17"/>
  <c r="D47" i="15"/>
  <c r="D35" i="15"/>
  <c r="D35" i="17"/>
  <c r="G31" i="17"/>
  <c r="N31" i="15"/>
  <c r="M21" i="17"/>
  <c r="J153" i="17"/>
  <c r="H74" i="17"/>
  <c r="N89" i="15"/>
  <c r="G89" i="17"/>
  <c r="D13" i="15"/>
  <c r="D13" i="17"/>
  <c r="T117" i="17"/>
  <c r="H137" i="17"/>
  <c r="H172" i="17"/>
  <c r="H30" i="17"/>
  <c r="H21" i="17"/>
  <c r="H77" i="17"/>
  <c r="P167" i="17"/>
  <c r="J157" i="17"/>
  <c r="H131" i="17"/>
  <c r="J43" i="17"/>
  <c r="H75" i="17"/>
  <c r="H127" i="17"/>
  <c r="T149" i="17"/>
  <c r="M54" i="15"/>
  <c r="F54" i="17"/>
  <c r="T111" i="17"/>
  <c r="M25" i="15"/>
  <c r="F25" i="17"/>
  <c r="G21" i="15"/>
  <c r="H141" i="17"/>
  <c r="D22" i="15"/>
  <c r="D22" i="17"/>
  <c r="T154" i="17"/>
  <c r="M154" i="17"/>
  <c r="T128" i="17"/>
  <c r="H163" i="17"/>
  <c r="L126" i="17"/>
  <c r="O55" i="17"/>
  <c r="H22" i="17"/>
  <c r="T177" i="17"/>
  <c r="I85" i="17"/>
  <c r="H139" i="17"/>
  <c r="H40" i="17"/>
  <c r="T171" i="17"/>
  <c r="I58" i="17"/>
  <c r="M17" i="17"/>
  <c r="H23" i="17"/>
  <c r="H134" i="17"/>
  <c r="T159" i="17"/>
  <c r="H123" i="17"/>
  <c r="H187" i="17"/>
  <c r="H103" i="17"/>
  <c r="H82" i="17"/>
  <c r="H122" i="17"/>
  <c r="H190" i="17"/>
  <c r="M44" i="17"/>
  <c r="I14" i="15"/>
  <c r="I14" i="17"/>
  <c r="T127" i="17"/>
  <c r="T175" i="17"/>
  <c r="M101" i="17"/>
  <c r="O98" i="17"/>
  <c r="H135" i="17"/>
  <c r="H156" i="17"/>
  <c r="H90" i="17"/>
  <c r="T66" i="17"/>
  <c r="I78" i="17"/>
  <c r="T162" i="17"/>
  <c r="N87" i="15"/>
  <c r="G87" i="17"/>
  <c r="K58" i="17"/>
  <c r="Q53" i="17"/>
  <c r="G114" i="17"/>
  <c r="N114" i="15"/>
  <c r="H17" i="17"/>
  <c r="N108" i="15"/>
  <c r="G108" i="17"/>
  <c r="G33" i="17"/>
  <c r="N33" i="15"/>
  <c r="N139" i="15"/>
  <c r="G139" i="17"/>
  <c r="M30" i="17"/>
  <c r="G100" i="17"/>
  <c r="N100" i="15"/>
  <c r="N27" i="15"/>
  <c r="G27" i="17"/>
  <c r="L16" i="17"/>
  <c r="H67" i="17"/>
  <c r="P81" i="17"/>
  <c r="Q59" i="17"/>
  <c r="H29" i="17"/>
  <c r="H34" i="17"/>
  <c r="N93" i="15"/>
  <c r="G93" i="17"/>
  <c r="G16" i="17"/>
  <c r="N16" i="15"/>
  <c r="G105" i="17"/>
  <c r="N105" i="15"/>
  <c r="G37" i="17"/>
  <c r="N37" i="15"/>
  <c r="N34" i="15"/>
  <c r="G34" i="17"/>
  <c r="N67" i="15"/>
  <c r="G67" i="17"/>
  <c r="N142" i="15"/>
  <c r="G142" i="17"/>
  <c r="J50" i="17"/>
  <c r="G166" i="17"/>
  <c r="N166" i="15"/>
  <c r="N27" i="17"/>
  <c r="N125" i="15"/>
  <c r="G125" i="17"/>
  <c r="H53" i="17"/>
  <c r="T32" i="17"/>
  <c r="H108" i="17"/>
  <c r="N24" i="15"/>
  <c r="G24" i="17"/>
  <c r="P57" i="17"/>
  <c r="P23" i="17"/>
  <c r="G154" i="17"/>
  <c r="N154" i="15"/>
  <c r="P21" i="17"/>
  <c r="D66" i="15"/>
  <c r="D66" i="17"/>
  <c r="F50" i="17"/>
  <c r="M50" i="15"/>
  <c r="T21" i="17"/>
  <c r="H147" i="17"/>
  <c r="M28" i="15"/>
  <c r="F28" i="17"/>
  <c r="P121" i="17"/>
  <c r="D73" i="15"/>
  <c r="D73" i="17"/>
  <c r="M72" i="17"/>
  <c r="N14" i="17"/>
  <c r="F98" i="15"/>
  <c r="H127" i="15"/>
  <c r="J117" i="17"/>
  <c r="N113" i="15"/>
  <c r="G113" i="17"/>
  <c r="J93" i="17"/>
  <c r="L19" i="17"/>
  <c r="K119" i="17"/>
  <c r="Q121" i="17"/>
  <c r="N29" i="15"/>
  <c r="G29" i="17"/>
  <c r="I86" i="17"/>
  <c r="N137" i="15"/>
  <c r="G137" i="17"/>
  <c r="F123" i="17"/>
  <c r="M123" i="15"/>
  <c r="T100" i="17"/>
  <c r="N191" i="15"/>
  <c r="G191" i="17"/>
  <c r="K50" i="17"/>
  <c r="Q16" i="17"/>
  <c r="L112" i="17"/>
  <c r="I47" i="15"/>
  <c r="I22" i="17"/>
  <c r="D31" i="17"/>
  <c r="D31" i="15"/>
  <c r="T37" i="17"/>
  <c r="L60" i="17"/>
  <c r="G49" i="17"/>
  <c r="N49" i="15"/>
  <c r="L92" i="15"/>
  <c r="N180" i="15"/>
  <c r="G180" i="17"/>
  <c r="T84" i="17"/>
  <c r="G32" i="17"/>
  <c r="N32" i="15"/>
  <c r="M96" i="15"/>
  <c r="F96" i="17"/>
  <c r="H39" i="17"/>
  <c r="I26" i="15"/>
  <c r="G41" i="17"/>
  <c r="N41" i="15"/>
  <c r="H20" i="17"/>
  <c r="L138" i="17"/>
  <c r="I40" i="17"/>
  <c r="S40" i="17"/>
  <c r="D32" i="15"/>
  <c r="D32" i="17"/>
  <c r="G104" i="17"/>
  <c r="N104" i="15"/>
  <c r="I35" i="17"/>
  <c r="N51" i="15"/>
  <c r="G51" i="17"/>
  <c r="N107" i="15"/>
  <c r="G107" i="17"/>
  <c r="R78" i="17"/>
  <c r="K71" i="15"/>
  <c r="N15" i="15"/>
  <c r="G15" i="17"/>
  <c r="P124" i="17"/>
  <c r="H57" i="17"/>
  <c r="G174" i="17"/>
  <c r="N174" i="15"/>
  <c r="L178" i="15"/>
  <c r="Q81" i="17"/>
  <c r="N65" i="15"/>
  <c r="G65" i="17"/>
  <c r="T126" i="17"/>
  <c r="O144" i="17"/>
  <c r="N71" i="15"/>
  <c r="G71" i="17"/>
  <c r="J179" i="17"/>
  <c r="S98" i="17"/>
  <c r="P119" i="17"/>
  <c r="P62" i="17"/>
  <c r="T47" i="17"/>
  <c r="T115" i="17"/>
  <c r="H65" i="17"/>
  <c r="R114" i="17"/>
  <c r="T77" i="17"/>
  <c r="H176" i="17"/>
  <c r="H84" i="17"/>
  <c r="N98" i="15"/>
  <c r="G98" i="17"/>
  <c r="N28" i="15"/>
  <c r="G28" i="17"/>
  <c r="I53" i="17"/>
  <c r="M70" i="17"/>
  <c r="T161" i="17"/>
  <c r="L59" i="17"/>
  <c r="P79" i="17"/>
  <c r="H142" i="17"/>
  <c r="P42" i="17"/>
  <c r="L80" i="17"/>
  <c r="R106" i="17"/>
  <c r="K153" i="17"/>
  <c r="Q94" i="17"/>
  <c r="O158" i="17"/>
  <c r="I30" i="17"/>
  <c r="N30" i="17"/>
  <c r="I71" i="17"/>
  <c r="H60" i="17"/>
  <c r="H72" i="17"/>
  <c r="P59" i="17"/>
  <c r="H13" i="17"/>
  <c r="G56" i="17"/>
  <c r="N56" i="15"/>
  <c r="G146" i="17"/>
  <c r="N146" i="15"/>
  <c r="L92" i="17"/>
  <c r="Q27" i="15"/>
  <c r="G136" i="17"/>
  <c r="N136" i="15"/>
  <c r="H56" i="17"/>
  <c r="M29" i="17"/>
  <c r="N149" i="15"/>
  <c r="G149" i="17"/>
  <c r="K77" i="17"/>
  <c r="H115" i="17"/>
  <c r="O21" i="17"/>
  <c r="N130" i="17"/>
  <c r="N183" i="15"/>
  <c r="G183" i="17"/>
  <c r="J51" i="17"/>
  <c r="G64" i="17"/>
  <c r="N64" i="15"/>
  <c r="N66" i="15"/>
  <c r="G66" i="17"/>
  <c r="H171" i="17"/>
  <c r="P97" i="17"/>
  <c r="N69" i="15"/>
  <c r="G69" i="17"/>
  <c r="M18" i="15"/>
  <c r="F18" i="17"/>
  <c r="N101" i="15"/>
  <c r="G101" i="17"/>
  <c r="T98" i="17"/>
  <c r="H128" i="17"/>
  <c r="I139" i="17"/>
  <c r="D55" i="15"/>
  <c r="D55" i="17"/>
  <c r="Q167" i="17"/>
  <c r="N23" i="17"/>
  <c r="I50" i="17"/>
  <c r="F194" i="15"/>
  <c r="N36" i="15"/>
  <c r="G36" i="17"/>
  <c r="R26" i="17"/>
  <c r="H138" i="17"/>
  <c r="D36" i="15"/>
  <c r="D36" i="17"/>
  <c r="I87" i="17"/>
  <c r="H132" i="17"/>
  <c r="O167" i="15"/>
  <c r="M41" i="15"/>
  <c r="F41" i="17"/>
  <c r="G141" i="17"/>
  <c r="N141" i="15"/>
  <c r="G175" i="17"/>
  <c r="N175" i="15"/>
  <c r="Q70" i="17"/>
  <c r="L48" i="17"/>
  <c r="N96" i="15"/>
  <c r="G96" i="17"/>
  <c r="N157" i="15"/>
  <c r="G157" i="17"/>
  <c r="N161" i="17"/>
  <c r="G117" i="17"/>
  <c r="N117" i="15"/>
  <c r="N72" i="17"/>
  <c r="Q174" i="17"/>
  <c r="H49" i="17"/>
  <c r="G130" i="17"/>
  <c r="N130" i="15"/>
  <c r="H45" i="17"/>
  <c r="G21" i="17"/>
  <c r="N21" i="15"/>
  <c r="N112" i="15"/>
  <c r="G112" i="17"/>
  <c r="L117" i="17"/>
  <c r="J49" i="17"/>
  <c r="G164" i="17"/>
  <c r="N164" i="15"/>
  <c r="T156" i="17"/>
  <c r="L47" i="17"/>
  <c r="R81" i="17"/>
  <c r="N55" i="15"/>
  <c r="G55" i="17"/>
  <c r="S52" i="17"/>
  <c r="H25" i="17"/>
  <c r="T191" i="17"/>
  <c r="D83" i="17"/>
  <c r="D83" i="15"/>
  <c r="H52" i="17"/>
  <c r="H79" i="17"/>
  <c r="P72" i="17"/>
  <c r="P80" i="17"/>
  <c r="L82" i="17"/>
  <c r="G185" i="17"/>
  <c r="N185" i="15"/>
  <c r="J18" i="17"/>
  <c r="K43" i="17"/>
  <c r="N82" i="15"/>
  <c r="G82" i="17"/>
  <c r="N106" i="15"/>
  <c r="G106" i="17"/>
  <c r="G35" i="17"/>
  <c r="N35" i="15"/>
  <c r="I145" i="17"/>
  <c r="O102" i="17"/>
  <c r="S14" i="17"/>
  <c r="K191" i="17"/>
  <c r="O69" i="15"/>
  <c r="J193" i="17"/>
  <c r="M40" i="15"/>
  <c r="F40" i="17"/>
  <c r="N124" i="17"/>
  <c r="I167" i="17"/>
  <c r="J157" i="15"/>
  <c r="H47" i="17"/>
  <c r="T81" i="17"/>
  <c r="O82" i="15"/>
  <c r="O104" i="17"/>
  <c r="I116" i="17"/>
  <c r="I62" i="15"/>
  <c r="H14" i="17"/>
  <c r="O27" i="17"/>
  <c r="F94" i="17"/>
  <c r="M94" i="15"/>
  <c r="T93" i="17"/>
  <c r="P35" i="15"/>
  <c r="J34" i="15"/>
  <c r="S191" i="17"/>
  <c r="R182" i="15"/>
  <c r="P112" i="17"/>
  <c r="L37" i="17"/>
  <c r="P125" i="17"/>
  <c r="O113" i="17"/>
  <c r="K87" i="17"/>
  <c r="T144" i="17"/>
  <c r="H18" i="17"/>
  <c r="P26" i="17"/>
  <c r="H129" i="17"/>
  <c r="R55" i="15"/>
  <c r="I100" i="17"/>
  <c r="K128" i="17"/>
  <c r="T55" i="17"/>
  <c r="O93" i="17"/>
  <c r="O34" i="17"/>
  <c r="T56" i="17"/>
  <c r="I69" i="17"/>
  <c r="I84" i="17"/>
  <c r="R19" i="17"/>
  <c r="O66" i="17"/>
  <c r="H116" i="17"/>
  <c r="T195" i="17"/>
  <c r="T33" i="17"/>
  <c r="O24" i="17"/>
  <c r="R154" i="17"/>
  <c r="J29" i="17"/>
  <c r="R101" i="17"/>
  <c r="G54" i="17"/>
  <c r="N54" i="15"/>
  <c r="O123" i="17"/>
  <c r="G76" i="17"/>
  <c r="N76" i="15"/>
  <c r="G121" i="17"/>
  <c r="N121" i="15"/>
  <c r="Q15" i="15"/>
  <c r="O176" i="17"/>
  <c r="T181" i="17"/>
  <c r="R15" i="17"/>
  <c r="G165" i="17"/>
  <c r="N165" i="15"/>
  <c r="T146" i="17"/>
  <c r="R62" i="17"/>
  <c r="K115" i="17"/>
  <c r="G83" i="17"/>
  <c r="N83" i="15"/>
  <c r="J181" i="17"/>
  <c r="H15" i="17"/>
  <c r="G14" i="17"/>
  <c r="N14" i="15"/>
  <c r="M135" i="17"/>
  <c r="G47" i="17"/>
  <c r="N47" i="15"/>
  <c r="R181" i="17"/>
  <c r="I121" i="17"/>
  <c r="N73" i="15"/>
  <c r="G73" i="17"/>
  <c r="H87" i="15"/>
  <c r="G177" i="17"/>
  <c r="N177" i="15"/>
  <c r="G131" i="17"/>
  <c r="N131" i="15"/>
  <c r="N134" i="15"/>
  <c r="G134" i="17"/>
  <c r="P107" i="17"/>
  <c r="N169" i="15"/>
  <c r="G169" i="17"/>
  <c r="L119" i="15"/>
  <c r="N96" i="17"/>
  <c r="O115" i="17"/>
  <c r="T141" i="17"/>
  <c r="G19" i="17"/>
  <c r="N19" i="15"/>
  <c r="R122" i="15"/>
  <c r="N90" i="15"/>
  <c r="G90" i="17"/>
  <c r="R165" i="17"/>
  <c r="N71" i="17"/>
  <c r="M109" i="17"/>
  <c r="S81" i="17"/>
  <c r="I34" i="17"/>
  <c r="K44" i="17"/>
  <c r="L125" i="17"/>
  <c r="I62" i="17"/>
  <c r="T79" i="17"/>
  <c r="N58" i="17"/>
  <c r="R43" i="17"/>
  <c r="M37" i="17"/>
  <c r="E13" i="15"/>
  <c r="T116" i="17"/>
  <c r="I112" i="17"/>
  <c r="T155" i="17"/>
  <c r="P65" i="17"/>
  <c r="F162" i="15"/>
  <c r="T60" i="17"/>
  <c r="Q20" i="17"/>
  <c r="Q72" i="17"/>
  <c r="T72" i="17"/>
  <c r="P91" i="17"/>
  <c r="P115" i="17"/>
  <c r="J140" i="17"/>
  <c r="M19" i="17"/>
  <c r="Q106" i="17"/>
  <c r="T120" i="17"/>
  <c r="H96" i="17"/>
  <c r="S99" i="17"/>
  <c r="P92" i="17"/>
  <c r="M36" i="17"/>
  <c r="S66" i="17"/>
  <c r="P17" i="17"/>
  <c r="J20" i="17"/>
  <c r="H36" i="17"/>
  <c r="R107" i="17"/>
  <c r="P159" i="15"/>
  <c r="L143" i="17"/>
  <c r="I55" i="17"/>
  <c r="I175" i="17"/>
  <c r="Q15" i="17"/>
  <c r="M33" i="17"/>
  <c r="O23" i="17"/>
  <c r="H24" i="17"/>
  <c r="N60" i="17"/>
  <c r="K52" i="17"/>
  <c r="O42" i="17"/>
  <c r="Q55" i="15"/>
  <c r="I50" i="15"/>
  <c r="L189" i="17"/>
  <c r="N144" i="17"/>
  <c r="M88" i="17"/>
  <c r="O19" i="17"/>
  <c r="L58" i="17"/>
  <c r="L70" i="17"/>
  <c r="L53" i="17"/>
  <c r="K189" i="17"/>
  <c r="Q128" i="17"/>
  <c r="I147" i="17"/>
  <c r="H114" i="17"/>
  <c r="P50" i="17"/>
  <c r="J32" i="17"/>
  <c r="P34" i="17"/>
  <c r="H118" i="17"/>
  <c r="T167" i="17"/>
  <c r="I82" i="17"/>
  <c r="I83" i="17"/>
  <c r="T194" i="17"/>
  <c r="F74" i="15"/>
  <c r="J163" i="17"/>
  <c r="L139" i="17"/>
  <c r="N152" i="15"/>
  <c r="G152" i="17"/>
  <c r="G186" i="17"/>
  <c r="N186" i="15"/>
  <c r="K32" i="15"/>
  <c r="J185" i="15"/>
  <c r="Q171" i="17"/>
  <c r="Q66" i="15"/>
  <c r="N155" i="15"/>
  <c r="G155" i="17"/>
  <c r="T44" i="17"/>
  <c r="F129" i="15"/>
  <c r="J115" i="17"/>
  <c r="T31" i="17"/>
  <c r="L30" i="17"/>
  <c r="S25" i="17"/>
  <c r="N190" i="17"/>
  <c r="G63" i="17"/>
  <c r="N63" i="15"/>
  <c r="P165" i="17"/>
  <c r="F18" i="15"/>
  <c r="Q135" i="17"/>
  <c r="T164" i="17"/>
  <c r="K116" i="17"/>
  <c r="R139" i="17"/>
  <c r="S44" i="15"/>
  <c r="N20" i="17"/>
  <c r="R77" i="15"/>
  <c r="L78" i="17"/>
  <c r="J71" i="17"/>
  <c r="T90" i="17"/>
  <c r="O25" i="17"/>
  <c r="Q25" i="17"/>
  <c r="F70" i="15"/>
  <c r="H105" i="17"/>
  <c r="Q114" i="17"/>
  <c r="H121" i="17"/>
  <c r="T53" i="17"/>
  <c r="P41" i="15"/>
  <c r="M59" i="17"/>
  <c r="I39" i="17"/>
  <c r="S100" i="17"/>
  <c r="I107" i="15"/>
  <c r="K63" i="17"/>
  <c r="I46" i="17"/>
  <c r="H71" i="17"/>
  <c r="P75" i="17"/>
  <c r="Q86" i="17"/>
  <c r="K120" i="17"/>
  <c r="P88" i="17"/>
  <c r="H44" i="17"/>
  <c r="L46" i="17"/>
  <c r="T138" i="17"/>
  <c r="K80" i="17"/>
  <c r="J33" i="17"/>
  <c r="R49" i="17"/>
  <c r="S154" i="17"/>
  <c r="K133" i="17"/>
  <c r="H140" i="17"/>
  <c r="H130" i="17"/>
  <c r="G194" i="17"/>
  <c r="N194" i="15"/>
  <c r="G161" i="17"/>
  <c r="N161" i="15"/>
  <c r="J35" i="17"/>
  <c r="G81" i="17"/>
  <c r="N81" i="15"/>
  <c r="N94" i="15"/>
  <c r="G94" i="17"/>
  <c r="P49" i="17"/>
  <c r="G77" i="17"/>
  <c r="N77" i="15"/>
  <c r="N58" i="15"/>
  <c r="G58" i="17"/>
  <c r="H32" i="17"/>
  <c r="Q106" i="15"/>
  <c r="Q87" i="17"/>
  <c r="N129" i="15"/>
  <c r="G129" i="17"/>
  <c r="G109" i="17"/>
  <c r="N109" i="15"/>
  <c r="I44" i="17"/>
  <c r="T166" i="17"/>
  <c r="N57" i="15"/>
  <c r="G57" i="17"/>
  <c r="O51" i="17"/>
  <c r="H104" i="17"/>
  <c r="L49" i="17"/>
  <c r="G91" i="17"/>
  <c r="N91" i="15"/>
  <c r="L75" i="17"/>
  <c r="N18" i="15"/>
  <c r="G18" i="17"/>
  <c r="G133" i="17"/>
  <c r="N133" i="15"/>
  <c r="Q51" i="17"/>
  <c r="R124" i="17"/>
  <c r="H145" i="17"/>
  <c r="H78" i="17"/>
  <c r="T176" i="17"/>
  <c r="J34" i="17"/>
  <c r="P129" i="15"/>
  <c r="G46" i="15"/>
  <c r="P15" i="17"/>
  <c r="O121" i="17"/>
  <c r="G153" i="17"/>
  <c r="N153" i="15"/>
  <c r="G61" i="15"/>
  <c r="M26" i="17"/>
  <c r="N52" i="17"/>
  <c r="J70" i="17"/>
  <c r="N106" i="17"/>
  <c r="P123" i="17"/>
  <c r="H188" i="17"/>
  <c r="N133" i="17"/>
  <c r="Q122" i="17"/>
  <c r="I23" i="17"/>
  <c r="T150" i="17"/>
  <c r="P113" i="17"/>
  <c r="P25" i="17"/>
  <c r="Q41" i="17"/>
  <c r="N21" i="17"/>
  <c r="T96" i="17"/>
  <c r="I94" i="17"/>
  <c r="J84" i="17"/>
  <c r="N126" i="17"/>
  <c r="P73" i="17"/>
  <c r="F58" i="15"/>
  <c r="J85" i="15"/>
  <c r="O16" i="17"/>
  <c r="O30" i="17"/>
  <c r="Q187" i="17"/>
  <c r="T180" i="17"/>
  <c r="T57" i="17"/>
  <c r="I42" i="17"/>
  <c r="K95" i="17"/>
  <c r="P69" i="17"/>
  <c r="I96" i="15"/>
  <c r="G56" i="15"/>
  <c r="N180" i="17"/>
  <c r="R148" i="17"/>
  <c r="Q161" i="17"/>
  <c r="G69" i="15"/>
  <c r="I47" i="17"/>
  <c r="J132" i="17"/>
  <c r="P64" i="15"/>
  <c r="L42" i="17"/>
  <c r="G141" i="15"/>
  <c r="P19" i="17"/>
  <c r="Q84" i="17"/>
  <c r="O59" i="17"/>
  <c r="R54" i="17"/>
  <c r="N142" i="17"/>
  <c r="T118" i="17"/>
  <c r="O136" i="15"/>
  <c r="P176" i="17"/>
  <c r="M80" i="17"/>
  <c r="R90" i="17"/>
  <c r="L24" i="17"/>
  <c r="N20" i="15"/>
  <c r="G20" i="17"/>
  <c r="S17" i="17"/>
  <c r="R191" i="17"/>
  <c r="K85" i="17"/>
  <c r="J112" i="17"/>
  <c r="R161" i="15"/>
  <c r="I99" i="17"/>
  <c r="P129" i="17"/>
  <c r="L73" i="17"/>
  <c r="J78" i="17"/>
  <c r="G40" i="17"/>
  <c r="N40" i="15"/>
  <c r="G144" i="17"/>
  <c r="N144" i="15"/>
  <c r="J28" i="17"/>
  <c r="R176" i="17"/>
  <c r="G62" i="17"/>
  <c r="N62" i="15"/>
  <c r="N53" i="15"/>
  <c r="G53" i="17"/>
  <c r="I82" i="15"/>
  <c r="G160" i="17"/>
  <c r="N160" i="15"/>
  <c r="T102" i="17"/>
  <c r="R82" i="17"/>
  <c r="I17" i="17"/>
  <c r="P160" i="17"/>
  <c r="G193" i="17"/>
  <c r="N193" i="15"/>
  <c r="S53" i="17"/>
  <c r="J95" i="17"/>
  <c r="I170" i="17"/>
  <c r="H95" i="17"/>
  <c r="J39" i="17"/>
  <c r="J81" i="17"/>
  <c r="N41" i="17"/>
  <c r="M176" i="17"/>
  <c r="N68" i="17"/>
  <c r="O54" i="17"/>
  <c r="M112" i="17"/>
  <c r="J194" i="17"/>
  <c r="M43" i="17"/>
  <c r="H41" i="17"/>
  <c r="T65" i="17"/>
  <c r="I137" i="17"/>
  <c r="S133" i="17"/>
  <c r="R13" i="17"/>
  <c r="G149" i="15"/>
  <c r="M66" i="17"/>
  <c r="Q117" i="17"/>
  <c r="N50" i="17"/>
  <c r="J77" i="17"/>
  <c r="O68" i="17"/>
  <c r="I30" i="15"/>
  <c r="R189" i="17"/>
  <c r="J59" i="17"/>
  <c r="O127" i="17"/>
  <c r="S183" i="17"/>
  <c r="I151" i="17"/>
  <c r="T135" i="17"/>
  <c r="L18" i="17"/>
  <c r="N54" i="17"/>
  <c r="P52" i="17"/>
  <c r="L63" i="17"/>
  <c r="L94" i="17"/>
  <c r="O110" i="17"/>
  <c r="T189" i="17"/>
  <c r="H16" i="17"/>
  <c r="P153" i="17"/>
  <c r="J79" i="17"/>
  <c r="H70" i="17"/>
  <c r="O105" i="17"/>
  <c r="M130" i="17"/>
  <c r="T103" i="17"/>
  <c r="K46" i="17"/>
  <c r="Q44" i="17"/>
  <c r="R58" i="17"/>
  <c r="R26" i="15"/>
  <c r="L149" i="17"/>
  <c r="T184" i="17"/>
  <c r="P22" i="17"/>
  <c r="M68" i="17"/>
  <c r="O166" i="17"/>
  <c r="L123" i="17"/>
  <c r="P85" i="17"/>
  <c r="P86" i="15"/>
  <c r="P116" i="17"/>
  <c r="K165" i="17"/>
  <c r="R139" i="15"/>
  <c r="R77" i="17"/>
  <c r="P63" i="17"/>
  <c r="R32" i="17"/>
  <c r="H94" i="17"/>
  <c r="J108" i="17"/>
  <c r="H64" i="17"/>
  <c r="Q185" i="17"/>
  <c r="Q69" i="17"/>
  <c r="M108" i="17"/>
  <c r="S70" i="17"/>
  <c r="R183" i="17"/>
  <c r="J175" i="17"/>
  <c r="P149" i="17"/>
  <c r="F66" i="15"/>
  <c r="P84" i="17"/>
  <c r="N153" i="17"/>
  <c r="N95" i="17"/>
  <c r="R195" i="17"/>
  <c r="P53" i="17"/>
  <c r="H51" i="17"/>
  <c r="P191" i="17"/>
  <c r="H26" i="17"/>
  <c r="Q193" i="17"/>
  <c r="P67" i="17"/>
  <c r="J58" i="17"/>
  <c r="P16" i="17"/>
  <c r="S21" i="15"/>
  <c r="J45" i="17"/>
  <c r="N102" i="17"/>
  <c r="P110" i="17"/>
  <c r="K62" i="17"/>
  <c r="P144" i="17"/>
  <c r="M194" i="17"/>
  <c r="P94" i="17"/>
  <c r="Q18" i="17"/>
  <c r="K78" i="17"/>
  <c r="H58" i="17"/>
  <c r="P18" i="15"/>
  <c r="I38" i="17"/>
  <c r="O62" i="17"/>
  <c r="J14" i="17"/>
  <c r="T42" i="17"/>
  <c r="H174" i="17"/>
  <c r="R83" i="17"/>
  <c r="M28" i="17"/>
  <c r="R134" i="15"/>
  <c r="K29" i="17"/>
  <c r="L44" i="15"/>
  <c r="K123" i="17"/>
  <c r="I56" i="17"/>
  <c r="Q90" i="17"/>
  <c r="L175" i="15"/>
  <c r="Q17" i="17"/>
  <c r="O108" i="17"/>
  <c r="O126" i="17"/>
  <c r="O48" i="17"/>
  <c r="K111" i="17"/>
  <c r="T91" i="17"/>
  <c r="T29" i="17"/>
  <c r="L119" i="17"/>
  <c r="J41" i="17"/>
  <c r="J149" i="17"/>
  <c r="R70" i="17"/>
  <c r="P44" i="17"/>
  <c r="H61" i="17"/>
  <c r="J27" i="17"/>
  <c r="P86" i="17"/>
  <c r="M18" i="17"/>
  <c r="P120" i="17"/>
  <c r="J30" i="17"/>
  <c r="L120" i="17"/>
  <c r="L166" i="17"/>
  <c r="J131" i="17"/>
  <c r="Q93" i="17"/>
  <c r="I120" i="17"/>
  <c r="T36" i="17"/>
  <c r="L103" i="17"/>
  <c r="I126" i="17"/>
  <c r="K76" i="15"/>
  <c r="S63" i="15"/>
  <c r="H56" i="15"/>
  <c r="F23" i="15"/>
  <c r="J191" i="17"/>
  <c r="L135" i="15"/>
  <c r="H76" i="17"/>
  <c r="T40" i="17"/>
  <c r="L14" i="17"/>
  <c r="T95" i="17"/>
  <c r="L118" i="17"/>
  <c r="T101" i="17"/>
  <c r="R61" i="17"/>
  <c r="L134" i="17"/>
  <c r="L65" i="15"/>
  <c r="Q165" i="17"/>
  <c r="J137" i="17"/>
  <c r="M121" i="17"/>
  <c r="M35" i="17"/>
  <c r="R56" i="17"/>
  <c r="N97" i="17"/>
  <c r="K161" i="17"/>
  <c r="M175" i="17"/>
  <c r="F77" i="15"/>
  <c r="H168" i="17"/>
  <c r="Q37" i="17"/>
  <c r="J167" i="17"/>
  <c r="H35" i="17"/>
  <c r="G84" i="17"/>
  <c r="N84" i="15"/>
  <c r="N193" i="17"/>
  <c r="P89" i="17"/>
  <c r="H120" i="17"/>
  <c r="I59" i="17"/>
  <c r="Q177" i="17"/>
  <c r="H54" i="17"/>
  <c r="S65" i="17"/>
  <c r="T147" i="17"/>
  <c r="S115" i="17"/>
  <c r="I157" i="17"/>
  <c r="Q138" i="17"/>
  <c r="O79" i="17"/>
  <c r="S104" i="17"/>
  <c r="I97" i="17"/>
  <c r="R85" i="17"/>
  <c r="I52" i="17"/>
  <c r="P71" i="17"/>
  <c r="Q97" i="17"/>
  <c r="L104" i="17"/>
  <c r="N103" i="17"/>
  <c r="K89" i="17"/>
  <c r="Q124" i="17"/>
  <c r="M31" i="17"/>
  <c r="Q49" i="17"/>
  <c r="M46" i="17"/>
  <c r="M139" i="17"/>
  <c r="H80" i="17"/>
  <c r="T172" i="17"/>
  <c r="I15" i="15"/>
  <c r="R67" i="17"/>
  <c r="T86" i="17"/>
  <c r="K47" i="17"/>
  <c r="I27" i="15"/>
  <c r="S15" i="17"/>
  <c r="I20" i="17"/>
  <c r="I115" i="17"/>
  <c r="N94" i="17"/>
  <c r="M41" i="17"/>
  <c r="L65" i="17"/>
  <c r="I36" i="17"/>
  <c r="J173" i="17"/>
  <c r="S55" i="17"/>
  <c r="T193" i="17"/>
  <c r="S46" i="17"/>
  <c r="T67" i="17"/>
  <c r="H89" i="17"/>
  <c r="R164" i="17"/>
  <c r="L29" i="17"/>
  <c r="R27" i="17"/>
  <c r="H43" i="17"/>
  <c r="N152" i="17"/>
  <c r="T123" i="17"/>
  <c r="R169" i="17"/>
  <c r="I57" i="17"/>
  <c r="M50" i="17"/>
  <c r="S50" i="17"/>
  <c r="P63" i="15"/>
  <c r="F30" i="15"/>
  <c r="J152" i="17"/>
  <c r="T142" i="17"/>
  <c r="T94" i="17"/>
  <c r="T130" i="17"/>
  <c r="K148" i="15"/>
  <c r="Q111" i="15"/>
  <c r="Q21" i="17"/>
  <c r="R50" i="17"/>
  <c r="K75" i="17"/>
  <c r="I185" i="17"/>
  <c r="Q63" i="15"/>
  <c r="G101" i="15"/>
  <c r="L114" i="15"/>
  <c r="M85" i="17"/>
  <c r="R135" i="17"/>
  <c r="I129" i="17"/>
  <c r="R57" i="17"/>
  <c r="M188" i="17"/>
  <c r="F81" i="15"/>
  <c r="O69" i="17"/>
  <c r="G96" i="15"/>
  <c r="R74" i="17"/>
  <c r="P55" i="15"/>
  <c r="Q157" i="17"/>
  <c r="T25" i="17"/>
  <c r="M102" i="17"/>
  <c r="M187" i="17"/>
  <c r="I43" i="17"/>
  <c r="J147" i="17"/>
  <c r="N100" i="17"/>
  <c r="I19" i="17"/>
  <c r="G189" i="15"/>
  <c r="Q143" i="17"/>
  <c r="K193" i="17"/>
  <c r="M111" i="17"/>
  <c r="N145" i="17"/>
  <c r="R166" i="17"/>
  <c r="Q61" i="17"/>
  <c r="O133" i="15"/>
  <c r="J38" i="17"/>
  <c r="M92" i="17"/>
  <c r="L95" i="17"/>
  <c r="I189" i="17"/>
  <c r="R116" i="17"/>
  <c r="O37" i="17"/>
  <c r="O47" i="17"/>
  <c r="S103" i="17"/>
  <c r="L99" i="15"/>
  <c r="T30" i="17"/>
  <c r="F99" i="15"/>
  <c r="M54" i="17"/>
  <c r="H152" i="17"/>
  <c r="T106" i="17"/>
  <c r="Q75" i="17"/>
  <c r="S120" i="17"/>
  <c r="J37" i="17"/>
  <c r="M114" i="17"/>
  <c r="K129" i="17"/>
  <c r="N80" i="17"/>
  <c r="T174" i="17"/>
  <c r="O18" i="17"/>
  <c r="Q32" i="17"/>
  <c r="P30" i="17"/>
  <c r="P99" i="15"/>
  <c r="J61" i="17"/>
  <c r="T35" i="17"/>
  <c r="N137" i="17"/>
  <c r="R72" i="17"/>
  <c r="I123" i="17"/>
  <c r="M107" i="17"/>
  <c r="Q74" i="17"/>
  <c r="M87" i="17"/>
  <c r="N191" i="17"/>
  <c r="S149" i="15"/>
  <c r="P110" i="15"/>
  <c r="I193" i="17"/>
  <c r="S187" i="17"/>
  <c r="O88" i="17"/>
  <c r="R185" i="17"/>
  <c r="J130" i="15"/>
  <c r="G195" i="17"/>
  <c r="N195" i="15"/>
  <c r="F106" i="15"/>
  <c r="Q47" i="17"/>
  <c r="O33" i="17"/>
  <c r="G172" i="17"/>
  <c r="N172" i="15"/>
  <c r="N79" i="17"/>
  <c r="I138" i="17"/>
  <c r="N88" i="17"/>
  <c r="L113" i="17"/>
  <c r="R162" i="15"/>
  <c r="I72" i="17"/>
  <c r="M49" i="17"/>
  <c r="I31" i="17"/>
  <c r="M105" i="17"/>
  <c r="J72" i="17"/>
  <c r="L41" i="17"/>
  <c r="Q113" i="17"/>
  <c r="M172" i="17"/>
  <c r="N46" i="17"/>
  <c r="I123" i="15"/>
  <c r="R35" i="17"/>
  <c r="P49" i="15"/>
  <c r="S172" i="17"/>
  <c r="R45" i="17"/>
  <c r="J88" i="17"/>
  <c r="P150" i="15"/>
  <c r="R75" i="17"/>
  <c r="O96" i="17"/>
  <c r="H169" i="17"/>
  <c r="I96" i="17"/>
  <c r="J15" i="17"/>
  <c r="J90" i="17"/>
  <c r="N53" i="17"/>
  <c r="S34" i="17"/>
  <c r="P74" i="17"/>
  <c r="R71" i="15"/>
  <c r="O76" i="17"/>
  <c r="R23" i="17"/>
  <c r="O162" i="17"/>
  <c r="Q120" i="15"/>
  <c r="S41" i="17"/>
  <c r="P194" i="17"/>
  <c r="N45" i="17"/>
  <c r="I114" i="17"/>
  <c r="N115" i="17"/>
  <c r="J48" i="17"/>
  <c r="I89" i="17"/>
  <c r="M97" i="17"/>
  <c r="P77" i="17"/>
  <c r="O43" i="17"/>
  <c r="I25" i="17"/>
  <c r="R98" i="17"/>
  <c r="R103" i="17"/>
  <c r="Q63" i="17"/>
  <c r="Q115" i="17"/>
  <c r="I64" i="17"/>
  <c r="O162" i="15"/>
  <c r="F26" i="15"/>
  <c r="M180" i="17"/>
  <c r="M62" i="17"/>
  <c r="J87" i="17"/>
  <c r="P68" i="17"/>
  <c r="G170" i="17"/>
  <c r="N170" i="15"/>
  <c r="M103" i="17"/>
  <c r="J145" i="17"/>
  <c r="N26" i="15"/>
  <c r="G26" i="17"/>
  <c r="G110" i="17"/>
  <c r="N110" i="15"/>
  <c r="M106" i="17"/>
  <c r="N127" i="17"/>
  <c r="Q190" i="15"/>
  <c r="M95" i="17"/>
  <c r="I168" i="17"/>
  <c r="S72" i="17"/>
  <c r="L110" i="17"/>
  <c r="M69" i="17"/>
  <c r="R51" i="17"/>
  <c r="T185" i="17"/>
  <c r="K79" i="17"/>
  <c r="R172" i="15"/>
  <c r="N92" i="15"/>
  <c r="G92" i="17"/>
  <c r="T190" i="17"/>
  <c r="I104" i="17"/>
  <c r="R182" i="17"/>
  <c r="F184" i="15"/>
  <c r="Q28" i="17"/>
  <c r="G13" i="17"/>
  <c r="N13" i="15"/>
  <c r="R16" i="17"/>
  <c r="J17" i="15"/>
  <c r="S114" i="15"/>
  <c r="Q109" i="17"/>
  <c r="R153" i="17"/>
  <c r="P68" i="15"/>
  <c r="N181" i="17"/>
  <c r="J128" i="17"/>
  <c r="L116" i="17"/>
  <c r="O18" i="15"/>
  <c r="L31" i="17"/>
  <c r="S151" i="17"/>
  <c r="K109" i="15"/>
  <c r="P171" i="17"/>
  <c r="J141" i="17"/>
  <c r="L90" i="17"/>
  <c r="P87" i="17"/>
  <c r="L76" i="17"/>
  <c r="R30" i="17"/>
  <c r="R21" i="17"/>
  <c r="M89" i="17"/>
  <c r="Q129" i="17"/>
  <c r="T76" i="17"/>
  <c r="R86" i="17"/>
  <c r="T182" i="17"/>
  <c r="R163" i="17"/>
  <c r="T24" i="17"/>
  <c r="O44" i="17"/>
  <c r="Q116" i="17"/>
  <c r="K48" i="17"/>
  <c r="R25" i="17"/>
  <c r="O33" i="15"/>
  <c r="R120" i="17"/>
  <c r="K35" i="17"/>
  <c r="O98" i="15"/>
  <c r="I180" i="17"/>
  <c r="S160" i="15"/>
  <c r="O119" i="17"/>
  <c r="I154" i="15"/>
  <c r="O20" i="15"/>
  <c r="R145" i="17"/>
  <c r="P59" i="15"/>
  <c r="L50" i="17"/>
  <c r="P148" i="17"/>
  <c r="I153" i="17"/>
  <c r="O35" i="17"/>
  <c r="T61" i="17"/>
  <c r="N87" i="17"/>
  <c r="N56" i="17"/>
  <c r="S16" i="15"/>
  <c r="S36" i="17"/>
  <c r="N112" i="17"/>
  <c r="P181" i="17"/>
  <c r="F185" i="15"/>
  <c r="I63" i="17"/>
  <c r="I24" i="17"/>
  <c r="T82" i="17"/>
  <c r="N166" i="17"/>
  <c r="M75" i="17"/>
  <c r="G162" i="17"/>
  <c r="N162" i="15"/>
  <c r="P56" i="17"/>
  <c r="N163" i="15"/>
  <c r="G163" i="17"/>
  <c r="L28" i="15"/>
  <c r="J139" i="17"/>
  <c r="K90" i="17"/>
  <c r="G46" i="17"/>
  <c r="N46" i="15"/>
  <c r="L17" i="17"/>
  <c r="O52" i="17"/>
  <c r="S112" i="17"/>
  <c r="K53" i="17"/>
  <c r="M124" i="17"/>
  <c r="K185" i="17"/>
  <c r="R104" i="17"/>
  <c r="K70" i="17"/>
  <c r="N66" i="17"/>
  <c r="I91" i="17"/>
  <c r="O61" i="17"/>
  <c r="S145" i="17"/>
  <c r="M98" i="17"/>
  <c r="H92" i="17"/>
  <c r="O73" i="17"/>
  <c r="S29" i="17"/>
  <c r="F35" i="15"/>
  <c r="K91" i="17"/>
  <c r="T22" i="17"/>
  <c r="S86" i="17"/>
  <c r="J106" i="17"/>
  <c r="Q55" i="17"/>
  <c r="O40" i="17"/>
  <c r="J56" i="17"/>
  <c r="M158" i="17"/>
  <c r="J111" i="17"/>
  <c r="M127" i="17"/>
  <c r="T152" i="17"/>
  <c r="G24" i="15"/>
  <c r="O155" i="17"/>
  <c r="N189" i="17"/>
  <c r="I194" i="17"/>
  <c r="L96" i="17"/>
  <c r="S49" i="17"/>
  <c r="F53" i="15"/>
  <c r="N175" i="17"/>
  <c r="J164" i="17"/>
  <c r="L105" i="17"/>
  <c r="P70" i="17"/>
  <c r="O156" i="17"/>
  <c r="N173" i="17"/>
  <c r="R93" i="15"/>
  <c r="P46" i="17"/>
  <c r="O15" i="17"/>
  <c r="G72" i="15"/>
  <c r="O139" i="17"/>
  <c r="S69" i="15"/>
  <c r="L21" i="17"/>
  <c r="N141" i="17"/>
  <c r="R109" i="15"/>
  <c r="R103" i="15"/>
  <c r="J100" i="17"/>
  <c r="T179" i="17"/>
  <c r="R175" i="17"/>
  <c r="I16" i="17"/>
  <c r="P83" i="17"/>
  <c r="P131" i="17"/>
  <c r="M195" i="17"/>
  <c r="K124" i="17"/>
  <c r="R133" i="17"/>
  <c r="K118" i="17"/>
  <c r="G22" i="17"/>
  <c r="N22" i="15"/>
  <c r="K17" i="17"/>
  <c r="P32" i="17"/>
  <c r="M131" i="17"/>
  <c r="N151" i="15"/>
  <c r="G151" i="17"/>
  <c r="G147" i="17"/>
  <c r="N147" i="15"/>
  <c r="M126" i="17"/>
  <c r="J33" i="15"/>
  <c r="L169" i="15"/>
  <c r="J82" i="17"/>
  <c r="O90" i="17"/>
  <c r="Q164" i="17"/>
  <c r="J144" i="17"/>
  <c r="Q45" i="17"/>
  <c r="J17" i="17"/>
  <c r="Q151" i="15"/>
  <c r="N101" i="17"/>
  <c r="S124" i="17"/>
  <c r="R171" i="17"/>
  <c r="O31" i="17"/>
  <c r="H88" i="17"/>
  <c r="T62" i="17"/>
  <c r="Q143" i="15"/>
  <c r="T51" i="17"/>
  <c r="O131" i="17"/>
  <c r="S97" i="15"/>
  <c r="N169" i="17"/>
  <c r="Q17" i="15"/>
  <c r="F153" i="15"/>
  <c r="N149" i="17"/>
  <c r="K169" i="15"/>
  <c r="P137" i="17"/>
  <c r="R105" i="17"/>
  <c r="M113" i="17"/>
  <c r="S37" i="15"/>
  <c r="O89" i="17"/>
  <c r="I113" i="17"/>
  <c r="I169" i="17"/>
  <c r="Q115" i="15"/>
  <c r="H61" i="15"/>
  <c r="I68" i="17"/>
  <c r="Q83" i="17"/>
  <c r="P168" i="17"/>
  <c r="Q42" i="15"/>
  <c r="I117" i="17"/>
  <c r="R121" i="17"/>
  <c r="S75" i="17"/>
  <c r="N150" i="15"/>
  <c r="G150" i="17"/>
  <c r="F163" i="15"/>
  <c r="G99" i="17"/>
  <c r="N99" i="15"/>
  <c r="S38" i="17"/>
  <c r="G192" i="17"/>
  <c r="N192" i="15"/>
  <c r="I148" i="17"/>
  <c r="L29" i="15"/>
  <c r="O150" i="17"/>
  <c r="Q118" i="17"/>
  <c r="Q76" i="17"/>
  <c r="Q60" i="17"/>
  <c r="Q46" i="17"/>
  <c r="N118" i="17"/>
  <c r="M56" i="17"/>
  <c r="L38" i="17"/>
  <c r="P118" i="15"/>
  <c r="O186" i="17"/>
  <c r="N184" i="17"/>
  <c r="H167" i="15"/>
  <c r="S87" i="15"/>
  <c r="I20" i="15"/>
  <c r="T186" i="17"/>
  <c r="K112" i="17"/>
  <c r="K171" i="17"/>
  <c r="L193" i="15"/>
  <c r="M94" i="17"/>
  <c r="O113" i="15"/>
  <c r="J136" i="17"/>
  <c r="K110" i="17"/>
  <c r="N83" i="17"/>
  <c r="T153" i="17"/>
  <c r="R42" i="17"/>
  <c r="J121" i="17"/>
  <c r="L100" i="17"/>
  <c r="O27" i="15"/>
  <c r="J67" i="17"/>
  <c r="R99" i="17"/>
  <c r="O56" i="17"/>
  <c r="I81" i="17"/>
  <c r="O114" i="17"/>
  <c r="K41" i="17"/>
  <c r="M91" i="17"/>
  <c r="N136" i="17"/>
  <c r="T43" i="17"/>
  <c r="M115" i="17"/>
  <c r="Q30" i="17"/>
  <c r="K107" i="17"/>
  <c r="F170" i="15"/>
  <c r="Q28" i="15"/>
  <c r="R141" i="15"/>
  <c r="M99" i="17"/>
  <c r="Q127" i="15"/>
  <c r="L66" i="15"/>
  <c r="I128" i="15"/>
  <c r="L127" i="17"/>
  <c r="P106" i="17"/>
  <c r="Q43" i="17"/>
  <c r="J187" i="17"/>
  <c r="O14" i="17"/>
  <c r="T92" i="17"/>
  <c r="P65" i="15"/>
  <c r="P132" i="15"/>
  <c r="H24" i="15"/>
  <c r="Q191" i="17"/>
  <c r="S172" i="15"/>
  <c r="O50" i="17"/>
  <c r="F146" i="15"/>
  <c r="P98" i="17"/>
  <c r="Q169" i="17"/>
  <c r="Q50" i="15"/>
  <c r="I119" i="17"/>
  <c r="S111" i="17"/>
  <c r="R87" i="17"/>
  <c r="N194" i="17"/>
  <c r="S164" i="15"/>
  <c r="O170" i="15"/>
  <c r="R68" i="17"/>
  <c r="S105" i="17"/>
  <c r="O192" i="17"/>
  <c r="R48" i="17"/>
  <c r="T124" i="17"/>
  <c r="K184" i="17"/>
  <c r="R147" i="17"/>
  <c r="M84" i="17"/>
  <c r="H27" i="17"/>
  <c r="M16" i="17"/>
  <c r="P35" i="17"/>
  <c r="R151" i="15"/>
  <c r="Q31" i="15"/>
  <c r="O145" i="15"/>
  <c r="Q35" i="17"/>
  <c r="M132" i="17"/>
  <c r="Q23" i="17"/>
  <c r="N164" i="17"/>
  <c r="N16" i="17"/>
  <c r="I174" i="17"/>
  <c r="S48" i="15"/>
  <c r="P80" i="15"/>
  <c r="S85" i="17"/>
  <c r="I26" i="17"/>
  <c r="Q98" i="17"/>
  <c r="I67" i="17"/>
  <c r="J160" i="17"/>
  <c r="N74" i="17"/>
  <c r="K40" i="17"/>
  <c r="P47" i="17"/>
  <c r="S157" i="17"/>
  <c r="J42" i="17"/>
  <c r="S45" i="17"/>
  <c r="P112" i="15"/>
  <c r="R110" i="17"/>
  <c r="P29" i="17"/>
  <c r="I61" i="17"/>
  <c r="R53" i="17"/>
  <c r="P28" i="17"/>
  <c r="O125" i="17"/>
  <c r="S73" i="17"/>
  <c r="R71" i="17"/>
  <c r="O154" i="17"/>
  <c r="S107" i="17"/>
  <c r="L172" i="17"/>
  <c r="H73" i="17"/>
  <c r="J195" i="17"/>
  <c r="L23" i="17"/>
  <c r="I37" i="17"/>
  <c r="N42" i="17"/>
  <c r="T14" i="17"/>
  <c r="P31" i="17"/>
  <c r="S137" i="17"/>
  <c r="L91" i="17"/>
  <c r="T70" i="17"/>
  <c r="P114" i="17"/>
  <c r="T136" i="17"/>
  <c r="G172" i="15"/>
  <c r="J113" i="17"/>
  <c r="I142" i="17"/>
  <c r="I142" i="15"/>
  <c r="N162" i="17"/>
  <c r="T75" i="17"/>
  <c r="T114" i="17"/>
  <c r="I165" i="17"/>
  <c r="T88" i="17"/>
  <c r="S125" i="17"/>
  <c r="K59" i="17"/>
  <c r="M100" i="17"/>
  <c r="I155" i="17"/>
  <c r="L45" i="17"/>
  <c r="T134" i="17"/>
  <c r="S35" i="17"/>
  <c r="O103" i="17"/>
  <c r="Q46" i="15"/>
  <c r="O26" i="17"/>
  <c r="N192" i="17"/>
  <c r="J133" i="15"/>
  <c r="R157" i="17"/>
  <c r="S56" i="17"/>
  <c r="T168" i="17"/>
  <c r="I18" i="17"/>
  <c r="J16" i="17"/>
  <c r="Q103" i="17"/>
  <c r="L152" i="17"/>
  <c r="K37" i="17"/>
  <c r="P139" i="17"/>
  <c r="O38" i="17"/>
  <c r="F131" i="15"/>
  <c r="R126" i="17"/>
  <c r="N104" i="17"/>
  <c r="K16" i="17"/>
  <c r="M74" i="17"/>
  <c r="J92" i="17"/>
  <c r="T125" i="17"/>
  <c r="O152" i="15"/>
  <c r="S118" i="17"/>
  <c r="Q62" i="17"/>
  <c r="P128" i="17"/>
  <c r="Q149" i="17"/>
  <c r="K27" i="17"/>
  <c r="L115" i="17"/>
  <c r="O163" i="17"/>
  <c r="O63" i="17"/>
  <c r="S61" i="17"/>
  <c r="I150" i="17"/>
  <c r="G160" i="15"/>
  <c r="Q58" i="17"/>
  <c r="N159" i="17"/>
  <c r="M55" i="17"/>
  <c r="K60" i="17"/>
  <c r="O86" i="15"/>
  <c r="R118" i="17"/>
  <c r="L72" i="17"/>
  <c r="O58" i="17"/>
  <c r="O32" i="17"/>
  <c r="N48" i="17"/>
  <c r="O101" i="15"/>
  <c r="O161" i="17"/>
  <c r="O90" i="15"/>
  <c r="J23" i="17"/>
  <c r="F34" i="15"/>
  <c r="M83" i="17"/>
  <c r="S54" i="17"/>
  <c r="O120" i="17"/>
  <c r="K57" i="17"/>
  <c r="R133" i="15"/>
  <c r="N154" i="17"/>
  <c r="N93" i="17"/>
  <c r="Q151" i="17"/>
  <c r="L195" i="17"/>
  <c r="O49" i="15"/>
  <c r="I65" i="17"/>
  <c r="P40" i="17"/>
  <c r="N178" i="17"/>
  <c r="S58" i="17"/>
  <c r="M34" i="17"/>
  <c r="R167" i="17"/>
  <c r="R179" i="17"/>
  <c r="M125" i="17"/>
  <c r="T15" i="17"/>
  <c r="I124" i="17"/>
  <c r="I192" i="17"/>
  <c r="M148" i="17"/>
  <c r="J46" i="17"/>
  <c r="S139" i="17"/>
  <c r="R100" i="17"/>
  <c r="L79" i="17"/>
  <c r="K74" i="17"/>
  <c r="S48" i="17"/>
  <c r="N134" i="17"/>
  <c r="S59" i="17"/>
  <c r="O129" i="15"/>
  <c r="G109" i="15"/>
  <c r="P122" i="17"/>
  <c r="L173" i="17"/>
  <c r="F29" i="15"/>
  <c r="J64" i="17"/>
  <c r="J129" i="17"/>
  <c r="M183" i="17"/>
  <c r="R47" i="17"/>
  <c r="N75" i="17"/>
  <c r="K104" i="17"/>
  <c r="Q53" i="15"/>
  <c r="T49" i="17"/>
  <c r="L124" i="17"/>
  <c r="P24" i="17"/>
  <c r="I90" i="17"/>
  <c r="O178" i="17"/>
  <c r="N38" i="17"/>
  <c r="Q126" i="17"/>
  <c r="Q158" i="17"/>
  <c r="I122" i="17"/>
  <c r="P99" i="17"/>
  <c r="S158" i="17"/>
  <c r="Q78" i="17"/>
  <c r="H107" i="15"/>
  <c r="J73" i="15"/>
  <c r="G117" i="15"/>
  <c r="L67" i="17"/>
  <c r="N31" i="17"/>
  <c r="J36" i="17"/>
  <c r="N132" i="17"/>
  <c r="P38" i="17"/>
  <c r="T157" i="17"/>
  <c r="Q14" i="17"/>
  <c r="I177" i="17"/>
  <c r="K26" i="17"/>
  <c r="J97" i="17"/>
  <c r="H19" i="17"/>
  <c r="O54" i="15"/>
  <c r="Q133" i="17"/>
  <c r="G180" i="15"/>
  <c r="N105" i="17"/>
  <c r="I109" i="15"/>
  <c r="M93" i="17"/>
  <c r="H69" i="17"/>
  <c r="Q128" i="15"/>
  <c r="L193" i="17"/>
  <c r="J163" i="15"/>
  <c r="S43" i="17"/>
  <c r="M189" i="17"/>
  <c r="M14" i="17"/>
  <c r="T85" i="17"/>
  <c r="L157" i="15"/>
  <c r="R79" i="17"/>
  <c r="R162" i="17"/>
  <c r="L93" i="15"/>
  <c r="R177" i="17"/>
  <c r="S44" i="17"/>
  <c r="L57" i="17"/>
  <c r="S186" i="17"/>
  <c r="I21" i="17"/>
  <c r="N116" i="17"/>
  <c r="K55" i="17"/>
  <c r="T52" i="17"/>
  <c r="Q95" i="17"/>
  <c r="L177" i="15"/>
  <c r="O85" i="15"/>
  <c r="I31" i="15"/>
  <c r="O160" i="17"/>
  <c r="K128" i="15"/>
  <c r="N44" i="17"/>
  <c r="R91" i="17"/>
  <c r="Q180" i="17"/>
  <c r="I33" i="17"/>
  <c r="P31" i="15"/>
  <c r="S39" i="17"/>
  <c r="I79" i="17"/>
  <c r="M27" i="17"/>
  <c r="G144" i="15"/>
  <c r="P177" i="15"/>
  <c r="J185" i="17"/>
  <c r="Q79" i="17"/>
  <c r="O106" i="17"/>
  <c r="Q49" i="15"/>
  <c r="P39" i="17"/>
  <c r="L101" i="17"/>
  <c r="H79" i="15"/>
  <c r="K83" i="17"/>
  <c r="L88" i="17"/>
  <c r="L28" i="17"/>
  <c r="Q89" i="17"/>
  <c r="H120" i="15"/>
  <c r="S163" i="17"/>
  <c r="L32" i="17"/>
  <c r="J44" i="17"/>
  <c r="S28" i="17"/>
  <c r="K168" i="17"/>
  <c r="S91" i="17"/>
  <c r="L106" i="15"/>
  <c r="J159" i="17"/>
  <c r="K149" i="17"/>
  <c r="K143" i="15"/>
  <c r="F180" i="15"/>
  <c r="Q125" i="17"/>
  <c r="M179" i="17"/>
  <c r="N114" i="17"/>
  <c r="K151" i="15"/>
  <c r="Q95" i="15"/>
  <c r="K192" i="17"/>
  <c r="J116" i="17"/>
  <c r="P20" i="17"/>
  <c r="L129" i="15"/>
  <c r="R141" i="17"/>
  <c r="N158" i="17"/>
  <c r="J170" i="17"/>
  <c r="T188" i="17"/>
  <c r="T139" i="17"/>
  <c r="T64" i="17"/>
  <c r="J52" i="17"/>
  <c r="M24" i="17"/>
  <c r="N156" i="17"/>
  <c r="F17" i="15"/>
  <c r="Q195" i="17"/>
  <c r="J102" i="17"/>
  <c r="R140" i="17"/>
  <c r="G73" i="15"/>
  <c r="N32" i="17"/>
  <c r="J138" i="17"/>
  <c r="P173" i="17"/>
  <c r="L148" i="17"/>
  <c r="G174" i="15"/>
  <c r="N148" i="17"/>
  <c r="J60" i="17"/>
  <c r="S195" i="17"/>
  <c r="T165" i="17"/>
  <c r="R172" i="17"/>
  <c r="R132" i="17"/>
  <c r="L157" i="17"/>
  <c r="S22" i="17"/>
  <c r="G77" i="15"/>
  <c r="M79" i="17"/>
  <c r="J16" i="15"/>
  <c r="S76" i="17"/>
  <c r="L22" i="17"/>
  <c r="P61" i="17"/>
  <c r="N113" i="17"/>
  <c r="M119" i="17"/>
  <c r="N17" i="17"/>
  <c r="M71" i="17"/>
  <c r="L158" i="17"/>
  <c r="T148" i="17"/>
  <c r="N85" i="17"/>
  <c r="K106" i="17"/>
  <c r="T73" i="17"/>
  <c r="R155" i="17"/>
  <c r="T112" i="17"/>
  <c r="M178" i="17"/>
  <c r="M45" i="17"/>
  <c r="Q107" i="17"/>
  <c r="J161" i="17"/>
  <c r="N24" i="17"/>
  <c r="M40" i="17"/>
  <c r="I60" i="17"/>
  <c r="P127" i="17"/>
  <c r="L130" i="15"/>
  <c r="G40" i="15"/>
  <c r="T16" i="17"/>
  <c r="O114" i="15"/>
  <c r="M140" i="17"/>
  <c r="P27" i="15"/>
  <c r="Q135" i="15"/>
  <c r="J107" i="17"/>
  <c r="Q181" i="17"/>
  <c r="L141" i="15"/>
  <c r="O111" i="17"/>
  <c r="R119" i="17"/>
  <c r="N98" i="17"/>
  <c r="M42" i="17"/>
  <c r="T87" i="17"/>
  <c r="T80" i="17"/>
  <c r="L155" i="17"/>
  <c r="T119" i="17"/>
  <c r="K19" i="17"/>
  <c r="I43" i="15"/>
  <c r="K180" i="17"/>
  <c r="Q124" i="15"/>
  <c r="I154" i="17"/>
  <c r="J122" i="17"/>
  <c r="S97" i="17"/>
  <c r="P36" i="15"/>
  <c r="R171" i="15"/>
  <c r="K39" i="17"/>
  <c r="K33" i="17"/>
  <c r="I22" i="15"/>
  <c r="N165" i="17"/>
  <c r="P126" i="17"/>
  <c r="M143" i="17"/>
  <c r="P102" i="15"/>
  <c r="I159" i="17"/>
  <c r="I109" i="17"/>
  <c r="P100" i="17"/>
  <c r="P76" i="17"/>
  <c r="Q91" i="17"/>
  <c r="G142" i="15"/>
  <c r="L83" i="17"/>
  <c r="K92" i="17"/>
  <c r="R39" i="17"/>
  <c r="L121" i="17"/>
  <c r="R111" i="17"/>
  <c r="R174" i="17"/>
  <c r="R184" i="17"/>
  <c r="J65" i="17"/>
  <c r="L131" i="17"/>
  <c r="G184" i="17"/>
  <c r="N184" i="15"/>
  <c r="R90" i="15"/>
  <c r="O79" i="15"/>
  <c r="K30" i="17"/>
  <c r="L190" i="17"/>
  <c r="I183" i="17"/>
  <c r="P60" i="17"/>
  <c r="Q163" i="15"/>
  <c r="H111" i="15"/>
  <c r="R84" i="17"/>
  <c r="L102" i="15"/>
  <c r="S104" i="15"/>
  <c r="K171" i="15"/>
  <c r="Q154" i="15"/>
  <c r="P135" i="17"/>
  <c r="L163" i="17"/>
  <c r="L147" i="17"/>
  <c r="L125" i="15"/>
  <c r="I186" i="17"/>
  <c r="O101" i="17"/>
  <c r="T163" i="17"/>
  <c r="M47" i="17"/>
  <c r="L94" i="15"/>
  <c r="I103" i="15"/>
  <c r="G116" i="15"/>
  <c r="M181" i="17"/>
  <c r="S19" i="15"/>
  <c r="J67" i="15"/>
  <c r="T145" i="17"/>
  <c r="J53" i="17"/>
  <c r="N36" i="17"/>
  <c r="S52" i="15"/>
  <c r="S114" i="17"/>
  <c r="L115" i="15"/>
  <c r="J126" i="17"/>
  <c r="M128" i="17"/>
  <c r="F37" i="15"/>
  <c r="R46" i="17"/>
  <c r="J25" i="17"/>
  <c r="R116" i="15"/>
  <c r="M81" i="17"/>
  <c r="L174" i="15"/>
  <c r="G171" i="17"/>
  <c r="N171" i="15"/>
  <c r="Q37" i="15"/>
  <c r="S31" i="17"/>
  <c r="R174" i="15"/>
  <c r="T137" i="17"/>
  <c r="J176" i="17"/>
  <c r="L39" i="17"/>
  <c r="K42" i="17"/>
  <c r="M23" i="17"/>
  <c r="L61" i="17"/>
  <c r="R17" i="17"/>
  <c r="R146" i="17"/>
  <c r="H23" i="15"/>
  <c r="J73" i="17"/>
  <c r="L35" i="17"/>
  <c r="L42" i="15"/>
  <c r="P105" i="17"/>
  <c r="M15" i="17"/>
  <c r="J165" i="17"/>
  <c r="R86" i="15"/>
  <c r="M60" i="17"/>
  <c r="L102" i="17"/>
  <c r="P183" i="17"/>
  <c r="Q67" i="17"/>
  <c r="P15" i="15"/>
  <c r="I164" i="17"/>
  <c r="P193" i="17"/>
  <c r="I163" i="17"/>
  <c r="P195" i="17"/>
  <c r="L86" i="17"/>
  <c r="S56" i="15"/>
  <c r="R143" i="17"/>
  <c r="O46" i="17"/>
  <c r="G68" i="15"/>
  <c r="T160" i="17"/>
  <c r="Q153" i="17"/>
  <c r="F55" i="15"/>
  <c r="H195" i="15"/>
  <c r="I128" i="17"/>
  <c r="R55" i="17"/>
  <c r="N122" i="17"/>
  <c r="O195" i="17"/>
  <c r="I49" i="17"/>
  <c r="S98" i="15"/>
  <c r="R40" i="17"/>
  <c r="K156" i="17"/>
  <c r="T45" i="17"/>
  <c r="Q92" i="17"/>
  <c r="J142" i="17"/>
  <c r="K172" i="17"/>
  <c r="R23" i="15"/>
  <c r="T107" i="17"/>
  <c r="Q140" i="17"/>
  <c r="L124" i="15"/>
  <c r="K112" i="15"/>
  <c r="H190" i="15"/>
  <c r="R24" i="17"/>
  <c r="N86" i="17"/>
  <c r="O85" i="17"/>
  <c r="Q193" i="15"/>
  <c r="Q136" i="15"/>
  <c r="Q58" i="15"/>
  <c r="S156" i="17"/>
  <c r="Q179" i="17"/>
  <c r="T105" i="17"/>
  <c r="K175" i="17"/>
  <c r="K13" i="15"/>
  <c r="R125" i="17"/>
  <c r="L45" i="15"/>
  <c r="O105" i="15"/>
  <c r="S177" i="17"/>
  <c r="K45" i="17"/>
  <c r="L111" i="17"/>
  <c r="G167" i="17"/>
  <c r="N167" i="15"/>
  <c r="K117" i="15"/>
  <c r="O57" i="17"/>
  <c r="O180" i="15"/>
  <c r="P114" i="15"/>
  <c r="O153" i="17"/>
  <c r="H166" i="15"/>
  <c r="K139" i="17"/>
  <c r="P58" i="17"/>
  <c r="I45" i="17"/>
  <c r="L189" i="15"/>
  <c r="S121" i="17"/>
  <c r="O159" i="17"/>
  <c r="R64" i="17"/>
  <c r="O20" i="17"/>
  <c r="J76" i="17"/>
  <c r="K155" i="17"/>
  <c r="M170" i="17"/>
  <c r="N110" i="17"/>
  <c r="J130" i="17"/>
  <c r="I46" i="15"/>
  <c r="K126" i="17"/>
  <c r="R173" i="17"/>
  <c r="T122" i="17"/>
  <c r="T108" i="17"/>
  <c r="I156" i="17"/>
  <c r="P155" i="17"/>
  <c r="K139" i="15"/>
  <c r="N69" i="17"/>
  <c r="S146" i="15"/>
  <c r="I112" i="15"/>
  <c r="I125" i="15"/>
  <c r="S23" i="15"/>
  <c r="Q163" i="17"/>
  <c r="O125" i="15"/>
  <c r="K68" i="17"/>
  <c r="J127" i="17"/>
  <c r="R76" i="17"/>
  <c r="J47" i="17"/>
  <c r="M20" i="17"/>
  <c r="K157" i="17"/>
  <c r="O118" i="17"/>
  <c r="Q29" i="17"/>
  <c r="P14" i="17"/>
  <c r="S101" i="15"/>
  <c r="Q26" i="17"/>
  <c r="R39" i="15"/>
  <c r="Q148" i="17"/>
  <c r="F42" i="15"/>
  <c r="T58" i="17"/>
  <c r="N111" i="17"/>
  <c r="Q31" i="17"/>
  <c r="N177" i="17"/>
  <c r="I28" i="17"/>
  <c r="I166" i="17"/>
  <c r="N91" i="17"/>
  <c r="I139" i="15"/>
  <c r="P18" i="17"/>
  <c r="J168" i="17"/>
  <c r="N170" i="17"/>
  <c r="K117" i="17"/>
  <c r="M191" i="17"/>
  <c r="I27" i="17"/>
  <c r="L77" i="17"/>
  <c r="L33" i="17"/>
  <c r="N176" i="15"/>
  <c r="G176" i="17"/>
  <c r="I195" i="15"/>
  <c r="L140" i="17"/>
  <c r="R186" i="17"/>
  <c r="R93" i="17"/>
  <c r="L163" i="15"/>
  <c r="T19" i="17"/>
  <c r="M168" i="17"/>
  <c r="J117" i="15"/>
  <c r="R109" i="17"/>
  <c r="P162" i="15"/>
  <c r="J94" i="17"/>
  <c r="L131" i="15"/>
  <c r="K190" i="15"/>
  <c r="S153" i="17"/>
  <c r="F111" i="15"/>
  <c r="I134" i="15"/>
  <c r="J101" i="17"/>
  <c r="Q77" i="17"/>
  <c r="G113" i="15"/>
  <c r="L13" i="15"/>
  <c r="G51" i="15"/>
  <c r="I41" i="17"/>
  <c r="Q68" i="17"/>
  <c r="K182" i="17"/>
  <c r="M162" i="17"/>
  <c r="K65" i="17"/>
  <c r="J24" i="17"/>
  <c r="S26" i="17"/>
  <c r="L114" i="17"/>
  <c r="Q48" i="17"/>
  <c r="L191" i="15"/>
  <c r="N190" i="15"/>
  <c r="G190" i="17"/>
  <c r="F113" i="15"/>
  <c r="S15" i="15"/>
  <c r="G110" i="15"/>
  <c r="I66" i="17"/>
  <c r="L147" i="15"/>
  <c r="K114" i="17"/>
  <c r="L165" i="17"/>
  <c r="R87" i="15"/>
  <c r="J183" i="17"/>
  <c r="I68" i="15"/>
  <c r="L47" i="15"/>
  <c r="Q146" i="15"/>
  <c r="L162" i="17"/>
  <c r="G35" i="15"/>
  <c r="H161" i="15"/>
  <c r="P157" i="17"/>
  <c r="G57" i="15"/>
  <c r="K93" i="15"/>
  <c r="I167" i="15"/>
  <c r="J81" i="15"/>
  <c r="L48" i="15"/>
  <c r="O183" i="17"/>
  <c r="O81" i="17"/>
  <c r="P132" i="17"/>
  <c r="I75" i="17"/>
  <c r="J134" i="15"/>
  <c r="J69" i="17"/>
  <c r="G135" i="15"/>
  <c r="G155" i="15"/>
  <c r="O94" i="17"/>
  <c r="J110" i="15"/>
  <c r="R106" i="15"/>
  <c r="R95" i="15"/>
  <c r="O128" i="17"/>
  <c r="J152" i="15"/>
  <c r="P30" i="15"/>
  <c r="O142" i="15"/>
  <c r="L15" i="17"/>
  <c r="P46" i="15"/>
  <c r="J178" i="15"/>
  <c r="K145" i="17"/>
  <c r="R43" i="15"/>
  <c r="O41" i="17"/>
  <c r="Q16" i="15"/>
  <c r="O34" i="15"/>
  <c r="S129" i="17"/>
  <c r="N182" i="15"/>
  <c r="G182" i="17"/>
  <c r="H47" i="15"/>
  <c r="M171" i="17"/>
  <c r="G42" i="15"/>
  <c r="K94" i="15"/>
  <c r="S173" i="15"/>
  <c r="J148" i="15"/>
  <c r="S126" i="17"/>
  <c r="P141" i="17"/>
  <c r="P100" i="15"/>
  <c r="O182" i="17"/>
  <c r="N77" i="17"/>
  <c r="K87" i="15"/>
  <c r="S88" i="17"/>
  <c r="R33" i="17"/>
  <c r="T187" i="17"/>
  <c r="K21" i="17"/>
  <c r="P73" i="15"/>
  <c r="N172" i="17"/>
  <c r="J99" i="17"/>
  <c r="O160" i="15"/>
  <c r="N70" i="17"/>
  <c r="Q112" i="17"/>
  <c r="S133" i="15"/>
  <c r="K14" i="17"/>
  <c r="P33" i="17"/>
  <c r="L81" i="17"/>
  <c r="I48" i="17"/>
  <c r="N151" i="17"/>
  <c r="S47" i="17"/>
  <c r="H50" i="17"/>
  <c r="S149" i="17"/>
  <c r="I54" i="17"/>
  <c r="R65" i="17"/>
  <c r="S122" i="17"/>
  <c r="R69" i="17"/>
  <c r="J40" i="17"/>
  <c r="Q73" i="17"/>
  <c r="J169" i="17"/>
  <c r="M136" i="17"/>
  <c r="P51" i="17"/>
  <c r="P45" i="17"/>
  <c r="J85" i="17"/>
  <c r="R149" i="17"/>
  <c r="S62" i="17"/>
  <c r="O13" i="17"/>
  <c r="P145" i="17"/>
  <c r="N138" i="17"/>
  <c r="T28" i="17"/>
  <c r="J89" i="15"/>
  <c r="O72" i="17"/>
  <c r="K13" i="17"/>
  <c r="L173" i="15"/>
  <c r="I175" i="15"/>
  <c r="P126" i="15"/>
  <c r="T83" i="17"/>
  <c r="O29" i="17"/>
  <c r="O103" i="15"/>
  <c r="G133" i="15"/>
  <c r="G25" i="15"/>
  <c r="J162" i="15"/>
  <c r="Q38" i="15"/>
  <c r="Q99" i="17"/>
  <c r="S138" i="15"/>
  <c r="Q120" i="17"/>
  <c r="O66" i="15"/>
  <c r="P55" i="17"/>
  <c r="H19" i="15"/>
  <c r="N78" i="17"/>
  <c r="P41" i="17"/>
  <c r="Q147" i="17"/>
  <c r="K159" i="17"/>
  <c r="O146" i="17"/>
  <c r="O117" i="17"/>
  <c r="J110" i="17"/>
  <c r="L106" i="17"/>
  <c r="L54" i="17"/>
  <c r="N109" i="17"/>
  <c r="K96" i="15"/>
  <c r="I103" i="17"/>
  <c r="T39" i="17"/>
  <c r="Q40" i="17"/>
  <c r="P78" i="17"/>
  <c r="F121" i="15"/>
  <c r="R20" i="17"/>
  <c r="K144" i="17"/>
  <c r="N119" i="17"/>
  <c r="J83" i="17"/>
  <c r="M163" i="17"/>
  <c r="P78" i="15"/>
  <c r="F50" i="15"/>
  <c r="Q173" i="17"/>
  <c r="L110" i="15"/>
  <c r="I135" i="15"/>
  <c r="M25" i="17"/>
  <c r="K152" i="17"/>
  <c r="O124" i="17"/>
  <c r="R37" i="17"/>
  <c r="O36" i="17"/>
  <c r="Q42" i="17"/>
  <c r="T20" i="17"/>
  <c r="P54" i="17"/>
  <c r="F138" i="15"/>
  <c r="F67" i="15"/>
  <c r="L26" i="17"/>
  <c r="F119" i="15"/>
  <c r="L192" i="17"/>
  <c r="K159" i="15"/>
  <c r="I93" i="17"/>
  <c r="M73" i="17"/>
  <c r="K88" i="17"/>
  <c r="T129" i="17"/>
  <c r="N55" i="17"/>
  <c r="L20" i="17"/>
  <c r="L81" i="15"/>
  <c r="I106" i="17"/>
  <c r="Q111" i="17"/>
  <c r="S27" i="17"/>
  <c r="Q54" i="17"/>
  <c r="L112" i="15"/>
  <c r="P95" i="17"/>
  <c r="F165" i="15"/>
  <c r="L51" i="17"/>
  <c r="S24" i="17"/>
  <c r="M122" i="17"/>
  <c r="R134" i="17"/>
  <c r="O22" i="17"/>
  <c r="I136" i="17"/>
  <c r="I143" i="17"/>
  <c r="P104" i="17"/>
  <c r="T89" i="17"/>
  <c r="K100" i="17"/>
  <c r="R142" i="17"/>
  <c r="J118" i="17"/>
  <c r="P117" i="17"/>
  <c r="S90" i="17"/>
  <c r="N135" i="17"/>
  <c r="K104" i="15"/>
  <c r="S171" i="17"/>
  <c r="G49" i="15"/>
  <c r="L85" i="17"/>
  <c r="Q88" i="17"/>
  <c r="Q108" i="17"/>
  <c r="N155" i="17"/>
  <c r="T170" i="17"/>
  <c r="R70" i="15"/>
  <c r="T59" i="17"/>
  <c r="J134" i="17"/>
  <c r="P96" i="17"/>
  <c r="H116" i="15"/>
  <c r="R160" i="15"/>
  <c r="F179" i="15"/>
  <c r="J109" i="17"/>
  <c r="J192" i="17"/>
  <c r="I42" i="15"/>
  <c r="K64" i="17"/>
  <c r="J125" i="17"/>
  <c r="J26" i="17"/>
  <c r="Q82" i="17"/>
  <c r="M76" i="17"/>
  <c r="S109" i="17"/>
  <c r="O87" i="17"/>
  <c r="R112" i="17"/>
  <c r="L87" i="15"/>
  <c r="Q190" i="17"/>
  <c r="O129" i="17"/>
  <c r="Q29" i="15"/>
  <c r="J181" i="15"/>
  <c r="K49" i="17"/>
  <c r="M67" i="17"/>
  <c r="O82" i="17"/>
  <c r="S131" i="17"/>
  <c r="O50" i="15"/>
  <c r="R19" i="15"/>
  <c r="Q102" i="17"/>
  <c r="I102" i="17"/>
  <c r="R41" i="17"/>
  <c r="R191" i="15"/>
  <c r="S51" i="17"/>
  <c r="H180" i="15"/>
  <c r="P56" i="15"/>
  <c r="T140" i="17"/>
  <c r="K127" i="17"/>
  <c r="I141" i="15"/>
  <c r="L128" i="15"/>
  <c r="R38" i="17"/>
  <c r="G70" i="15"/>
  <c r="L190" i="15"/>
  <c r="K118" i="15"/>
  <c r="H22" i="15"/>
  <c r="I34" i="15"/>
  <c r="P136" i="17"/>
  <c r="Q131" i="17"/>
  <c r="S82" i="17"/>
  <c r="H100" i="15"/>
  <c r="Q105" i="17"/>
  <c r="N160" i="17"/>
  <c r="Q100" i="17"/>
  <c r="N92" i="17"/>
  <c r="J21" i="17"/>
  <c r="S57" i="15"/>
  <c r="J63" i="17"/>
  <c r="Q96" i="17"/>
  <c r="N62" i="17"/>
  <c r="L19" i="15"/>
  <c r="J177" i="17"/>
  <c r="J91" i="17"/>
  <c r="T50" i="17"/>
  <c r="R123" i="17"/>
  <c r="J174" i="17"/>
  <c r="R52" i="17"/>
  <c r="Q75" i="15"/>
  <c r="P171" i="15"/>
  <c r="H121" i="15"/>
  <c r="S77" i="17"/>
  <c r="H108" i="15"/>
  <c r="M182" i="17"/>
  <c r="K154" i="17"/>
  <c r="P160" i="15"/>
  <c r="I95" i="17"/>
  <c r="N185" i="17"/>
  <c r="P137" i="15"/>
  <c r="Q83" i="15"/>
  <c r="T132" i="17"/>
  <c r="Q52" i="17"/>
  <c r="K31" i="17"/>
  <c r="I130" i="17"/>
  <c r="Q38" i="17"/>
  <c r="L18" i="15"/>
  <c r="T71" i="17"/>
  <c r="M134" i="17"/>
  <c r="S13" i="17"/>
  <c r="S165" i="17"/>
  <c r="J31" i="17"/>
  <c r="J105" i="17"/>
  <c r="K31" i="15"/>
  <c r="Q24" i="17"/>
  <c r="P109" i="17"/>
  <c r="P102" i="17"/>
  <c r="N15" i="17"/>
  <c r="S33" i="17"/>
  <c r="J19" i="17"/>
  <c r="Q57" i="17"/>
  <c r="K25" i="17"/>
  <c r="R66" i="17"/>
  <c r="M192" i="17"/>
  <c r="O140" i="15"/>
  <c r="O92" i="17"/>
  <c r="K40" i="15"/>
  <c r="G106" i="15"/>
  <c r="J161" i="15"/>
  <c r="G37" i="15"/>
  <c r="K38" i="17"/>
  <c r="H32" i="15"/>
  <c r="L97" i="17"/>
  <c r="I125" i="17"/>
  <c r="T99" i="17"/>
  <c r="P48" i="17"/>
  <c r="K20" i="17"/>
  <c r="O29" i="15"/>
  <c r="S134" i="17"/>
  <c r="G182" i="15"/>
  <c r="I194" i="15"/>
  <c r="M153" i="17"/>
  <c r="J119" i="17"/>
  <c r="R96" i="17"/>
  <c r="G163" i="15"/>
  <c r="F78" i="15"/>
  <c r="K36" i="17"/>
  <c r="R161" i="17"/>
  <c r="M174" i="17"/>
  <c r="O174" i="17"/>
  <c r="I147" i="15"/>
  <c r="N108" i="17"/>
  <c r="I88" i="17"/>
  <c r="G64" i="15"/>
  <c r="S20" i="15"/>
  <c r="Q88" i="15"/>
  <c r="K170" i="17"/>
  <c r="I111" i="17"/>
  <c r="Q142" i="17"/>
  <c r="P158" i="15"/>
  <c r="P96" i="15"/>
  <c r="G60" i="15"/>
  <c r="K113" i="15"/>
  <c r="L34" i="17"/>
  <c r="G131" i="15"/>
  <c r="O134" i="15"/>
  <c r="J177" i="15"/>
  <c r="S108" i="17"/>
  <c r="I118" i="15"/>
  <c r="O135" i="17"/>
  <c r="O25" i="15"/>
  <c r="M57" i="17"/>
  <c r="O191" i="17"/>
  <c r="H146" i="15"/>
  <c r="R185" i="15"/>
  <c r="J74" i="17"/>
  <c r="P74" i="15"/>
  <c r="Q141" i="17"/>
  <c r="R36" i="17"/>
  <c r="L61" i="15"/>
  <c r="T63" i="17"/>
  <c r="I59" i="15"/>
  <c r="M77" i="17"/>
  <c r="K61" i="17"/>
  <c r="S121" i="15"/>
  <c r="J184" i="17"/>
  <c r="J154" i="17"/>
  <c r="Q148" i="15"/>
  <c r="H53" i="15"/>
  <c r="O56" i="15"/>
  <c r="N89" i="17"/>
  <c r="G29" i="15"/>
  <c r="G154" i="15"/>
  <c r="K170" i="15"/>
  <c r="L187" i="15"/>
  <c r="N131" i="17"/>
  <c r="O169" i="17"/>
  <c r="Q70" i="15"/>
  <c r="L44" i="17"/>
  <c r="M65" i="17"/>
  <c r="I16" i="15"/>
  <c r="K181" i="17"/>
  <c r="H98" i="15"/>
  <c r="J94" i="15"/>
  <c r="Q155" i="15"/>
  <c r="K46" i="15"/>
  <c r="K143" i="17"/>
  <c r="L165" i="15"/>
  <c r="K72" i="17"/>
  <c r="S40" i="15"/>
  <c r="M90" i="17"/>
  <c r="O22" i="15"/>
  <c r="Q101" i="17"/>
  <c r="I111" i="15"/>
  <c r="Q132" i="17"/>
  <c r="O130" i="15"/>
  <c r="Q175" i="17"/>
  <c r="I107" i="17"/>
  <c r="Q170" i="15"/>
  <c r="F45" i="15"/>
  <c r="O189" i="17"/>
  <c r="O52" i="15"/>
  <c r="M186" i="17"/>
  <c r="S16" i="17"/>
  <c r="G184" i="15"/>
  <c r="S76" i="15"/>
  <c r="S74" i="17"/>
  <c r="L133" i="17"/>
  <c r="P157" i="15"/>
  <c r="F134" i="15"/>
  <c r="K93" i="17"/>
  <c r="K84" i="17"/>
  <c r="K135" i="15"/>
  <c r="N28" i="17"/>
  <c r="R137" i="17"/>
  <c r="R14" i="17"/>
  <c r="R194" i="17"/>
  <c r="M22" i="17"/>
  <c r="R29" i="17"/>
  <c r="I110" i="17"/>
  <c r="N43" i="17"/>
  <c r="P104" i="15"/>
  <c r="Q39" i="17"/>
  <c r="S102" i="15"/>
  <c r="O180" i="17"/>
  <c r="R124" i="15"/>
  <c r="P159" i="17"/>
  <c r="T18" i="17"/>
  <c r="H171" i="15"/>
  <c r="S64" i="17"/>
  <c r="N47" i="17"/>
  <c r="L36" i="17"/>
  <c r="G85" i="15"/>
  <c r="M104" i="17"/>
  <c r="N51" i="17"/>
  <c r="F122" i="15"/>
  <c r="K109" i="17"/>
  <c r="S17" i="15"/>
  <c r="O190" i="17"/>
  <c r="N107" i="17"/>
  <c r="M120" i="17"/>
  <c r="R108" i="17"/>
  <c r="Q56" i="15"/>
  <c r="I18" i="15"/>
  <c r="S21" i="17"/>
  <c r="N174" i="17"/>
  <c r="S79" i="17"/>
  <c r="R95" i="17"/>
  <c r="Q80" i="17"/>
  <c r="H13" i="15"/>
  <c r="L71" i="17"/>
  <c r="T34" i="17"/>
  <c r="L64" i="17"/>
  <c r="O81" i="15"/>
  <c r="R42" i="15"/>
  <c r="Q82" i="15"/>
  <c r="H44" i="15"/>
  <c r="S94" i="17"/>
  <c r="I191" i="17"/>
  <c r="I32" i="17"/>
  <c r="J89" i="17"/>
  <c r="L171" i="17"/>
  <c r="I63" i="15"/>
  <c r="S181" i="17"/>
  <c r="K189" i="15"/>
  <c r="G26" i="15"/>
  <c r="P93" i="17"/>
  <c r="P135" i="15"/>
  <c r="S63" i="17"/>
  <c r="G23" i="15"/>
  <c r="J105" i="15"/>
  <c r="G32" i="15"/>
  <c r="O149" i="17"/>
  <c r="K181" i="15"/>
  <c r="L68" i="17"/>
  <c r="P185" i="15"/>
  <c r="L194" i="15"/>
  <c r="K92" i="15"/>
  <c r="O100" i="17"/>
  <c r="S128" i="15"/>
  <c r="I136" i="15"/>
  <c r="I188" i="17"/>
  <c r="G41" i="15"/>
  <c r="F187" i="15"/>
  <c r="K42" i="15"/>
  <c r="J187" i="15"/>
  <c r="P176" i="15"/>
  <c r="O173" i="17"/>
  <c r="N171" i="17"/>
  <c r="K20" i="15"/>
  <c r="O177" i="17"/>
  <c r="O91" i="15"/>
  <c r="R98" i="15"/>
  <c r="K47" i="15"/>
  <c r="S64" i="15"/>
  <c r="K111" i="15"/>
  <c r="S154" i="15"/>
  <c r="Q92" i="15"/>
  <c r="K30" i="15"/>
  <c r="Q184" i="15"/>
  <c r="Q139" i="15"/>
  <c r="K16" i="15"/>
  <c r="J156" i="15"/>
  <c r="I191" i="15"/>
  <c r="G22" i="15"/>
  <c r="L162" i="15"/>
  <c r="Q104" i="15"/>
  <c r="Q156" i="15"/>
  <c r="L15" i="15"/>
  <c r="P72" i="15"/>
  <c r="R48" i="15"/>
  <c r="O42" i="15"/>
  <c r="L116" i="15"/>
  <c r="Q126" i="15"/>
  <c r="G59" i="15"/>
  <c r="K124" i="15"/>
  <c r="I132" i="15"/>
  <c r="O72" i="15"/>
  <c r="Q134" i="15"/>
  <c r="P184" i="17"/>
  <c r="I78" i="15"/>
  <c r="O41" i="15"/>
  <c r="J188" i="17"/>
  <c r="M51" i="17"/>
  <c r="L97" i="15"/>
  <c r="H90" i="15"/>
  <c r="F61" i="15"/>
  <c r="M164" i="17"/>
  <c r="S23" i="17"/>
  <c r="R36" i="15"/>
  <c r="T104" i="17"/>
  <c r="L98" i="15"/>
  <c r="Q137" i="17"/>
  <c r="H115" i="15"/>
  <c r="L27" i="15"/>
  <c r="Q119" i="15"/>
  <c r="K52" i="15"/>
  <c r="F84" i="15"/>
  <c r="T68" i="17"/>
  <c r="Q50" i="17"/>
  <c r="O147" i="15"/>
  <c r="Q71" i="17"/>
  <c r="J133" i="17"/>
  <c r="M110" i="17"/>
  <c r="K173" i="15"/>
  <c r="P81" i="15"/>
  <c r="N129" i="17"/>
  <c r="M32" i="17"/>
  <c r="O97" i="17"/>
  <c r="Q34" i="17"/>
  <c r="R107" i="15"/>
  <c r="T78" i="17"/>
  <c r="I92" i="17"/>
  <c r="S83" i="17"/>
  <c r="P185" i="17"/>
  <c r="O119" i="15"/>
  <c r="N13" i="17"/>
  <c r="M193" i="17"/>
  <c r="N99" i="17"/>
  <c r="Q179" i="15"/>
  <c r="S179" i="17"/>
  <c r="Q99" i="15"/>
  <c r="J62" i="17"/>
  <c r="L137" i="15"/>
  <c r="R88" i="17"/>
  <c r="R102" i="15"/>
  <c r="O130" i="17"/>
  <c r="J57" i="17"/>
  <c r="M156" i="17"/>
  <c r="Q103" i="15"/>
  <c r="I141" i="17"/>
  <c r="Q66" i="17"/>
  <c r="T74" i="17"/>
  <c r="S135" i="17"/>
  <c r="R113" i="17"/>
  <c r="K133" i="15"/>
  <c r="G53" i="15"/>
  <c r="H125" i="15"/>
  <c r="I162" i="17"/>
  <c r="R168" i="15"/>
  <c r="N64" i="17"/>
  <c r="R187" i="17"/>
  <c r="F120" i="15"/>
  <c r="P151" i="17"/>
  <c r="L89" i="17"/>
  <c r="J120" i="17"/>
  <c r="K18" i="17"/>
  <c r="O94" i="15"/>
  <c r="L135" i="17"/>
  <c r="F102" i="15"/>
  <c r="J124" i="17"/>
  <c r="P94" i="15"/>
  <c r="O143" i="17"/>
  <c r="J142" i="15"/>
  <c r="O147" i="17"/>
  <c r="S108" i="15"/>
  <c r="H43" i="15"/>
  <c r="H70" i="15"/>
  <c r="Q178" i="15"/>
  <c r="L98" i="17"/>
  <c r="J123" i="17"/>
  <c r="N65" i="17"/>
  <c r="H95" i="15"/>
  <c r="I144" i="17"/>
  <c r="K69" i="17"/>
  <c r="I132" i="17"/>
  <c r="G138" i="15"/>
  <c r="I108" i="17"/>
  <c r="M169" i="17"/>
  <c r="T121" i="17"/>
  <c r="T169" i="17"/>
  <c r="J28" i="15"/>
  <c r="P39" i="15"/>
  <c r="I76" i="17"/>
  <c r="Q123" i="17"/>
  <c r="N73" i="17"/>
  <c r="S60" i="15"/>
  <c r="I73" i="17"/>
  <c r="I104" i="15"/>
  <c r="Q176" i="15"/>
  <c r="L68" i="15"/>
  <c r="I88" i="15"/>
  <c r="G104" i="15"/>
  <c r="F59" i="15"/>
  <c r="R89" i="17"/>
  <c r="N76" i="17"/>
  <c r="Q174" i="15"/>
  <c r="H71" i="15"/>
  <c r="P34" i="15"/>
  <c r="S184" i="17"/>
  <c r="P133" i="17"/>
  <c r="O194" i="17"/>
  <c r="S182" i="15"/>
  <c r="G126" i="15"/>
  <c r="H137" i="15"/>
  <c r="H165" i="15"/>
  <c r="L172" i="15"/>
  <c r="H41" i="15"/>
  <c r="I117" i="15"/>
  <c r="J124" i="15"/>
  <c r="K195" i="17"/>
  <c r="S107" i="15"/>
  <c r="S151" i="15"/>
  <c r="O17" i="17"/>
  <c r="G108" i="15"/>
  <c r="I77" i="15"/>
  <c r="I41" i="15"/>
  <c r="P186" i="17"/>
  <c r="H52" i="15"/>
  <c r="K39" i="15"/>
  <c r="R118" i="15"/>
  <c r="Q81" i="15"/>
  <c r="P140" i="17"/>
  <c r="P188" i="17"/>
  <c r="P186" i="15"/>
  <c r="K62" i="15"/>
  <c r="G28" i="15"/>
  <c r="K97" i="17"/>
  <c r="I153" i="15"/>
  <c r="P146" i="17"/>
  <c r="R29" i="15"/>
  <c r="P188" i="15"/>
  <c r="L83" i="15"/>
  <c r="L32" i="15"/>
  <c r="I148" i="15"/>
  <c r="Q48" i="15"/>
  <c r="L150" i="15"/>
  <c r="R31" i="15"/>
  <c r="P69" i="15"/>
  <c r="K78" i="15"/>
  <c r="F71" i="15"/>
  <c r="K176" i="15"/>
  <c r="R66" i="15"/>
  <c r="R192" i="17"/>
  <c r="J175" i="15"/>
  <c r="O141" i="17"/>
  <c r="G88" i="15"/>
  <c r="H160" i="15"/>
  <c r="J57" i="15"/>
  <c r="S72" i="15"/>
  <c r="J151" i="15"/>
  <c r="O47" i="15"/>
  <c r="J77" i="15"/>
  <c r="P165" i="15"/>
  <c r="F69" i="15"/>
  <c r="H17" i="15"/>
  <c r="R28" i="15"/>
  <c r="K165" i="15"/>
  <c r="O97" i="15"/>
  <c r="L187" i="17"/>
  <c r="G190" i="15"/>
  <c r="K24" i="15"/>
  <c r="P152" i="15"/>
  <c r="K127" i="15"/>
  <c r="J192" i="15"/>
  <c r="Q136" i="17"/>
  <c r="H140" i="15"/>
  <c r="G148" i="17"/>
  <c r="N148" i="15"/>
  <c r="I92" i="15"/>
  <c r="I176" i="15"/>
  <c r="I140" i="15"/>
  <c r="J82" i="15"/>
  <c r="O174" i="15"/>
  <c r="J42" i="15"/>
  <c r="K132" i="17"/>
  <c r="Q89" i="15"/>
  <c r="L96" i="15"/>
  <c r="J96" i="15"/>
  <c r="L24" i="15"/>
  <c r="K100" i="15"/>
  <c r="K43" i="15"/>
  <c r="F127" i="15"/>
  <c r="I186" i="15"/>
  <c r="P150" i="17"/>
  <c r="P58" i="15"/>
  <c r="K149" i="15"/>
  <c r="F20" i="15"/>
  <c r="R104" i="15"/>
  <c r="O154" i="15"/>
  <c r="F108" i="15"/>
  <c r="I140" i="17"/>
  <c r="F189" i="15"/>
  <c r="O171" i="15"/>
  <c r="I80" i="15"/>
  <c r="S39" i="15"/>
  <c r="P178" i="17"/>
  <c r="N26" i="17"/>
  <c r="L122" i="17"/>
  <c r="Q175" i="15"/>
  <c r="F85" i="15"/>
  <c r="H25" i="15"/>
  <c r="S89" i="17"/>
  <c r="L35" i="15"/>
  <c r="K96" i="17"/>
  <c r="O28" i="17"/>
  <c r="O32" i="15"/>
  <c r="F154" i="15"/>
  <c r="N67" i="17"/>
  <c r="R27" i="15"/>
  <c r="S174" i="15"/>
  <c r="G145" i="15"/>
  <c r="Q84" i="15"/>
  <c r="S127" i="17"/>
  <c r="S61" i="15"/>
  <c r="F148" i="15"/>
  <c r="S155" i="15"/>
  <c r="G44" i="15"/>
  <c r="P182" i="17"/>
  <c r="R50" i="15"/>
  <c r="R123" i="15"/>
  <c r="F52" i="15"/>
  <c r="S82" i="15"/>
  <c r="M151" i="17"/>
  <c r="O146" i="15"/>
  <c r="T38" i="17"/>
  <c r="S81" i="15"/>
  <c r="T41" i="17"/>
  <c r="R25" i="15"/>
  <c r="M123" i="17"/>
  <c r="N19" i="17"/>
  <c r="I127" i="17"/>
  <c r="R126" i="15"/>
  <c r="P77" i="15"/>
  <c r="I98" i="17"/>
  <c r="Q183" i="15"/>
  <c r="I188" i="15"/>
  <c r="F72" i="15"/>
  <c r="K173" i="17"/>
  <c r="N39" i="17"/>
  <c r="K119" i="15"/>
  <c r="F31" i="15"/>
  <c r="S60" i="17"/>
  <c r="J155" i="17"/>
  <c r="L166" i="15"/>
  <c r="T158" i="17"/>
  <c r="J68" i="17"/>
  <c r="R31" i="17"/>
  <c r="S106" i="17"/>
  <c r="G195" i="15"/>
  <c r="S80" i="17"/>
  <c r="T131" i="17"/>
  <c r="M52" i="17"/>
  <c r="R115" i="17"/>
  <c r="N186" i="17"/>
  <c r="O159" i="15"/>
  <c r="L184" i="15"/>
  <c r="L40" i="17"/>
  <c r="G27" i="15"/>
  <c r="G97" i="15"/>
  <c r="L55" i="15"/>
  <c r="R150" i="15"/>
  <c r="L154" i="17"/>
  <c r="N183" i="17"/>
  <c r="Q65" i="17"/>
  <c r="Q56" i="17"/>
  <c r="S175" i="17"/>
  <c r="S71" i="17"/>
  <c r="L84" i="17"/>
  <c r="K194" i="17"/>
  <c r="Q188" i="17"/>
  <c r="O17" i="15"/>
  <c r="I51" i="17"/>
  <c r="P118" i="17"/>
  <c r="S25" i="15"/>
  <c r="P147" i="17"/>
  <c r="N121" i="17"/>
  <c r="M61" i="17"/>
  <c r="T183" i="17"/>
  <c r="J98" i="17"/>
  <c r="K15" i="17"/>
  <c r="R22" i="17"/>
  <c r="H67" i="15"/>
  <c r="L43" i="17"/>
  <c r="K23" i="17"/>
  <c r="M38" i="17"/>
  <c r="J189" i="17"/>
  <c r="O109" i="17"/>
  <c r="K176" i="17"/>
  <c r="P82" i="17"/>
  <c r="L38" i="15"/>
  <c r="G76" i="15"/>
  <c r="I124" i="15"/>
  <c r="M96" i="17"/>
  <c r="T27" i="17"/>
  <c r="O86" i="17"/>
  <c r="R158" i="17"/>
  <c r="F25" i="15"/>
  <c r="P179" i="17"/>
  <c r="S167" i="17"/>
  <c r="Q72" i="15"/>
  <c r="J49" i="15"/>
  <c r="O60" i="17"/>
  <c r="Q27" i="17"/>
  <c r="S178" i="15"/>
  <c r="J104" i="17"/>
  <c r="L158" i="15"/>
  <c r="S57" i="17"/>
  <c r="J150" i="17"/>
  <c r="Q166" i="15"/>
  <c r="Q22" i="17"/>
  <c r="M133" i="17"/>
  <c r="L20" i="15"/>
  <c r="I182" i="17"/>
  <c r="O96" i="15"/>
  <c r="S145" i="15"/>
  <c r="I95" i="15"/>
  <c r="M165" i="17"/>
  <c r="I72" i="15"/>
  <c r="K65" i="15"/>
  <c r="O187" i="15"/>
  <c r="P38" i="15"/>
  <c r="L148" i="15"/>
  <c r="S176" i="17"/>
  <c r="K179" i="15"/>
  <c r="I79" i="15"/>
  <c r="H26" i="15"/>
  <c r="O134" i="17"/>
  <c r="O179" i="15"/>
  <c r="P16" i="15"/>
  <c r="S85" i="15"/>
  <c r="J154" i="15"/>
  <c r="S84" i="15"/>
  <c r="L180" i="15"/>
  <c r="H75" i="15"/>
  <c r="R72" i="15"/>
  <c r="J20" i="15"/>
  <c r="I127" i="15"/>
  <c r="F54" i="15"/>
  <c r="Q165" i="15"/>
  <c r="J179" i="15"/>
  <c r="P50" i="15"/>
  <c r="N123" i="17"/>
  <c r="S163" i="15"/>
  <c r="J114" i="15"/>
  <c r="O184" i="15"/>
  <c r="F44" i="15"/>
  <c r="S166" i="17"/>
  <c r="F80" i="15"/>
  <c r="K163" i="15"/>
  <c r="L145" i="15"/>
  <c r="K110" i="15"/>
  <c r="I90" i="15"/>
  <c r="R119" i="15"/>
  <c r="I179" i="17"/>
  <c r="O172" i="15"/>
  <c r="L52" i="15"/>
  <c r="S116" i="17"/>
  <c r="L139" i="15"/>
  <c r="K187" i="17"/>
  <c r="P115" i="15"/>
  <c r="H191" i="15"/>
  <c r="J162" i="17"/>
  <c r="S195" i="15"/>
  <c r="M117" i="17"/>
  <c r="O71" i="15"/>
  <c r="N84" i="17"/>
  <c r="L88" i="15"/>
  <c r="G18" i="15"/>
  <c r="J156" i="17"/>
  <c r="N57" i="17"/>
  <c r="L141" i="17"/>
  <c r="L87" i="17"/>
  <c r="M118" i="17"/>
  <c r="Q154" i="17"/>
  <c r="P192" i="15"/>
  <c r="Q78" i="15"/>
  <c r="L188" i="17"/>
  <c r="M53" i="17"/>
  <c r="S157" i="15"/>
  <c r="P90" i="17"/>
  <c r="L170" i="17"/>
  <c r="J114" i="17"/>
  <c r="T97" i="17"/>
  <c r="P37" i="17"/>
  <c r="F117" i="15"/>
  <c r="P105" i="15"/>
  <c r="L109" i="17"/>
  <c r="N188" i="17"/>
  <c r="R92" i="17"/>
  <c r="K81" i="17"/>
  <c r="N140" i="17"/>
  <c r="L107" i="17"/>
  <c r="N117" i="17"/>
  <c r="N40" i="17"/>
  <c r="R94" i="17"/>
  <c r="R73" i="15"/>
  <c r="O135" i="15"/>
  <c r="K98" i="17"/>
  <c r="Q172" i="15"/>
  <c r="S92" i="15"/>
  <c r="P193" i="15"/>
  <c r="S28" i="15"/>
  <c r="R58" i="15"/>
  <c r="J145" i="15"/>
  <c r="O67" i="17"/>
  <c r="T192" i="17"/>
  <c r="T69" i="17"/>
  <c r="K45" i="15"/>
  <c r="O177" i="15"/>
  <c r="L55" i="17"/>
  <c r="P26" i="15"/>
  <c r="Q86" i="15"/>
  <c r="O184" i="17"/>
  <c r="R131" i="17"/>
  <c r="K102" i="17"/>
  <c r="K121" i="17"/>
  <c r="F39" i="15"/>
  <c r="J180" i="17"/>
  <c r="K154" i="15"/>
  <c r="H159" i="15"/>
  <c r="R138" i="15"/>
  <c r="O158" i="15"/>
  <c r="P134" i="15"/>
  <c r="K54" i="17"/>
  <c r="N125" i="17"/>
  <c r="K24" i="17"/>
  <c r="T54" i="17"/>
  <c r="F142" i="15"/>
  <c r="Q168" i="17"/>
  <c r="K99" i="17"/>
  <c r="J172" i="17"/>
  <c r="T151" i="17"/>
  <c r="K25" i="15"/>
  <c r="L74" i="17"/>
  <c r="F143" i="15"/>
  <c r="I190" i="17"/>
  <c r="H170" i="15"/>
  <c r="G20" i="15"/>
  <c r="S62" i="15"/>
  <c r="I152" i="17"/>
  <c r="F178" i="15"/>
  <c r="K66" i="17"/>
  <c r="I91" i="15"/>
  <c r="K167" i="17"/>
  <c r="Q127" i="17"/>
  <c r="S147" i="17"/>
  <c r="G48" i="15"/>
  <c r="L25" i="17"/>
  <c r="L80" i="15"/>
  <c r="M144" i="17"/>
  <c r="S50" i="15"/>
  <c r="Q36" i="17"/>
  <c r="R92" i="15"/>
  <c r="P108" i="17"/>
  <c r="L179" i="17"/>
  <c r="S18" i="17"/>
  <c r="R125" i="15"/>
  <c r="O37" i="15"/>
  <c r="P27" i="17"/>
  <c r="K146" i="15"/>
  <c r="L167" i="17"/>
  <c r="P123" i="15"/>
  <c r="G111" i="15"/>
  <c r="L84" i="15"/>
  <c r="O194" i="15"/>
  <c r="Q159" i="17"/>
  <c r="Q85" i="17"/>
  <c r="R59" i="17"/>
  <c r="J166" i="17"/>
  <c r="G19" i="15"/>
  <c r="L170" i="15"/>
  <c r="S156" i="15"/>
  <c r="P138" i="15"/>
  <c r="H163" i="15"/>
  <c r="I166" i="15"/>
  <c r="I106" i="15"/>
  <c r="L17" i="15"/>
  <c r="R130" i="17"/>
  <c r="T173" i="17"/>
  <c r="K86" i="17"/>
  <c r="S194" i="15"/>
  <c r="J135" i="17"/>
  <c r="G137" i="15"/>
  <c r="R16" i="15"/>
  <c r="L66" i="17"/>
  <c r="F79" i="15"/>
  <c r="I58" i="15"/>
  <c r="M137" i="17"/>
  <c r="Q26" i="15"/>
  <c r="G114" i="15"/>
  <c r="O104" i="15"/>
  <c r="O53" i="15"/>
  <c r="O65" i="17"/>
  <c r="K160" i="17"/>
  <c r="K140" i="15"/>
  <c r="K141" i="17"/>
  <c r="L69" i="15"/>
  <c r="I76" i="15"/>
  <c r="S110" i="15"/>
  <c r="N167" i="17"/>
  <c r="S141" i="17"/>
  <c r="H112" i="15"/>
  <c r="P111" i="17"/>
  <c r="G185" i="15"/>
  <c r="G183" i="15"/>
  <c r="L126" i="15"/>
  <c r="S194" i="17"/>
  <c r="S191" i="15"/>
  <c r="R40" i="15"/>
  <c r="I131" i="17"/>
  <c r="J43" i="15"/>
  <c r="Q112" i="15"/>
  <c r="G122" i="15"/>
  <c r="O14" i="15"/>
  <c r="I81" i="15"/>
  <c r="H173" i="15"/>
  <c r="S150" i="17"/>
  <c r="Q73" i="15"/>
  <c r="I23" i="15"/>
  <c r="Q105" i="15"/>
  <c r="P107" i="15"/>
  <c r="J188" i="15"/>
  <c r="S135" i="15"/>
  <c r="O192" i="15"/>
  <c r="L46" i="15"/>
  <c r="G91" i="15"/>
  <c r="F13" i="15"/>
  <c r="K21" i="15"/>
  <c r="R156" i="15"/>
  <c r="I193" i="15"/>
  <c r="I39" i="15"/>
  <c r="R128" i="15"/>
  <c r="Q116" i="15"/>
  <c r="R51" i="15"/>
  <c r="S53" i="15"/>
  <c r="K177" i="17"/>
  <c r="I173" i="15"/>
  <c r="S88" i="15"/>
  <c r="R34" i="17"/>
  <c r="O116" i="15"/>
  <c r="H74" i="15"/>
  <c r="O140" i="17"/>
  <c r="I146" i="15"/>
  <c r="K74" i="15"/>
  <c r="N81" i="17"/>
  <c r="S164" i="17"/>
  <c r="G136" i="15"/>
  <c r="S78" i="17"/>
  <c r="I45" i="15"/>
  <c r="P140" i="15"/>
  <c r="O35" i="15"/>
  <c r="I17" i="15"/>
  <c r="K116" i="15"/>
  <c r="G176" i="15"/>
  <c r="N195" i="17"/>
  <c r="S189" i="15"/>
  <c r="I159" i="15"/>
  <c r="Q35" i="15"/>
  <c r="H189" i="15"/>
  <c r="L188" i="15"/>
  <c r="O62" i="15"/>
  <c r="R177" i="15"/>
  <c r="H66" i="15"/>
  <c r="P103" i="15"/>
  <c r="J51" i="15"/>
  <c r="L181" i="17"/>
  <c r="G30" i="15"/>
  <c r="E13" i="17"/>
  <c r="Q145" i="17"/>
  <c r="S87" i="17"/>
  <c r="S19" i="17"/>
  <c r="R114" i="15"/>
  <c r="R178" i="15"/>
  <c r="H104" i="15"/>
  <c r="I171" i="17"/>
  <c r="R167" i="15"/>
  <c r="O122" i="15"/>
  <c r="I160" i="17"/>
  <c r="P177" i="17"/>
  <c r="I113" i="15"/>
  <c r="F21" i="15"/>
  <c r="G50" i="15"/>
  <c r="N82" i="17"/>
  <c r="I121" i="15"/>
  <c r="M82" i="17"/>
  <c r="I93" i="15"/>
  <c r="G148" i="15"/>
  <c r="H149" i="15"/>
  <c r="S166" i="15"/>
  <c r="P143" i="17"/>
  <c r="F149" i="15"/>
  <c r="F60" i="15"/>
  <c r="Q152" i="17"/>
  <c r="K135" i="17"/>
  <c r="J80" i="17"/>
  <c r="O185" i="17"/>
  <c r="G129" i="15"/>
  <c r="Q45" i="15"/>
  <c r="H59" i="15"/>
  <c r="K190" i="17"/>
  <c r="K158" i="15"/>
  <c r="L86" i="15"/>
  <c r="J108" i="15"/>
  <c r="G146" i="15"/>
  <c r="N34" i="17"/>
  <c r="O164" i="17"/>
  <c r="K180" i="15"/>
  <c r="O166" i="15"/>
  <c r="P109" i="15"/>
  <c r="P21" i="15"/>
  <c r="M166" i="17"/>
  <c r="S129" i="15"/>
  <c r="O137" i="17"/>
  <c r="K188" i="17"/>
  <c r="R188" i="17"/>
  <c r="R54" i="15"/>
  <c r="P175" i="15"/>
  <c r="F51" i="15"/>
  <c r="G47" i="15"/>
  <c r="K50" i="15"/>
  <c r="P170" i="17"/>
  <c r="O71" i="17"/>
  <c r="Q19" i="17"/>
  <c r="K68" i="15"/>
  <c r="R178" i="17"/>
  <c r="S14" i="15"/>
  <c r="S153" i="15"/>
  <c r="L136" i="17"/>
  <c r="M39" i="17"/>
  <c r="K94" i="17"/>
  <c r="H157" i="15"/>
  <c r="S169" i="17"/>
  <c r="O83" i="15"/>
  <c r="P187" i="17"/>
  <c r="K18" i="15"/>
  <c r="H164" i="15"/>
  <c r="I32" i="15"/>
  <c r="S193" i="17"/>
  <c r="O128" i="15"/>
  <c r="I179" i="15"/>
  <c r="S187" i="15"/>
  <c r="J107" i="15"/>
  <c r="S79" i="15"/>
  <c r="L50" i="15"/>
  <c r="R45" i="15"/>
  <c r="P91" i="15"/>
  <c r="O84" i="17"/>
  <c r="F112" i="15"/>
  <c r="R74" i="15"/>
  <c r="P20" i="15"/>
  <c r="G84" i="15"/>
  <c r="O176" i="15"/>
  <c r="L75" i="15"/>
  <c r="O148" i="15"/>
  <c r="K138" i="15"/>
  <c r="K91" i="15"/>
  <c r="H142" i="15"/>
  <c r="S93" i="17"/>
  <c r="S159" i="15"/>
  <c r="Q168" i="15"/>
  <c r="H62" i="15"/>
  <c r="R152" i="17"/>
  <c r="L132" i="15"/>
  <c r="L175" i="17"/>
  <c r="F118" i="15"/>
  <c r="R127" i="17"/>
  <c r="Q144" i="17"/>
  <c r="I118" i="17"/>
  <c r="N61" i="17"/>
  <c r="N176" i="17"/>
  <c r="L140" i="15"/>
  <c r="L186" i="17"/>
  <c r="P144" i="15"/>
  <c r="S42" i="15"/>
  <c r="M159" i="17"/>
  <c r="R24" i="15"/>
  <c r="F90" i="15"/>
  <c r="F123" i="15"/>
  <c r="L108" i="15"/>
  <c r="K15" i="15"/>
  <c r="K168" i="15"/>
  <c r="L143" i="15"/>
  <c r="O74" i="17"/>
  <c r="L69" i="17"/>
  <c r="N18" i="17"/>
  <c r="S110" i="17"/>
  <c r="F43" i="15"/>
  <c r="Q182" i="15"/>
  <c r="K188" i="15"/>
  <c r="I13" i="17"/>
  <c r="O187" i="17"/>
  <c r="K97" i="15"/>
  <c r="K28" i="17"/>
  <c r="H158" i="15"/>
  <c r="P47" i="15"/>
  <c r="F96" i="15"/>
  <c r="L13" i="17"/>
  <c r="I149" i="17"/>
  <c r="P148" i="15"/>
  <c r="K67" i="17"/>
  <c r="L184" i="17"/>
  <c r="O121" i="15"/>
  <c r="J19" i="15"/>
  <c r="R100" i="15"/>
  <c r="R21" i="15"/>
  <c r="L72" i="15"/>
  <c r="S32" i="17"/>
  <c r="R170" i="17"/>
  <c r="H176" i="15"/>
  <c r="K85" i="15"/>
  <c r="K166" i="17"/>
  <c r="S22" i="15"/>
  <c r="O15" i="15"/>
  <c r="H101" i="15"/>
  <c r="L41" i="15"/>
  <c r="P143" i="15"/>
  <c r="R113" i="15"/>
  <c r="L164" i="17"/>
  <c r="O64" i="17"/>
  <c r="S80" i="15"/>
  <c r="L93" i="17"/>
  <c r="K69" i="15"/>
  <c r="O77" i="17"/>
  <c r="P163" i="15"/>
  <c r="Q150" i="15"/>
  <c r="R97" i="15"/>
  <c r="M116" i="17"/>
  <c r="O183" i="15"/>
  <c r="I187" i="15"/>
  <c r="S182" i="17"/>
  <c r="P62" i="15"/>
  <c r="R129" i="15"/>
  <c r="K53" i="15"/>
  <c r="I97" i="15"/>
  <c r="H49" i="15"/>
  <c r="J186" i="17"/>
  <c r="S168" i="17"/>
  <c r="G121" i="15"/>
  <c r="K83" i="15"/>
  <c r="R117" i="17"/>
  <c r="G181" i="15"/>
  <c r="M86" i="17"/>
  <c r="J62" i="15"/>
  <c r="G15" i="15"/>
  <c r="L159" i="17"/>
  <c r="O24" i="15"/>
  <c r="S116" i="15"/>
  <c r="I100" i="15"/>
  <c r="P183" i="15"/>
  <c r="N147" i="17"/>
  <c r="R44" i="17"/>
  <c r="P187" i="15"/>
  <c r="S18" i="15"/>
  <c r="H129" i="15"/>
  <c r="F36" i="15"/>
  <c r="S120" i="15"/>
  <c r="Q137" i="15"/>
  <c r="O141" i="15"/>
  <c r="K29" i="15"/>
  <c r="J87" i="15"/>
  <c r="Q144" i="15"/>
  <c r="G75" i="15"/>
  <c r="P95" i="15"/>
  <c r="J141" i="15"/>
  <c r="Q155" i="17"/>
  <c r="S37" i="17"/>
  <c r="I137" i="15"/>
  <c r="L191" i="17"/>
  <c r="N35" i="17"/>
  <c r="O122" i="17"/>
  <c r="I134" i="17"/>
  <c r="F158" i="15"/>
  <c r="P60" i="15"/>
  <c r="K51" i="17"/>
  <c r="I108" i="15"/>
  <c r="J149" i="15"/>
  <c r="G132" i="15"/>
  <c r="S123" i="17"/>
  <c r="Q97" i="15"/>
  <c r="R117" i="15"/>
  <c r="F65" i="15"/>
  <c r="H48" i="15"/>
  <c r="O170" i="17"/>
  <c r="H141" i="15"/>
  <c r="L138" i="15"/>
  <c r="I189" i="15"/>
  <c r="L79" i="15"/>
  <c r="L23" i="15"/>
  <c r="K79" i="15"/>
  <c r="H31" i="15"/>
  <c r="Q32" i="15"/>
  <c r="K142" i="17"/>
  <c r="R78" i="15"/>
  <c r="J127" i="15"/>
  <c r="G178" i="15"/>
  <c r="R60" i="17"/>
  <c r="L104" i="15"/>
  <c r="R146" i="15"/>
  <c r="J103" i="15"/>
  <c r="K73" i="15"/>
  <c r="P101" i="15"/>
  <c r="J132" i="15"/>
  <c r="I144" i="15"/>
  <c r="J71" i="15"/>
  <c r="Q40" i="15"/>
  <c r="Q158" i="15"/>
  <c r="G87" i="15"/>
  <c r="R97" i="17"/>
  <c r="F133" i="15"/>
  <c r="R136" i="15"/>
  <c r="O63" i="15"/>
  <c r="I162" i="15"/>
  <c r="S184" i="15"/>
  <c r="L89" i="15"/>
  <c r="J37" i="15"/>
  <c r="Q65" i="15"/>
  <c r="P156" i="17"/>
  <c r="J126" i="15"/>
  <c r="Q188" i="15"/>
  <c r="Q51" i="15"/>
  <c r="Q114" i="15"/>
  <c r="Q159" i="15"/>
  <c r="G71" i="15"/>
  <c r="O80" i="15"/>
  <c r="H34" i="15"/>
  <c r="F193" i="15"/>
  <c r="L176" i="15"/>
  <c r="J69" i="15"/>
  <c r="P191" i="15"/>
  <c r="O139" i="15"/>
  <c r="K17" i="15"/>
  <c r="F49" i="15"/>
  <c r="R108" i="15"/>
  <c r="H172" i="15"/>
  <c r="L137" i="17"/>
  <c r="S41" i="15"/>
  <c r="I146" i="17"/>
  <c r="H93" i="15"/>
  <c r="J115" i="15"/>
  <c r="I172" i="15"/>
  <c r="H42" i="15"/>
  <c r="I83" i="15"/>
  <c r="J90" i="15"/>
  <c r="G112" i="15"/>
  <c r="S140" i="17"/>
  <c r="H188" i="15"/>
  <c r="G173" i="15"/>
  <c r="P194" i="15"/>
  <c r="P113" i="15"/>
  <c r="P145" i="15"/>
  <c r="O131" i="15"/>
  <c r="S168" i="15"/>
  <c r="J18" i="15"/>
  <c r="S91" i="15"/>
  <c r="J104" i="15"/>
  <c r="F75" i="15"/>
  <c r="O172" i="17"/>
  <c r="O109" i="15"/>
  <c r="K130" i="15"/>
  <c r="F56" i="15"/>
  <c r="P29" i="15"/>
  <c r="G62" i="15"/>
  <c r="G139" i="15"/>
  <c r="S141" i="15"/>
  <c r="P97" i="15"/>
  <c r="J123" i="15"/>
  <c r="J109" i="15"/>
  <c r="K183" i="15"/>
  <c r="P98" i="15"/>
  <c r="I114" i="15"/>
  <c r="J45" i="15"/>
  <c r="G82" i="15"/>
  <c r="G123" i="15"/>
  <c r="J56" i="15"/>
  <c r="K101" i="15"/>
  <c r="J38" i="15"/>
  <c r="P174" i="17"/>
  <c r="G157" i="15"/>
  <c r="I40" i="15"/>
  <c r="K138" i="17"/>
  <c r="K107" i="15"/>
  <c r="J39" i="15"/>
  <c r="H50" i="15"/>
  <c r="I110" i="15"/>
  <c r="S139" i="15"/>
  <c r="F62" i="15"/>
  <c r="F40" i="15"/>
  <c r="Q130" i="17"/>
  <c r="K179" i="17"/>
  <c r="R75" i="15"/>
  <c r="Q140" i="15"/>
  <c r="R127" i="15"/>
  <c r="J44" i="15"/>
  <c r="G151" i="15"/>
  <c r="O185" i="15"/>
  <c r="I157" i="15"/>
  <c r="R159" i="17"/>
  <c r="I149" i="15"/>
  <c r="P189" i="15"/>
  <c r="P172" i="17"/>
  <c r="R135" i="15"/>
  <c r="H69" i="15"/>
  <c r="S68" i="15"/>
  <c r="O55" i="15"/>
  <c r="R173" i="15"/>
  <c r="G105" i="15"/>
  <c r="G66" i="15"/>
  <c r="J171" i="17"/>
  <c r="L51" i="15"/>
  <c r="K122" i="17"/>
  <c r="I66" i="15"/>
  <c r="I98" i="15"/>
  <c r="F139" i="15"/>
  <c r="J61" i="15"/>
  <c r="P111" i="15"/>
  <c r="G153" i="15"/>
  <c r="I185" i="15"/>
  <c r="L105" i="15"/>
  <c r="O151" i="17"/>
  <c r="G192" i="15"/>
  <c r="O195" i="15"/>
  <c r="F88" i="15"/>
  <c r="K89" i="15"/>
  <c r="Q67" i="15"/>
  <c r="L151" i="17"/>
  <c r="P67" i="15"/>
  <c r="H132" i="15"/>
  <c r="R15" i="15"/>
  <c r="H174" i="15"/>
  <c r="L195" i="15"/>
  <c r="P164" i="17"/>
  <c r="F191" i="15"/>
  <c r="J116" i="15"/>
  <c r="F161" i="15"/>
  <c r="Q192" i="15"/>
  <c r="O44" i="15"/>
  <c r="F166" i="15"/>
  <c r="O190" i="15"/>
  <c r="P53" i="15"/>
  <c r="H193" i="15"/>
  <c r="H58" i="15"/>
  <c r="S193" i="15"/>
  <c r="R84" i="15"/>
  <c r="N59" i="17"/>
  <c r="M78" i="17"/>
  <c r="Q47" i="15"/>
  <c r="G16" i="15"/>
  <c r="O19" i="15"/>
  <c r="R65" i="15"/>
  <c r="G92" i="15"/>
  <c r="L185" i="17"/>
  <c r="L37" i="15"/>
  <c r="O70" i="15"/>
  <c r="L150" i="17"/>
  <c r="K126" i="15"/>
  <c r="R140" i="15"/>
  <c r="Q131" i="15"/>
  <c r="Q138" i="15"/>
  <c r="Q23" i="15"/>
  <c r="L27" i="17"/>
  <c r="S143" i="17"/>
  <c r="N182" i="17"/>
  <c r="R111" i="15"/>
  <c r="Q182" i="17"/>
  <c r="I152" i="15"/>
  <c r="Q121" i="15"/>
  <c r="L136" i="15"/>
  <c r="F105" i="15"/>
  <c r="I135" i="17"/>
  <c r="S123" i="15"/>
  <c r="O115" i="15"/>
  <c r="P169" i="17"/>
  <c r="R52" i="15"/>
  <c r="H89" i="15"/>
  <c r="F94" i="15"/>
  <c r="H131" i="15"/>
  <c r="F73" i="15"/>
  <c r="F136" i="15"/>
  <c r="Q68" i="15"/>
  <c r="J186" i="15"/>
  <c r="O142" i="17"/>
  <c r="F46" i="15"/>
  <c r="F16" i="15"/>
  <c r="S86" i="15"/>
  <c r="P66" i="15"/>
  <c r="R188" i="15"/>
  <c r="J78" i="15"/>
  <c r="G156" i="15"/>
  <c r="O116" i="17"/>
  <c r="G90" i="15"/>
  <c r="O59" i="15"/>
  <c r="P25" i="15"/>
  <c r="P190" i="17"/>
  <c r="F156" i="15"/>
  <c r="J103" i="17"/>
  <c r="S130" i="15"/>
  <c r="O144" i="15"/>
  <c r="P154" i="17"/>
  <c r="O45" i="17"/>
  <c r="O91" i="17"/>
  <c r="Q80" i="15"/>
  <c r="L160" i="15"/>
  <c r="P174" i="15"/>
  <c r="L168" i="15"/>
  <c r="M146" i="17"/>
  <c r="I178" i="17"/>
  <c r="J178" i="17"/>
  <c r="R150" i="17"/>
  <c r="O108" i="15"/>
  <c r="I55" i="15"/>
  <c r="R151" i="17"/>
  <c r="S159" i="17"/>
  <c r="P146" i="15"/>
  <c r="S134" i="15"/>
  <c r="J66" i="17"/>
  <c r="L33" i="15"/>
  <c r="P128" i="15"/>
  <c r="I195" i="17"/>
  <c r="G93" i="15"/>
  <c r="R41" i="15"/>
  <c r="H123" i="15"/>
  <c r="O126" i="15"/>
  <c r="J75" i="17"/>
  <c r="Q150" i="17"/>
  <c r="L146" i="15"/>
  <c r="K61" i="15"/>
  <c r="H124" i="15"/>
  <c r="J155" i="15"/>
  <c r="G63" i="15"/>
  <c r="H147" i="15"/>
  <c r="H72" i="15"/>
  <c r="R35" i="15"/>
  <c r="K163" i="17"/>
  <c r="P48" i="15"/>
  <c r="J125" i="15"/>
  <c r="O112" i="17"/>
  <c r="O74" i="15"/>
  <c r="K81" i="15"/>
  <c r="Q64" i="17"/>
  <c r="N22" i="17"/>
  <c r="Q110" i="17"/>
  <c r="M185" i="17"/>
  <c r="I181" i="17"/>
  <c r="R64" i="15"/>
  <c r="H15" i="15"/>
  <c r="S186" i="15"/>
  <c r="R138" i="17"/>
  <c r="I29" i="17"/>
  <c r="H84" i="15"/>
  <c r="G140" i="15"/>
  <c r="J59" i="15"/>
  <c r="S89" i="15"/>
  <c r="N90" i="17"/>
  <c r="J143" i="17"/>
  <c r="R73" i="17"/>
  <c r="H183" i="15"/>
  <c r="O16" i="15"/>
  <c r="L144" i="15"/>
  <c r="G78" i="15"/>
  <c r="H119" i="15"/>
  <c r="Q74" i="15"/>
  <c r="K167" i="15"/>
  <c r="J23" i="15"/>
  <c r="S188" i="15"/>
  <c r="F182" i="15"/>
  <c r="I163" i="15"/>
  <c r="H96" i="15"/>
  <c r="P195" i="15"/>
  <c r="G33" i="15"/>
  <c r="G161" i="15"/>
  <c r="Q183" i="17"/>
  <c r="Q107" i="15"/>
  <c r="J46" i="15"/>
  <c r="G115" i="15"/>
  <c r="S69" i="17"/>
  <c r="R60" i="15"/>
  <c r="S147" i="15"/>
  <c r="G167" i="15"/>
  <c r="F115" i="15"/>
  <c r="G86" i="15"/>
  <c r="P17" i="15"/>
  <c r="H192" i="15"/>
  <c r="R142" i="15"/>
  <c r="Q100" i="15"/>
  <c r="J75" i="15"/>
  <c r="P90" i="15"/>
  <c r="P182" i="15"/>
  <c r="G107" i="15"/>
  <c r="Q39" i="15"/>
  <c r="O149" i="15"/>
  <c r="G95" i="15"/>
  <c r="I86" i="15"/>
  <c r="S144" i="17"/>
  <c r="R22" i="15"/>
  <c r="L58" i="15"/>
  <c r="F124" i="15"/>
  <c r="Q85" i="15"/>
  <c r="F147" i="15"/>
  <c r="O40" i="15"/>
  <c r="L40" i="15"/>
  <c r="J182" i="17"/>
  <c r="L64" i="15"/>
  <c r="O106" i="15"/>
  <c r="M141" i="17"/>
  <c r="F125" i="15"/>
  <c r="L34" i="15"/>
  <c r="Q186" i="17"/>
  <c r="P155" i="15"/>
  <c r="F128" i="15"/>
  <c r="P152" i="17"/>
  <c r="S96" i="15"/>
  <c r="F32" i="15"/>
  <c r="R115" i="15"/>
  <c r="G164" i="15"/>
  <c r="R120" i="15"/>
  <c r="K33" i="15"/>
  <c r="R129" i="17"/>
  <c r="O163" i="15"/>
  <c r="F63" i="15"/>
  <c r="R137" i="15"/>
  <c r="J170" i="15"/>
  <c r="M190" i="17"/>
  <c r="S165" i="15"/>
  <c r="K182" i="15"/>
  <c r="L25" i="15"/>
  <c r="K38" i="15"/>
  <c r="I48" i="15"/>
  <c r="R69" i="15"/>
  <c r="R195" i="15"/>
  <c r="J167" i="15"/>
  <c r="K34" i="15"/>
  <c r="I38" i="15"/>
  <c r="T26" i="17"/>
  <c r="K23" i="15"/>
  <c r="J195" i="15"/>
  <c r="Q57" i="15"/>
  <c r="R193" i="15"/>
  <c r="P32" i="15"/>
  <c r="P190" i="15"/>
  <c r="L62" i="15"/>
  <c r="G119" i="15"/>
  <c r="K63" i="15"/>
  <c r="O137" i="15"/>
  <c r="S65" i="15"/>
  <c r="J121" i="15"/>
  <c r="J32" i="15"/>
  <c r="K70" i="15"/>
  <c r="J92" i="15"/>
  <c r="H73" i="15"/>
  <c r="L161" i="15"/>
  <c r="K44" i="15"/>
  <c r="P79" i="15"/>
  <c r="R184" i="15"/>
  <c r="P85" i="15"/>
  <c r="J172" i="15"/>
  <c r="H60" i="15"/>
  <c r="K88" i="15"/>
  <c r="J35" i="15"/>
  <c r="I170" i="15"/>
  <c r="R181" i="15"/>
  <c r="G80" i="15"/>
  <c r="K123" i="15"/>
  <c r="S70" i="15"/>
  <c r="J129" i="15"/>
  <c r="I49" i="15"/>
  <c r="K77" i="15"/>
  <c r="H18" i="15"/>
  <c r="N179" i="17"/>
  <c r="J193" i="15"/>
  <c r="Q132" i="15"/>
  <c r="F28" i="15"/>
  <c r="Q20" i="15"/>
  <c r="P167" i="15"/>
  <c r="S29" i="15"/>
  <c r="L145" i="17"/>
  <c r="I64" i="15"/>
  <c r="F157" i="15"/>
  <c r="L123" i="15"/>
  <c r="F64" i="15"/>
  <c r="F103" i="15"/>
  <c r="Q122" i="15"/>
  <c r="I160" i="15"/>
  <c r="O92" i="15"/>
  <c r="F174" i="15"/>
  <c r="K131" i="15"/>
  <c r="J138" i="15"/>
  <c r="H45" i="15"/>
  <c r="R128" i="17"/>
  <c r="L71" i="15"/>
  <c r="I51" i="15"/>
  <c r="H162" i="15"/>
  <c r="H117" i="15"/>
  <c r="K122" i="15"/>
  <c r="Q14" i="15"/>
  <c r="Q43" i="15"/>
  <c r="O57" i="15"/>
  <c r="O186" i="15"/>
  <c r="K55" i="15"/>
  <c r="S126" i="15"/>
  <c r="S71" i="15"/>
  <c r="I25" i="15"/>
  <c r="Q191" i="15"/>
  <c r="R83" i="15"/>
  <c r="K195" i="15"/>
  <c r="K147" i="17"/>
  <c r="F144" i="15"/>
  <c r="R145" i="15"/>
  <c r="J140" i="15"/>
  <c r="H77" i="15"/>
  <c r="R89" i="15"/>
  <c r="S178" i="17"/>
  <c r="I33" i="15"/>
  <c r="K72" i="15"/>
  <c r="F24" i="15"/>
  <c r="H143" i="15"/>
  <c r="R101" i="15"/>
  <c r="J158" i="15"/>
  <c r="Q129" i="15"/>
  <c r="Q77" i="15"/>
  <c r="H177" i="15"/>
  <c r="K142" i="15"/>
  <c r="S136" i="15"/>
  <c r="K105" i="17"/>
  <c r="I77" i="17"/>
  <c r="R132" i="15"/>
  <c r="L76" i="15"/>
  <c r="K103" i="15"/>
  <c r="L132" i="17"/>
  <c r="S45" i="15"/>
  <c r="R67" i="15"/>
  <c r="Q102" i="15"/>
  <c r="O75" i="15"/>
  <c r="K48" i="15"/>
  <c r="S67" i="17"/>
  <c r="R56" i="15"/>
  <c r="P64" i="17"/>
  <c r="R190" i="17"/>
  <c r="O118" i="15"/>
  <c r="J68" i="15"/>
  <c r="K101" i="17"/>
  <c r="Q79" i="15"/>
  <c r="O28" i="15"/>
  <c r="I143" i="15"/>
  <c r="F160" i="15"/>
  <c r="K60" i="15"/>
  <c r="O193" i="17"/>
  <c r="R63" i="15"/>
  <c r="R159" i="15"/>
  <c r="I183" i="15"/>
  <c r="H39" i="15"/>
  <c r="S152" i="15"/>
  <c r="S118" i="15"/>
  <c r="K132" i="15"/>
  <c r="R155" i="15"/>
  <c r="K57" i="15"/>
  <c r="O39" i="15"/>
  <c r="G17" i="15"/>
  <c r="J63" i="15"/>
  <c r="O179" i="17"/>
  <c r="L70" i="15"/>
  <c r="K114" i="15"/>
  <c r="P130" i="15"/>
  <c r="L57" i="15"/>
  <c r="M145" i="17"/>
  <c r="S115" i="15"/>
  <c r="Q176" i="17"/>
  <c r="H102" i="15"/>
  <c r="I102" i="15"/>
  <c r="H130" i="15"/>
  <c r="F168" i="15"/>
  <c r="J98" i="15"/>
  <c r="Q19" i="15"/>
  <c r="N150" i="17"/>
  <c r="F171" i="15"/>
  <c r="S132" i="15"/>
  <c r="P57" i="15"/>
  <c r="I192" i="15"/>
  <c r="S51" i="15"/>
  <c r="P163" i="17"/>
  <c r="Q173" i="15"/>
  <c r="O88" i="15"/>
  <c r="N37" i="17"/>
  <c r="M64" i="17"/>
  <c r="Q24" i="15"/>
  <c r="I173" i="17"/>
  <c r="Q104" i="17"/>
  <c r="L164" i="15"/>
  <c r="J84" i="15"/>
  <c r="S106" i="15"/>
  <c r="H186" i="15"/>
  <c r="F82" i="15"/>
  <c r="L151" i="15"/>
  <c r="Q41" i="15"/>
  <c r="P108" i="15"/>
  <c r="S132" i="17"/>
  <c r="L180" i="17"/>
  <c r="O70" i="17"/>
  <c r="L60" i="15"/>
  <c r="N29" i="17"/>
  <c r="K108" i="17"/>
  <c r="F100" i="15"/>
  <c r="S94" i="15"/>
  <c r="O157" i="17"/>
  <c r="O107" i="17"/>
  <c r="G89" i="15"/>
  <c r="G168" i="15"/>
  <c r="Q18" i="15"/>
  <c r="P82" i="15"/>
  <c r="O188" i="15"/>
  <c r="S176" i="15"/>
  <c r="K56" i="17"/>
  <c r="P192" i="17"/>
  <c r="L56" i="15"/>
  <c r="P54" i="15"/>
  <c r="I101" i="17"/>
  <c r="N143" i="17"/>
  <c r="P40" i="15"/>
  <c r="N128" i="17"/>
  <c r="L183" i="17"/>
  <c r="P13" i="17"/>
  <c r="H139" i="15"/>
  <c r="Q119" i="17"/>
  <c r="P139" i="15"/>
  <c r="Q87" i="15"/>
  <c r="K32" i="17"/>
  <c r="P88" i="15"/>
  <c r="K137" i="17"/>
  <c r="G74" i="15"/>
  <c r="K125" i="17"/>
  <c r="Q93" i="15"/>
  <c r="J100" i="15"/>
  <c r="L36" i="15"/>
  <c r="M155" i="17"/>
  <c r="P24" i="15"/>
  <c r="M63" i="17"/>
  <c r="H88" i="15"/>
  <c r="J40" i="15"/>
  <c r="S117" i="17"/>
  <c r="O188" i="17"/>
  <c r="O83" i="17"/>
  <c r="J54" i="17"/>
  <c r="R82" i="15"/>
  <c r="S113" i="17"/>
  <c r="O181" i="17"/>
  <c r="P36" i="17"/>
  <c r="R80" i="17"/>
  <c r="S160" i="17"/>
  <c r="J30" i="15"/>
  <c r="P149" i="15"/>
  <c r="I164" i="15"/>
  <c r="R121" i="15"/>
  <c r="G134" i="15"/>
  <c r="G67" i="15"/>
  <c r="P42" i="15"/>
  <c r="F130" i="15"/>
  <c r="R180" i="17"/>
  <c r="K129" i="15"/>
  <c r="N187" i="17"/>
  <c r="S173" i="17"/>
  <c r="K160" i="15"/>
  <c r="Q101" i="15"/>
  <c r="I67" i="15"/>
  <c r="Q98" i="15"/>
  <c r="K184" i="15"/>
  <c r="G118" i="15"/>
  <c r="L21" i="15"/>
  <c r="K58" i="15"/>
  <c r="O21" i="15"/>
  <c r="S36" i="15"/>
  <c r="H99" i="15"/>
  <c r="S122" i="15"/>
  <c r="N33" i="17"/>
  <c r="K106" i="15"/>
  <c r="J135" i="15"/>
  <c r="I36" i="15"/>
  <c r="G13" i="15"/>
  <c r="P43" i="15"/>
  <c r="J58" i="15"/>
  <c r="F41" i="15"/>
  <c r="L43" i="15"/>
  <c r="J176" i="15"/>
  <c r="S158" i="15"/>
  <c r="R81" i="15"/>
  <c r="O65" i="15"/>
  <c r="O45" i="15"/>
  <c r="O89" i="15"/>
  <c r="H28" i="15"/>
  <c r="O64" i="15"/>
  <c r="F175" i="15"/>
  <c r="Q62" i="15"/>
  <c r="F109" i="15"/>
  <c r="Q94" i="15"/>
  <c r="J159" i="15"/>
  <c r="F151" i="15"/>
  <c r="S167" i="15"/>
  <c r="I133" i="15"/>
  <c r="L49" i="15"/>
  <c r="L168" i="17"/>
  <c r="I161" i="15"/>
  <c r="H152" i="15"/>
  <c r="K141" i="15"/>
  <c r="R46" i="15"/>
  <c r="H122" i="15"/>
  <c r="F152" i="15"/>
  <c r="P180" i="17"/>
  <c r="K183" i="17"/>
  <c r="K174" i="15"/>
  <c r="F132" i="15"/>
  <c r="I182" i="15"/>
  <c r="Q162" i="15"/>
  <c r="S140" i="15"/>
  <c r="F27" i="15"/>
  <c r="K146" i="17"/>
  <c r="P173" i="15"/>
  <c r="R80" i="15"/>
  <c r="I52" i="15"/>
  <c r="L120" i="15"/>
  <c r="R88" i="15"/>
  <c r="J173" i="15"/>
  <c r="F107" i="15"/>
  <c r="S181" i="15"/>
  <c r="S109" i="15"/>
  <c r="P119" i="15"/>
  <c r="H86" i="15"/>
  <c r="G170" i="15"/>
  <c r="O136" i="17"/>
  <c r="L63" i="15"/>
  <c r="I21" i="15"/>
  <c r="I168" i="15"/>
  <c r="O123" i="15"/>
  <c r="S137" i="15"/>
  <c r="P189" i="17"/>
  <c r="F195" i="15"/>
  <c r="I89" i="15"/>
  <c r="I178" i="15"/>
  <c r="Q185" i="15"/>
  <c r="G54" i="15"/>
  <c r="I122" i="15"/>
  <c r="S125" i="15"/>
  <c r="Q170" i="17"/>
  <c r="L149" i="15"/>
  <c r="H194" i="15"/>
  <c r="I190" i="15"/>
  <c r="G79" i="15"/>
  <c r="S31" i="15"/>
  <c r="G31" i="15"/>
  <c r="O165" i="15"/>
  <c r="L30" i="15"/>
  <c r="P181" i="15"/>
  <c r="Q146" i="17"/>
  <c r="L22" i="15"/>
  <c r="M177" i="17"/>
  <c r="Q21" i="15"/>
  <c r="F38" i="15"/>
  <c r="H185" i="15"/>
  <c r="J29" i="15"/>
  <c r="J52" i="15"/>
  <c r="K150" i="17"/>
  <c r="H38" i="15"/>
  <c r="Q160" i="15"/>
  <c r="I56" i="15"/>
  <c r="S150" i="15"/>
  <c r="K105" i="15"/>
  <c r="L134" i="15"/>
  <c r="Q59" i="15"/>
  <c r="R156" i="17"/>
  <c r="H91" i="15"/>
  <c r="O68" i="15"/>
  <c r="I19" i="15"/>
  <c r="R130" i="15"/>
  <c r="H114" i="15"/>
  <c r="P138" i="17"/>
  <c r="M152" i="17"/>
  <c r="J101" i="15"/>
  <c r="J144" i="15"/>
  <c r="P84" i="15"/>
  <c r="P28" i="15"/>
  <c r="K191" i="15"/>
  <c r="S112" i="15"/>
  <c r="J139" i="15"/>
  <c r="I133" i="17"/>
  <c r="G130" i="15"/>
  <c r="J153" i="15"/>
  <c r="J47" i="15"/>
  <c r="L155" i="15"/>
  <c r="Q156" i="17"/>
  <c r="O148" i="17"/>
  <c r="G128" i="15"/>
  <c r="L90" i="15"/>
  <c r="K35" i="15"/>
  <c r="Q36" i="15"/>
  <c r="R148" i="15"/>
  <c r="I180" i="15"/>
  <c r="I37" i="15"/>
  <c r="Q141" i="15"/>
  <c r="L103" i="15"/>
  <c r="O193" i="15"/>
  <c r="F155" i="15"/>
  <c r="I155" i="15"/>
  <c r="R61" i="15"/>
  <c r="I65" i="15"/>
  <c r="J120" i="15"/>
  <c r="I165" i="15"/>
  <c r="Q13" i="15"/>
  <c r="K19" i="15"/>
  <c r="J65" i="15"/>
  <c r="R62" i="15"/>
  <c r="Q91" i="15"/>
  <c r="K90" i="15"/>
  <c r="F177" i="15"/>
  <c r="P121" i="15"/>
  <c r="J151" i="17"/>
  <c r="H109" i="15"/>
  <c r="L194" i="17"/>
  <c r="R99" i="15"/>
  <c r="S192" i="17"/>
  <c r="J13" i="17"/>
  <c r="Q110" i="15"/>
  <c r="H36" i="15"/>
  <c r="H92" i="15"/>
  <c r="J25" i="15"/>
  <c r="S124" i="15"/>
  <c r="L156" i="17"/>
  <c r="K150" i="15"/>
  <c r="O151" i="15"/>
  <c r="R165" i="15"/>
  <c r="H46" i="15"/>
  <c r="I126" i="15"/>
  <c r="Q178" i="17"/>
  <c r="K148" i="17"/>
  <c r="R17" i="15"/>
  <c r="J99" i="15"/>
  <c r="K121" i="15"/>
  <c r="R18" i="15"/>
  <c r="O111" i="15"/>
  <c r="J74" i="15"/>
  <c r="K54" i="15"/>
  <c r="H65" i="15"/>
  <c r="O155" i="15"/>
  <c r="I60" i="15"/>
  <c r="L144" i="17"/>
  <c r="K113" i="17"/>
  <c r="S93" i="15"/>
  <c r="R169" i="15"/>
  <c r="R30" i="15"/>
  <c r="F188" i="15"/>
  <c r="O100" i="15"/>
  <c r="R189" i="15"/>
  <c r="K162" i="17"/>
  <c r="J60" i="15"/>
  <c r="R76" i="15"/>
  <c r="Q108" i="15"/>
  <c r="J171" i="15"/>
  <c r="K103" i="17"/>
  <c r="L54" i="15"/>
  <c r="I158" i="15"/>
  <c r="O156" i="15"/>
  <c r="R102" i="17"/>
  <c r="P51" i="15"/>
  <c r="S177" i="15"/>
  <c r="M160" i="17"/>
  <c r="R180" i="15"/>
  <c r="S146" i="17"/>
  <c r="O102" i="15"/>
  <c r="O36" i="15"/>
  <c r="J66" i="15"/>
  <c r="O165" i="17"/>
  <c r="Q34" i="15"/>
  <c r="G65" i="15"/>
  <c r="H153" i="15"/>
  <c r="Q33" i="17"/>
  <c r="M167" i="17"/>
  <c r="K152" i="15"/>
  <c r="G188" i="15"/>
  <c r="Q177" i="15"/>
  <c r="O26" i="15"/>
  <c r="H103" i="15"/>
  <c r="L129" i="17"/>
  <c r="O152" i="17"/>
  <c r="O168" i="17"/>
  <c r="I84" i="15"/>
  <c r="H63" i="15"/>
  <c r="G100" i="15"/>
  <c r="R158" i="15"/>
  <c r="P116" i="15"/>
  <c r="I71" i="15"/>
  <c r="G43" i="15"/>
  <c r="M157" i="17"/>
  <c r="R28" i="17"/>
  <c r="O127" i="15"/>
  <c r="J146" i="17"/>
  <c r="I28" i="15"/>
  <c r="J146" i="15"/>
  <c r="O84" i="15"/>
  <c r="I105" i="17"/>
  <c r="S148" i="15"/>
  <c r="I156" i="15"/>
  <c r="Q189" i="15"/>
  <c r="K56" i="15"/>
  <c r="R163" i="15"/>
  <c r="S136" i="17"/>
  <c r="J143" i="15"/>
  <c r="F83" i="15"/>
  <c r="J53" i="15"/>
  <c r="J15" i="15"/>
  <c r="O67" i="15"/>
  <c r="P33" i="15"/>
  <c r="P52" i="15"/>
  <c r="M58" i="17"/>
  <c r="N25" i="17"/>
  <c r="G171" i="15"/>
  <c r="J102" i="15"/>
  <c r="J22" i="17"/>
  <c r="O49" i="17"/>
  <c r="G124" i="15"/>
  <c r="Q142" i="15"/>
  <c r="H106" i="15"/>
  <c r="R105" i="15"/>
  <c r="O76" i="15"/>
  <c r="K34" i="17"/>
  <c r="G45" i="15"/>
  <c r="J96" i="17"/>
  <c r="G99" i="15"/>
  <c r="P70" i="15"/>
  <c r="N163" i="17"/>
  <c r="L182" i="15"/>
  <c r="F173" i="15"/>
  <c r="H151" i="15"/>
  <c r="S161" i="17"/>
  <c r="R38" i="15"/>
  <c r="F92" i="15"/>
  <c r="Q167" i="15"/>
  <c r="F22" i="15"/>
  <c r="Q54" i="15"/>
  <c r="Q187" i="15"/>
  <c r="L181" i="15"/>
  <c r="F19" i="15"/>
  <c r="G193" i="15"/>
  <c r="Q166" i="17"/>
  <c r="S75" i="15"/>
  <c r="L62" i="17"/>
  <c r="H64" i="15"/>
  <c r="G127" i="15"/>
  <c r="O120" i="15"/>
  <c r="L77" i="15"/>
  <c r="N168" i="17"/>
  <c r="O23" i="15"/>
  <c r="J158" i="17"/>
  <c r="J184" i="15"/>
  <c r="S68" i="17"/>
  <c r="N146" i="17"/>
  <c r="G152" i="15"/>
  <c r="H33" i="15"/>
  <c r="L82" i="15"/>
  <c r="R143" i="15"/>
  <c r="S20" i="17"/>
  <c r="Q184" i="17"/>
  <c r="J97" i="15"/>
  <c r="M48" i="17"/>
  <c r="P161" i="17"/>
  <c r="R37" i="15"/>
  <c r="T178" i="17"/>
  <c r="J93" i="15"/>
  <c r="J169" i="15"/>
  <c r="T143" i="17"/>
  <c r="S42" i="17"/>
  <c r="I54" i="15"/>
  <c r="S54" i="15"/>
  <c r="P156" i="15"/>
  <c r="O181" i="15"/>
  <c r="O117" i="15"/>
  <c r="F176" i="15"/>
  <c r="O145" i="17"/>
  <c r="G120" i="15"/>
  <c r="P151" i="15"/>
  <c r="K136" i="15"/>
  <c r="I131" i="15"/>
  <c r="O95" i="15"/>
  <c r="G103" i="15"/>
  <c r="P172" i="15"/>
  <c r="S33" i="15"/>
  <c r="R53" i="15"/>
  <c r="G94" i="15"/>
  <c r="K28" i="15"/>
  <c r="I145" i="15"/>
  <c r="J50" i="15"/>
  <c r="K136" i="17"/>
  <c r="S155" i="17"/>
  <c r="P147" i="15"/>
  <c r="S96" i="17"/>
  <c r="J147" i="15"/>
  <c r="G158" i="15"/>
  <c r="F126" i="15"/>
  <c r="F183" i="15"/>
  <c r="P71" i="15"/>
  <c r="O77" i="15"/>
  <c r="R110" i="15"/>
  <c r="M142" i="17"/>
  <c r="L118" i="15"/>
  <c r="I87" i="15"/>
  <c r="P37" i="15"/>
  <c r="K137" i="15"/>
  <c r="J64" i="15"/>
  <c r="Q145" i="15"/>
  <c r="O132" i="17"/>
  <c r="L174" i="17"/>
  <c r="H105" i="15"/>
  <c r="I158" i="17"/>
  <c r="Q52" i="15"/>
  <c r="G34" i="15"/>
  <c r="Q160" i="17"/>
  <c r="K172" i="15"/>
  <c r="H156" i="15"/>
  <c r="L109" i="15"/>
  <c r="R153" i="15"/>
  <c r="O173" i="15"/>
  <c r="L152" i="15"/>
  <c r="N63" i="17"/>
  <c r="K151" i="17"/>
  <c r="F33" i="15"/>
  <c r="L111" i="15"/>
  <c r="Q90" i="15"/>
  <c r="R85" i="15"/>
  <c r="P130" i="17"/>
  <c r="K115" i="15"/>
  <c r="F140" i="15"/>
  <c r="F145" i="15"/>
  <c r="H118" i="15"/>
  <c r="L31" i="15"/>
  <c r="I13" i="15"/>
  <c r="I75" i="15"/>
  <c r="H40" i="15"/>
  <c r="J166" i="15"/>
  <c r="L146" i="17"/>
  <c r="L178" i="17"/>
  <c r="S24" i="15"/>
  <c r="O38" i="15"/>
  <c r="K140" i="17"/>
  <c r="M173" i="17"/>
  <c r="K186" i="17"/>
  <c r="K86" i="15"/>
  <c r="P125" i="15"/>
  <c r="M184" i="17"/>
  <c r="Q192" i="17"/>
  <c r="Q30" i="15"/>
  <c r="Q118" i="15"/>
  <c r="R170" i="15"/>
  <c r="R179" i="15"/>
  <c r="L59" i="15"/>
  <c r="J191" i="15"/>
  <c r="G83" i="15"/>
  <c r="I115" i="15"/>
  <c r="Q71" i="15"/>
  <c r="R79" i="15"/>
  <c r="O167" i="17"/>
  <c r="P133" i="15"/>
  <c r="I138" i="15"/>
  <c r="K67" i="15"/>
  <c r="Q25" i="15"/>
  <c r="H110" i="15"/>
  <c r="S174" i="17"/>
  <c r="P154" i="15"/>
  <c r="L183" i="15"/>
  <c r="K82" i="17"/>
  <c r="I119" i="15"/>
  <c r="R154" i="15"/>
  <c r="G52" i="15"/>
  <c r="Q130" i="15"/>
  <c r="R168" i="17"/>
  <c r="J168" i="15"/>
  <c r="L171" i="15"/>
  <c r="R136" i="17"/>
  <c r="O48" i="15"/>
  <c r="G39" i="15"/>
  <c r="S162" i="15"/>
  <c r="S169" i="15"/>
  <c r="S67" i="15"/>
  <c r="R49" i="15"/>
  <c r="H57" i="15"/>
  <c r="S95" i="15"/>
  <c r="P76" i="15"/>
  <c r="F150" i="15"/>
  <c r="K175" i="15"/>
  <c r="K108" i="15"/>
  <c r="H97" i="15"/>
  <c r="J174" i="15"/>
  <c r="K156" i="15"/>
  <c r="J183" i="15"/>
  <c r="I69" i="15"/>
  <c r="O31" i="15"/>
  <c r="F89" i="15"/>
  <c r="P83" i="15"/>
  <c r="S13" i="15"/>
  <c r="N157" i="17"/>
  <c r="J14" i="15"/>
  <c r="K84" i="15"/>
  <c r="J86" i="17"/>
  <c r="S185" i="15"/>
  <c r="O112" i="15"/>
  <c r="H68" i="15"/>
  <c r="O182" i="15"/>
  <c r="R164" i="15"/>
  <c r="K158" i="17"/>
  <c r="P162" i="17"/>
  <c r="K130" i="17"/>
  <c r="Q171" i="15"/>
  <c r="K59" i="15"/>
  <c r="P93" i="15"/>
  <c r="O110" i="15"/>
  <c r="P75" i="15"/>
  <c r="I105" i="15"/>
  <c r="F47" i="15"/>
  <c r="R122" i="17"/>
  <c r="I120" i="15"/>
  <c r="P158" i="17"/>
  <c r="F97" i="15"/>
  <c r="S170" i="17"/>
  <c r="L113" i="15"/>
  <c r="O75" i="17"/>
  <c r="R47" i="15"/>
  <c r="Q113" i="15"/>
  <c r="H187" i="15"/>
  <c r="R18" i="17"/>
  <c r="K102" i="15"/>
  <c r="I174" i="15"/>
  <c r="H134" i="15"/>
  <c r="H21" i="15"/>
  <c r="I44" i="15"/>
  <c r="K145" i="15"/>
  <c r="H37" i="15"/>
  <c r="F167" i="15"/>
  <c r="O73" i="15"/>
  <c r="L117" i="15"/>
  <c r="S127" i="15"/>
  <c r="J160" i="15"/>
  <c r="P44" i="15"/>
  <c r="R144" i="17"/>
  <c r="J165" i="15"/>
  <c r="L73" i="15"/>
  <c r="S175" i="15"/>
  <c r="L186" i="15"/>
  <c r="S74" i="15"/>
  <c r="J21" i="15"/>
  <c r="L74" i="15"/>
  <c r="L142" i="15"/>
  <c r="O178" i="15"/>
  <c r="G169" i="15"/>
  <c r="J182" i="15"/>
  <c r="J24" i="15"/>
  <c r="F137" i="15"/>
  <c r="S47" i="15"/>
  <c r="L130" i="17"/>
  <c r="L160" i="17"/>
  <c r="K82" i="15"/>
  <c r="P92" i="15"/>
  <c r="P180" i="15"/>
  <c r="I29" i="15"/>
  <c r="I94" i="15"/>
  <c r="J55" i="15"/>
  <c r="S105" i="15"/>
  <c r="H94" i="15"/>
  <c r="O138" i="15"/>
  <c r="L169" i="17"/>
  <c r="G150" i="15"/>
  <c r="Q162" i="17"/>
  <c r="P166" i="17"/>
  <c r="K36" i="15"/>
  <c r="R91" i="15"/>
  <c r="K164" i="15"/>
  <c r="K187" i="15"/>
  <c r="S117" i="15"/>
  <c r="S100" i="15"/>
  <c r="F101" i="15"/>
  <c r="J36" i="15"/>
  <c r="Q139" i="17"/>
  <c r="H54" i="15"/>
  <c r="Q61" i="15"/>
  <c r="S144" i="15"/>
  <c r="I99" i="15"/>
  <c r="L161" i="17"/>
  <c r="Q152" i="15"/>
  <c r="G179" i="15"/>
  <c r="S26" i="15"/>
  <c r="Q169" i="15"/>
  <c r="K162" i="15"/>
  <c r="G81" i="15"/>
  <c r="G98" i="15"/>
  <c r="P164" i="15"/>
  <c r="G38" i="15"/>
  <c r="L133" i="15"/>
  <c r="L154" i="15"/>
  <c r="F95" i="15"/>
  <c r="R190" i="15"/>
  <c r="H83" i="15"/>
  <c r="O164" i="15"/>
  <c r="R33" i="15"/>
  <c r="I24" i="15"/>
  <c r="O51" i="15"/>
  <c r="O138" i="17"/>
  <c r="I151" i="15"/>
  <c r="Q109" i="15"/>
  <c r="S103" i="15"/>
  <c r="J190" i="15"/>
  <c r="J31" i="15"/>
  <c r="L52" i="17"/>
  <c r="S30" i="15"/>
  <c r="J95" i="15"/>
  <c r="I70" i="15"/>
  <c r="M161" i="17"/>
  <c r="H175" i="15"/>
  <c r="R32" i="15"/>
  <c r="F141" i="15"/>
  <c r="S119" i="17"/>
  <c r="I150" i="15"/>
  <c r="F110" i="15"/>
  <c r="Q76" i="15"/>
  <c r="R147" i="15"/>
  <c r="F192" i="15"/>
  <c r="K99" i="15"/>
  <c r="O143" i="15"/>
  <c r="Q33" i="15"/>
  <c r="S179" i="15"/>
  <c r="L128" i="17"/>
  <c r="H155" i="15"/>
  <c r="O124" i="15"/>
  <c r="F190" i="15"/>
  <c r="P22" i="15"/>
  <c r="O157" i="15"/>
  <c r="G102" i="15"/>
  <c r="K166" i="15"/>
  <c r="H135" i="15"/>
  <c r="K157" i="15"/>
  <c r="H81" i="15"/>
  <c r="Q157" i="15"/>
  <c r="J111" i="15"/>
  <c r="O80" i="17"/>
  <c r="Q189" i="17"/>
  <c r="K51" i="15"/>
  <c r="P117" i="15"/>
  <c r="G147" i="15"/>
  <c r="H179" i="15"/>
  <c r="L159" i="15"/>
  <c r="Q161" i="15"/>
  <c r="S188" i="17"/>
  <c r="H78" i="15"/>
  <c r="Q125" i="15"/>
  <c r="S55" i="15"/>
  <c r="H76" i="15"/>
  <c r="Q186" i="15"/>
  <c r="L153" i="17"/>
  <c r="J131" i="15"/>
  <c r="P179" i="15"/>
  <c r="G186" i="15"/>
  <c r="O153" i="15"/>
  <c r="H182" i="15"/>
  <c r="Q149" i="15"/>
  <c r="O61" i="15"/>
  <c r="R183" i="15"/>
  <c r="S34" i="15"/>
  <c r="P120" i="15"/>
  <c r="J118" i="15"/>
  <c r="J190" i="17"/>
  <c r="L16" i="15"/>
  <c r="R57" i="15"/>
  <c r="R44" i="15"/>
  <c r="H144" i="15"/>
  <c r="Q60" i="15"/>
  <c r="O169" i="15"/>
  <c r="H55" i="15"/>
  <c r="R194" i="15"/>
  <c r="R186" i="15"/>
  <c r="I61" i="15"/>
  <c r="H126" i="15"/>
  <c r="P124" i="15"/>
  <c r="K27" i="15"/>
  <c r="S170" i="15"/>
  <c r="P170" i="15"/>
  <c r="I101" i="15"/>
  <c r="H145" i="15"/>
  <c r="H20" i="15"/>
  <c r="O175" i="15"/>
  <c r="S101" i="17"/>
  <c r="S99" i="15"/>
  <c r="L101" i="15"/>
  <c r="O30" i="15"/>
  <c r="L167" i="15"/>
  <c r="F116" i="15"/>
  <c r="S183" i="15"/>
  <c r="S92" i="17"/>
  <c r="O43" i="15"/>
  <c r="F48" i="15"/>
  <c r="S32" i="15"/>
  <c r="G58" i="15"/>
  <c r="I57" i="15"/>
  <c r="J72" i="15"/>
  <c r="P142" i="17"/>
  <c r="J164" i="15"/>
  <c r="S138" i="17"/>
  <c r="F86" i="15"/>
  <c r="I74" i="15"/>
  <c r="G125" i="15"/>
  <c r="M150" i="17"/>
  <c r="I171" i="15"/>
  <c r="Q44" i="15"/>
  <c r="K76" i="17"/>
  <c r="Q164" i="15"/>
  <c r="I130" i="15"/>
  <c r="H133" i="15"/>
  <c r="L67" i="15"/>
  <c r="F104" i="15"/>
  <c r="P134" i="17"/>
  <c r="F93" i="15"/>
  <c r="H27" i="15"/>
  <c r="J76" i="15"/>
  <c r="L95" i="15"/>
  <c r="G187" i="15"/>
  <c r="P61" i="15"/>
  <c r="O78" i="15"/>
  <c r="K144" i="15"/>
  <c r="K178" i="17"/>
  <c r="H85" i="15"/>
  <c r="H169" i="15"/>
  <c r="H154" i="15"/>
  <c r="R94" i="15"/>
  <c r="N49" i="17"/>
  <c r="S161" i="15"/>
  <c r="S180" i="17"/>
  <c r="P131" i="15"/>
  <c r="F76" i="15"/>
  <c r="P23" i="15"/>
  <c r="H136" i="15"/>
  <c r="J55" i="17"/>
  <c r="H181" i="15"/>
  <c r="I184" i="17"/>
  <c r="R34" i="15"/>
  <c r="S180" i="15"/>
  <c r="P89" i="15"/>
  <c r="I169" i="15"/>
  <c r="P122" i="15"/>
  <c r="H138" i="15"/>
  <c r="K178" i="15"/>
  <c r="S66" i="15"/>
  <c r="R187" i="15"/>
  <c r="K95" i="15"/>
  <c r="M149" i="17"/>
  <c r="J13" i="15"/>
  <c r="J70" i="15"/>
  <c r="J106" i="15"/>
  <c r="Q180" i="15"/>
  <c r="G162" i="15"/>
  <c r="M129" i="17"/>
  <c r="J128" i="15"/>
  <c r="R131" i="15"/>
  <c r="S27" i="15"/>
  <c r="L91" i="15"/>
  <c r="F186" i="15"/>
  <c r="L177" i="17"/>
  <c r="G175" i="15"/>
  <c r="Q181" i="15"/>
  <c r="O175" i="17"/>
  <c r="S49" i="15"/>
  <c r="K22" i="15"/>
  <c r="K131" i="17"/>
  <c r="L156" i="15"/>
  <c r="S131" i="15"/>
  <c r="F114" i="15"/>
  <c r="J148" i="17"/>
  <c r="K134" i="15"/>
  <c r="S73" i="15"/>
  <c r="J86" i="15"/>
  <c r="P87" i="15"/>
  <c r="K192" i="15"/>
  <c r="G36" i="15"/>
  <c r="M147" i="17"/>
  <c r="R96" i="15"/>
  <c r="J150" i="15"/>
  <c r="F91" i="15"/>
  <c r="Q147" i="15"/>
  <c r="J112" i="15"/>
  <c r="O132" i="15"/>
  <c r="S95" i="17"/>
  <c r="M13" i="17"/>
  <c r="O168" i="15"/>
  <c r="J26" i="15"/>
  <c r="J113" i="15"/>
  <c r="G191" i="15"/>
  <c r="Q194" i="15"/>
  <c r="I176" i="17"/>
  <c r="P142" i="15"/>
  <c r="O171" i="17"/>
  <c r="R20" i="15"/>
  <c r="F87" i="15"/>
  <c r="J91" i="15"/>
  <c r="I177" i="15"/>
  <c r="K26" i="15"/>
  <c r="H80" i="15"/>
  <c r="K37" i="15"/>
  <c r="I161" i="17"/>
  <c r="K164" i="17"/>
  <c r="O99" i="15"/>
  <c r="S190" i="15"/>
  <c r="P168" i="15"/>
  <c r="K185" i="15"/>
  <c r="K147" i="15"/>
  <c r="R68" i="15"/>
  <c r="S152" i="17"/>
  <c r="J80" i="15"/>
  <c r="H150" i="15"/>
  <c r="J41" i="15"/>
  <c r="G159" i="15"/>
  <c r="H168" i="15"/>
  <c r="J79" i="15"/>
  <c r="R166" i="15"/>
  <c r="H128" i="15"/>
  <c r="S128" i="17"/>
  <c r="P136" i="15"/>
  <c r="F68" i="15"/>
  <c r="O191" i="15"/>
  <c r="S185" i="17"/>
  <c r="S78" i="15"/>
  <c r="P178" i="15"/>
  <c r="O99" i="17"/>
  <c r="S192" i="15"/>
  <c r="R14" i="15"/>
  <c r="H82" i="15"/>
  <c r="J27" i="15"/>
  <c r="S142" i="17"/>
  <c r="S58" i="15"/>
  <c r="F135" i="15"/>
  <c r="R13" i="15"/>
  <c r="F15" i="15"/>
  <c r="I181" i="15"/>
  <c r="S130" i="17"/>
  <c r="L107" i="15"/>
  <c r="S59" i="15"/>
  <c r="P45" i="15"/>
  <c r="J119" i="15"/>
  <c r="P127" i="15"/>
  <c r="R176" i="15"/>
  <c r="H29" i="15"/>
  <c r="L100" i="15"/>
  <c r="H184" i="15"/>
  <c r="P141" i="15"/>
  <c r="P166" i="15"/>
  <c r="P169" i="15"/>
  <c r="P153" i="15"/>
  <c r="R59" i="15"/>
  <c r="H35" i="15"/>
  <c r="K153" i="15"/>
  <c r="K155" i="15"/>
  <c r="O13" i="15"/>
  <c r="H16" i="15"/>
  <c r="O95" i="17"/>
  <c r="K98" i="15"/>
  <c r="S46" i="15"/>
  <c r="T109" i="17"/>
  <c r="F169" i="15"/>
  <c r="L53" i="15"/>
  <c r="G55" i="15"/>
  <c r="R149" i="15"/>
  <c r="Q194" i="17"/>
  <c r="Q117" i="15"/>
  <c r="K174" i="17"/>
  <c r="G194" i="15"/>
  <c r="S190" i="17"/>
  <c r="S113" i="15"/>
  <c r="K64" i="15"/>
  <c r="J88" i="15"/>
  <c r="G177" i="15"/>
  <c r="J22" i="15"/>
  <c r="P184" i="15"/>
  <c r="H148" i="15"/>
  <c r="L85" i="15"/>
  <c r="L127" i="15"/>
  <c r="K186" i="15"/>
  <c r="L176" i="17"/>
  <c r="H113" i="15"/>
  <c r="Q172" i="17"/>
  <c r="I172" i="17"/>
  <c r="F164" i="15"/>
  <c r="L142" i="17"/>
  <c r="Q13" i="17"/>
  <c r="P106" i="15"/>
  <c r="R175" i="15"/>
  <c r="J137" i="15"/>
  <c r="R157" i="15"/>
  <c r="K177" i="15"/>
  <c r="R192" i="15"/>
  <c r="O87" i="15"/>
  <c r="L122" i="15"/>
  <c r="S90" i="15"/>
  <c r="S83" i="15"/>
  <c r="K194" i="15"/>
  <c r="Q22" i="15"/>
  <c r="J83" i="15"/>
  <c r="P19" i="15"/>
  <c r="S35" i="15"/>
  <c r="Q69" i="15"/>
  <c r="O58" i="15"/>
  <c r="L182" i="17"/>
  <c r="I85" i="15"/>
  <c r="L185" i="15"/>
  <c r="Q64" i="15"/>
  <c r="L39" i="15"/>
  <c r="K73" i="17"/>
  <c r="K120" i="15"/>
  <c r="F172" i="15"/>
  <c r="Q96" i="15"/>
  <c r="K22" i="17"/>
  <c r="S119" i="15"/>
  <c r="S102" i="17"/>
  <c r="S143" i="15"/>
  <c r="K75" i="15"/>
  <c r="K125" i="15"/>
  <c r="K193" i="15"/>
  <c r="P161" i="15"/>
  <c r="N139" i="17"/>
  <c r="P14" i="15"/>
  <c r="O53" i="17"/>
  <c r="Q153" i="15"/>
  <c r="R144" i="15"/>
  <c r="Q195" i="15"/>
  <c r="Q134" i="17"/>
  <c r="K161" i="15"/>
  <c r="S111" i="15"/>
  <c r="S162" i="17"/>
  <c r="K134" i="17"/>
  <c r="F181" i="15"/>
  <c r="K80" i="15"/>
  <c r="L78" i="15"/>
  <c r="O78" i="17"/>
  <c r="Q123" i="15"/>
  <c r="K169" i="17"/>
  <c r="L121" i="15"/>
  <c r="O189" i="15"/>
  <c r="J122" i="15"/>
  <c r="I187" i="17"/>
  <c r="O46" i="15"/>
  <c r="S171" i="15"/>
  <c r="I184" i="15"/>
  <c r="R193" i="17"/>
  <c r="H51" i="15"/>
  <c r="O161" i="15"/>
  <c r="G165" i="15"/>
  <c r="S142" i="15"/>
  <c r="L26" i="15"/>
  <c r="I35" i="15"/>
  <c r="O60" i="15"/>
  <c r="J136" i="15"/>
  <c r="J180" i="15"/>
  <c r="R152" i="15"/>
  <c r="O107" i="15"/>
  <c r="K41" i="15"/>
  <c r="S189" i="17"/>
  <c r="I73" i="15"/>
  <c r="I116" i="15"/>
  <c r="P13" i="15"/>
  <c r="L192" i="15"/>
  <c r="H30" i="15"/>
  <c r="L179" i="15"/>
  <c r="J189" i="15"/>
  <c r="J48" i="15"/>
  <c r="R160" i="17"/>
  <c r="J194" i="15"/>
  <c r="K49" i="15"/>
  <c r="Q133" i="15"/>
  <c r="S38" i="15"/>
  <c r="S148" i="17"/>
  <c r="G166" i="15"/>
  <c r="J54" i="15"/>
  <c r="G143" i="15"/>
  <c r="I129" i="15"/>
  <c r="I53" i="15"/>
  <c r="O133" i="17"/>
  <c r="F57" i="15"/>
  <c r="S43" i="15"/>
  <c r="S77" i="15"/>
  <c r="H178" i="15"/>
  <c r="O93" i="15"/>
  <c r="L153" i="15"/>
  <c r="F159" i="15"/>
  <c r="K66" i="15"/>
  <c r="R112" i="15"/>
  <c r="J6" i="15" l="1"/>
  <c r="H7" i="17"/>
  <c r="H8" i="17"/>
  <c r="I9" i="17"/>
  <c r="H9" i="17"/>
  <c r="H6" i="17"/>
  <c r="G9" i="17"/>
  <c r="I8" i="17"/>
  <c r="G8" i="17"/>
  <c r="I7" i="17"/>
  <c r="G7" i="17"/>
  <c r="I6" i="17"/>
  <c r="G6" i="17"/>
  <c r="J10" i="15"/>
  <c r="K10" i="15" s="1"/>
  <c r="J8" i="15"/>
  <c r="K8" i="15" s="1"/>
  <c r="J9" i="15"/>
  <c r="K9" i="15" s="1"/>
  <c r="J7" i="15"/>
  <c r="K7" i="15" s="1"/>
  <c r="K6" i="15"/>
  <c r="N6" i="15"/>
  <c r="H10" i="17" l="1"/>
  <c r="G10" i="17"/>
  <c r="I10" i="17"/>
</calcChain>
</file>

<file path=xl/sharedStrings.xml><?xml version="1.0" encoding="utf-8"?>
<sst xmlns="http://schemas.openxmlformats.org/spreadsheetml/2006/main" count="1430" uniqueCount="545">
  <si>
    <t>Total Cases</t>
  </si>
  <si>
    <t>Product Brand</t>
  </si>
  <si>
    <t>Description</t>
  </si>
  <si>
    <t>Piece Size (oz.)</t>
  </si>
  <si>
    <t>CN Portion</t>
  </si>
  <si>
    <t>M/MA (oz.)</t>
  </si>
  <si>
    <t>Equiv. Grain (oz.)</t>
  </si>
  <si>
    <t>White Pounds DF/CS</t>
  </si>
  <si>
    <t>Dark Pounds DF/CS</t>
  </si>
  <si>
    <t>Servings/Case</t>
  </si>
  <si>
    <t>CHEESE</t>
  </si>
  <si>
    <t>Cheese</t>
  </si>
  <si>
    <t>Commodity</t>
  </si>
  <si>
    <t>Total Servings</t>
  </si>
  <si>
    <t>CHICKEN - WHITE/DARK</t>
  </si>
  <si>
    <t>CHICKEN - WHITE</t>
  </si>
  <si>
    <t>CHICKEN - DARK</t>
  </si>
  <si>
    <t>BEEF</t>
  </si>
  <si>
    <t>PORK</t>
  </si>
  <si>
    <t>Pork</t>
  </si>
  <si>
    <t>Number of Servings/Case Used in Calculations</t>
  </si>
  <si>
    <t>FC CN Whole Grain Breaded Chicken Patties</t>
  </si>
  <si>
    <t>FC CN Whole Grain Breaded Chicken Nuggets</t>
  </si>
  <si>
    <t>Fully Cooked Mesquite Glazed Chicken Pieces</t>
  </si>
  <si>
    <t>FC CN Whole Grain Golden Crispy Chicken Stick Fritters</t>
  </si>
  <si>
    <t>FC Fajita Chicken Dark Meat Strips</t>
  </si>
  <si>
    <t>FC Chicken Meatball</t>
  </si>
  <si>
    <t xml:space="preserve">FC  Boneless, Skinless Chicken Dark Meat </t>
  </si>
  <si>
    <t xml:space="preserve">FC  Chicken Sausage Pattie </t>
  </si>
  <si>
    <t>FC Chicken Taco Meat</t>
  </si>
  <si>
    <t>FC Sliced Chicken Ham</t>
  </si>
  <si>
    <t>Fully Cooked Whole Grain Breaded Chicken Drumsticks</t>
  </si>
  <si>
    <t>FC Grilled Chicken Breast Filet</t>
  </si>
  <si>
    <t xml:space="preserve"> FC CN Whole Grain Golden Crispy Breaded Chicken Breast Filet</t>
  </si>
  <si>
    <t>FC CN Whole Grain Homestyle Chicken Breast Filets</t>
  </si>
  <si>
    <t>IW 6" WG Bosco Stick filled w/Egg and Cheese</t>
  </si>
  <si>
    <t>12x16 WGR STUFFED CRUST PIZZA</t>
  </si>
  <si>
    <t>6" WGR BOSCO STICKS</t>
  </si>
  <si>
    <t>7" WG BOSCO STICKS</t>
  </si>
  <si>
    <t>6" WGR IW BOSCO STICKS</t>
  </si>
  <si>
    <t>4" WGR BOSCO STICKS</t>
  </si>
  <si>
    <t>6" WGR PRETZEL BOSCO STICKS</t>
  </si>
  <si>
    <t>CN Fully Cooked Beef Patties</t>
  </si>
  <si>
    <t>CN Flame Broiled Beef Steaks</t>
  </si>
  <si>
    <t>CN Fully Cooked Flame Broiled Beef Patties</t>
  </si>
  <si>
    <t>CN Fully Cooked Beef Sausage Patties</t>
  </si>
  <si>
    <t>Cooked Beef Patty Crumbles</t>
  </si>
  <si>
    <t>CN FULLY COOKED BEEF BURGER</t>
  </si>
  <si>
    <t>COUNTRY FRIED BREADED BEEF PATTIE
STICKED SHAPED 4@0.97 oz per serving</t>
  </si>
  <si>
    <t>COUNTRY FRIED BREADED BEEF PATTIE
MADE WITH APPLESAUCE</t>
  </si>
  <si>
    <t>FULLY COOKED COUNTRY FRIED BEEF STEAKS</t>
  </si>
  <si>
    <t>FULLY COOKED COUNTRY FRIED BEEF PATTIES</t>
  </si>
  <si>
    <t>PUB-STYLE STEAK BURGERS</t>
  </si>
  <si>
    <t>OUR DELUXE CHARBROIL MEATBALLS
5 pieces/serving</t>
  </si>
  <si>
    <t>Flame Broiled Beef Steak</t>
  </si>
  <si>
    <t>Flame Broiled Beef Pattie</t>
  </si>
  <si>
    <t>CN Fully Cooked Pork Sausage Patties</t>
  </si>
  <si>
    <t>CN Fully Cooked Pork Sausage Links</t>
  </si>
  <si>
    <t>COOKED BREADED PORK PATTIES</t>
  </si>
  <si>
    <t>FULLY COOKED COUNTRY FRIED PORK STEAKS</t>
  </si>
  <si>
    <t>100103D</t>
  </si>
  <si>
    <t>100103W</t>
  </si>
  <si>
    <t>BEEF COARSE GROUND
FRZ CTN-60 LB</t>
  </si>
  <si>
    <t>PORK PICNIC BNLS FRZ
CTN-60 LB</t>
  </si>
  <si>
    <t>CHEESE MOZ LM PT SKM UNFZ PROC PK(41125)</t>
  </si>
  <si>
    <t>CHICKEN LARGE CHILLED -BULK</t>
  </si>
  <si>
    <t>Chicken W/D</t>
  </si>
  <si>
    <t>Chicken WHT</t>
  </si>
  <si>
    <t>Chicken DRK</t>
  </si>
  <si>
    <t>Frz. Beef</t>
  </si>
  <si>
    <t>3.75-6.0</t>
  </si>
  <si>
    <t>DF #</t>
  </si>
  <si>
    <t>$/lb</t>
  </si>
  <si>
    <t>Term</t>
  </si>
  <si>
    <t>SEPDS Description</t>
  </si>
  <si>
    <t>Cheese lbs. DF/CS</t>
  </si>
  <si>
    <t>Pork lbs. DF/CS</t>
  </si>
  <si>
    <t>Total Cheese lbs.</t>
  </si>
  <si>
    <t>Total White lbs.</t>
  </si>
  <si>
    <t>Total Dark lbs.</t>
  </si>
  <si>
    <t>Total Pork lbs.</t>
  </si>
  <si>
    <t>Total Beef lbs.</t>
  </si>
  <si>
    <t>Beef lbs. DF/CS</t>
  </si>
  <si>
    <t>FC CN Whole Grain Golden Crispy Chicken Pattie Fritters</t>
  </si>
  <si>
    <t>4" WGR PEPPERONI BOSCO STICKS</t>
  </si>
  <si>
    <t>Email</t>
  </si>
  <si>
    <t>Phone #</t>
  </si>
  <si>
    <t>M/MA 
(oz.)</t>
  </si>
  <si>
    <t>Servings /
Case</t>
  </si>
  <si>
    <t>CN Fully Cooked Flamebroiled Rib Shaped Beef Patties w/ Honey BBQ Sauce</t>
  </si>
  <si>
    <t>CN Fully Cooked Rib Shaped Pork Patties  w/ Honey BBQ Sauce</t>
  </si>
  <si>
    <t>CN Flame Broiled Strip Shaped Beef Patties w/ Teriyaki Sauce</t>
  </si>
  <si>
    <t>Flame Broiled Rib Shaped Beef Patties with Honey BBQ Sauce</t>
  </si>
  <si>
    <t>CN Fully Cooked Flame Broiled Beef Patty w/ Mesquite Smoke Flavoring</t>
  </si>
  <si>
    <t>CN Fully Cooked Flame Broiled Beef Patties w/ Onion</t>
  </si>
  <si>
    <t>CN Fully Cooked Flame Broiled Beef Patties w/ Onion (w/ Wrappers)</t>
  </si>
  <si>
    <t>CN Fully Cooked Beef Steak-Smokie Grill 3.00 oz.</t>
  </si>
  <si>
    <t>FULLY COOKED HARVEST BREADED BEEF PATTIES MADE WITH APPLESAUCE</t>
  </si>
  <si>
    <t>FULLY COOKED HARVEST BREADED BEEF PATTIES STICK SHAPED MADE WITH APPLESAUCE 4/0.80oz</t>
  </si>
  <si>
    <t>COUNTRY FRIED BREADED BEEF PATTIE STICKED SHAPED MADE WITH APPLESAUCE 4@0.97 oz per svg</t>
  </si>
  <si>
    <t>FULLY COOKED COUNTRY FRIED BEEF STEAK FRITTER FOR BISCUIT</t>
  </si>
  <si>
    <t>CN FULLY COOKED BEEF PATTIES WITH SAUSAGE SEASONINGS</t>
  </si>
  <si>
    <t>FULLY COOKED FLAME BROILED BEEF PATTY-CARAMEL COLOR ADDED</t>
  </si>
  <si>
    <t>FULLY COOKED BEEF STEAKS WITH CARAMEL COLOR ADDED</t>
  </si>
  <si>
    <t>FULLY COOKED MEATLOAF WITH CHEESE, TOPPED WITH KETCHUP</t>
  </si>
  <si>
    <t>CN FULLY COOKED SLICED BEEF CHOPPED AND FORMED</t>
  </si>
  <si>
    <t>CN FULLY COOKED FLAME BROILED BEEF AND ONION PATTIES - CARAMEL COLOR ADDED</t>
  </si>
  <si>
    <t>LOW SODIUM BEEF CRUMBLES CARAMEL COLOR ADDED</t>
  </si>
  <si>
    <t>LOW SODIUM BEEF PATTIE CRUMBLES CARAMEL COLOR ADDED</t>
  </si>
  <si>
    <t>7" Bulk WG Cheese Pizza Stick Filled</t>
  </si>
  <si>
    <t>OUR DELUXE FLAMEBROILED BEEF STEAK BURGER CARAMEL COLOR ADDED</t>
  </si>
  <si>
    <t>DELUXE FLAMEBROILED BEEF STEAK BURGER CARAMEL COLOR ADDED</t>
  </si>
  <si>
    <t>FLAMEBROILED BEEF PATTIES MADE WITH APPLESAUCE - CARAMEL COLOR ADDED</t>
  </si>
  <si>
    <t>FLAMEBROILED BEEF SALISBURY STEAK W/CARAMEL COLOR</t>
  </si>
  <si>
    <t>OUR DELUXE CHARBROIL MEATBALLS - 5 pieces/serving</t>
  </si>
  <si>
    <t>COUNTRY FRIED BREADED BEEF STEAK PATTIES -STICK SHAPED (4 pcs @ 0.93 oz)</t>
  </si>
  <si>
    <t>COUNTRY FRIED BREADED BEEF STEAK PATTIES</t>
  </si>
  <si>
    <t>Fully Cooked Mini Corn Dogs</t>
  </si>
  <si>
    <t>FC Whole Grain, Portioned, Breaded Nashville Hot Style Chicken Chunks, w/RMT</t>
  </si>
  <si>
    <t>FC Whole Grain, Portioned, Waffle Battered Chicken Breast Chunks</t>
  </si>
  <si>
    <t>LOW SODIUM FULLY COOKED TACO FILLING WITH MEAT</t>
  </si>
  <si>
    <t>FC Seasoned Grilled Chicken Fajita Meat</t>
  </si>
  <si>
    <t>FC CN Chicken Crumbles</t>
  </si>
  <si>
    <t>FC CN Whole Grain Breaded Hot &amp; Spicy Chicken Tenders</t>
  </si>
  <si>
    <t>FC Diced Chicken Meat</t>
  </si>
  <si>
    <t>5" WG CHEESE STICK</t>
  </si>
  <si>
    <t>FC CN Whole Grain Golden Crispy Chicken Tender Shaped Fritters (3 Piece Serving)</t>
  </si>
  <si>
    <t>FC CN Whole Grain Golden Crispy Popcorn Chicken  Fitters</t>
  </si>
  <si>
    <t>57 - 100</t>
  </si>
  <si>
    <t>80-120</t>
  </si>
  <si>
    <t>72-113</t>
  </si>
  <si>
    <t>3.7-6.5</t>
  </si>
  <si>
    <t>Column1</t>
  </si>
  <si>
    <t>100154 / 100155</t>
  </si>
  <si>
    <t>Commodity Code #</t>
  </si>
  <si>
    <t>ADP - Average Daily Participation</t>
  </si>
  <si>
    <t>Enter in Cases   OR   ADP &amp; Menu Frequency</t>
  </si>
  <si>
    <t>Menu Frequency</t>
  </si>
  <si>
    <t>Product Brand Code</t>
  </si>
  <si>
    <t>Chicken Only Calculator'!$A$9:$R$120</t>
  </si>
  <si>
    <t>Cheese Only Calculator'!$A$9:$R$120</t>
  </si>
  <si>
    <t>Beef Only Calculator'!$A$9:$R$120</t>
  </si>
  <si>
    <t>Pork Only Calculator'!$A$9:$R$120</t>
  </si>
  <si>
    <t>Net Case Weight (lbs.)</t>
  </si>
  <si>
    <t>FC Pancake Sausage Bites (5/0.58 oz pieces)</t>
  </si>
  <si>
    <t>RA Address</t>
  </si>
  <si>
    <t>July</t>
  </si>
  <si>
    <t>August</t>
  </si>
  <si>
    <t>September</t>
  </si>
  <si>
    <t>October</t>
  </si>
  <si>
    <t>November</t>
  </si>
  <si>
    <t>December</t>
  </si>
  <si>
    <t>January</t>
  </si>
  <si>
    <t>February</t>
  </si>
  <si>
    <t>March</t>
  </si>
  <si>
    <t>April</t>
  </si>
  <si>
    <t>May</t>
  </si>
  <si>
    <t>June</t>
  </si>
  <si>
    <t>Total Cases left to Forecast</t>
  </si>
  <si>
    <t/>
  </si>
  <si>
    <t>Distributor / Warehouse</t>
  </si>
  <si>
    <t>Cases Still to be Forecasted</t>
  </si>
  <si>
    <t>Total Forecast</t>
  </si>
  <si>
    <t>Chart for Forecast Summary</t>
  </si>
  <si>
    <t>Chart for Commodity Summary</t>
  </si>
  <si>
    <t>CN Fully Cooked Flame Broiled Rib Shaped Beef Patties W/Honey BBQ Sauce</t>
  </si>
  <si>
    <t>Low Sodium Beef Crumbles</t>
  </si>
  <si>
    <t>CN Fully Cooked Flame Broiled Beef Patties w/ Onion (Caramel Color Added)</t>
  </si>
  <si>
    <t xml:space="preserve"> FULLY COOKED Homestyle COUNTRY FRIED BREADED BEEF STEAK</t>
  </si>
  <si>
    <t>Fully Cooked Meatloaf with cheese with ketchup glaze</t>
  </si>
  <si>
    <t>FC Wings of Fire Glazed Chicken Wings
(1st and 2nd sections)</t>
  </si>
  <si>
    <t>CN Fully Cooked All Natural Pork Sausage Patty</t>
  </si>
  <si>
    <t xml:space="preserve"> FULLY COOKED Homestyle COUNTRY FRIED BREADED BEEF STEAK STICK SHAPED</t>
  </si>
  <si>
    <t>Fully Cooked All-Natural Beef Meatball
(serving size: 6 meatballs = 2.8 oz)</t>
  </si>
  <si>
    <t>Fully Cooked All-Natural Beef Meatball
(serving size: 3 meatballs = 2.8 oz)</t>
  </si>
  <si>
    <t>CN Fully Food Sliced NAE Chicken with Au Jus</t>
  </si>
  <si>
    <t>FC WG Chicken Corn Dogs, Batter Wrapped Uncured Chicken Frank on a Stick</t>
  </si>
  <si>
    <t>FC Grilled Patty</t>
  </si>
  <si>
    <t xml:space="preserve">FC Grilled Teriyaki Grilled Patties </t>
  </si>
  <si>
    <t>FC Oven Roasted Glazed Chicken Wings (1st and 2nd sections)</t>
  </si>
  <si>
    <t>FC Boneless Skinless Low Sodium All Natural Pulled Dark &amp; White Chicken Meat</t>
  </si>
  <si>
    <t>7" BOSCO STICKS</t>
  </si>
  <si>
    <t>7" BULK WG PEPPERONI PIZZA BOSCO BREADSTICK</t>
  </si>
  <si>
    <t>approx
124</t>
  </si>
  <si>
    <t>92-113</t>
  </si>
  <si>
    <t>71-88</t>
  </si>
  <si>
    <t>approx
126</t>
  </si>
  <si>
    <t>approx
250</t>
  </si>
  <si>
    <t>approx
125</t>
  </si>
  <si>
    <t>104-136</t>
  </si>
  <si>
    <t>5.40 - 6.73</t>
  </si>
  <si>
    <t>5.4-6.73</t>
  </si>
  <si>
    <t>Legacy Code</t>
  </si>
  <si>
    <t>Total Beef lbs</t>
  </si>
  <si>
    <t>5 pieces</t>
  </si>
  <si>
    <t>-</t>
  </si>
  <si>
    <t>8 pieces</t>
  </si>
  <si>
    <t>6 pieces</t>
  </si>
  <si>
    <t>1 stick</t>
  </si>
  <si>
    <t>1 piece</t>
  </si>
  <si>
    <t>3 oz.</t>
  </si>
  <si>
    <t>2.03 oz.</t>
  </si>
  <si>
    <t xml:space="preserve">2 oz. </t>
  </si>
  <si>
    <t>2.4 oz.</t>
  </si>
  <si>
    <t>2.5 oz.</t>
  </si>
  <si>
    <t>2.40 oz.</t>
  </si>
  <si>
    <t>2.85 oz.</t>
  </si>
  <si>
    <t>2.80 oz.</t>
  </si>
  <si>
    <t>2.3 oz.</t>
  </si>
  <si>
    <t>2.2 oz.</t>
  </si>
  <si>
    <t>4 pieces</t>
  </si>
  <si>
    <t>3 pieces</t>
  </si>
  <si>
    <t>3 Pieces</t>
  </si>
  <si>
    <t>7 slices</t>
  </si>
  <si>
    <t>2.50 oz.</t>
  </si>
  <si>
    <t>2.52 oz</t>
  </si>
  <si>
    <t>Varies</t>
  </si>
  <si>
    <t>4 Pieces</t>
  </si>
  <si>
    <t xml:space="preserve">1 Piece </t>
  </si>
  <si>
    <t>1 Piece</t>
  </si>
  <si>
    <t xml:space="preserve">1 piece </t>
  </si>
  <si>
    <t>1 sandwich</t>
  </si>
  <si>
    <t>10 pieces</t>
  </si>
  <si>
    <t>15 pieces</t>
  </si>
  <si>
    <t>12 pieces</t>
  </si>
  <si>
    <t>1 Corn Dog</t>
  </si>
  <si>
    <t>1/8 pizza</t>
  </si>
  <si>
    <t>100103 W/D</t>
  </si>
  <si>
    <t>100103 W</t>
  </si>
  <si>
    <t>100103 D</t>
  </si>
  <si>
    <t>Cool School Café Point Total</t>
  </si>
  <si>
    <t>CSC Point Total</t>
  </si>
  <si>
    <t>Total CSC Points</t>
  </si>
  <si>
    <t>Cool School Café Points per case</t>
  </si>
  <si>
    <t>110244</t>
  </si>
  <si>
    <t>1.</t>
  </si>
  <si>
    <t>2.</t>
  </si>
  <si>
    <t>3.</t>
  </si>
  <si>
    <t>Instructions</t>
  </si>
  <si>
    <t>Error Code</t>
  </si>
  <si>
    <t>Yes</t>
  </si>
  <si>
    <t>No</t>
  </si>
  <si>
    <t>YN</t>
  </si>
  <si>
    <t>RA Name / Contact Name</t>
  </si>
  <si>
    <t>White Carryover Lbs.</t>
  </si>
  <si>
    <t>Dark Carryover lbs.</t>
  </si>
  <si>
    <t>Truckload lbs.</t>
  </si>
  <si>
    <t>New Diverted White lbs.</t>
  </si>
  <si>
    <t>New Diverted Dark lbs.</t>
  </si>
  <si>
    <t>Net White Lbs.</t>
  </si>
  <si>
    <t>Net Dark lbs.</t>
  </si>
  <si>
    <t>Total White lbs. availble</t>
  </si>
  <si>
    <t>Total Dark Lbs. available</t>
  </si>
  <si>
    <t>White</t>
  </si>
  <si>
    <t>Dark</t>
  </si>
  <si>
    <t>Total White lbs. Planned</t>
  </si>
  <si>
    <t>Total Dark lbs. Planned</t>
  </si>
  <si>
    <t>FC, Whole Grain, Portioned, Breaded Nashville Hot Style Chicken Strips</t>
  </si>
  <si>
    <t>CN FC Whole Grain Homestyle Nashville Hot Style Chicken Pattie</t>
  </si>
  <si>
    <t>CN FC Whole Grain Homestyle Breakfast Chicken Pattie</t>
  </si>
  <si>
    <t>FC Breaded Southwest Style Chicken Bite
6 pieces</t>
  </si>
  <si>
    <t>FC Breaded Chicken Mac N Cheese Bite</t>
  </si>
  <si>
    <t>FC Savory Flavored Chopped Dark Meat Chicken</t>
  </si>
  <si>
    <t>FC Taco Flavored Chopped Dark Meat Chicken</t>
  </si>
  <si>
    <t>FC WG Chicken Corn Dogs, Batter Wrapped Uncured Chicken Frank on a Stick IW</t>
  </si>
  <si>
    <t>FC CN Sweet Asian Style Glazed Whole Grain Breaded Chicken Breast Chunks</t>
  </si>
  <si>
    <t xml:space="preserve">FC Whole Grain Breaded Dark Meat Chicken Chunks </t>
  </si>
  <si>
    <t>CN FC WG Nashville Hot Breaded Chicken Patties Mini Twin Sandwiches on a WG Bun</t>
  </si>
  <si>
    <t>FC CN Whole Grain Golden Crispy Chicken Chunk-shaped Pattie Fritters</t>
  </si>
  <si>
    <t>FC CN Whole Grain Golden Crispy Chicken Rings</t>
  </si>
  <si>
    <t>175-225</t>
  </si>
  <si>
    <t>Status</t>
  </si>
  <si>
    <t>2 Pieces</t>
  </si>
  <si>
    <t>Fill out the sections in Yellow to plan out your commodity needs and product selections</t>
  </si>
  <si>
    <t>Fresh Beef - 100155</t>
  </si>
  <si>
    <t>Frozen Beef - 100154</t>
  </si>
  <si>
    <t>Type of Beef</t>
  </si>
  <si>
    <t>Total Beef lbs. availble</t>
  </si>
  <si>
    <t>Total Beef Lbs. Planned</t>
  </si>
  <si>
    <t>Net Beef lbs.</t>
  </si>
  <si>
    <r>
      <rPr>
        <sz val="48"/>
        <color rgb="FF506B67"/>
        <rFont val="Century Schoolbook"/>
        <family val="1"/>
      </rPr>
      <t>Forecasting</t>
    </r>
    <r>
      <rPr>
        <sz val="36"/>
        <color rgb="FF506B67"/>
        <rFont val="Century Schoolbook"/>
        <family val="1"/>
      </rPr>
      <t xml:space="preserve">
</t>
    </r>
    <r>
      <rPr>
        <sz val="28"/>
        <color rgb="FF506B67"/>
        <rFont val="Century Schoolbook"/>
        <family val="1"/>
      </rPr>
      <t>Plan out when you want your product by month</t>
    </r>
  </si>
  <si>
    <t>Total Pork lbs. availble</t>
  </si>
  <si>
    <t>Net Pork lbs.</t>
  </si>
  <si>
    <t>Total Pork Lbs. Planned</t>
  </si>
  <si>
    <r>
      <rPr>
        <sz val="48"/>
        <color rgb="FF506B67"/>
        <rFont val="Century Schoolbook"/>
        <family val="1"/>
      </rPr>
      <t>Forecasting</t>
    </r>
    <r>
      <rPr>
        <sz val="28"/>
        <color rgb="FF506B67"/>
        <rFont val="Century Schoolbook"/>
        <family val="1"/>
      </rPr>
      <t xml:space="preserve">
Plan out when you want your product by month</t>
    </r>
  </si>
  <si>
    <r>
      <rPr>
        <sz val="48"/>
        <color rgb="FF506B67"/>
        <rFont val="Century Schoolbook"/>
        <family val="1"/>
      </rPr>
      <t>Forecasting</t>
    </r>
    <r>
      <rPr>
        <sz val="24"/>
        <color rgb="FF506B67"/>
        <rFont val="Century Schoolbook"/>
        <family val="1"/>
      </rPr>
      <t xml:space="preserve">
Plan out when you want your product by month</t>
    </r>
  </si>
  <si>
    <t>Total Cheese Lbs. Planned</t>
  </si>
  <si>
    <t>Net Cheese lbs.</t>
  </si>
  <si>
    <t>Total Cheese lbs. availble</t>
  </si>
  <si>
    <t>Total Carryover lbs.</t>
  </si>
  <si>
    <t>Net Total lbs.</t>
  </si>
  <si>
    <t>Total New Diverted lbs.</t>
  </si>
  <si>
    <t>Total Planned lbs</t>
  </si>
  <si>
    <t>Total lbs Available</t>
  </si>
  <si>
    <t>Beef</t>
  </si>
  <si>
    <t>Chicken (White)</t>
  </si>
  <si>
    <t>Chicken (Dark)</t>
  </si>
  <si>
    <t>Grand Totals</t>
  </si>
  <si>
    <t>Chicken</t>
  </si>
  <si>
    <t>1a.</t>
  </si>
  <si>
    <t>1b.</t>
  </si>
  <si>
    <t>1c.</t>
  </si>
  <si>
    <t>1d.</t>
  </si>
  <si>
    <t>1e.</t>
  </si>
  <si>
    <t>The fields to fill out are all in this color</t>
  </si>
  <si>
    <t>SY22-23 Chicken Commodity Calculator</t>
  </si>
  <si>
    <t>Tyson Foods SY 22-23 Commodity Calculator</t>
  </si>
  <si>
    <t xml:space="preserve">Fill out the individual calculator tabs for the corresponding commodities you are diverting for SY22-23. </t>
  </si>
  <si>
    <t>SY22-23 Cheese Commodity Calculator</t>
  </si>
  <si>
    <t>SY22-23 Beef Commodity Calculator</t>
  </si>
  <si>
    <t>SY22-23 Pork Commodity Calculator</t>
  </si>
  <si>
    <t>Was this item used in SY21-22?</t>
  </si>
  <si>
    <t>Total New Cheese Diversions in lbs for SY22-23</t>
  </si>
  <si>
    <t>Carryover lbs. from SY21-22</t>
  </si>
  <si>
    <t>Sausage Biscuit</t>
  </si>
  <si>
    <t>FC Chicken Drumsticks with Gochujang Pepper Sauce Packets</t>
  </si>
  <si>
    <t>Fully Cooked Breaded Chicken Thighs</t>
  </si>
  <si>
    <t>FC Mesquite Glazed Chicken Thighs</t>
  </si>
  <si>
    <t>IW Whole Grain Garlic Breadstick with Mozzarella Cheese</t>
  </si>
  <si>
    <t>FC CN Whole Grain Homestyle Breaded Chicken Breast Chunks (Whole Muscle)</t>
  </si>
  <si>
    <t>FC Chicken Drumsticks with BBQ Sauce Packets</t>
  </si>
  <si>
    <t>FC WG Popcorn Chicken in a Cup</t>
  </si>
  <si>
    <t>FC Chicken Meatballs in a Cup</t>
  </si>
  <si>
    <t>FC Chicken Drumsticks with Spicy Sauce Packets</t>
  </si>
  <si>
    <t>FC CN Whole Grain Chicken Pattie Fritters</t>
  </si>
  <si>
    <t>FC CN Whole Grain Chicken Chunk Fritters</t>
  </si>
  <si>
    <t>FC CN Whole Grain Breaded Popcorn Chicken</t>
  </si>
  <si>
    <t>Fully Cooked, Breaded Chicken Patties</t>
  </si>
  <si>
    <t>CN FC Breaded Chicken Chunks</t>
  </si>
  <si>
    <t>CN FC Whole Grain Breaded Chicken Pattie Fritter</t>
  </si>
  <si>
    <t>CN FC Whole Grain Breaded Strip-Shaped Chicken Pattie Fritter</t>
  </si>
  <si>
    <t>FC CN Whole Grain Breaded Chicken Pattie Hot n Spicy</t>
  </si>
  <si>
    <t>FC Whole Grain Golden Crispy Breaded Chicken Patties</t>
  </si>
  <si>
    <t>FC CN Honey Siracha Flavored Glazed Whole Grain Breaded Chicken Breast Chunks (6pcs/svg)</t>
  </si>
  <si>
    <t>FC Whole Grain Breaded C hicken Breast Chunks (6 pcs/svg)</t>
  </si>
  <si>
    <t>FC WG Ice Glazed Battered White Meat Chicken Chunks</t>
  </si>
  <si>
    <t>FC Oven Roasted Glazed Drumstick</t>
  </si>
  <si>
    <t>FC Mesquite Glazed Drumstick</t>
  </si>
  <si>
    <t>FC Whole Grain Breaded, Homestyle, Portioned Chicken Breast Chunks</t>
  </si>
  <si>
    <t>Fully Cooked Grilled Patty W/D</t>
  </si>
  <si>
    <t>Fully Cooked Whole Grain Hot &amp; Spicy Breaded Chicken Drumsticks</t>
  </si>
  <si>
    <t>FC, Breaded Dill Flavored Chicken Chunks w/RMT</t>
  </si>
  <si>
    <t>Fully Cooked, Homestyle, Breaded, Chicken Breast Tenderloins (Whole Muscle)</t>
  </si>
  <si>
    <t>FC CN Whole Grain Breaded Hot &amp; Spicy Chicken Breast Filets</t>
  </si>
  <si>
    <t>FC CN Whole Grain Hot and Spicy Chicken Pattie Fritters</t>
  </si>
  <si>
    <t>FC Coated w/SSNG, Grilled Chicken Breast Filets with Rib Meat</t>
  </si>
  <si>
    <t>Fully Cooked Glazed Filet</t>
  </si>
  <si>
    <t xml:space="preserve"> FC Whole Grain Golden Crispy Breaded Chicken Tenders</t>
  </si>
  <si>
    <t>FC CN Whole Grain Hot &amp; Spicy Chicken Tender Shaped Patties</t>
  </si>
  <si>
    <t>FC, Whole Grain, Golden Crispy Breaded Chicken Breast Chunks</t>
  </si>
  <si>
    <t>FC CN Whole Grain Breaded Hot &amp; Spicy Chicken Breast Chunks</t>
  </si>
  <si>
    <t>FC CN Whole Grain Hot &amp; Spicy Popcorn Chicken Pattie Fritters</t>
  </si>
  <si>
    <t>Fully Cooked Breaded Assorted Chicken Pieces</t>
  </si>
  <si>
    <t>FC CN Whole Grain Homestyle Breaded Chicken Strips</t>
  </si>
  <si>
    <t>69-110</t>
  </si>
  <si>
    <t>Apx 228</t>
  </si>
  <si>
    <t>57-100</t>
  </si>
  <si>
    <t>4.21-6.6oz</t>
  </si>
  <si>
    <t>3.75-6.0 oz</t>
  </si>
  <si>
    <t>Approx.
6.66 oz</t>
  </si>
  <si>
    <t>Apx 5.14</t>
  </si>
  <si>
    <t>4.7-8.4oz</t>
  </si>
  <si>
    <t>1 Stick</t>
  </si>
  <si>
    <t>6.6 oz.</t>
  </si>
  <si>
    <t>3.78 oz.</t>
  </si>
  <si>
    <t>2 pieces</t>
  </si>
  <si>
    <t>IW Pork Sausage Biscuit Sandwich, 3.1 oz.</t>
  </si>
  <si>
    <t>Pork Sausage Pattie, 1.2 oz.</t>
  </si>
  <si>
    <t>Cheeseburger Meatloaf, 2.9 oz.</t>
  </si>
  <si>
    <t>Down Home Beef Salisbury Steak, 3 oz.</t>
  </si>
  <si>
    <t>Fine Beef Crumbles, 2.4 oz.</t>
  </si>
  <si>
    <t>Beef Sausage Pattie, 1.2 oz.</t>
  </si>
  <si>
    <t>Breaded Beef Patties, 3.35 oz.</t>
  </si>
  <si>
    <t>Beef Meatballs, 0.5 oz.</t>
  </si>
  <si>
    <t>Smokie Grill® Beef Rib Pattie with Honey BBQ Sauce, 3.25 oz.</t>
  </si>
  <si>
    <t>Smokie Grill® Pork Rib Pattie with Honey BBQ Sauce, 3.25 oz.</t>
  </si>
  <si>
    <t>Wonderbites® Beef Dipper with Teriyaki, 2.8 oz.</t>
  </si>
  <si>
    <t>Beef Rib Pattie with BBQ Sauce, 3.0 oz.</t>
  </si>
  <si>
    <t>Pork Sausage Link, 1.2 oz.</t>
  </si>
  <si>
    <t>Flame Grilled Mesquite Flavored Beef Pattie, 2.45 oz.</t>
  </si>
  <si>
    <t>Flame Grilled Beef Pattie, 2.45 oz.</t>
  </si>
  <si>
    <t>Flame Grilled Beef Pattie with Onion, 2.6 oz.</t>
  </si>
  <si>
    <t>Flame Grilled Beef Burger, 3.0 oz.</t>
  </si>
  <si>
    <t>Flame Grilled Beef Burger with Foil Bags, 3.0 oz.</t>
  </si>
  <si>
    <t>Flame Grilled Beef Burger, 2.01 oz.</t>
  </si>
  <si>
    <t>Flame Grilled Beef Burger, 2.7 oz.</t>
  </si>
  <si>
    <t>Flame Grilled Beef Burger, 2.4 oz.</t>
  </si>
  <si>
    <t>Breaded Beef Finger, 0.97 oz.</t>
  </si>
  <si>
    <t>Breaded Pork Steak, 3.85 oz.</t>
  </si>
  <si>
    <t>Breaded Steak Finger, 3.72 oz.</t>
  </si>
  <si>
    <t>Breaded Steak Pattie, 3.8 oz.</t>
  </si>
  <si>
    <t>Beef Crumbles, 2.03 oz.</t>
  </si>
  <si>
    <t>Beef Crumbles, 2.0 oz.</t>
  </si>
  <si>
    <t>Beef Taco Meat, 2.4 oz.</t>
  </si>
  <si>
    <t>Loaded Cheeseburger Mini Pattie, 1.33 oz.</t>
  </si>
  <si>
    <t>Flame Grilled Chopped Beef Burger, 2.3 oz.</t>
  </si>
  <si>
    <t>Whole Grain Breaded Chicken Drumsticks</t>
  </si>
  <si>
    <t>Whole Grain Breaded Nashville Hot MWWM Tenders, 1.55 oz.</t>
  </si>
  <si>
    <t>Buffalo Style Glazed Chicken Wings</t>
  </si>
  <si>
    <t>Nashville Hot Mini Chicken Patties (Used in 10365240928)</t>
  </si>
  <si>
    <t>Breaded Southwestern Style Loaded Chicken Bites, 0.73 oz.</t>
  </si>
  <si>
    <t>Breaded Mac &amp; Cheese Loaded Chicken Bites, 0.73 oz.</t>
  </si>
  <si>
    <t>Savory Flavored Chopped Chicken</t>
  </si>
  <si>
    <t>Taco Flavored Chopped Chicken</t>
  </si>
  <si>
    <t>Fully Cooked Chicken Drumsticks With Gochujang Pepper Sauce</t>
  </si>
  <si>
    <t>Breaded Traditional Chicken Thigh</t>
  </si>
  <si>
    <t>Mesquite Glazed Chicken Thigh</t>
  </si>
  <si>
    <t xml:space="preserve">IW Garlic Reduced Fat Cheese Breadstick, 2.23 oz. </t>
  </si>
  <si>
    <t>Multiple Serving All Natural** Low Sodium Pulled Chicken, 6.6 oz. (65/35 Dark/White)</t>
  </si>
  <si>
    <t>Whole Grain Breaded Homestyle Whole Muscle Boneless Wings</t>
  </si>
  <si>
    <t>Fully Cooked Chicken Drumsticks With BBQ Sauce</t>
  </si>
  <si>
    <t>Flame Grilled Beef Pattie, 2.5 oz.</t>
  </si>
  <si>
    <t>Beef Burger, 1.6 oz.</t>
  </si>
  <si>
    <t>Harvest Breaded Beef Pattie, 3.2 oz.</t>
  </si>
  <si>
    <t>Harvest Breaded Beef Finger, 3.2 oz.</t>
  </si>
  <si>
    <t>Breaded Beef Pattie, 3.8 oz.</t>
  </si>
  <si>
    <t>Country Fried Pork Chop, 3.1 oz.</t>
  </si>
  <si>
    <t>Mini Breaded Beef Pattie, 1.97 oz.</t>
  </si>
  <si>
    <t>Country Fried Breaded Beef Steak, 3.8 oz.</t>
  </si>
  <si>
    <t>Country Fried Breaded Beef Pattie, 3.85 oz.</t>
  </si>
  <si>
    <t>Beef Burger, 2.0 oz.</t>
  </si>
  <si>
    <t>Flame Grilled Beef Pattie, 2.1 oz.</t>
  </si>
  <si>
    <t>Flame Grilled Beef Burger, 2.2 oz.</t>
  </si>
  <si>
    <t xml:space="preserve">All Natural** Pork Sausage Pattie 1.7 oz </t>
  </si>
  <si>
    <t>Deluxe Beef Meatballs, 2.5 oz.</t>
  </si>
  <si>
    <t>Flame Grilled Chopped Beef Burger, 3.0 oz.</t>
  </si>
  <si>
    <t>Flame Grilled Beef Pattie, 2.4 oz.</t>
  </si>
  <si>
    <t>Smokie Grill® Flame Grilled Chopped Beef Steak, 3.0 oz.</t>
  </si>
  <si>
    <t xml:space="preserve">Breaded Beef Finger, 0.9 oz. </t>
  </si>
  <si>
    <t>Fine Beef Crumbles, 2.5 oz.</t>
  </si>
  <si>
    <t>All Natural** Beef Meatball, 0.48 oz.</t>
  </si>
  <si>
    <t>All Natural** Beef Meatball, 0.95 oz</t>
  </si>
  <si>
    <t>Flame Broiled Beef Pattie, 2.45 oz.</t>
  </si>
  <si>
    <t>Philly Beef Steak, 2.5 oz.</t>
  </si>
  <si>
    <t>Breaded Beef Finger, 3.88 oz.</t>
  </si>
  <si>
    <t>Flame Grilled Low Sodium Beef Pattie, 2.25 oz.</t>
  </si>
  <si>
    <t>All Natural** Chicken Philly, 2.52 oz.</t>
  </si>
  <si>
    <t>Fully Cooked Chicken Drumsticks With Spicy Buffalo Sauce</t>
  </si>
  <si>
    <t>Whole Grain Breaded Chicken Patties, 3.29 oz.</t>
  </si>
  <si>
    <t>Whole Grain Breaded Chicken Nuggets, 0.66 oz.</t>
  </si>
  <si>
    <t>IW Egg &amp; Cheese with Maple Cheddar Topping Breadsticks, 2.22 oz.</t>
  </si>
  <si>
    <t>Whole Grain Breaded Popcorn Chicken, 0.26 oz.</t>
  </si>
  <si>
    <t xml:space="preserve">Fajita Seasoned Chicken Strips, White and Dark Meat, 2.8 oz. </t>
  </si>
  <si>
    <t>Whole Grain Breaded Chicken Patties, 4.0 oz.</t>
  </si>
  <si>
    <t>Whole Grain Breaded Chicken Nuggets, 0.79 oz.</t>
  </si>
  <si>
    <t>Krisp N Krunchy™ Whole Grain Breaded Chicken Patties Fritter, 3.53 oz.</t>
  </si>
  <si>
    <t>Krisp N Krunchy™ Whole Grain Breaded Chicken Tenders, 1.2 oz.</t>
  </si>
  <si>
    <t>Fajita Chicken Strips, 3.0 oz.</t>
  </si>
  <si>
    <t>Whole Grain Breaded Hot 'N Spicy Chicken Patties, 3.26 oz.</t>
  </si>
  <si>
    <t>Whole Grain Breaded Golden Crispy Chicken Patties, 1.6 oz.</t>
  </si>
  <si>
    <t>Whole Grain Breaded MWWM Honey Sriracha Glazed Boneless Chicken Wings, 0.86 oz.</t>
  </si>
  <si>
    <t xml:space="preserve">Chicken Meatballs, 0.5 oz. </t>
  </si>
  <si>
    <t>Whole Grain Breaded Patties, 3.4 oz.</t>
  </si>
  <si>
    <t>Whole Grain Breaded Chicken Chunks, 0.68 oz.</t>
  </si>
  <si>
    <t>Chicken Strips with Grill Marks, 2.85 oz.</t>
  </si>
  <si>
    <t>Chicken Sausage Patties, 1.43 oz.</t>
  </si>
  <si>
    <t>Whole Grain Breaded Pancake Flavored Chicken Sausage Bites, 0.58 oz.</t>
  </si>
  <si>
    <t>Chicken Meatballs, 1.0 oz.</t>
  </si>
  <si>
    <t>Chicken Taco Meat, 3.0 oz.</t>
  </si>
  <si>
    <t>Sliced Black Forest Chicken Ham, 0.5 oz.</t>
  </si>
  <si>
    <t>Whole Grain Breaded MWWM Sweet Asian Glazed Boneless Chicken Wings, 0.91 oz.</t>
  </si>
  <si>
    <t>Whole Grain Breaded MWWM Homestyle Boneless Chicken Wings, 0.85 oz.</t>
  </si>
  <si>
    <t>Seasoned, Glazed, Mesquite &amp; Smoke Flavored ProPortion® Bone-In Chicken</t>
  </si>
  <si>
    <t>Whole Grain Battered Tempura Style Chicken Nuggets, 0.75 oz.</t>
  </si>
  <si>
    <t>lightly Breaded MWWM Dark Meat Chunks, 3.0 oz.</t>
  </si>
  <si>
    <t>Glazed Chicken Drumsticks</t>
  </si>
  <si>
    <t>Mesquite Glazed Chicken Drumsticks</t>
  </si>
  <si>
    <t>Mega Minis® Whole Grain Breaded Homestyle MWWM  Chicken Chunks, 0.42 oz.</t>
  </si>
  <si>
    <t>Whole Grain Mini Chicken Corn Dog Bites, 0.67 oz.</t>
  </si>
  <si>
    <t>Mega Minis® Whole Grain Breaded Nashville Hot MWWM Chunks, 0.45 oz.</t>
  </si>
  <si>
    <t>Mega Minis® Whole Grain Breaded Waffle Flavored MWWM Chicken Chunks, 0.54 oz.</t>
  </si>
  <si>
    <t>Cheese Pizza Stuffed Breadsticks, 3.77 oz.</t>
  </si>
  <si>
    <t>Grilled Chicken Patties, 2.47 oz.</t>
  </si>
  <si>
    <t>Whole Grain Breaded Hot 'N Spicy Chicken Drumsticks</t>
  </si>
  <si>
    <t>Grilled Mini Chicken Patties (Used in 10336050928)</t>
  </si>
  <si>
    <t>Grilled Teriyaki Mini Chicken Patties (Used in 10336060928)</t>
  </si>
  <si>
    <t>Oven Roasted Glazed Chicken Wings</t>
  </si>
  <si>
    <t>All Natural** Low Sodium Chicken Crumbles, 3.0 oz.</t>
  </si>
  <si>
    <t>Chicken Corn Dogs, 4.0 oz.</t>
  </si>
  <si>
    <t>Mega Minis® Whole Grain Breaded Dill Flavored MWWM Chunks, 0.43 oz.</t>
  </si>
  <si>
    <t>IW Breaded Nashville Hot Mini Twin Sandwiches</t>
  </si>
  <si>
    <t>Whole Grain Breaded Homestyle Whole Muscle Tenderloin, 2.23 oz.</t>
  </si>
  <si>
    <t>Red Label™ Premium Grilled Whole Muscle Filets, 3 oz.</t>
  </si>
  <si>
    <t>Red Label™ Select Cut Grilled Chicken Filets, 3 oz.</t>
  </si>
  <si>
    <t>All Natural** Low Sodium Diced Chicken, 2.3 oz.</t>
  </si>
  <si>
    <t>All Natural** Low Sodium Pulled Chicken, 2.2 oz. (65/35 Dark/White)</t>
  </si>
  <si>
    <t>Whole Grain Breaded Homestyle Whole Muscle Chicken Breast Filets, 4.0 oz.</t>
  </si>
  <si>
    <t>Whole Grain Breaded Golden Crispy MWWM Chicken Filets, 3.75 oz.</t>
  </si>
  <si>
    <t>Whole Grain Breaded Southern Style MWWM Chicken Filets, 2.12 oz.</t>
  </si>
  <si>
    <t xml:space="preserve">Whole Grain Breaded Golden Crispy Patties, 3.00 oz. </t>
  </si>
  <si>
    <t>Whole Grain Breaded Hot 'N Spicy MWWM Chicken Filets, 3.75 oz.</t>
  </si>
  <si>
    <t>Whole Grain Breaded Hot 'N Spicy Chicken Patties, 3.00 oz.</t>
  </si>
  <si>
    <t>Grilled Whole Muscle Chicken Breast Filets, 2.5 oz</t>
  </si>
  <si>
    <t>Grilled MWWM Chicken Filets, 2.26 oz.</t>
  </si>
  <si>
    <t>Whole Grain Breaded Golden Crispy MWWM Chicken Tenders, 2.07 oz.</t>
  </si>
  <si>
    <t>Whole Grain Breaded Golden Crispy Chicken Tenders, 1.13 oz.</t>
  </si>
  <si>
    <t>Whole Grain Breaded Hot N Spicy MWWM Chicken Tenders, 2.05 oz.</t>
  </si>
  <si>
    <t>Whole Grain Breaded Hot 'N Spicy Chicken Tenders, 1.14 oz.</t>
  </si>
  <si>
    <t>Whole Grain Breaded Golden Crispy MWWM Boneless Chicken Wings, 0.79 oz.</t>
  </si>
  <si>
    <t>Whole Grain Breaded Golden Crispy Chicken Nuggets, 0.6 oz.</t>
  </si>
  <si>
    <t>Whole Grain Breaded Golden Crispy Rings, 0.74 oz.</t>
  </si>
  <si>
    <t>Whole Grain Breaded Golden Crispy Chicken Fries, 0.43 oz.</t>
  </si>
  <si>
    <t>Whole Grain Breaded Golden Crispy Popcorn Chicken, 0.28 oz.</t>
  </si>
  <si>
    <t>Whole Grain Breaded Hot 'N Spicy MWWM Boneless Chicken Wings, 0.76 oz.</t>
  </si>
  <si>
    <t>Whole Grain Breaded Hot 'N Spicy Chicken Nuggets, 0.6 oz.</t>
  </si>
  <si>
    <t>Whole Grain Breaded Hot 'N Spicy Popcorn Chicken, 0.27 oz.</t>
  </si>
  <si>
    <t>Whole Grain Breaded Traditional ProPortion® Bone-In Chicken</t>
  </si>
  <si>
    <t>Whole Grain Breaded Traditional Chicken Drumsticks</t>
  </si>
  <si>
    <t>Stuffed Crust Cheese Pizza, 5.19 oz.</t>
  </si>
  <si>
    <t>Reduced Fat Cheese Breadsticks, 2.15 oz.</t>
  </si>
  <si>
    <t>Par-baked LMPS Cheese Breadstick, 2.99 oz</t>
  </si>
  <si>
    <t>Reduced Fat Cheese Breadsticks, 3.08 oz.</t>
  </si>
  <si>
    <t xml:space="preserve">100% LMPS Cheese Breadsticks, 2.15 oz. </t>
  </si>
  <si>
    <t>Pepperoni Pizza Sticks, 3.77 oz.</t>
  </si>
  <si>
    <t>IW Cheese Stuffed Breadsticks, 2.5 oz.</t>
  </si>
  <si>
    <t>Pepperoni Stuffed Breadsticks, 1.55 oz.</t>
  </si>
  <si>
    <t xml:space="preserve">Reduced Fat Cheese Breadsticks, 1.52 oz. </t>
  </si>
  <si>
    <t>Whole Grain Breaded Homestyle MWWM Chicken Tenders, 1.5 oz.</t>
  </si>
  <si>
    <t>Pretzel Sticks Stuffed with Cheddar Cheese, 2.4 oz.</t>
  </si>
  <si>
    <t>ACT SY22-23 | DNB SY21-22</t>
  </si>
  <si>
    <t>DNB SY22-23</t>
  </si>
  <si>
    <t>ACT</t>
  </si>
  <si>
    <t>DFIN - Spring 2021</t>
  </si>
  <si>
    <t>WIP</t>
  </si>
  <si>
    <t>Deleted</t>
  </si>
  <si>
    <t>NEW</t>
  </si>
  <si>
    <t>Targeted SY22-23</t>
  </si>
  <si>
    <t>Hold SY22-23</t>
  </si>
  <si>
    <t>Total New Beef Diversions in lbs. for SY22-23</t>
  </si>
  <si>
    <t>Total New Pork Diversions in lbs. for SY22-23</t>
  </si>
  <si>
    <t>SY22-23 Commodity Calculator</t>
  </si>
  <si>
    <t>Tyson Foods SY22-23 Commodity Calculator 
Forecast Summary</t>
  </si>
  <si>
    <t>New Diversions are loaded 60% White and 40% Dark.</t>
  </si>
  <si>
    <t>Enter your total New Poultry Diversions in lbs for SY22-23</t>
  </si>
  <si>
    <t>Reminder that new Diversions are split 60/40 (W/D)</t>
  </si>
  <si>
    <t>If planned utilization is greater than 80% the net fields will turn green</t>
  </si>
  <si>
    <t>If planned utilization is greater than 80% the net field will turn green</t>
  </si>
  <si>
    <t>This calculator allows you to plan out your total diversions for each commodity.  This is calculated by taking both of your inputs (Carry Forward lbs. if applicable and your new total diversions) and comparing with your planned items.</t>
  </si>
  <si>
    <t>If you have any questions please reach out to your Tyson K-12 contact</t>
  </si>
  <si>
    <t>Print out or reference the summary forms as a consolidated snapshot to see only your specific products you are looking to utilize.</t>
  </si>
  <si>
    <t xml:space="preserve">Look at your specific product needs either by entering your needed cases or your ADP for that product along with the frequency of that product on your menu.  This will calculate out the lb. utilization.  </t>
  </si>
  <si>
    <t>Ensure that you enter in your Carry Forward balance if you have one on each specific commodity tab.</t>
  </si>
  <si>
    <t>There are Forecast sections on the right side of the pages to help plan out when you need your cases by month.</t>
  </si>
  <si>
    <t>Move to the summary Tabs and click "Click to Refresh Snapshot" or "Click to Refresh Forecast Summary " that are on the top of each tab.</t>
  </si>
  <si>
    <t>Tyson Foods SY22-23 
Commodity Calculator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</si>
</sst>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9" x14ac:knownFonts="1">
    <font>
      <sz val="11"/>
      <color theme="1"/>
      <name val="Calibri"/>
      <family val="2"/>
      <scheme val="minor"/>
    </font>
    <font>
      <sz val="11"/>
      <color theme="1"/>
      <name val="Calibri"/>
      <family val="2"/>
      <scheme val="minor"/>
    </font>
    <font>
      <sz val="10"/>
      <name val="Arial"/>
      <family val="2"/>
    </font>
    <font>
      <sz val="19"/>
      <color theme="1"/>
      <name val="Calibri"/>
      <family val="2"/>
      <scheme val="minor"/>
    </font>
    <font>
      <b/>
      <sz val="18"/>
      <color theme="0"/>
      <name val="Arial"/>
      <family val="2"/>
    </font>
    <font>
      <b/>
      <sz val="18"/>
      <color theme="0"/>
      <name val="Calibri"/>
      <family val="2"/>
      <scheme val="minor"/>
    </font>
    <font>
      <b/>
      <sz val="14"/>
      <color theme="0"/>
      <name val="Calibri"/>
      <family val="2"/>
      <scheme val="minor"/>
    </font>
    <font>
      <sz val="16"/>
      <name val="Calibri"/>
      <family val="2"/>
      <scheme val="minor"/>
    </font>
    <font>
      <sz val="72"/>
      <color rgb="FF3366CC"/>
      <name val="Calibri"/>
      <family val="2"/>
      <scheme val="minor"/>
    </font>
    <font>
      <b/>
      <sz val="18"/>
      <name val="Calibri"/>
      <family val="2"/>
      <scheme val="minor"/>
    </font>
    <font>
      <b/>
      <sz val="16"/>
      <color theme="0"/>
      <name val="Calibri"/>
      <family val="2"/>
      <scheme val="minor"/>
    </font>
    <font>
      <sz val="10"/>
      <name val="Helv"/>
    </font>
    <font>
      <sz val="65"/>
      <color rgb="FF3366CC"/>
      <name val="Calibri"/>
      <family val="2"/>
      <scheme val="minor"/>
    </font>
    <font>
      <b/>
      <sz val="12"/>
      <color theme="0"/>
      <name val="Arial"/>
      <family val="2"/>
    </font>
    <font>
      <b/>
      <sz val="12"/>
      <color theme="0"/>
      <name val="Calibri"/>
      <family val="2"/>
      <scheme val="minor"/>
    </font>
    <font>
      <b/>
      <sz val="11"/>
      <color theme="0"/>
      <name val="Calibri"/>
      <family val="2"/>
      <scheme val="minor"/>
    </font>
    <font>
      <sz val="18"/>
      <color theme="0"/>
      <name val="Calibri"/>
      <family val="2"/>
      <scheme val="minor"/>
    </font>
    <font>
      <sz val="65"/>
      <color rgb="FF002554"/>
      <name val="Calibri"/>
      <family val="2"/>
      <scheme val="minor"/>
    </font>
    <font>
      <sz val="18"/>
      <color theme="1"/>
      <name val="Calibri"/>
      <family val="2"/>
      <scheme val="minor"/>
    </font>
    <font>
      <sz val="14"/>
      <color rgb="FF002554"/>
      <name val="Calibri"/>
      <family val="2"/>
      <scheme val="minor"/>
    </font>
    <font>
      <sz val="13"/>
      <color rgb="FF002554"/>
      <name val="Calibri"/>
      <family val="2"/>
      <scheme val="minor"/>
    </font>
    <font>
      <b/>
      <sz val="22"/>
      <color rgb="FF002554"/>
      <name val="Calibri"/>
      <family val="2"/>
      <scheme val="minor"/>
    </font>
    <font>
      <sz val="14"/>
      <color theme="1"/>
      <name val="Calibri"/>
      <family val="2"/>
      <scheme val="minor"/>
    </font>
    <font>
      <sz val="11"/>
      <color theme="1"/>
      <name val="Century Schoolbook"/>
      <family val="1"/>
    </font>
    <font>
      <sz val="36"/>
      <color rgb="FF506B67"/>
      <name val="Century Schoolbook"/>
      <family val="1"/>
    </font>
    <font>
      <sz val="11"/>
      <color theme="0"/>
      <name val="Century Schoolbook"/>
      <family val="1"/>
    </font>
    <font>
      <sz val="18"/>
      <color theme="1"/>
      <name val="Century Schoolbook"/>
      <family val="1"/>
    </font>
    <font>
      <sz val="14"/>
      <color theme="1"/>
      <name val="Century Schoolbook"/>
      <family val="1"/>
    </font>
    <font>
      <sz val="14"/>
      <color rgb="FF3366CC"/>
      <name val="Century Schoolbook"/>
      <family val="1"/>
    </font>
    <font>
      <b/>
      <sz val="14"/>
      <color theme="0"/>
      <name val="Century Schoolbook"/>
      <family val="1"/>
    </font>
    <font>
      <b/>
      <sz val="14"/>
      <name val="Century Schoolbook"/>
      <family val="1"/>
    </font>
    <font>
      <sz val="14"/>
      <color theme="0"/>
      <name val="Century Schoolbook"/>
      <family val="1"/>
    </font>
    <font>
      <sz val="14"/>
      <name val="Century Schoolbook"/>
      <family val="1"/>
    </font>
    <font>
      <b/>
      <sz val="14"/>
      <color theme="1"/>
      <name val="Century Schoolbook"/>
      <family val="1"/>
    </font>
    <font>
      <sz val="48"/>
      <color rgb="FF002554"/>
      <name val="Century Schoolbook"/>
      <family val="1"/>
    </font>
    <font>
      <sz val="48"/>
      <color rgb="FF506B67"/>
      <name val="Century Schoolbook"/>
      <family val="1"/>
    </font>
    <font>
      <sz val="28"/>
      <color rgb="FF506B67"/>
      <name val="Century Schoolbook"/>
      <family val="1"/>
    </font>
    <font>
      <sz val="11"/>
      <color rgb="FFFF0000"/>
      <name val="Century Schoolbook"/>
      <family val="1"/>
    </font>
    <font>
      <sz val="20"/>
      <color theme="0"/>
      <name val="Century Schoolbook"/>
      <family val="1"/>
    </font>
    <font>
      <sz val="24"/>
      <color rgb="FF506B67"/>
      <name val="Century Schoolbook"/>
      <family val="1"/>
    </font>
    <font>
      <sz val="11"/>
      <color rgb="FF53565A"/>
      <name val="Calibri"/>
      <family val="2"/>
      <scheme val="minor"/>
    </font>
    <font>
      <sz val="13"/>
      <color theme="0"/>
      <name val="Calibri"/>
      <family val="2"/>
      <scheme val="minor"/>
    </font>
    <font>
      <sz val="11"/>
      <color theme="9"/>
      <name val="Calibri"/>
      <family val="2"/>
      <scheme val="minor"/>
    </font>
    <font>
      <b/>
      <sz val="20"/>
      <name val="Century Schoolbook"/>
      <family val="1"/>
    </font>
    <font>
      <sz val="14"/>
      <color theme="9"/>
      <name val="Century Schoolbook"/>
      <family val="1"/>
    </font>
    <font>
      <sz val="14"/>
      <color theme="2"/>
      <name val="Century Schoolbook"/>
      <family val="1"/>
    </font>
    <font>
      <b/>
      <sz val="18"/>
      <color theme="0"/>
      <name val="Century Schoolbook"/>
      <family val="1"/>
    </font>
    <font>
      <b/>
      <sz val="16"/>
      <color theme="0"/>
      <name val="Century Schoolbook"/>
      <family val="1"/>
    </font>
    <font>
      <sz val="12"/>
      <color theme="1"/>
      <name val="Century Schoolbook"/>
      <family val="1"/>
    </font>
  </fonts>
  <fills count="2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99"/>
        <bgColor indexed="64"/>
      </patternFill>
    </fill>
    <fill>
      <patternFill patternType="solid">
        <fgColor rgb="FF002554"/>
        <bgColor indexed="64"/>
      </patternFill>
    </fill>
    <fill>
      <patternFill patternType="solid">
        <fgColor rgb="FF506B67"/>
        <bgColor indexed="64"/>
      </patternFill>
    </fill>
    <fill>
      <patternFill patternType="solid">
        <fgColor rgb="FFB02D2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16600"/>
        <bgColor indexed="64"/>
      </patternFill>
    </fill>
    <fill>
      <patternFill patternType="solid">
        <fgColor rgb="FF75787B"/>
        <bgColor indexed="64"/>
      </patternFill>
    </fill>
    <fill>
      <patternFill patternType="solid">
        <fgColor rgb="FFFDE9E0"/>
        <bgColor indexed="64"/>
      </patternFill>
    </fill>
    <fill>
      <patternFill patternType="solid">
        <fgColor rgb="FFF3AF00"/>
        <bgColor indexed="64"/>
      </patternFill>
    </fill>
    <fill>
      <patternFill patternType="solid">
        <fgColor rgb="FF53565A"/>
        <bgColor indexed="64"/>
      </patternFill>
    </fill>
    <fill>
      <patternFill patternType="solid">
        <fgColor rgb="FFEAEEEE"/>
        <bgColor indexed="64"/>
      </patternFill>
    </fill>
    <fill>
      <patternFill patternType="solid">
        <fgColor rgb="FFEDF3F9"/>
        <bgColor indexed="64"/>
      </patternFill>
    </fill>
    <fill>
      <patternFill patternType="solid">
        <fgColor theme="4" tint="0.79998168889431442"/>
        <bgColor indexed="64"/>
      </patternFill>
    </fill>
    <fill>
      <patternFill patternType="solid">
        <fgColor theme="9"/>
        <bgColor indexed="64"/>
      </patternFill>
    </fill>
    <fill>
      <patternFill patternType="solid">
        <fgColor theme="2"/>
        <bgColor indexed="64"/>
      </patternFill>
    </fill>
    <fill>
      <patternFill patternType="solid">
        <fgColor theme="7" tint="0.39997558519241921"/>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auto="1"/>
      </bottom>
      <diagonal/>
    </border>
    <border>
      <left style="dashed">
        <color indexed="64"/>
      </left>
      <right style="dashed">
        <color indexed="64"/>
      </right>
      <top style="dashed">
        <color indexed="64"/>
      </top>
      <bottom style="dashed">
        <color indexed="64"/>
      </bottom>
      <diagonal/>
    </border>
    <border>
      <left style="thin">
        <color theme="0" tint="-0.34998626667073579"/>
      </left>
      <right style="thin">
        <color theme="0" tint="-0.34998626667073579"/>
      </right>
      <top style="thin">
        <color auto="1"/>
      </top>
      <bottom/>
      <diagonal/>
    </border>
    <border>
      <left/>
      <right style="thin">
        <color theme="0" tint="-0.34998626667073579"/>
      </right>
      <top style="thin">
        <color auto="1"/>
      </top>
      <bottom/>
      <diagonal/>
    </border>
    <border>
      <left/>
      <right/>
      <top/>
      <bottom style="thin">
        <color theme="4" tint="0.39997558519241921"/>
      </bottom>
      <diagonal/>
    </border>
    <border>
      <left style="medium">
        <color rgb="FF53565A"/>
      </left>
      <right style="medium">
        <color rgb="FF53565A"/>
      </right>
      <top style="medium">
        <color rgb="FF53565A"/>
      </top>
      <bottom style="medium">
        <color rgb="FF53565A"/>
      </bottom>
      <diagonal/>
    </border>
    <border>
      <left style="medium">
        <color rgb="FF53565A"/>
      </left>
      <right/>
      <top style="medium">
        <color rgb="FF53565A"/>
      </top>
      <bottom style="medium">
        <color rgb="FF53565A"/>
      </bottom>
      <diagonal/>
    </border>
    <border>
      <left/>
      <right/>
      <top style="medium">
        <color rgb="FF53565A"/>
      </top>
      <bottom style="medium">
        <color rgb="FF53565A"/>
      </bottom>
      <diagonal/>
    </border>
    <border>
      <left/>
      <right style="medium">
        <color rgb="FF53565A"/>
      </right>
      <top style="medium">
        <color rgb="FF53565A"/>
      </top>
      <bottom style="medium">
        <color rgb="FF53565A"/>
      </bottom>
      <diagonal/>
    </border>
    <border>
      <left style="medium">
        <color rgb="FF53565A"/>
      </left>
      <right style="medium">
        <color rgb="FF53565A"/>
      </right>
      <top/>
      <bottom/>
      <diagonal/>
    </border>
    <border>
      <left style="medium">
        <color rgb="FF53565A"/>
      </left>
      <right style="medium">
        <color rgb="FF53565A"/>
      </right>
      <top/>
      <bottom style="dashed">
        <color indexed="64"/>
      </bottom>
      <diagonal/>
    </border>
    <border>
      <left style="medium">
        <color rgb="FF53565A"/>
      </left>
      <right style="dashed">
        <color indexed="64"/>
      </right>
      <top/>
      <bottom style="dashed">
        <color indexed="64"/>
      </bottom>
      <diagonal/>
    </border>
    <border>
      <left style="dashed">
        <color indexed="64"/>
      </left>
      <right style="medium">
        <color rgb="FF53565A"/>
      </right>
      <top/>
      <bottom style="dashed">
        <color indexed="64"/>
      </bottom>
      <diagonal/>
    </border>
    <border>
      <left style="medium">
        <color rgb="FF53565A"/>
      </left>
      <right style="dashed">
        <color indexed="64"/>
      </right>
      <top style="dashed">
        <color indexed="64"/>
      </top>
      <bottom style="dashed">
        <color indexed="64"/>
      </bottom>
      <diagonal/>
    </border>
    <border>
      <left style="dashed">
        <color indexed="64"/>
      </left>
      <right style="medium">
        <color rgb="FF53565A"/>
      </right>
      <top style="dashed">
        <color indexed="64"/>
      </top>
      <bottom style="dashed">
        <color indexed="64"/>
      </bottom>
      <diagonal/>
    </border>
    <border>
      <left style="medium">
        <color rgb="FF53565A"/>
      </left>
      <right/>
      <top/>
      <bottom/>
      <diagonal/>
    </border>
    <border>
      <left/>
      <right style="medium">
        <color rgb="FF53565A"/>
      </right>
      <top/>
      <bottom/>
      <diagonal/>
    </border>
    <border>
      <left style="medium">
        <color rgb="FF53565A"/>
      </left>
      <right/>
      <top style="medium">
        <color rgb="FF53565A"/>
      </top>
      <bottom/>
      <diagonal/>
    </border>
    <border>
      <left/>
      <right/>
      <top style="medium">
        <color rgb="FF53565A"/>
      </top>
      <bottom/>
      <diagonal/>
    </border>
    <border>
      <left/>
      <right style="medium">
        <color rgb="FF53565A"/>
      </right>
      <top style="medium">
        <color rgb="FF53565A"/>
      </top>
      <bottom/>
      <diagonal/>
    </border>
    <border>
      <left style="medium">
        <color rgb="FF53565A"/>
      </left>
      <right/>
      <top/>
      <bottom style="medium">
        <color indexed="64"/>
      </bottom>
      <diagonal/>
    </border>
    <border>
      <left/>
      <right style="medium">
        <color rgb="FF53565A"/>
      </right>
      <top/>
      <bottom style="medium">
        <color indexed="64"/>
      </bottom>
      <diagonal/>
    </border>
    <border>
      <left style="medium">
        <color rgb="FF53565A"/>
      </left>
      <right/>
      <top style="medium">
        <color indexed="64"/>
      </top>
      <bottom/>
      <diagonal/>
    </border>
    <border>
      <left/>
      <right style="medium">
        <color rgb="FF53565A"/>
      </right>
      <top style="medium">
        <color indexed="64"/>
      </top>
      <bottom/>
      <diagonal/>
    </border>
    <border>
      <left style="medium">
        <color rgb="FF53565A"/>
      </left>
      <right style="dashed">
        <color indexed="64"/>
      </right>
      <top/>
      <bottom/>
      <diagonal/>
    </border>
    <border>
      <left style="dashed">
        <color indexed="64"/>
      </left>
      <right style="dashed">
        <color indexed="64"/>
      </right>
      <top/>
      <bottom style="dashed">
        <color indexed="64"/>
      </bottom>
      <diagonal/>
    </border>
    <border>
      <left style="medium">
        <color rgb="FF53565A"/>
      </left>
      <right style="medium">
        <color rgb="FF53565A"/>
      </right>
      <top style="medium">
        <color rgb="FF53565A"/>
      </top>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53565A"/>
      </left>
      <right style="thin">
        <color rgb="FF53565A"/>
      </right>
      <top style="thin">
        <color rgb="FF53565A"/>
      </top>
      <bottom style="thin">
        <color rgb="FF53565A"/>
      </bottom>
      <diagonal/>
    </border>
    <border>
      <left/>
      <right style="thin">
        <color rgb="FF53565A"/>
      </right>
      <top style="thin">
        <color rgb="FF53565A"/>
      </top>
      <bottom style="thin">
        <color rgb="FF53565A"/>
      </bottom>
      <diagonal/>
    </border>
    <border>
      <left style="thin">
        <color rgb="FF53565A"/>
      </left>
      <right/>
      <top style="thin">
        <color rgb="FF53565A"/>
      </top>
      <bottom style="thin">
        <color rgb="FF53565A"/>
      </bottom>
      <diagonal/>
    </border>
    <border>
      <left style="medium">
        <color rgb="FF53565A"/>
      </left>
      <right style="medium">
        <color rgb="FF53565A"/>
      </right>
      <top style="medium">
        <color theme="0"/>
      </top>
      <bottom/>
      <diagonal/>
    </border>
    <border>
      <left style="medium">
        <color rgb="FF53565A"/>
      </left>
      <right style="medium">
        <color rgb="FF53565A"/>
      </right>
      <top/>
      <bottom style="medium">
        <color rgb="FF53565A"/>
      </bottom>
      <diagonal/>
    </border>
    <border>
      <left style="medium">
        <color rgb="FF53565A"/>
      </left>
      <right/>
      <top/>
      <bottom style="medium">
        <color rgb="FF53565A"/>
      </bottom>
      <diagonal/>
    </border>
    <border>
      <left/>
      <right style="medium">
        <color rgb="FF53565A"/>
      </right>
      <top/>
      <bottom style="medium">
        <color rgb="FF53565A"/>
      </bottom>
      <diagonal/>
    </border>
    <border>
      <left/>
      <right/>
      <top/>
      <bottom style="medium">
        <color rgb="FF53565A"/>
      </bottom>
      <diagonal/>
    </border>
  </borders>
  <cellStyleXfs count="5">
    <xf numFmtId="0" fontId="0" fillId="0" borderId="0"/>
    <xf numFmtId="43" fontId="1" fillId="0" borderId="0" applyFont="0" applyFill="0" applyBorder="0" applyAlignment="0" applyProtection="0"/>
    <xf numFmtId="0" fontId="2" fillId="0" borderId="0"/>
    <xf numFmtId="0" fontId="11" fillId="0" borderId="0"/>
    <xf numFmtId="9" fontId="1" fillId="0" borderId="0" applyFont="0" applyFill="0" applyBorder="0" applyAlignment="0" applyProtection="0"/>
  </cellStyleXfs>
  <cellXfs count="343">
    <xf numFmtId="0" fontId="0" fillId="0" borderId="0" xfId="0"/>
    <xf numFmtId="0" fontId="0" fillId="0" borderId="0" xfId="0" applyFont="1" applyFill="1" applyProtection="1"/>
    <xf numFmtId="0" fontId="0" fillId="2" borderId="0" xfId="0" applyFont="1" applyFill="1" applyProtection="1"/>
    <xf numFmtId="0" fontId="0" fillId="2" borderId="0" xfId="0" applyFont="1" applyFill="1" applyAlignment="1" applyProtection="1"/>
    <xf numFmtId="0" fontId="0" fillId="2" borderId="0" xfId="0" applyNumberFormat="1" applyFont="1" applyFill="1" applyProtection="1"/>
    <xf numFmtId="0" fontId="0" fillId="2" borderId="0" xfId="0" applyFont="1" applyFill="1" applyAlignment="1" applyProtection="1">
      <alignment horizontal="left"/>
    </xf>
    <xf numFmtId="0" fontId="0" fillId="0" borderId="0" xfId="0" applyFont="1" applyFill="1" applyProtection="1">
      <protection hidden="1"/>
    </xf>
    <xf numFmtId="0" fontId="0" fillId="2" borderId="0" xfId="0" applyFont="1" applyFill="1" applyProtection="1">
      <protection hidden="1"/>
    </xf>
    <xf numFmtId="0" fontId="0" fillId="2" borderId="0" xfId="0" applyFont="1" applyFill="1" applyAlignment="1" applyProtection="1">
      <protection hidden="1"/>
    </xf>
    <xf numFmtId="0" fontId="0" fillId="0" borderId="0" xfId="0" applyProtection="1">
      <protection hidden="1"/>
    </xf>
    <xf numFmtId="0" fontId="0" fillId="2" borderId="0" xfId="0" applyNumberFormat="1" applyFont="1" applyFill="1" applyProtection="1">
      <protection hidden="1"/>
    </xf>
    <xf numFmtId="0" fontId="0" fillId="0" borderId="0" xfId="0" applyAlignment="1" applyProtection="1">
      <protection hidden="1"/>
    </xf>
    <xf numFmtId="0" fontId="0" fillId="0" borderId="1" xfId="0" applyBorder="1" applyProtection="1">
      <protection hidden="1"/>
    </xf>
    <xf numFmtId="0" fontId="0" fillId="2" borderId="0" xfId="0" applyFill="1" applyProtection="1">
      <protection hidden="1"/>
    </xf>
    <xf numFmtId="0" fontId="15" fillId="8" borderId="11" xfId="0" applyFont="1" applyFill="1" applyBorder="1"/>
    <xf numFmtId="0" fontId="15" fillId="8" borderId="12" xfId="0" applyFont="1" applyFill="1" applyBorder="1"/>
    <xf numFmtId="0" fontId="15" fillId="8" borderId="13" xfId="0" applyFont="1" applyFill="1" applyBorder="1"/>
    <xf numFmtId="0" fontId="0" fillId="9" borderId="11" xfId="0" applyFont="1" applyFill="1" applyBorder="1" applyAlignment="1">
      <alignment horizontal="right"/>
    </xf>
    <xf numFmtId="0" fontId="0" fillId="9" borderId="12" xfId="0" applyFont="1" applyFill="1" applyBorder="1"/>
    <xf numFmtId="0" fontId="0" fillId="9" borderId="13" xfId="0" applyFont="1" applyFill="1" applyBorder="1"/>
    <xf numFmtId="0" fontId="0" fillId="0" borderId="11" xfId="0" applyFont="1" applyBorder="1" applyAlignment="1">
      <alignment horizontal="right"/>
    </xf>
    <xf numFmtId="0" fontId="0" fillId="0" borderId="12" xfId="0" applyFont="1" applyBorder="1"/>
    <xf numFmtId="0" fontId="0" fillId="0" borderId="13" xfId="0" applyFont="1" applyBorder="1"/>
    <xf numFmtId="2" fontId="13" fillId="3" borderId="7" xfId="2" applyNumberFormat="1" applyFont="1" applyFill="1" applyBorder="1" applyAlignment="1" applyProtection="1">
      <alignment horizontal="left" vertical="top" wrapText="1"/>
      <protection hidden="1"/>
    </xf>
    <xf numFmtId="2" fontId="13" fillId="3" borderId="8" xfId="2" applyNumberFormat="1" applyFont="1" applyFill="1" applyBorder="1" applyAlignment="1" applyProtection="1">
      <alignment horizontal="left" vertical="top" wrapText="1"/>
      <protection hidden="1"/>
    </xf>
    <xf numFmtId="0" fontId="14" fillId="3" borderId="8" xfId="0" applyFont="1" applyFill="1" applyBorder="1" applyAlignment="1" applyProtection="1">
      <alignment horizontal="center" vertical="top" wrapText="1"/>
      <protection hidden="1"/>
    </xf>
    <xf numFmtId="2" fontId="13" fillId="3" borderId="8" xfId="2" applyNumberFormat="1" applyFont="1" applyFill="1" applyBorder="1" applyAlignment="1" applyProtection="1">
      <alignment horizontal="center" vertical="top" wrapText="1"/>
      <protection hidden="1"/>
    </xf>
    <xf numFmtId="2" fontId="13" fillId="3" borderId="9" xfId="2" applyNumberFormat="1" applyFont="1" applyFill="1" applyBorder="1" applyAlignment="1" applyProtection="1">
      <alignment horizontal="left" vertical="top" wrapText="1"/>
      <protection hidden="1"/>
    </xf>
    <xf numFmtId="0" fontId="13" fillId="3" borderId="4" xfId="2" applyNumberFormat="1" applyFont="1" applyFill="1" applyBorder="1" applyAlignment="1" applyProtection="1">
      <alignment horizontal="left" vertical="top" wrapText="1"/>
      <protection hidden="1"/>
    </xf>
    <xf numFmtId="0" fontId="8" fillId="2" borderId="2" xfId="0" applyFont="1" applyFill="1" applyBorder="1" applyAlignment="1" applyProtection="1">
      <alignment horizontal="left" vertical="center"/>
      <protection hidden="1"/>
    </xf>
    <xf numFmtId="0" fontId="12" fillId="2" borderId="2" xfId="0" applyFont="1" applyFill="1" applyBorder="1" applyAlignment="1" applyProtection="1">
      <alignment vertical="center"/>
      <protection hidden="1"/>
    </xf>
    <xf numFmtId="0" fontId="12" fillId="2" borderId="2" xfId="0" applyFont="1" applyFill="1" applyBorder="1" applyAlignment="1" applyProtection="1">
      <alignment horizontal="center" vertical="center"/>
      <protection hidden="1"/>
    </xf>
    <xf numFmtId="0" fontId="6" fillId="2" borderId="4" xfId="0" applyFont="1" applyFill="1" applyBorder="1" applyAlignment="1" applyProtection="1">
      <alignment vertical="center" wrapText="1"/>
      <protection hidden="1"/>
    </xf>
    <xf numFmtId="43" fontId="9" fillId="2" borderId="4" xfId="1" applyFont="1" applyFill="1" applyBorder="1" applyAlignment="1" applyProtection="1">
      <alignment horizontal="center" vertical="center"/>
      <protection hidden="1"/>
    </xf>
    <xf numFmtId="4" fontId="10" fillId="2" borderId="4" xfId="0" applyNumberFormat="1" applyFont="1" applyFill="1" applyBorder="1" applyAlignment="1" applyProtection="1">
      <alignment vertical="center" wrapText="1"/>
      <protection hidden="1"/>
    </xf>
    <xf numFmtId="0" fontId="0" fillId="0" borderId="10" xfId="0" applyBorder="1"/>
    <xf numFmtId="2" fontId="13" fillId="3" borderId="41" xfId="2" applyNumberFormat="1" applyFont="1" applyFill="1" applyBorder="1" applyAlignment="1" applyProtection="1">
      <alignment horizontal="left" vertical="top" wrapText="1"/>
      <protection hidden="1"/>
    </xf>
    <xf numFmtId="0" fontId="0" fillId="0" borderId="2" xfId="0" applyBorder="1" applyProtection="1">
      <protection hidden="1"/>
    </xf>
    <xf numFmtId="0" fontId="16" fillId="6" borderId="0" xfId="0" applyFont="1" applyFill="1" applyAlignment="1" applyProtection="1">
      <alignment horizontal="center" vertical="top"/>
      <protection hidden="1"/>
    </xf>
    <xf numFmtId="0" fontId="17" fillId="2" borderId="2" xfId="0" applyFont="1" applyFill="1" applyBorder="1" applyAlignment="1" applyProtection="1">
      <alignment horizontal="left" vertical="center"/>
      <protection hidden="1"/>
    </xf>
    <xf numFmtId="0" fontId="3" fillId="12" borderId="42" xfId="0" applyFont="1" applyFill="1" applyBorder="1" applyAlignment="1" applyProtection="1">
      <alignment horizontal="center"/>
      <protection hidden="1"/>
    </xf>
    <xf numFmtId="0" fontId="3" fillId="12" borderId="42" xfId="0" applyFont="1" applyFill="1" applyBorder="1" applyAlignment="1" applyProtection="1">
      <alignment horizontal="left"/>
      <protection hidden="1"/>
    </xf>
    <xf numFmtId="43" fontId="7" fillId="12" borderId="42" xfId="1" applyFont="1" applyFill="1" applyBorder="1" applyProtection="1">
      <protection hidden="1"/>
    </xf>
    <xf numFmtId="2" fontId="4" fillId="14" borderId="43" xfId="2" applyNumberFormat="1" applyFont="1" applyFill="1" applyBorder="1" applyAlignment="1" applyProtection="1">
      <alignment horizontal="left" vertical="top" wrapText="1"/>
      <protection hidden="1"/>
    </xf>
    <xf numFmtId="2" fontId="4" fillId="14" borderId="44"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left" vertical="top"/>
      <protection hidden="1"/>
    </xf>
    <xf numFmtId="0" fontId="5" fillId="14" borderId="45" xfId="0" applyFont="1" applyFill="1" applyBorder="1" applyAlignment="1" applyProtection="1">
      <alignment horizontal="center" vertical="top" wrapText="1"/>
      <protection hidden="1"/>
    </xf>
    <xf numFmtId="2" fontId="4" fillId="14" borderId="45"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center" vertical="top" wrapText="1"/>
      <protection hidden="1"/>
    </xf>
    <xf numFmtId="2" fontId="4" fillId="14" borderId="46" xfId="2" applyNumberFormat="1" applyFont="1" applyFill="1" applyBorder="1" applyAlignment="1" applyProtection="1">
      <alignment horizontal="left" vertical="top" wrapText="1"/>
      <protection hidden="1"/>
    </xf>
    <xf numFmtId="0" fontId="4" fillId="14" borderId="2" xfId="2" applyNumberFormat="1" applyFont="1" applyFill="1" applyBorder="1" applyAlignment="1" applyProtection="1">
      <alignment horizontal="left" vertical="top" wrapText="1"/>
      <protection hidden="1"/>
    </xf>
    <xf numFmtId="0" fontId="5" fillId="5" borderId="2" xfId="0" applyFont="1" applyFill="1" applyBorder="1" applyAlignment="1" applyProtection="1">
      <alignment horizontal="left" vertical="top" wrapText="1"/>
      <protection hidden="1"/>
    </xf>
    <xf numFmtId="0" fontId="3" fillId="0" borderId="42" xfId="0" applyFont="1" applyFill="1" applyBorder="1" applyAlignment="1" applyProtection="1">
      <alignment horizontal="center"/>
      <protection hidden="1"/>
    </xf>
    <xf numFmtId="0" fontId="3" fillId="0" borderId="42" xfId="0" applyFont="1" applyFill="1" applyBorder="1" applyAlignment="1" applyProtection="1">
      <alignment horizontal="left"/>
      <protection hidden="1"/>
    </xf>
    <xf numFmtId="43" fontId="7" fillId="0" borderId="42" xfId="1" applyFont="1" applyFill="1" applyBorder="1" applyProtection="1">
      <protection hidden="1"/>
    </xf>
    <xf numFmtId="0" fontId="18" fillId="0" borderId="0" xfId="0" applyFont="1"/>
    <xf numFmtId="0" fontId="0" fillId="2" borderId="0" xfId="0" applyFill="1"/>
    <xf numFmtId="0" fontId="16" fillId="6" borderId="0" xfId="0" applyFont="1" applyFill="1" applyAlignment="1" applyProtection="1">
      <alignment horizontal="center" vertical="top" wrapText="1"/>
      <protection hidden="1"/>
    </xf>
    <xf numFmtId="0" fontId="0" fillId="16" borderId="0" xfId="0" applyFill="1"/>
    <xf numFmtId="0" fontId="0" fillId="16" borderId="0" xfId="0" applyFill="1" applyProtection="1">
      <protection hidden="1"/>
    </xf>
    <xf numFmtId="0" fontId="0" fillId="13" borderId="0" xfId="0" applyFill="1" applyProtection="1">
      <protection hidden="1"/>
    </xf>
    <xf numFmtId="0" fontId="22" fillId="0" borderId="0" xfId="0" applyFont="1"/>
    <xf numFmtId="3" fontId="0" fillId="0" borderId="0" xfId="0" applyNumberFormat="1"/>
    <xf numFmtId="0" fontId="0" fillId="0" borderId="0" xfId="0" applyFill="1" applyBorder="1" applyProtection="1">
      <protection hidden="1"/>
    </xf>
    <xf numFmtId="0" fontId="23" fillId="2" borderId="0" xfId="0" applyFont="1" applyFill="1" applyProtection="1">
      <protection hidden="1"/>
    </xf>
    <xf numFmtId="0" fontId="27" fillId="2" borderId="31" xfId="0" applyFont="1" applyFill="1" applyBorder="1" applyProtection="1">
      <protection hidden="1"/>
    </xf>
    <xf numFmtId="0" fontId="27" fillId="2" borderId="32" xfId="0" applyFont="1" applyFill="1" applyBorder="1" applyProtection="1">
      <protection hidden="1"/>
    </xf>
    <xf numFmtId="0" fontId="28" fillId="2" borderId="32" xfId="0" applyFont="1" applyFill="1" applyBorder="1" applyAlignment="1" applyProtection="1">
      <alignment vertical="center"/>
      <protection hidden="1"/>
    </xf>
    <xf numFmtId="0" fontId="29" fillId="5" borderId="19" xfId="0" applyFont="1" applyFill="1" applyBorder="1" applyAlignment="1" applyProtection="1">
      <alignment horizontal="right" vertical="center" wrapText="1"/>
      <protection hidden="1"/>
    </xf>
    <xf numFmtId="4" fontId="30" fillId="4" borderId="20" xfId="1" applyNumberFormat="1" applyFont="1" applyFill="1" applyBorder="1" applyAlignment="1" applyProtection="1">
      <alignment horizontal="center" vertical="center"/>
      <protection locked="0"/>
    </xf>
    <xf numFmtId="3" fontId="29" fillId="5" borderId="19" xfId="0" applyNumberFormat="1" applyFont="1" applyFill="1" applyBorder="1" applyAlignment="1" applyProtection="1">
      <alignment horizontal="left" vertical="center" indent="1"/>
      <protection hidden="1"/>
    </xf>
    <xf numFmtId="0" fontId="27" fillId="2" borderId="0" xfId="0" applyFont="1" applyFill="1" applyProtection="1">
      <protection hidden="1"/>
    </xf>
    <xf numFmtId="0" fontId="28" fillId="2" borderId="29" xfId="0" applyFont="1" applyFill="1" applyBorder="1" applyAlignment="1" applyProtection="1">
      <alignment vertical="center"/>
      <protection hidden="1"/>
    </xf>
    <xf numFmtId="0" fontId="28" fillId="2" borderId="0" xfId="0" applyFont="1" applyFill="1" applyBorder="1" applyAlignment="1" applyProtection="1">
      <alignment vertical="center"/>
      <protection hidden="1"/>
    </xf>
    <xf numFmtId="3" fontId="30" fillId="4" borderId="20" xfId="1" applyNumberFormat="1" applyFont="1" applyFill="1" applyBorder="1" applyAlignment="1" applyProtection="1">
      <alignment horizontal="center" vertical="center"/>
      <protection locked="0"/>
    </xf>
    <xf numFmtId="0" fontId="29" fillId="5" borderId="20" xfId="0" applyFont="1" applyFill="1" applyBorder="1" applyAlignment="1" applyProtection="1">
      <alignment vertical="center" wrapText="1"/>
      <protection hidden="1"/>
    </xf>
    <xf numFmtId="0" fontId="27" fillId="2" borderId="0" xfId="0" applyFont="1" applyFill="1" applyBorder="1" applyAlignment="1" applyProtection="1">
      <protection hidden="1"/>
    </xf>
    <xf numFmtId="0" fontId="28" fillId="2" borderId="0" xfId="0" applyFont="1" applyFill="1" applyBorder="1" applyAlignment="1" applyProtection="1">
      <alignment horizontal="center" vertical="center" wrapText="1"/>
      <protection hidden="1"/>
    </xf>
    <xf numFmtId="0" fontId="29" fillId="5" borderId="19" xfId="0" applyFont="1" applyFill="1" applyBorder="1" applyAlignment="1" applyProtection="1">
      <alignment horizontal="left" vertical="top" wrapText="1"/>
      <protection hidden="1"/>
    </xf>
    <xf numFmtId="0" fontId="29" fillId="6" borderId="20" xfId="0" applyFont="1" applyFill="1" applyBorder="1" applyAlignment="1" applyProtection="1">
      <alignment horizontal="left" vertical="top" wrapText="1"/>
      <protection hidden="1"/>
    </xf>
    <xf numFmtId="0" fontId="29" fillId="6" borderId="21" xfId="0" applyFont="1" applyFill="1" applyBorder="1" applyAlignment="1" applyProtection="1">
      <alignment horizontal="center" vertical="top" wrapText="1"/>
      <protection hidden="1"/>
    </xf>
    <xf numFmtId="0" fontId="29" fillId="6" borderId="22" xfId="0" applyFont="1" applyFill="1" applyBorder="1" applyAlignment="1" applyProtection="1">
      <alignment horizontal="center" vertical="top" wrapText="1"/>
      <protection hidden="1"/>
    </xf>
    <xf numFmtId="2" fontId="33" fillId="13" borderId="20"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protection hidden="1"/>
    </xf>
    <xf numFmtId="0" fontId="33" fillId="13" borderId="21" xfId="0" applyFont="1" applyFill="1" applyBorder="1" applyAlignment="1" applyProtection="1">
      <alignment horizontal="center" vertical="top" wrapText="1"/>
      <protection hidden="1"/>
    </xf>
    <xf numFmtId="2" fontId="33" fillId="13" borderId="21" xfId="2" applyNumberFormat="1" applyFont="1" applyFill="1" applyBorder="1" applyAlignment="1" applyProtection="1">
      <alignment horizontal="center" vertical="top" wrapText="1"/>
      <protection hidden="1"/>
    </xf>
    <xf numFmtId="0" fontId="33" fillId="13" borderId="21" xfId="2" applyNumberFormat="1" applyFont="1" applyFill="1" applyBorder="1" applyAlignment="1" applyProtection="1">
      <alignment horizontal="left" vertical="top" wrapText="1"/>
      <protection hidden="1"/>
    </xf>
    <xf numFmtId="43" fontId="32" fillId="13" borderId="19" xfId="1" applyFont="1" applyFill="1" applyBorder="1" applyAlignment="1" applyProtection="1">
      <alignment horizontal="left"/>
      <protection hidden="1"/>
    </xf>
    <xf numFmtId="43" fontId="32" fillId="13" borderId="20" xfId="1" applyFont="1" applyFill="1" applyBorder="1" applyAlignment="1" applyProtection="1">
      <alignment horizontal="left"/>
      <protection hidden="1"/>
    </xf>
    <xf numFmtId="43" fontId="32" fillId="13" borderId="22" xfId="1" applyFont="1" applyFill="1" applyBorder="1" applyAlignment="1" applyProtection="1">
      <alignment horizontal="left"/>
      <protection hidden="1"/>
    </xf>
    <xf numFmtId="43" fontId="32" fillId="13" borderId="21" xfId="1" applyFont="1" applyFill="1" applyBorder="1" applyAlignment="1" applyProtection="1">
      <alignment horizontal="left"/>
      <protection hidden="1"/>
    </xf>
    <xf numFmtId="0" fontId="27" fillId="13" borderId="20" xfId="0" applyFont="1" applyFill="1" applyBorder="1" applyProtection="1">
      <protection hidden="1"/>
    </xf>
    <xf numFmtId="0" fontId="27" fillId="13" borderId="21" xfId="0" applyFont="1" applyFill="1" applyBorder="1" applyProtection="1">
      <protection hidden="1"/>
    </xf>
    <xf numFmtId="0" fontId="27" fillId="13" borderId="22" xfId="0" applyFont="1" applyFill="1" applyBorder="1" applyProtection="1">
      <protection hidden="1"/>
    </xf>
    <xf numFmtId="0" fontId="27" fillId="0" borderId="29"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7" fillId="0" borderId="0" xfId="0" applyFont="1" applyFill="1" applyBorder="1" applyAlignment="1" applyProtection="1">
      <alignment horizontal="left"/>
      <protection hidden="1"/>
    </xf>
    <xf numFmtId="164" fontId="32" fillId="0" borderId="23" xfId="1" applyNumberFormat="1" applyFont="1" applyFill="1" applyBorder="1" applyProtection="1">
      <protection hidden="1"/>
    </xf>
    <xf numFmtId="164" fontId="32" fillId="4" borderId="24" xfId="1" applyNumberFormat="1" applyFont="1" applyFill="1" applyBorder="1" applyProtection="1">
      <protection locked="0"/>
    </xf>
    <xf numFmtId="164" fontId="32" fillId="4" borderId="25" xfId="1" applyNumberFormat="1" applyFont="1" applyFill="1" applyBorder="1" applyProtection="1">
      <protection locked="0"/>
    </xf>
    <xf numFmtId="164" fontId="32" fillId="4" borderId="26" xfId="1" applyNumberFormat="1" applyFont="1" applyFill="1" applyBorder="1" applyProtection="1">
      <protection locked="0"/>
    </xf>
    <xf numFmtId="43" fontId="32" fillId="0" borderId="29" xfId="1" applyFont="1" applyFill="1" applyBorder="1" applyProtection="1">
      <protection hidden="1"/>
    </xf>
    <xf numFmtId="43" fontId="32" fillId="0" borderId="30" xfId="1" applyFont="1" applyFill="1" applyBorder="1" applyProtection="1">
      <protection hidden="1"/>
    </xf>
    <xf numFmtId="164" fontId="32" fillId="0" borderId="38" xfId="2" applyNumberFormat="1" applyFont="1" applyFill="1" applyBorder="1" applyProtection="1">
      <protection hidden="1"/>
    </xf>
    <xf numFmtId="164" fontId="32" fillId="4" borderId="39" xfId="1" applyNumberFormat="1" applyFont="1" applyFill="1" applyBorder="1" applyProtection="1">
      <protection locked="0"/>
    </xf>
    <xf numFmtId="0" fontId="27" fillId="17" borderId="29" xfId="0" applyFont="1" applyFill="1" applyBorder="1" applyAlignment="1" applyProtection="1">
      <alignment horizontal="center"/>
      <protection hidden="1"/>
    </xf>
    <xf numFmtId="0" fontId="27" fillId="17" borderId="0" xfId="0" applyFont="1" applyFill="1" applyBorder="1" applyAlignment="1" applyProtection="1">
      <alignment horizontal="center"/>
      <protection hidden="1"/>
    </xf>
    <xf numFmtId="0" fontId="27" fillId="17" borderId="0" xfId="0" applyFont="1" applyFill="1" applyBorder="1" applyAlignment="1" applyProtection="1">
      <protection hidden="1"/>
    </xf>
    <xf numFmtId="0" fontId="27" fillId="17" borderId="0" xfId="0" applyNumberFormat="1" applyFont="1" applyFill="1" applyBorder="1" applyAlignment="1" applyProtection="1">
      <alignment horizontal="center"/>
      <protection hidden="1"/>
    </xf>
    <xf numFmtId="164" fontId="32" fillId="17" borderId="23" xfId="1" applyNumberFormat="1" applyFont="1" applyFill="1" applyBorder="1" applyProtection="1">
      <protection hidden="1"/>
    </xf>
    <xf numFmtId="43" fontId="32" fillId="17" borderId="29" xfId="1" applyFont="1" applyFill="1" applyBorder="1" applyProtection="1">
      <protection hidden="1"/>
    </xf>
    <xf numFmtId="43" fontId="32" fillId="17" borderId="30" xfId="1" applyFont="1" applyFill="1" applyBorder="1" applyProtection="1">
      <protection hidden="1"/>
    </xf>
    <xf numFmtId="164" fontId="32" fillId="17" borderId="38" xfId="1" applyNumberFormat="1" applyFont="1" applyFill="1" applyBorder="1" applyProtection="1">
      <protection hidden="1"/>
    </xf>
    <xf numFmtId="164" fontId="32" fillId="4" borderId="15" xfId="1" applyNumberFormat="1" applyFont="1" applyFill="1" applyBorder="1" applyProtection="1">
      <protection locked="0"/>
    </xf>
    <xf numFmtId="164" fontId="32" fillId="4" borderId="28" xfId="1" applyNumberFormat="1" applyFont="1" applyFill="1" applyBorder="1" applyProtection="1">
      <protection locked="0"/>
    </xf>
    <xf numFmtId="164" fontId="32" fillId="13" borderId="19" xfId="1" applyNumberFormat="1" applyFont="1" applyFill="1" applyBorder="1" applyAlignment="1" applyProtection="1">
      <alignment horizontal="left"/>
      <protection hidden="1"/>
    </xf>
    <xf numFmtId="164" fontId="32" fillId="13" borderId="20" xfId="1" applyNumberFormat="1" applyFont="1" applyFill="1" applyBorder="1" applyAlignment="1" applyProtection="1">
      <alignment horizontal="left"/>
      <protection hidden="1"/>
    </xf>
    <xf numFmtId="164" fontId="32" fillId="13" borderId="22" xfId="1" applyNumberFormat="1" applyFont="1" applyFill="1" applyBorder="1" applyAlignment="1" applyProtection="1">
      <alignment horizontal="left"/>
      <protection hidden="1"/>
    </xf>
    <xf numFmtId="2" fontId="29" fillId="11" borderId="19" xfId="2" applyNumberFormat="1" applyFont="1" applyFill="1" applyBorder="1" applyAlignment="1" applyProtection="1">
      <alignment horizontal="left" vertical="center" wrapText="1"/>
      <protection hidden="1"/>
    </xf>
    <xf numFmtId="2" fontId="29" fillId="11" borderId="19" xfId="2" applyNumberFormat="1" applyFont="1" applyFill="1" applyBorder="1" applyAlignment="1" applyProtection="1">
      <alignment horizontal="center" vertical="center" wrapText="1"/>
      <protection hidden="1"/>
    </xf>
    <xf numFmtId="0" fontId="29" fillId="11" borderId="19" xfId="2" applyNumberFormat="1" applyFont="1" applyFill="1" applyBorder="1" applyAlignment="1" applyProtection="1">
      <alignment horizontal="center" vertical="center" wrapText="1"/>
      <protection hidden="1"/>
    </xf>
    <xf numFmtId="2" fontId="29" fillId="11" borderId="19" xfId="2" applyNumberFormat="1" applyFont="1" applyFill="1" applyBorder="1" applyAlignment="1" applyProtection="1">
      <alignment horizontal="left" vertical="center"/>
      <protection hidden="1"/>
    </xf>
    <xf numFmtId="0" fontId="29" fillId="11" borderId="19" xfId="0" applyFont="1" applyFill="1" applyBorder="1" applyAlignment="1" applyProtection="1">
      <alignment horizontal="center" vertical="center" wrapText="1"/>
      <protection hidden="1"/>
    </xf>
    <xf numFmtId="0" fontId="27" fillId="2" borderId="0" xfId="0" applyFont="1" applyFill="1" applyAlignment="1" applyProtection="1">
      <protection hidden="1"/>
    </xf>
    <xf numFmtId="0" fontId="27" fillId="2" borderId="0" xfId="0" applyNumberFormat="1" applyFont="1" applyFill="1" applyProtection="1">
      <protection hidden="1"/>
    </xf>
    <xf numFmtId="0" fontId="27" fillId="0" borderId="0" xfId="0" applyFont="1" applyProtection="1">
      <protection hidden="1"/>
    </xf>
    <xf numFmtId="0" fontId="28" fillId="2" borderId="33"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vertical="center" wrapText="1"/>
      <protection hidden="1"/>
    </xf>
    <xf numFmtId="0" fontId="28" fillId="2" borderId="30"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horizontal="right" vertical="center" wrapText="1"/>
      <protection hidden="1"/>
    </xf>
    <xf numFmtId="0" fontId="37" fillId="2" borderId="0" xfId="0" applyFont="1" applyFill="1" applyProtection="1">
      <protection hidden="1"/>
    </xf>
    <xf numFmtId="0" fontId="28" fillId="2" borderId="29" xfId="0"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9" fillId="5" borderId="19" xfId="0" applyFont="1" applyFill="1" applyBorder="1" applyAlignment="1" applyProtection="1">
      <alignment vertical="center" wrapText="1"/>
      <protection hidden="1"/>
    </xf>
    <xf numFmtId="0" fontId="29" fillId="3" borderId="20" xfId="2" applyNumberFormat="1" applyFont="1" applyFill="1" applyBorder="1" applyAlignment="1" applyProtection="1">
      <alignment horizontal="left" vertical="top" wrapText="1"/>
      <protection hidden="1"/>
    </xf>
    <xf numFmtId="0" fontId="29" fillId="5" borderId="22" xfId="0" applyFont="1" applyFill="1" applyBorder="1" applyAlignment="1" applyProtection="1">
      <alignment horizontal="left" vertical="top" wrapText="1"/>
      <protection hidden="1"/>
    </xf>
    <xf numFmtId="0" fontId="27" fillId="13" borderId="34" xfId="0" applyFont="1" applyFill="1" applyBorder="1" applyProtection="1">
      <protection hidden="1"/>
    </xf>
    <xf numFmtId="0" fontId="27" fillId="13" borderId="3" xfId="0" applyFont="1" applyFill="1" applyBorder="1" applyProtection="1">
      <protection hidden="1"/>
    </xf>
    <xf numFmtId="0" fontId="27" fillId="13" borderId="35" xfId="0" applyFont="1" applyFill="1" applyBorder="1" applyProtection="1">
      <protection hidden="1"/>
    </xf>
    <xf numFmtId="0" fontId="27" fillId="17" borderId="5" xfId="0" applyNumberFormat="1" applyFont="1" applyFill="1" applyBorder="1" applyAlignment="1" applyProtection="1">
      <alignment horizontal="center"/>
      <protection hidden="1"/>
    </xf>
    <xf numFmtId="3" fontId="32" fillId="17" borderId="23" xfId="1" applyNumberFormat="1" applyFont="1" applyFill="1" applyBorder="1" applyProtection="1">
      <protection hidden="1"/>
    </xf>
    <xf numFmtId="3" fontId="32" fillId="4" borderId="24" xfId="1" applyNumberFormat="1" applyFont="1" applyFill="1" applyBorder="1" applyProtection="1">
      <protection locked="0"/>
    </xf>
    <xf numFmtId="3" fontId="32" fillId="4" borderId="27" xfId="1" applyNumberFormat="1" applyFont="1" applyFill="1" applyBorder="1" applyProtection="1">
      <protection locked="0"/>
    </xf>
    <xf numFmtId="3" fontId="32" fillId="4" borderId="28" xfId="1" applyNumberFormat="1" applyFont="1" applyFill="1" applyBorder="1" applyProtection="1">
      <protection locked="0"/>
    </xf>
    <xf numFmtId="0" fontId="27" fillId="0" borderId="0" xfId="0" applyFont="1" applyFill="1" applyBorder="1" applyAlignment="1" applyProtection="1">
      <protection hidden="1"/>
    </xf>
    <xf numFmtId="0" fontId="27" fillId="0" borderId="0" xfId="0" applyNumberFormat="1" applyFont="1" applyFill="1" applyBorder="1" applyAlignment="1" applyProtection="1">
      <alignment horizontal="center"/>
      <protection hidden="1"/>
    </xf>
    <xf numFmtId="0" fontId="27" fillId="0" borderId="6" xfId="0" applyNumberFormat="1" applyFont="1" applyFill="1" applyBorder="1" applyAlignment="1" applyProtection="1">
      <alignment horizontal="center"/>
      <protection hidden="1"/>
    </xf>
    <xf numFmtId="3" fontId="32" fillId="0" borderId="23" xfId="1" applyNumberFormat="1" applyFont="1" applyFill="1" applyBorder="1" applyProtection="1">
      <protection hidden="1"/>
    </xf>
    <xf numFmtId="0" fontId="27" fillId="0" borderId="0" xfId="0" applyFont="1"/>
    <xf numFmtId="0" fontId="27" fillId="0" borderId="0" xfId="0" applyFont="1" applyAlignment="1" applyProtection="1">
      <protection hidden="1"/>
    </xf>
    <xf numFmtId="0" fontId="23" fillId="0" borderId="0" xfId="0" applyFont="1" applyProtection="1">
      <protection hidden="1"/>
    </xf>
    <xf numFmtId="0" fontId="29" fillId="5" borderId="40" xfId="0" applyFont="1" applyFill="1" applyBorder="1" applyAlignment="1" applyProtection="1">
      <alignment vertical="center" wrapText="1"/>
      <protection hidden="1"/>
    </xf>
    <xf numFmtId="3" fontId="23" fillId="2" borderId="0" xfId="0" applyNumberFormat="1" applyFont="1" applyFill="1" applyProtection="1">
      <protection hidden="1"/>
    </xf>
    <xf numFmtId="0" fontId="31" fillId="5" borderId="47" xfId="0" applyFont="1" applyFill="1" applyBorder="1" applyAlignment="1" applyProtection="1">
      <alignment horizontal="right" vertical="center" wrapText="1"/>
      <protection hidden="1"/>
    </xf>
    <xf numFmtId="3" fontId="29" fillId="5" borderId="47" xfId="0" applyNumberFormat="1" applyFont="1" applyFill="1" applyBorder="1" applyAlignment="1" applyProtection="1">
      <alignment horizontal="left" vertical="top" wrapText="1"/>
      <protection hidden="1"/>
    </xf>
    <xf numFmtId="0" fontId="31" fillId="5" borderId="47" xfId="0" applyFont="1" applyFill="1" applyBorder="1" applyAlignment="1" applyProtection="1">
      <alignment horizontal="right" vertical="center"/>
      <protection hidden="1"/>
    </xf>
    <xf numFmtId="0" fontId="23" fillId="0" borderId="47" xfId="0" applyFont="1" applyBorder="1" applyProtection="1">
      <protection hidden="1"/>
    </xf>
    <xf numFmtId="49" fontId="23" fillId="0" borderId="47" xfId="0" applyNumberFormat="1" applyFont="1" applyBorder="1" applyAlignment="1" applyProtection="1">
      <alignment horizontal="right"/>
      <protection hidden="1"/>
    </xf>
    <xf numFmtId="3" fontId="23" fillId="0" borderId="47" xfId="0" applyNumberFormat="1" applyFont="1" applyBorder="1" applyProtection="1">
      <protection hidden="1"/>
    </xf>
    <xf numFmtId="0" fontId="23" fillId="2" borderId="14" xfId="0" applyFont="1" applyFill="1" applyBorder="1" applyAlignment="1" applyProtection="1">
      <alignment vertical="top" wrapText="1"/>
      <protection hidden="1"/>
    </xf>
    <xf numFmtId="0" fontId="23" fillId="2" borderId="0" xfId="0" applyFont="1" applyFill="1" applyBorder="1" applyAlignment="1" applyProtection="1">
      <alignment horizontal="center" vertical="top" wrapText="1"/>
      <protection hidden="1"/>
    </xf>
    <xf numFmtId="0" fontId="23" fillId="2" borderId="0" xfId="0" applyFont="1" applyFill="1" applyAlignment="1" applyProtection="1">
      <alignment horizontal="left"/>
      <protection hidden="1"/>
    </xf>
    <xf numFmtId="0" fontId="23" fillId="2" borderId="16" xfId="0" applyFont="1" applyFill="1" applyBorder="1" applyProtection="1">
      <protection hidden="1"/>
    </xf>
    <xf numFmtId="3" fontId="23" fillId="0" borderId="0" xfId="0" applyNumberFormat="1" applyFont="1" applyProtection="1">
      <protection hidden="1"/>
    </xf>
    <xf numFmtId="0" fontId="23" fillId="0" borderId="47" xfId="0" applyNumberFormat="1" applyFont="1" applyBorder="1" applyAlignment="1" applyProtection="1">
      <alignment horizontal="right"/>
      <protection hidden="1"/>
    </xf>
    <xf numFmtId="2" fontId="29" fillId="6" borderId="10" xfId="2" applyNumberFormat="1" applyFont="1" applyFill="1" applyBorder="1" applyAlignment="1" applyProtection="1">
      <alignment horizontal="left" vertical="center" wrapText="1"/>
      <protection hidden="1"/>
    </xf>
    <xf numFmtId="2" fontId="29" fillId="6" borderId="10" xfId="2" applyNumberFormat="1" applyFont="1" applyFill="1" applyBorder="1" applyAlignment="1" applyProtection="1">
      <alignment horizontal="left" vertical="center"/>
      <protection hidden="1"/>
    </xf>
    <xf numFmtId="2" fontId="29" fillId="10" borderId="10" xfId="2"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left"/>
      <protection hidden="1"/>
    </xf>
    <xf numFmtId="0" fontId="25" fillId="2" borderId="0" xfId="0" applyFont="1" applyFill="1" applyBorder="1" applyProtection="1">
      <protection hidden="1"/>
    </xf>
    <xf numFmtId="0" fontId="23" fillId="2" borderId="17" xfId="0" applyFont="1" applyFill="1" applyBorder="1" applyProtection="1">
      <protection hidden="1"/>
    </xf>
    <xf numFmtId="164" fontId="32" fillId="17" borderId="30" xfId="1" applyNumberFormat="1" applyFont="1" applyFill="1" applyBorder="1" applyProtection="1">
      <protection hidden="1"/>
    </xf>
    <xf numFmtId="164" fontId="32" fillId="0" borderId="30" xfId="1" applyNumberFormat="1" applyFont="1" applyFill="1" applyBorder="1" applyProtection="1">
      <protection hidden="1"/>
    </xf>
    <xf numFmtId="4" fontId="30" fillId="4" borderId="20" xfId="1" applyNumberFormat="1" applyFont="1" applyFill="1" applyBorder="1" applyAlignment="1" applyProtection="1">
      <alignment horizontal="center" vertical="center" wrapText="1"/>
      <protection locked="0"/>
    </xf>
    <xf numFmtId="3" fontId="29" fillId="5" borderId="19" xfId="0" applyNumberFormat="1" applyFont="1" applyFill="1" applyBorder="1" applyAlignment="1" applyProtection="1">
      <alignment horizontal="left" vertical="center" wrapText="1" indent="1"/>
      <protection hidden="1"/>
    </xf>
    <xf numFmtId="0" fontId="27" fillId="2" borderId="0" xfId="0" applyFont="1" applyFill="1" applyAlignment="1" applyProtection="1">
      <alignment wrapText="1"/>
      <protection hidden="1"/>
    </xf>
    <xf numFmtId="0" fontId="27" fillId="2" borderId="29" xfId="0" applyFont="1" applyFill="1" applyBorder="1" applyAlignment="1" applyProtection="1">
      <alignment horizontal="center"/>
      <protection hidden="1"/>
    </xf>
    <xf numFmtId="0" fontId="27" fillId="2" borderId="0" xfId="0" applyFont="1" applyFill="1" applyBorder="1" applyAlignment="1" applyProtection="1">
      <alignment horizontal="center"/>
      <protection hidden="1"/>
    </xf>
    <xf numFmtId="0" fontId="29" fillId="3" borderId="31" xfId="2" applyNumberFormat="1" applyFont="1" applyFill="1" applyBorder="1" applyAlignment="1" applyProtection="1">
      <alignment horizontal="left" vertical="top" wrapText="1"/>
      <protection hidden="1"/>
    </xf>
    <xf numFmtId="0" fontId="29" fillId="6" borderId="36" xfId="0" applyFont="1" applyFill="1" applyBorder="1" applyAlignment="1" applyProtection="1">
      <alignment horizontal="left" vertical="top" wrapText="1"/>
      <protection hidden="1"/>
    </xf>
    <xf numFmtId="0" fontId="29" fillId="6" borderId="2" xfId="0" applyFont="1" applyFill="1" applyBorder="1" applyAlignment="1" applyProtection="1">
      <alignment horizontal="center" vertical="top" wrapText="1"/>
      <protection hidden="1"/>
    </xf>
    <xf numFmtId="0" fontId="29" fillId="6" borderId="37" xfId="0" applyFont="1" applyFill="1" applyBorder="1" applyAlignment="1" applyProtection="1">
      <alignment horizontal="center" vertical="top" wrapText="1"/>
      <protection hidden="1"/>
    </xf>
    <xf numFmtId="43" fontId="32" fillId="13" borderId="21" xfId="1" applyFont="1" applyFill="1" applyBorder="1" applyProtection="1">
      <protection hidden="1"/>
    </xf>
    <xf numFmtId="43" fontId="32" fillId="13" borderId="19" xfId="1" applyFont="1" applyFill="1" applyBorder="1" applyProtection="1">
      <protection hidden="1"/>
    </xf>
    <xf numFmtId="43" fontId="32" fillId="13" borderId="20" xfId="1" applyFont="1" applyFill="1" applyBorder="1" applyProtection="1">
      <protection hidden="1"/>
    </xf>
    <xf numFmtId="43" fontId="32" fillId="13" borderId="22" xfId="1" applyFont="1" applyFill="1" applyBorder="1" applyProtection="1">
      <protection hidden="1"/>
    </xf>
    <xf numFmtId="3" fontId="32" fillId="4" borderId="25" xfId="1" applyNumberFormat="1" applyFont="1" applyFill="1" applyBorder="1" applyProtection="1">
      <protection locked="0"/>
    </xf>
    <xf numFmtId="3" fontId="32" fillId="4" borderId="26" xfId="1" applyNumberFormat="1" applyFont="1" applyFill="1" applyBorder="1" applyProtection="1">
      <protection locked="0"/>
    </xf>
    <xf numFmtId="2" fontId="29" fillId="11" borderId="40" xfId="2" applyNumberFormat="1" applyFont="1" applyFill="1" applyBorder="1" applyAlignment="1" applyProtection="1">
      <alignment horizontal="left" vertical="center" wrapText="1"/>
      <protection hidden="1"/>
    </xf>
    <xf numFmtId="0" fontId="29" fillId="11" borderId="40" xfId="0" applyFont="1" applyFill="1" applyBorder="1" applyAlignment="1" applyProtection="1">
      <alignment horizontal="center" vertical="center" wrapText="1"/>
      <protection hidden="1"/>
    </xf>
    <xf numFmtId="2" fontId="29" fillId="11" borderId="40" xfId="2" applyNumberFormat="1" applyFont="1" applyFill="1" applyBorder="1" applyAlignment="1" applyProtection="1">
      <alignment horizontal="center" vertical="center" wrapText="1"/>
      <protection hidden="1"/>
    </xf>
    <xf numFmtId="0" fontId="29" fillId="11" borderId="40" xfId="2" applyNumberFormat="1" applyFont="1" applyFill="1" applyBorder="1" applyAlignment="1" applyProtection="1">
      <alignment horizontal="center" vertical="center" wrapText="1"/>
      <protection hidden="1"/>
    </xf>
    <xf numFmtId="0" fontId="29" fillId="5" borderId="40" xfId="0" applyFont="1" applyFill="1" applyBorder="1" applyAlignment="1" applyProtection="1">
      <alignment horizontal="left" vertical="center" wrapText="1"/>
      <protection hidden="1"/>
    </xf>
    <xf numFmtId="0" fontId="29" fillId="5" borderId="19" xfId="0" applyFont="1" applyFill="1" applyBorder="1" applyAlignment="1" applyProtection="1">
      <alignment horizontal="left" vertical="center" wrapText="1"/>
      <protection hidden="1"/>
    </xf>
    <xf numFmtId="0" fontId="29" fillId="5" borderId="33" xfId="0" applyFont="1" applyFill="1" applyBorder="1" applyAlignment="1" applyProtection="1">
      <alignment horizontal="left" vertical="center" wrapText="1"/>
      <protection hidden="1"/>
    </xf>
    <xf numFmtId="0" fontId="27" fillId="2" borderId="0" xfId="0" applyFont="1" applyFill="1" applyBorder="1" applyProtection="1">
      <protection hidden="1"/>
    </xf>
    <xf numFmtId="0" fontId="29" fillId="6" borderId="21" xfId="0" applyFont="1" applyFill="1" applyBorder="1" applyAlignment="1" applyProtection="1">
      <alignment horizontal="left" vertical="top" wrapText="1"/>
      <protection hidden="1"/>
    </xf>
    <xf numFmtId="0" fontId="29" fillId="6" borderId="22" xfId="0" applyFont="1" applyFill="1" applyBorder="1" applyAlignment="1" applyProtection="1">
      <alignment horizontal="left" vertical="top" wrapText="1"/>
      <protection hidden="1"/>
    </xf>
    <xf numFmtId="0" fontId="27" fillId="17" borderId="0" xfId="0" applyFont="1" applyFill="1" applyBorder="1" applyAlignment="1" applyProtection="1">
      <alignment wrapText="1"/>
      <protection hidden="1"/>
    </xf>
    <xf numFmtId="0" fontId="27" fillId="17" borderId="0" xfId="0" quotePrefix="1" applyFont="1" applyFill="1" applyBorder="1" applyAlignment="1" applyProtection="1">
      <alignment horizontal="center"/>
      <protection hidden="1"/>
    </xf>
    <xf numFmtId="0" fontId="27" fillId="17" borderId="5" xfId="0" applyFont="1" applyFill="1" applyBorder="1" applyAlignment="1" applyProtection="1">
      <alignment horizontal="center"/>
      <protection hidden="1"/>
    </xf>
    <xf numFmtId="164" fontId="32" fillId="17" borderId="38" xfId="2" applyNumberFormat="1" applyFont="1" applyFill="1" applyBorder="1" applyProtection="1">
      <protection hidden="1"/>
    </xf>
    <xf numFmtId="0" fontId="27" fillId="0" borderId="0" xfId="0" applyFont="1" applyFill="1" applyBorder="1" applyAlignment="1" applyProtection="1">
      <alignment wrapText="1"/>
      <protection hidden="1"/>
    </xf>
    <xf numFmtId="0" fontId="27" fillId="0" borderId="0" xfId="0" quotePrefix="1" applyFont="1" applyFill="1" applyBorder="1" applyAlignment="1" applyProtection="1">
      <alignment horizontal="center"/>
      <protection hidden="1"/>
    </xf>
    <xf numFmtId="164" fontId="32" fillId="0" borderId="38" xfId="1" applyNumberFormat="1" applyFont="1" applyFill="1" applyBorder="1" applyProtection="1">
      <protection hidden="1"/>
    </xf>
    <xf numFmtId="4" fontId="30" fillId="4" borderId="20" xfId="1" applyNumberFormat="1" applyFont="1" applyFill="1" applyBorder="1" applyAlignment="1" applyProtection="1">
      <alignment vertical="center"/>
      <protection locked="0"/>
    </xf>
    <xf numFmtId="3" fontId="32" fillId="17" borderId="30" xfId="1" applyNumberFormat="1" applyFont="1" applyFill="1" applyBorder="1" applyProtection="1">
      <protection hidden="1"/>
    </xf>
    <xf numFmtId="3" fontId="32" fillId="0" borderId="30" xfId="1" applyNumberFormat="1" applyFont="1" applyFill="1" applyBorder="1" applyProtection="1">
      <protection hidden="1"/>
    </xf>
    <xf numFmtId="3" fontId="27" fillId="0" borderId="0" xfId="0" applyNumberFormat="1" applyFont="1"/>
    <xf numFmtId="2" fontId="29" fillId="11" borderId="31" xfId="2" applyNumberFormat="1" applyFont="1" applyFill="1" applyBorder="1" applyAlignment="1" applyProtection="1">
      <alignment horizontal="center" vertical="center" wrapText="1"/>
      <protection hidden="1"/>
    </xf>
    <xf numFmtId="49" fontId="23" fillId="0" borderId="47" xfId="0" applyNumberFormat="1" applyFont="1" applyBorder="1" applyProtection="1">
      <protection hidden="1"/>
    </xf>
    <xf numFmtId="3" fontId="29" fillId="5" borderId="47" xfId="0" applyNumberFormat="1" applyFont="1" applyFill="1" applyBorder="1" applyAlignment="1" applyProtection="1">
      <alignment horizontal="center" vertical="center" wrapText="1"/>
      <protection hidden="1"/>
    </xf>
    <xf numFmtId="3" fontId="23" fillId="0" borderId="47" xfId="0" applyNumberFormat="1" applyFont="1" applyBorder="1" applyAlignment="1" applyProtection="1">
      <alignment horizontal="center" vertical="center"/>
      <protection hidden="1"/>
    </xf>
    <xf numFmtId="0" fontId="23" fillId="19" borderId="0" xfId="0" applyFont="1" applyFill="1" applyProtection="1">
      <protection hidden="1"/>
    </xf>
    <xf numFmtId="2" fontId="29" fillId="6" borderId="10" xfId="2" applyNumberFormat="1" applyFont="1" applyFill="1" applyBorder="1" applyAlignment="1" applyProtection="1">
      <alignment horizontal="center" vertical="center" wrapText="1"/>
      <protection hidden="1"/>
    </xf>
    <xf numFmtId="3" fontId="29" fillId="7" borderId="10" xfId="0"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center"/>
      <protection hidden="1"/>
    </xf>
    <xf numFmtId="0" fontId="23" fillId="2" borderId="0" xfId="0" applyFont="1" applyFill="1" applyAlignment="1" applyProtection="1">
      <alignment horizontal="center"/>
      <protection hidden="1"/>
    </xf>
    <xf numFmtId="164" fontId="23" fillId="2" borderId="0" xfId="1" applyNumberFormat="1" applyFont="1" applyFill="1" applyAlignment="1" applyProtection="1">
      <alignment horizontal="center"/>
      <protection hidden="1"/>
    </xf>
    <xf numFmtId="3" fontId="23" fillId="2" borderId="0" xfId="0" applyNumberFormat="1" applyFont="1" applyFill="1" applyAlignment="1" applyProtection="1">
      <alignment horizontal="center"/>
      <protection hidden="1"/>
    </xf>
    <xf numFmtId="3" fontId="29" fillId="5" borderId="47" xfId="0" applyNumberFormat="1" applyFont="1" applyFill="1" applyBorder="1" applyAlignment="1" applyProtection="1">
      <alignment vertical="top" wrapText="1"/>
      <protection hidden="1"/>
    </xf>
    <xf numFmtId="3" fontId="23" fillId="0" borderId="47" xfId="0" applyNumberFormat="1" applyFont="1" applyBorder="1" applyAlignment="1" applyProtection="1">
      <alignment vertical="center"/>
      <protection hidden="1"/>
    </xf>
    <xf numFmtId="3" fontId="29" fillId="5" borderId="47" xfId="0" applyNumberFormat="1" applyFont="1" applyFill="1" applyBorder="1" applyAlignment="1" applyProtection="1">
      <alignment horizontal="left" vertical="center" wrapText="1"/>
      <protection hidden="1"/>
    </xf>
    <xf numFmtId="3" fontId="29" fillId="5" borderId="47" xfId="0" applyNumberFormat="1" applyFont="1" applyFill="1" applyBorder="1" applyAlignment="1" applyProtection="1">
      <alignment vertical="center" wrapText="1"/>
      <protection hidden="1"/>
    </xf>
    <xf numFmtId="164" fontId="23" fillId="2" borderId="16" xfId="1" applyNumberFormat="1" applyFont="1" applyFill="1" applyBorder="1" applyAlignment="1" applyProtection="1">
      <alignment horizontal="center"/>
      <protection hidden="1"/>
    </xf>
    <xf numFmtId="164" fontId="23" fillId="2" borderId="16" xfId="1" applyNumberFormat="1" applyFont="1" applyFill="1" applyBorder="1" applyAlignment="1" applyProtection="1">
      <alignment horizontal="center" vertical="center"/>
      <protection hidden="1"/>
    </xf>
    <xf numFmtId="0" fontId="27" fillId="17" borderId="0" xfId="0" applyFont="1" applyFill="1" applyBorder="1" applyAlignment="1" applyProtection="1">
      <alignment horizontal="left"/>
      <protection hidden="1"/>
    </xf>
    <xf numFmtId="0" fontId="20" fillId="15" borderId="0" xfId="0" applyFont="1" applyFill="1" applyBorder="1" applyAlignment="1" applyProtection="1">
      <alignment vertical="center" wrapText="1"/>
      <protection hidden="1"/>
    </xf>
    <xf numFmtId="49" fontId="20" fillId="15" borderId="0" xfId="0" applyNumberFormat="1" applyFont="1" applyFill="1" applyBorder="1" applyAlignment="1" applyProtection="1">
      <alignment horizontal="right" vertical="top"/>
      <protection hidden="1"/>
    </xf>
    <xf numFmtId="0" fontId="19" fillId="20" borderId="0" xfId="0" applyFont="1" applyFill="1" applyAlignment="1" applyProtection="1">
      <alignment horizontal="left"/>
      <protection hidden="1"/>
    </xf>
    <xf numFmtId="0" fontId="0" fillId="20" borderId="0" xfId="0" applyFill="1" applyProtection="1">
      <protection hidden="1"/>
    </xf>
    <xf numFmtId="49" fontId="20" fillId="18" borderId="0" xfId="0" applyNumberFormat="1" applyFont="1" applyFill="1" applyBorder="1" applyAlignment="1" applyProtection="1">
      <alignment horizontal="right" vertical="top"/>
      <protection hidden="1"/>
    </xf>
    <xf numFmtId="0" fontId="20" fillId="18" borderId="0" xfId="0" applyFont="1" applyFill="1" applyBorder="1" applyAlignment="1" applyProtection="1">
      <alignment horizontal="right" vertical="top" wrapText="1"/>
      <protection hidden="1"/>
    </xf>
    <xf numFmtId="0" fontId="20" fillId="18" borderId="0" xfId="0" applyFont="1" applyFill="1" applyBorder="1" applyAlignment="1" applyProtection="1">
      <alignment horizontal="left" vertical="center" wrapText="1"/>
      <protection hidden="1"/>
    </xf>
    <xf numFmtId="49" fontId="20" fillId="20" borderId="0" xfId="0" applyNumberFormat="1" applyFont="1" applyFill="1" applyBorder="1" applyAlignment="1" applyProtection="1">
      <alignment horizontal="right" vertical="top"/>
      <protection hidden="1"/>
    </xf>
    <xf numFmtId="164" fontId="32" fillId="4" borderId="0" xfId="1" applyNumberFormat="1" applyFont="1" applyFill="1" applyBorder="1" applyProtection="1"/>
    <xf numFmtId="4" fontId="29" fillId="5" borderId="19" xfId="1" applyNumberFormat="1" applyFont="1" applyFill="1" applyBorder="1" applyAlignment="1" applyProtection="1">
      <alignment vertical="center"/>
      <protection hidden="1"/>
    </xf>
    <xf numFmtId="0" fontId="42" fillId="2" borderId="0" xfId="0" applyFont="1" applyFill="1" applyProtection="1">
      <protection hidden="1"/>
    </xf>
    <xf numFmtId="0" fontId="44" fillId="2" borderId="0" xfId="0" applyFont="1" applyFill="1" applyProtection="1">
      <protection hidden="1"/>
    </xf>
    <xf numFmtId="0" fontId="44" fillId="2" borderId="50" xfId="0" applyFont="1" applyFill="1" applyBorder="1" applyProtection="1">
      <protection hidden="1"/>
    </xf>
    <xf numFmtId="0" fontId="42" fillId="0" borderId="0" xfId="0" applyFont="1"/>
    <xf numFmtId="0" fontId="42" fillId="0" borderId="0" xfId="0" applyFont="1" applyProtection="1">
      <protection hidden="1"/>
    </xf>
    <xf numFmtId="0" fontId="29" fillId="5" borderId="52" xfId="0" applyFont="1" applyFill="1" applyBorder="1" applyAlignment="1" applyProtection="1">
      <alignment vertical="center" wrapText="1"/>
      <protection hidden="1"/>
    </xf>
    <xf numFmtId="0" fontId="45" fillId="2" borderId="0" xfId="0" applyFont="1" applyFill="1" applyProtection="1">
      <protection hidden="1"/>
    </xf>
    <xf numFmtId="4" fontId="47" fillId="5" borderId="20" xfId="0" applyNumberFormat="1" applyFont="1" applyFill="1" applyBorder="1" applyAlignment="1" applyProtection="1">
      <alignment vertical="center" wrapText="1"/>
      <protection hidden="1"/>
    </xf>
    <xf numFmtId="9" fontId="47" fillId="5" borderId="19" xfId="4" applyFont="1" applyFill="1" applyBorder="1" applyAlignment="1" applyProtection="1">
      <alignment vertical="center" wrapText="1"/>
      <protection hidden="1"/>
    </xf>
    <xf numFmtId="0" fontId="48" fillId="4" borderId="47" xfId="0" applyFont="1" applyFill="1" applyBorder="1" applyAlignment="1" applyProtection="1">
      <alignment horizontal="left" vertical="center"/>
      <protection locked="0" hidden="1"/>
    </xf>
    <xf numFmtId="0" fontId="48" fillId="4" borderId="47" xfId="0" quotePrefix="1" applyFont="1" applyFill="1" applyBorder="1" applyAlignment="1" applyProtection="1">
      <alignment horizontal="left" vertical="center"/>
      <protection locked="0" hidden="1"/>
    </xf>
    <xf numFmtId="0" fontId="21" fillId="16" borderId="0" xfId="0" applyFont="1" applyFill="1" applyAlignment="1" applyProtection="1">
      <alignment horizontal="center" vertical="center"/>
      <protection hidden="1"/>
    </xf>
    <xf numFmtId="0" fontId="20" fillId="15" borderId="0" xfId="0" applyFont="1" applyFill="1" applyBorder="1" applyAlignment="1" applyProtection="1">
      <alignment horizontal="left" vertical="center" wrapText="1"/>
      <protection hidden="1"/>
    </xf>
    <xf numFmtId="0" fontId="20" fillId="15" borderId="0" xfId="0" applyFont="1" applyFill="1" applyAlignment="1" applyProtection="1">
      <alignment horizontal="left" vertical="center" wrapText="1"/>
      <protection hidden="1"/>
    </xf>
    <xf numFmtId="49" fontId="20" fillId="15" borderId="0" xfId="0" applyNumberFormat="1" applyFont="1" applyFill="1" applyBorder="1" applyAlignment="1" applyProtection="1">
      <alignment horizontal="right" vertical="top"/>
      <protection hidden="1"/>
    </xf>
    <xf numFmtId="0" fontId="20" fillId="15" borderId="0" xfId="0" applyFont="1" applyFill="1" applyBorder="1" applyAlignment="1" applyProtection="1">
      <alignment horizontal="right" vertical="top" wrapText="1"/>
      <protection hidden="1"/>
    </xf>
    <xf numFmtId="49" fontId="41" fillId="20" borderId="0" xfId="0" applyNumberFormat="1" applyFont="1" applyFill="1" applyBorder="1" applyAlignment="1" applyProtection="1">
      <alignment horizontal="right" vertical="top"/>
      <protection hidden="1"/>
    </xf>
    <xf numFmtId="0" fontId="19" fillId="16" borderId="0" xfId="0" applyFont="1" applyFill="1" applyAlignment="1" applyProtection="1">
      <alignment horizontal="left"/>
      <protection hidden="1"/>
    </xf>
    <xf numFmtId="0" fontId="20" fillId="15" borderId="0" xfId="0" applyFont="1" applyFill="1" applyBorder="1" applyAlignment="1" applyProtection="1">
      <alignment horizontal="left" vertical="top" wrapText="1"/>
      <protection hidden="1"/>
    </xf>
    <xf numFmtId="0" fontId="40" fillId="16" borderId="0" xfId="0" applyFont="1" applyFill="1" applyAlignment="1" applyProtection="1">
      <alignment horizontal="center"/>
      <protection hidden="1"/>
    </xf>
    <xf numFmtId="49" fontId="41" fillId="18" borderId="0" xfId="0" applyNumberFormat="1" applyFont="1" applyFill="1" applyBorder="1" applyAlignment="1" applyProtection="1">
      <alignment horizontal="right" vertical="top"/>
      <protection hidden="1"/>
    </xf>
    <xf numFmtId="0" fontId="36" fillId="2" borderId="31" xfId="0" applyFont="1" applyFill="1" applyBorder="1" applyAlignment="1" applyProtection="1">
      <alignment horizontal="center" vertical="center" wrapText="1"/>
      <protection hidden="1"/>
    </xf>
    <xf numFmtId="0" fontId="36" fillId="2" borderId="32" xfId="0" applyFont="1" applyFill="1" applyBorder="1" applyAlignment="1" applyProtection="1">
      <alignment horizontal="center" vertical="center" wrapText="1"/>
      <protection hidden="1"/>
    </xf>
    <xf numFmtId="0" fontId="36" fillId="2" borderId="33" xfId="0"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0" fontId="36" fillId="2" borderId="0" xfId="0" applyFont="1" applyFill="1" applyBorder="1" applyAlignment="1" applyProtection="1">
      <alignment horizontal="center" vertical="center" wrapText="1"/>
      <protection hidden="1"/>
    </xf>
    <xf numFmtId="0" fontId="36" fillId="2" borderId="30" xfId="0" applyFont="1" applyFill="1" applyBorder="1" applyAlignment="1" applyProtection="1">
      <alignment horizontal="center" vertical="center" wrapText="1"/>
      <protection hidden="1"/>
    </xf>
    <xf numFmtId="0" fontId="36" fillId="2" borderId="52" xfId="0" applyFont="1" applyFill="1" applyBorder="1" applyAlignment="1" applyProtection="1">
      <alignment horizontal="center" vertical="center" wrapText="1"/>
      <protection hidden="1"/>
    </xf>
    <xf numFmtId="0" fontId="36" fillId="2" borderId="54" xfId="0" applyFont="1" applyFill="1" applyBorder="1" applyAlignment="1" applyProtection="1">
      <alignment horizontal="center" vertical="center" wrapText="1"/>
      <protection hidden="1"/>
    </xf>
    <xf numFmtId="0" fontId="36" fillId="2" borderId="53" xfId="0" applyFont="1" applyFill="1" applyBorder="1" applyAlignment="1" applyProtection="1">
      <alignment horizontal="center" vertical="center" wrapText="1"/>
      <protection hidden="1"/>
    </xf>
    <xf numFmtId="43" fontId="29" fillId="5" borderId="19" xfId="1" applyNumberFormat="1" applyFont="1" applyFill="1" applyBorder="1" applyAlignment="1" applyProtection="1">
      <alignment horizontal="center" vertical="center"/>
      <protection hidden="1"/>
    </xf>
    <xf numFmtId="0" fontId="34" fillId="2" borderId="32"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wrapText="1"/>
      <protection hidden="1"/>
    </xf>
    <xf numFmtId="3" fontId="29" fillId="5" borderId="20" xfId="0" applyNumberFormat="1" applyFont="1" applyFill="1" applyBorder="1" applyAlignment="1" applyProtection="1">
      <alignment horizontal="left" vertical="center" wrapText="1" indent="1"/>
      <protection hidden="1"/>
    </xf>
    <xf numFmtId="3" fontId="29" fillId="5" borderId="22" xfId="0" applyNumberFormat="1" applyFont="1" applyFill="1" applyBorder="1" applyAlignment="1" applyProtection="1">
      <alignment horizontal="left" vertical="center" wrapText="1" indent="1"/>
      <protection hidden="1"/>
    </xf>
    <xf numFmtId="0" fontId="29" fillId="18" borderId="40" xfId="0" applyFont="1" applyFill="1" applyBorder="1" applyAlignment="1" applyProtection="1">
      <alignment horizontal="left" vertical="center" wrapText="1"/>
      <protection hidden="1"/>
    </xf>
    <xf numFmtId="0" fontId="29" fillId="18" borderId="23" xfId="0" applyFont="1" applyFill="1" applyBorder="1" applyAlignment="1" applyProtection="1">
      <alignment horizontal="left" vertical="center" wrapText="1"/>
      <protection hidden="1"/>
    </xf>
    <xf numFmtId="0" fontId="29" fillId="18" borderId="51" xfId="0" applyFont="1" applyFill="1" applyBorder="1" applyAlignment="1" applyProtection="1">
      <alignment horizontal="left" vertical="center" wrapText="1"/>
      <protection hidden="1"/>
    </xf>
    <xf numFmtId="0" fontId="29" fillId="5" borderId="20" xfId="0" applyFont="1" applyFill="1" applyBorder="1" applyAlignment="1" applyProtection="1">
      <alignment horizontal="center" vertical="center" wrapText="1"/>
      <protection hidden="1"/>
    </xf>
    <xf numFmtId="0" fontId="29" fillId="5" borderId="22" xfId="0" applyFont="1" applyFill="1" applyBorder="1" applyAlignment="1" applyProtection="1">
      <alignment horizontal="center" vertical="center" wrapText="1"/>
      <protection hidden="1"/>
    </xf>
    <xf numFmtId="3" fontId="43" fillId="4" borderId="20" xfId="1" applyNumberFormat="1" applyFont="1" applyFill="1" applyBorder="1" applyAlignment="1" applyProtection="1">
      <alignment horizontal="center" vertical="center"/>
      <protection locked="0"/>
    </xf>
    <xf numFmtId="3" fontId="43" fillId="4" borderId="22" xfId="1" applyNumberFormat="1" applyFont="1" applyFill="1" applyBorder="1" applyAlignment="1" applyProtection="1">
      <alignment horizontal="center" vertical="center"/>
      <protection locked="0"/>
    </xf>
    <xf numFmtId="0" fontId="46" fillId="5" borderId="52" xfId="0" applyFont="1" applyFill="1" applyBorder="1" applyAlignment="1" applyProtection="1">
      <alignment horizontal="center" vertical="center" wrapText="1"/>
      <protection hidden="1"/>
    </xf>
    <xf numFmtId="0" fontId="46" fillId="5" borderId="54" xfId="0" applyFont="1" applyFill="1" applyBorder="1" applyAlignment="1" applyProtection="1">
      <alignment horizontal="center" vertical="center" wrapText="1"/>
      <protection hidden="1"/>
    </xf>
    <xf numFmtId="0" fontId="46" fillId="5" borderId="53" xfId="0" applyFont="1" applyFill="1" applyBorder="1" applyAlignment="1" applyProtection="1">
      <alignment horizontal="center" vertical="center" wrapText="1"/>
      <protection hidden="1"/>
    </xf>
    <xf numFmtId="3" fontId="29" fillId="5" borderId="40" xfId="0" quotePrefix="1" applyNumberFormat="1" applyFont="1" applyFill="1" applyBorder="1" applyAlignment="1" applyProtection="1">
      <alignment horizontal="center" vertical="center" wrapText="1"/>
      <protection hidden="1"/>
    </xf>
    <xf numFmtId="3" fontId="29" fillId="5" borderId="51" xfId="0" quotePrefix="1" applyNumberFormat="1" applyFont="1" applyFill="1" applyBorder="1" applyAlignment="1" applyProtection="1">
      <alignment horizontal="center" vertical="center" wrapText="1"/>
      <protection hidden="1"/>
    </xf>
    <xf numFmtId="43" fontId="29" fillId="5" borderId="52" xfId="1" applyFont="1" applyFill="1" applyBorder="1" applyAlignment="1" applyProtection="1">
      <alignment horizontal="center" vertical="center" wrapText="1"/>
      <protection hidden="1"/>
    </xf>
    <xf numFmtId="43" fontId="29" fillId="5" borderId="54" xfId="1" applyFont="1" applyFill="1" applyBorder="1" applyAlignment="1" applyProtection="1">
      <alignment horizontal="center" vertical="center" wrapText="1"/>
      <protection hidden="1"/>
    </xf>
    <xf numFmtId="43" fontId="29" fillId="5" borderId="53" xfId="1" applyFont="1" applyFill="1" applyBorder="1" applyAlignment="1" applyProtection="1">
      <alignment horizontal="center" vertical="center" wrapText="1"/>
      <protection hidden="1"/>
    </xf>
    <xf numFmtId="3" fontId="29" fillId="5" borderId="40" xfId="1" applyNumberFormat="1" applyFont="1" applyFill="1" applyBorder="1" applyAlignment="1" applyProtection="1">
      <alignment horizontal="right" vertical="center"/>
      <protection hidden="1"/>
    </xf>
    <xf numFmtId="3" fontId="29" fillId="5" borderId="51" xfId="1" applyNumberFormat="1" applyFont="1" applyFill="1" applyBorder="1" applyAlignment="1" applyProtection="1">
      <alignment horizontal="right" vertical="center"/>
      <protection hidden="1"/>
    </xf>
    <xf numFmtId="4" fontId="29" fillId="5" borderId="40" xfId="1" applyNumberFormat="1" applyFont="1" applyFill="1" applyBorder="1" applyAlignment="1" applyProtection="1">
      <alignment horizontal="center" vertical="center"/>
      <protection hidden="1"/>
    </xf>
    <xf numFmtId="4" fontId="29" fillId="5" borderId="51" xfId="1" applyNumberFormat="1" applyFont="1" applyFill="1" applyBorder="1" applyAlignment="1" applyProtection="1">
      <alignment horizontal="center" vertical="center"/>
      <protection hidden="1"/>
    </xf>
    <xf numFmtId="0" fontId="39" fillId="2" borderId="29" xfId="0" applyFont="1" applyFill="1" applyBorder="1" applyAlignment="1" applyProtection="1">
      <alignment horizontal="center" vertical="center" wrapText="1"/>
      <protection hidden="1"/>
    </xf>
    <xf numFmtId="0" fontId="39" fillId="2" borderId="0" xfId="0" applyFont="1" applyFill="1" applyBorder="1" applyAlignment="1" applyProtection="1">
      <alignment horizontal="center" vertical="center" wrapText="1"/>
      <protection hidden="1"/>
    </xf>
    <xf numFmtId="0" fontId="39" fillId="2" borderId="30" xfId="0" applyFont="1" applyFill="1" applyBorder="1" applyAlignment="1" applyProtection="1">
      <alignment horizontal="center" vertical="center" wrapText="1"/>
      <protection hidden="1"/>
    </xf>
    <xf numFmtId="0" fontId="39" fillId="2" borderId="52" xfId="0" applyFont="1" applyFill="1" applyBorder="1" applyAlignment="1" applyProtection="1">
      <alignment horizontal="center" vertical="center" wrapText="1"/>
      <protection hidden="1"/>
    </xf>
    <xf numFmtId="0" fontId="39" fillId="2" borderId="54" xfId="0" applyFont="1" applyFill="1" applyBorder="1" applyAlignment="1" applyProtection="1">
      <alignment horizontal="center" vertical="center" wrapText="1"/>
      <protection hidden="1"/>
    </xf>
    <xf numFmtId="0" fontId="39" fillId="2" borderId="53" xfId="0" applyFont="1" applyFill="1" applyBorder="1" applyAlignment="1" applyProtection="1">
      <alignment horizontal="center" vertical="center" wrapText="1"/>
      <protection hidden="1"/>
    </xf>
    <xf numFmtId="43" fontId="29" fillId="5" borderId="40" xfId="1" applyNumberFormat="1" applyFont="1" applyFill="1" applyBorder="1" applyAlignment="1" applyProtection="1">
      <alignment horizontal="center" vertical="center"/>
      <protection hidden="1"/>
    </xf>
    <xf numFmtId="0" fontId="34" fillId="2" borderId="54" xfId="0" applyFont="1" applyFill="1" applyBorder="1" applyAlignment="1" applyProtection="1">
      <alignment horizontal="center" vertical="center" wrapText="1"/>
      <protection hidden="1"/>
    </xf>
    <xf numFmtId="0" fontId="29" fillId="18" borderId="31" xfId="0" applyFont="1" applyFill="1" applyBorder="1" applyAlignment="1" applyProtection="1">
      <alignment horizontal="center" vertical="center" wrapText="1"/>
      <protection hidden="1"/>
    </xf>
    <xf numFmtId="0" fontId="29" fillId="18" borderId="33" xfId="0" applyFont="1" applyFill="1" applyBorder="1" applyAlignment="1" applyProtection="1">
      <alignment horizontal="center" vertical="center" wrapText="1"/>
      <protection hidden="1"/>
    </xf>
    <xf numFmtId="0" fontId="29" fillId="18" borderId="52"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3" fontId="29" fillId="5" borderId="40" xfId="1" applyNumberFormat="1" applyFont="1" applyFill="1" applyBorder="1" applyAlignment="1" applyProtection="1">
      <alignment horizontal="right" vertical="center" wrapText="1"/>
      <protection hidden="1"/>
    </xf>
    <xf numFmtId="3" fontId="29" fillId="5" borderId="51" xfId="1" applyNumberFormat="1" applyFont="1" applyFill="1" applyBorder="1" applyAlignment="1" applyProtection="1">
      <alignment horizontal="right" vertical="center" wrapText="1"/>
      <protection hidden="1"/>
    </xf>
    <xf numFmtId="3" fontId="29" fillId="5" borderId="40" xfId="0" applyNumberFormat="1" applyFont="1" applyFill="1" applyBorder="1" applyAlignment="1" applyProtection="1">
      <alignment horizontal="left" vertical="center" indent="1"/>
      <protection hidden="1"/>
    </xf>
    <xf numFmtId="3" fontId="29" fillId="5" borderId="51" xfId="0" applyNumberFormat="1" applyFont="1" applyFill="1" applyBorder="1" applyAlignment="1" applyProtection="1">
      <alignment horizontal="left" vertical="center" indent="1"/>
      <protection hidden="1"/>
    </xf>
    <xf numFmtId="43" fontId="29" fillId="5" borderId="20" xfId="1" applyNumberFormat="1" applyFont="1" applyFill="1" applyBorder="1" applyAlignment="1" applyProtection="1">
      <alignment horizontal="center" vertical="center" wrapText="1"/>
      <protection hidden="1"/>
    </xf>
    <xf numFmtId="43" fontId="29" fillId="5" borderId="22" xfId="1" applyNumberFormat="1" applyFont="1" applyFill="1" applyBorder="1" applyAlignment="1" applyProtection="1">
      <alignment horizontal="center" vertical="center" wrapText="1"/>
      <protection hidden="1"/>
    </xf>
    <xf numFmtId="0" fontId="24" fillId="2" borderId="31" xfId="0" applyFont="1" applyFill="1" applyBorder="1" applyAlignment="1" applyProtection="1">
      <alignment horizontal="center" vertical="center" wrapText="1"/>
      <protection hidden="1"/>
    </xf>
    <xf numFmtId="0" fontId="24" fillId="2" borderId="32" xfId="0" applyFont="1" applyFill="1" applyBorder="1" applyAlignment="1" applyProtection="1">
      <alignment horizontal="center" vertical="center" wrapText="1"/>
      <protection hidden="1"/>
    </xf>
    <xf numFmtId="0" fontId="24" fillId="2" borderId="33" xfId="0" applyFont="1" applyFill="1" applyBorder="1" applyAlignment="1" applyProtection="1">
      <alignment horizontal="center" vertical="center" wrapText="1"/>
      <protection hidden="1"/>
    </xf>
    <xf numFmtId="0" fontId="24" fillId="2" borderId="29" xfId="0" applyFont="1" applyFill="1" applyBorder="1" applyAlignment="1" applyProtection="1">
      <alignment horizontal="center" vertical="center" wrapText="1"/>
      <protection hidden="1"/>
    </xf>
    <xf numFmtId="0" fontId="24" fillId="2" borderId="0" xfId="0" applyFont="1" applyFill="1" applyBorder="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0" fontId="24" fillId="2" borderId="52" xfId="0" applyFont="1" applyFill="1" applyBorder="1" applyAlignment="1" applyProtection="1">
      <alignment horizontal="center" vertical="center" wrapText="1"/>
      <protection hidden="1"/>
    </xf>
    <xf numFmtId="0" fontId="24" fillId="2" borderId="54" xfId="0" applyFont="1" applyFill="1" applyBorder="1" applyAlignment="1" applyProtection="1">
      <alignment horizontal="center" vertical="center" wrapText="1"/>
      <protection hidden="1"/>
    </xf>
    <xf numFmtId="0" fontId="24" fillId="2" borderId="53"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28" fillId="2" borderId="32" xfId="0" applyFont="1" applyFill="1" applyBorder="1" applyAlignment="1" applyProtection="1">
      <alignment horizontal="center" vertical="center"/>
      <protection hidden="1"/>
    </xf>
    <xf numFmtId="0" fontId="28" fillId="2" borderId="29" xfId="0"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7" fillId="2" borderId="31" xfId="0" applyFont="1" applyFill="1" applyBorder="1" applyAlignment="1" applyProtection="1">
      <alignment horizontal="center"/>
      <protection hidden="1"/>
    </xf>
    <xf numFmtId="0" fontId="27" fillId="2" borderId="32" xfId="0" applyFont="1" applyFill="1" applyBorder="1" applyAlignment="1" applyProtection="1">
      <alignment horizontal="center"/>
      <protection hidden="1"/>
    </xf>
    <xf numFmtId="0" fontId="27" fillId="2" borderId="29" xfId="0" applyFont="1" applyFill="1" applyBorder="1" applyAlignment="1" applyProtection="1">
      <alignment horizontal="center"/>
      <protection hidden="1"/>
    </xf>
    <xf numFmtId="0" fontId="27" fillId="2" borderId="0" xfId="0" applyFont="1" applyFill="1" applyBorder="1" applyAlignment="1" applyProtection="1">
      <alignment horizontal="center"/>
      <protection hidden="1"/>
    </xf>
    <xf numFmtId="0" fontId="39" fillId="2" borderId="31" xfId="0" applyFont="1" applyFill="1" applyBorder="1" applyAlignment="1" applyProtection="1">
      <alignment horizontal="center" vertical="center" wrapText="1"/>
      <protection hidden="1"/>
    </xf>
    <xf numFmtId="0" fontId="39" fillId="2" borderId="32" xfId="0" applyFont="1" applyFill="1" applyBorder="1" applyAlignment="1" applyProtection="1">
      <alignment horizontal="center" vertical="center" wrapText="1"/>
      <protection hidden="1"/>
    </xf>
    <xf numFmtId="0" fontId="39" fillId="2" borderId="33" xfId="0" applyFont="1" applyFill="1" applyBorder="1" applyAlignment="1" applyProtection="1">
      <alignment horizontal="center" vertical="center" wrapText="1"/>
      <protection hidden="1"/>
    </xf>
    <xf numFmtId="0" fontId="39" fillId="2" borderId="34" xfId="0"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39" fillId="2" borderId="35" xfId="0" applyFont="1" applyFill="1" applyBorder="1" applyAlignment="1" applyProtection="1">
      <alignment horizontal="center" vertical="center" wrapText="1"/>
      <protection hidden="1"/>
    </xf>
    <xf numFmtId="0" fontId="38" fillId="5" borderId="47" xfId="0" applyFont="1" applyFill="1" applyBorder="1" applyAlignment="1" applyProtection="1">
      <alignment horizontal="center" vertical="center" wrapText="1"/>
      <protection hidden="1"/>
    </xf>
    <xf numFmtId="0" fontId="38" fillId="5" borderId="47" xfId="0" applyFont="1" applyFill="1" applyBorder="1" applyAlignment="1" applyProtection="1">
      <alignment horizontal="center" vertical="center"/>
      <protection hidden="1"/>
    </xf>
    <xf numFmtId="0" fontId="48" fillId="4" borderId="47" xfId="0" applyFont="1" applyFill="1" applyBorder="1" applyAlignment="1" applyProtection="1">
      <alignment horizontal="left" vertical="center"/>
      <protection locked="0" hidden="1"/>
    </xf>
    <xf numFmtId="0" fontId="31" fillId="5" borderId="47" xfId="0" applyFont="1" applyFill="1" applyBorder="1" applyAlignment="1" applyProtection="1">
      <alignment horizontal="right" vertical="center" wrapText="1"/>
      <protection hidden="1"/>
    </xf>
    <xf numFmtId="3" fontId="29" fillId="5" borderId="49" xfId="0" applyNumberFormat="1" applyFont="1" applyFill="1" applyBorder="1" applyAlignment="1" applyProtection="1">
      <alignment horizontal="center" vertical="center" wrapText="1"/>
      <protection hidden="1"/>
    </xf>
    <xf numFmtId="3" fontId="29" fillId="5" borderId="48" xfId="0" applyNumberFormat="1" applyFont="1" applyFill="1" applyBorder="1" applyAlignment="1" applyProtection="1">
      <alignment horizontal="center" vertical="center" wrapText="1"/>
      <protection hidden="1"/>
    </xf>
    <xf numFmtId="3" fontId="26" fillId="2" borderId="49" xfId="0" applyNumberFormat="1" applyFont="1" applyFill="1" applyBorder="1" applyAlignment="1" applyProtection="1">
      <alignment horizontal="center" vertical="center"/>
      <protection hidden="1"/>
    </xf>
    <xf numFmtId="3" fontId="26" fillId="2" borderId="48" xfId="0" applyNumberFormat="1" applyFont="1" applyFill="1" applyBorder="1" applyAlignment="1" applyProtection="1">
      <alignment horizontal="center" vertical="center"/>
      <protection hidden="1"/>
    </xf>
    <xf numFmtId="0" fontId="0" fillId="0" borderId="10" xfId="0" applyBorder="1" applyAlignment="1">
      <alignment horizontal="center"/>
    </xf>
    <xf numFmtId="0" fontId="0" fillId="0" borderId="18" xfId="0" applyBorder="1" applyAlignment="1">
      <alignment horizontal="center"/>
    </xf>
  </cellXfs>
  <cellStyles count="5">
    <cellStyle name="Comma" xfId="1" builtinId="3"/>
    <cellStyle name="Normal" xfId="0" builtinId="0"/>
    <cellStyle name="Normal 12" xfId="2"/>
    <cellStyle name="Normal 2" xfId="3"/>
    <cellStyle name="Percent" xfId="4" builtinId="5"/>
  </cellStyles>
  <dxfs count="40">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border>
        <left/>
        <right/>
        <top/>
        <bottom/>
      </border>
    </dxf>
    <dxf>
      <border>
        <left/>
        <right/>
        <top style="thin">
          <color auto="1"/>
        </top>
        <bottom style="thin">
          <color auto="1"/>
        </bottom>
        <vertical/>
        <horizontal/>
      </border>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border>
        <left/>
        <right/>
        <top/>
        <bottom/>
      </border>
    </dxf>
    <dxf>
      <border>
        <left/>
        <right/>
        <top style="thin">
          <color auto="1"/>
        </top>
        <bottom style="thin">
          <color auto="1"/>
        </bottom>
        <vertical/>
        <horizontal/>
      </border>
    </dxf>
    <dxf>
      <border>
        <left/>
        <right/>
        <top/>
        <bottom/>
      </border>
    </dxf>
    <dxf>
      <border>
        <left/>
        <right/>
        <top style="thin">
          <color auto="1"/>
        </top>
        <bottom style="thin">
          <color auto="1"/>
        </bottom>
        <vertical/>
        <horizontal/>
      </border>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s>
  <tableStyles count="0" defaultTableStyle="TableStyleMedium2" defaultPivotStyle="PivotStyleLight16"/>
  <colors>
    <mruColors>
      <color rgb="FFFFFF99"/>
      <color rgb="FFF3AF00"/>
      <color rgb="FF53565A"/>
      <color rgb="FFEAEEEE"/>
      <color rgb="FF002554"/>
      <color rgb="FF506B67"/>
      <color rgb="FFEDF3F9"/>
      <color rgb="FF809E9B"/>
      <color rgb="FFFDE9E0"/>
      <color rgb="FF7578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259771</xdr:colOff>
      <xdr:row>3</xdr:row>
      <xdr:rowOff>55977</xdr:rowOff>
    </xdr:from>
    <xdr:to>
      <xdr:col>13</xdr:col>
      <xdr:colOff>385390</xdr:colOff>
      <xdr:row>12</xdr:row>
      <xdr:rowOff>116219</xdr:rowOff>
    </xdr:to>
    <xdr:pic>
      <xdr:nvPicPr>
        <xdr:cNvPr id="2" name="Picture 1" descr="Tyson K12 Logo">
          <a:extLst>
            <a:ext uri="{FF2B5EF4-FFF2-40B4-BE49-F238E27FC236}">
              <a16:creationId xmlns:a16="http://schemas.microsoft.com/office/drawing/2014/main" id="{74E738BF-67B8-48FD-BDC4-272FBCF686DE}"/>
            </a:ext>
            <a:ext uri="{C183D7F6-B498-43B3-948B-1728B52AA6E4}">
              <adec:decorative xmlns:adec="http://schemas.microsoft.com/office/drawing/2017/decorative" xmlns=""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249" y="627477"/>
          <a:ext cx="1351445" cy="1758177"/>
        </a:xfrm>
        <a:prstGeom prst="rect">
          <a:avLst/>
        </a:prstGeom>
      </xdr:spPr>
    </xdr:pic>
    <xdr:clientData/>
  </xdr:twoCellAnchor>
  <xdr:twoCellAnchor>
    <xdr:from>
      <xdr:col>7</xdr:col>
      <xdr:colOff>281185</xdr:colOff>
      <xdr:row>22</xdr:row>
      <xdr:rowOff>10112</xdr:rowOff>
    </xdr:from>
    <xdr:to>
      <xdr:col>9</xdr:col>
      <xdr:colOff>217684</xdr:colOff>
      <xdr:row>22</xdr:row>
      <xdr:rowOff>206109</xdr:rowOff>
    </xdr:to>
    <xdr:sp macro="[0]!RefreshPull" textlink="">
      <xdr:nvSpPr>
        <xdr:cNvPr id="3" name="Rectangle: Rounded Corners 2">
          <a:extLst>
            <a:ext uri="{FF2B5EF4-FFF2-40B4-BE49-F238E27FC236}">
              <a16:creationId xmlns:a16="http://schemas.microsoft.com/office/drawing/2014/main" id="{4669BA40-1AA0-40DD-8C5B-FACD8EA5D8AB}"/>
            </a:ext>
          </a:extLst>
        </xdr:cNvPr>
        <xdr:cNvSpPr/>
      </xdr:nvSpPr>
      <xdr:spPr>
        <a:xfrm>
          <a:off x="5018837" y="4317069"/>
          <a:ext cx="1311412" cy="195997"/>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Click to Refresh </a:t>
          </a:r>
        </a:p>
      </xdr:txBody>
    </xdr:sp>
    <xdr:clientData/>
  </xdr:twoCellAnchor>
  <xdr:twoCellAnchor editAs="oneCell">
    <xdr:from>
      <xdr:col>11</xdr:col>
      <xdr:colOff>241113</xdr:colOff>
      <xdr:row>17</xdr:row>
      <xdr:rowOff>91109</xdr:rowOff>
    </xdr:from>
    <xdr:to>
      <xdr:col>13</xdr:col>
      <xdr:colOff>404047</xdr:colOff>
      <xdr:row>23</xdr:row>
      <xdr:rowOff>132522</xdr:rowOff>
    </xdr:to>
    <xdr:pic>
      <xdr:nvPicPr>
        <xdr:cNvPr id="4" name="Picture 3" descr="Connect with us on Social Media: TysonK12Schools">
          <a:extLst>
            <a:ext uri="{FF2B5EF4-FFF2-40B4-BE49-F238E27FC236}">
              <a16:creationId xmlns:a16="http://schemas.microsoft.com/office/drawing/2014/main" id="{0F63FAE2-80F0-47C8-B9CD-0F7155BCA4CA}"/>
            </a:ext>
          </a:extLst>
        </xdr:cNvPr>
        <xdr:cNvPicPr>
          <a:picLocks noChangeAspect="1"/>
        </xdr:cNvPicPr>
      </xdr:nvPicPr>
      <xdr:blipFill>
        <a:blip xmlns:r="http://schemas.openxmlformats.org/officeDocument/2006/relationships" r:embed="rId2"/>
        <a:stretch>
          <a:fillRect/>
        </a:stretch>
      </xdr:blipFill>
      <xdr:spPr>
        <a:xfrm>
          <a:off x="7728591" y="3437283"/>
          <a:ext cx="1388760" cy="121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1847850</xdr:colOff>
      <xdr:row>1</xdr:row>
      <xdr:rowOff>133351</xdr:rowOff>
    </xdr:from>
    <xdr:to>
      <xdr:col>2</xdr:col>
      <xdr:colOff>4402913</xdr:colOff>
      <xdr:row>5</xdr:row>
      <xdr:rowOff>304800</xdr:rowOff>
    </xdr:to>
    <xdr:pic>
      <xdr:nvPicPr>
        <xdr:cNvPr id="4" name="Picture 3" descr="Tyson K12 Logo">
          <a:extLst>
            <a:ext uri="{FF2B5EF4-FFF2-40B4-BE49-F238E27FC236}">
              <a16:creationId xmlns:a16="http://schemas.microsoft.com/office/drawing/2014/main" id="{7504FACF-21A3-4666-81AA-8CF2944D77CF}"/>
            </a:ext>
            <a:ext uri="{C183D7F6-B498-43B3-948B-1728B52AA6E4}">
              <adec:decorative xmlns:adec="http://schemas.microsoft.com/office/drawing/2017/decorative" xmlns=""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42901"/>
          <a:ext cx="2555063" cy="3333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2751365</xdr:colOff>
      <xdr:row>1</xdr:row>
      <xdr:rowOff>0</xdr:rowOff>
    </xdr:from>
    <xdr:to>
      <xdr:col>2</xdr:col>
      <xdr:colOff>4363897</xdr:colOff>
      <xdr:row>4</xdr:row>
      <xdr:rowOff>108857</xdr:rowOff>
    </xdr:to>
    <xdr:pic>
      <xdr:nvPicPr>
        <xdr:cNvPr id="3" name="Picture 2" descr="Tyson K12 Logo">
          <a:extLst>
            <a:ext uri="{FF2B5EF4-FFF2-40B4-BE49-F238E27FC236}">
              <a16:creationId xmlns:a16="http://schemas.microsoft.com/office/drawing/2014/main" id="{536F7E0B-0C8E-44B2-95D2-CB5BF1AC4EDD}"/>
            </a:ext>
            <a:ext uri="{C183D7F6-B498-43B3-948B-1728B52AA6E4}">
              <adec:decorative xmlns:adec="http://schemas.microsoft.com/office/drawing/2017/decorative" xmlns=""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9472" y="244929"/>
          <a:ext cx="1612532" cy="20682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928007</xdr:colOff>
      <xdr:row>1</xdr:row>
      <xdr:rowOff>127908</xdr:rowOff>
    </xdr:from>
    <xdr:to>
      <xdr:col>2</xdr:col>
      <xdr:colOff>2401316</xdr:colOff>
      <xdr:row>4</xdr:row>
      <xdr:rowOff>163286</xdr:rowOff>
    </xdr:to>
    <xdr:pic>
      <xdr:nvPicPr>
        <xdr:cNvPr id="3" name="Picture 2" descr="Tyson K12 Logo">
          <a:extLst>
            <a:ext uri="{FF2B5EF4-FFF2-40B4-BE49-F238E27FC236}">
              <a16:creationId xmlns:a16="http://schemas.microsoft.com/office/drawing/2014/main" id="{51EFDA01-8073-4025-8D3D-A181B2ADA6E3}"/>
            </a:ext>
            <a:ext uri="{C183D7F6-B498-43B3-948B-1728B52AA6E4}">
              <adec:decorative xmlns:adec="http://schemas.microsoft.com/office/drawing/2017/decorative" xmlns=""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6114" y="372837"/>
          <a:ext cx="1473309" cy="1913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873579</xdr:colOff>
      <xdr:row>1</xdr:row>
      <xdr:rowOff>204107</xdr:rowOff>
    </xdr:from>
    <xdr:to>
      <xdr:col>2</xdr:col>
      <xdr:colOff>2389770</xdr:colOff>
      <xdr:row>4</xdr:row>
      <xdr:rowOff>13607</xdr:rowOff>
    </xdr:to>
    <xdr:pic>
      <xdr:nvPicPr>
        <xdr:cNvPr id="3" name="Picture 2" descr="Tyson K12 Logo">
          <a:extLst>
            <a:ext uri="{FF2B5EF4-FFF2-40B4-BE49-F238E27FC236}">
              <a16:creationId xmlns:a16="http://schemas.microsoft.com/office/drawing/2014/main" id="{CC2092DC-C767-40CB-8D63-9FF67190362B}"/>
            </a:ext>
            <a:ext uri="{C183D7F6-B498-43B3-948B-1728B52AA6E4}">
              <adec:decorative xmlns:adec="http://schemas.microsoft.com/office/drawing/2017/decorative" xmlns=""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1686" y="449036"/>
          <a:ext cx="1516191" cy="1959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E87E271F-37E5-4FCA-840E-5E702327B5FB}"/>
            </a:ext>
          </a:extLst>
        </xdr:cNvPr>
        <xdr:cNvSpPr/>
      </xdr:nvSpPr>
      <xdr:spPr>
        <a:xfrm>
          <a:off x="7048500" y="27214"/>
          <a:ext cx="3837214"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Snapshot</a:t>
          </a:r>
        </a:p>
      </xdr:txBody>
    </xdr:sp>
    <xdr:clientData/>
  </xdr:twoCellAnchor>
  <xdr:twoCellAnchor editAs="oneCell">
    <xdr:from>
      <xdr:col>16</xdr:col>
      <xdr:colOff>157405</xdr:colOff>
      <xdr:row>0</xdr:row>
      <xdr:rowOff>119924</xdr:rowOff>
    </xdr:from>
    <xdr:to>
      <xdr:col>18</xdr:col>
      <xdr:colOff>108858</xdr:colOff>
      <xdr:row>8</xdr:row>
      <xdr:rowOff>195071</xdr:rowOff>
    </xdr:to>
    <xdr:pic>
      <xdr:nvPicPr>
        <xdr:cNvPr id="4" name="Picture 3" descr="Tyson K12 Logo">
          <a:extLst>
            <a:ext uri="{FF2B5EF4-FFF2-40B4-BE49-F238E27FC236}">
              <a16:creationId xmlns:a16="http://schemas.microsoft.com/office/drawing/2014/main" id="{5B5C82A2-7A3A-4F21-926E-245A632D7733}"/>
            </a:ext>
            <a:ext uri="{C183D7F6-B498-43B3-948B-1728B52AA6E4}">
              <adec:decorative xmlns:adec="http://schemas.microsoft.com/office/drawing/2017/decorative" xmlns=""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33976" y="119924"/>
          <a:ext cx="1802025" cy="23339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FB5A8FB2-2CB6-4638-8269-E7183F8B01DB}"/>
            </a:ext>
          </a:extLst>
        </xdr:cNvPr>
        <xdr:cNvSpPr/>
      </xdr:nvSpPr>
      <xdr:spPr>
        <a:xfrm>
          <a:off x="6901543" y="27214"/>
          <a:ext cx="4800600"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Order Form</a:t>
          </a:r>
        </a:p>
      </xdr:txBody>
    </xdr:sp>
    <xdr:clientData/>
  </xdr:twoCellAnchor>
  <xdr:twoCellAnchor editAs="oneCell">
    <xdr:from>
      <xdr:col>15</xdr:col>
      <xdr:colOff>122465</xdr:colOff>
      <xdr:row>0</xdr:row>
      <xdr:rowOff>176892</xdr:rowOff>
    </xdr:from>
    <xdr:to>
      <xdr:col>16</xdr:col>
      <xdr:colOff>890347</xdr:colOff>
      <xdr:row>9</xdr:row>
      <xdr:rowOff>7111</xdr:rowOff>
    </xdr:to>
    <xdr:pic>
      <xdr:nvPicPr>
        <xdr:cNvPr id="4" name="Picture 3" descr="Tyson K12 Logo">
          <a:extLst>
            <a:ext uri="{FF2B5EF4-FFF2-40B4-BE49-F238E27FC236}">
              <a16:creationId xmlns:a16="http://schemas.microsoft.com/office/drawing/2014/main" id="{0CE949A2-9548-46B9-BEAC-D032AF350584}"/>
            </a:ext>
            <a:ext uri="{C183D7F6-B498-43B3-948B-1728B52AA6E4}">
              <adec:decorative xmlns:adec="http://schemas.microsoft.com/office/drawing/2017/decorative" xmlns=""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95572" y="176892"/>
          <a:ext cx="1802025" cy="23339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209550</xdr:colOff>
      <xdr:row>1</xdr:row>
      <xdr:rowOff>95250</xdr:rowOff>
    </xdr:from>
    <xdr:to>
      <xdr:col>2</xdr:col>
      <xdr:colOff>2400300</xdr:colOff>
      <xdr:row>1</xdr:row>
      <xdr:rowOff>2968752</xdr:rowOff>
    </xdr:to>
    <xdr:pic>
      <xdr:nvPicPr>
        <xdr:cNvPr id="4" name="Picture 3">
          <a:extLst>
            <a:ext uri="{FF2B5EF4-FFF2-40B4-BE49-F238E27FC236}">
              <a16:creationId xmlns:a16="http://schemas.microsoft.com/office/drawing/2014/main" id="{117B6E9A-6EBE-4143-A48D-57C6B6DF34EA}"/>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04800"/>
          <a:ext cx="2190750" cy="2862072"/>
        </a:xfrm>
        <a:prstGeom prst="rect">
          <a:avLst/>
        </a:prstGeom>
      </xdr:spPr>
    </xdr:pic>
    <xdr:clientData/>
  </xdr:twoCellAnchor>
</xdr:wsDr>
</file>

<file path=xl/tables/table1.xml><?xml version="1.0" encoding="utf-8"?>
<table xmlns="http://schemas.openxmlformats.org/spreadsheetml/2006/main" id="1" name="T_YN" displayName="T_YN" ref="N14:N16" totalsRowShown="0" headerRowDxfId="2" dataDxfId="1">
  <autoFilter ref="N14:N16"/>
  <tableColumns count="1">
    <tableColumn id="1" name="YN" dataDxfId="0"/>
  </tableColumns>
  <tableStyleInfo name="TableStyleMedium2" showFirstColumn="0" showLastColumn="0" showRowStripes="1" showColumnStripes="0"/>
</table>
</file>

<file path=xl/tables/table2.xml><?xml version="1.0" encoding="utf-8"?>
<table xmlns="http://schemas.openxmlformats.org/spreadsheetml/2006/main" id="2" name="T_Beef" displayName="T_Beef" ref="T4:T6" totalsRowShown="0">
  <autoFilter ref="T4:T6"/>
  <tableColumns count="1">
    <tableColumn id="1" name="Type of Beef"/>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Tyson Theme">
      <a:dk1>
        <a:sysClr val="windowText" lastClr="000000"/>
      </a:dk1>
      <a:lt1>
        <a:srgbClr val="EDF3F9"/>
      </a:lt1>
      <a:dk2>
        <a:srgbClr val="002554"/>
      </a:dk2>
      <a:lt2>
        <a:srgbClr val="EDF3F9"/>
      </a:lt2>
      <a:accent1>
        <a:srgbClr val="F3AF00"/>
      </a:accent1>
      <a:accent2>
        <a:srgbClr val="916600"/>
      </a:accent2>
      <a:accent3>
        <a:srgbClr val="809E9B"/>
      </a:accent3>
      <a:accent4>
        <a:srgbClr val="506B67"/>
      </a:accent4>
      <a:accent5>
        <a:srgbClr val="EB3C31"/>
      </a:accent5>
      <a:accent6>
        <a:srgbClr val="B02D2A"/>
      </a:accent6>
      <a:hlink>
        <a:srgbClr val="EB3B30"/>
      </a:hlink>
      <a:folHlink>
        <a:srgbClr val="AF2C2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N1"/>
  <sheetViews>
    <sheetView zoomScale="70" zoomScaleNormal="70" workbookViewId="0">
      <selection activeCell="R10" sqref="R10"/>
    </sheetView>
  </sheetViews>
  <sheetFormatPr defaultRowHeight="14.4" x14ac:dyDescent="0.3"/>
  <cols>
    <col min="18" max="19" width="15.5546875" bestFit="1" customWidth="1"/>
    <col min="20" max="21" width="10" bestFit="1" customWidth="1"/>
  </cols>
  <sheetData>
    <row r="1" spans="2:40" ht="273.60000000000002" x14ac:dyDescent="0.3">
      <c r="B1" s="43" t="s">
        <v>1</v>
      </c>
      <c r="C1" s="44" t="s">
        <v>271</v>
      </c>
      <c r="D1" s="45" t="s">
        <v>2</v>
      </c>
      <c r="E1" s="46" t="s">
        <v>12</v>
      </c>
      <c r="F1" s="47" t="s">
        <v>143</v>
      </c>
      <c r="G1" s="47" t="s">
        <v>9</v>
      </c>
      <c r="H1" s="47" t="s">
        <v>20</v>
      </c>
      <c r="I1" s="47" t="s">
        <v>233</v>
      </c>
      <c r="J1" s="48" t="s">
        <v>3</v>
      </c>
      <c r="K1" s="48" t="s">
        <v>4</v>
      </c>
      <c r="L1" s="48" t="s">
        <v>5</v>
      </c>
      <c r="M1" s="48" t="s">
        <v>6</v>
      </c>
      <c r="N1" s="49" t="s">
        <v>7</v>
      </c>
      <c r="O1" s="50" t="s">
        <v>8</v>
      </c>
      <c r="P1" s="50" t="s">
        <v>75</v>
      </c>
      <c r="Q1" s="50" t="s">
        <v>82</v>
      </c>
      <c r="R1" s="50" t="s">
        <v>76</v>
      </c>
      <c r="S1" s="51" t="s">
        <v>13</v>
      </c>
      <c r="T1" s="51" t="s">
        <v>0</v>
      </c>
      <c r="U1" s="51" t="s">
        <v>137</v>
      </c>
      <c r="V1" s="51" t="s">
        <v>232</v>
      </c>
      <c r="W1" s="51" t="s">
        <v>78</v>
      </c>
      <c r="X1" s="51" t="s">
        <v>79</v>
      </c>
      <c r="Y1" s="51" t="s">
        <v>77</v>
      </c>
      <c r="Z1" s="51" t="s">
        <v>193</v>
      </c>
      <c r="AA1" s="51" t="s">
        <v>80</v>
      </c>
      <c r="AB1" s="38" t="s">
        <v>146</v>
      </c>
      <c r="AC1" s="38" t="s">
        <v>147</v>
      </c>
      <c r="AD1" s="38" t="s">
        <v>148</v>
      </c>
      <c r="AE1" s="38" t="s">
        <v>149</v>
      </c>
      <c r="AF1" s="38" t="s">
        <v>150</v>
      </c>
      <c r="AG1" s="38" t="s">
        <v>151</v>
      </c>
      <c r="AH1" s="38" t="s">
        <v>152</v>
      </c>
      <c r="AI1" s="38" t="s">
        <v>153</v>
      </c>
      <c r="AJ1" s="38" t="s">
        <v>154</v>
      </c>
      <c r="AK1" s="38" t="s">
        <v>155</v>
      </c>
      <c r="AL1" s="38" t="s">
        <v>156</v>
      </c>
      <c r="AM1" s="38" t="s">
        <v>157</v>
      </c>
      <c r="AN1" s="57" t="s">
        <v>162</v>
      </c>
    </row>
  </sheetData>
  <pageMargins left="0.7" right="0.7" top="0.75" bottom="0.75" header="0.3" footer="0.3"/>
  <customProperties>
    <customPr name="_pios_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256"/>
  <sheetViews>
    <sheetView workbookViewId="0">
      <pane ySplit="1" topLeftCell="A2" activePane="bottomLeft" state="frozen"/>
      <selection pane="bottomLeft" activeCell="C3" sqref="C3"/>
    </sheetView>
  </sheetViews>
  <sheetFormatPr defaultRowHeight="14.4" x14ac:dyDescent="0.3"/>
  <cols>
    <col min="1" max="2" width="13.6640625" customWidth="1"/>
    <col min="3" max="3" width="22.88671875" customWidth="1"/>
    <col min="4" max="4" width="29.5546875" customWidth="1"/>
    <col min="5" max="7" width="9.5546875" customWidth="1"/>
    <col min="8" max="8" width="11.109375" customWidth="1"/>
    <col min="9" max="9" width="17.5546875" customWidth="1"/>
    <col min="10" max="13" width="10.33203125" customWidth="1"/>
    <col min="14" max="15" width="10.88671875" customWidth="1"/>
    <col min="18" max="18" width="11.33203125" bestFit="1" customWidth="1"/>
  </cols>
  <sheetData>
    <row r="1" spans="1:18" ht="78.599999999999994" thickBot="1" x14ac:dyDescent="0.35">
      <c r="A1" s="23" t="s">
        <v>1</v>
      </c>
      <c r="B1" s="36" t="s">
        <v>271</v>
      </c>
      <c r="C1" s="24" t="s">
        <v>74</v>
      </c>
      <c r="D1" s="24" t="s">
        <v>2</v>
      </c>
      <c r="E1" s="25" t="s">
        <v>12</v>
      </c>
      <c r="F1" s="25" t="s">
        <v>233</v>
      </c>
      <c r="G1" s="24" t="s">
        <v>143</v>
      </c>
      <c r="H1" s="24" t="s">
        <v>9</v>
      </c>
      <c r="I1" s="24" t="s">
        <v>20</v>
      </c>
      <c r="J1" s="26" t="s">
        <v>3</v>
      </c>
      <c r="K1" s="26" t="s">
        <v>4</v>
      </c>
      <c r="L1" s="26" t="s">
        <v>5</v>
      </c>
      <c r="M1" s="26" t="s">
        <v>6</v>
      </c>
      <c r="N1" s="27" t="s">
        <v>7</v>
      </c>
      <c r="O1" s="28" t="s">
        <v>8</v>
      </c>
      <c r="P1" s="28" t="s">
        <v>75</v>
      </c>
      <c r="Q1" s="28" t="s">
        <v>82</v>
      </c>
      <c r="R1" s="28" t="s">
        <v>76</v>
      </c>
    </row>
    <row r="2" spans="1:18" x14ac:dyDescent="0.3">
      <c r="A2" s="9">
        <v>10000001331</v>
      </c>
      <c r="B2" s="9" t="s">
        <v>519</v>
      </c>
      <c r="C2" s="9" t="s">
        <v>314</v>
      </c>
      <c r="D2" s="9" t="s">
        <v>366</v>
      </c>
      <c r="E2" s="9">
        <v>100193</v>
      </c>
      <c r="F2" s="9" t="s">
        <v>159</v>
      </c>
      <c r="G2" s="9">
        <v>19.38</v>
      </c>
      <c r="H2" s="9">
        <v>100</v>
      </c>
      <c r="I2" s="9">
        <v>100</v>
      </c>
      <c r="J2" s="9">
        <v>3.1</v>
      </c>
      <c r="K2" s="9" t="s">
        <v>221</v>
      </c>
      <c r="L2" s="9">
        <v>1</v>
      </c>
      <c r="M2" s="9">
        <v>1.75</v>
      </c>
      <c r="N2" s="9"/>
      <c r="O2" s="9"/>
      <c r="P2" s="9"/>
      <c r="Q2" s="9"/>
      <c r="R2" s="9">
        <v>8.98</v>
      </c>
    </row>
    <row r="3" spans="1:18" x14ac:dyDescent="0.3">
      <c r="A3" s="9">
        <v>10000004707</v>
      </c>
      <c r="B3" s="9" t="e">
        <v>#N/A</v>
      </c>
      <c r="C3" s="9" t="s">
        <v>165</v>
      </c>
      <c r="D3" s="9" t="e">
        <v>#N/A</v>
      </c>
      <c r="E3" s="9" t="s">
        <v>133</v>
      </c>
      <c r="F3" s="9" t="s">
        <v>159</v>
      </c>
      <c r="G3" s="9">
        <v>17.5</v>
      </c>
      <c r="H3" s="9">
        <v>200</v>
      </c>
      <c r="I3" s="9">
        <v>200</v>
      </c>
      <c r="J3" s="9">
        <v>1.4</v>
      </c>
      <c r="K3" s="9" t="e">
        <v>#N/A</v>
      </c>
      <c r="L3" s="9" t="e">
        <v>#N/A</v>
      </c>
      <c r="M3" s="9" t="e">
        <v>#N/A</v>
      </c>
      <c r="N3" s="9"/>
      <c r="O3" s="9"/>
      <c r="P3" s="9"/>
      <c r="Q3" s="9">
        <v>11.88</v>
      </c>
      <c r="R3" s="9"/>
    </row>
    <row r="4" spans="1:18" x14ac:dyDescent="0.3">
      <c r="A4" s="9">
        <v>10000006750</v>
      </c>
      <c r="B4" s="9" t="s">
        <v>520</v>
      </c>
      <c r="C4" s="9" t="s">
        <v>56</v>
      </c>
      <c r="D4" s="9" t="s">
        <v>367</v>
      </c>
      <c r="E4" s="9">
        <v>100193</v>
      </c>
      <c r="F4" s="9" t="s">
        <v>159</v>
      </c>
      <c r="G4" s="9">
        <v>18.75</v>
      </c>
      <c r="H4" s="9">
        <v>250</v>
      </c>
      <c r="I4" s="9">
        <v>250</v>
      </c>
      <c r="J4" s="9">
        <v>1.2</v>
      </c>
      <c r="K4" s="9" t="s">
        <v>199</v>
      </c>
      <c r="L4" s="9">
        <v>1</v>
      </c>
      <c r="M4" s="9" t="s">
        <v>195</v>
      </c>
      <c r="N4" s="9"/>
      <c r="O4" s="9"/>
      <c r="P4" s="9"/>
      <c r="Q4" s="9"/>
      <c r="R4" s="9">
        <v>22.45</v>
      </c>
    </row>
    <row r="5" spans="1:18" x14ac:dyDescent="0.3">
      <c r="A5" s="9">
        <v>10000006919</v>
      </c>
      <c r="B5" s="9" t="s">
        <v>521</v>
      </c>
      <c r="C5" s="9" t="s">
        <v>104</v>
      </c>
      <c r="D5" s="9" t="s">
        <v>368</v>
      </c>
      <c r="E5" s="9" t="s">
        <v>133</v>
      </c>
      <c r="F5" s="9">
        <v>30</v>
      </c>
      <c r="G5" s="9">
        <v>18.13</v>
      </c>
      <c r="H5" s="9">
        <v>100</v>
      </c>
      <c r="I5" s="9">
        <v>100</v>
      </c>
      <c r="J5" s="9">
        <v>2.9</v>
      </c>
      <c r="K5" s="9" t="s">
        <v>199</v>
      </c>
      <c r="L5" s="9">
        <v>2</v>
      </c>
      <c r="M5" s="9" t="s">
        <v>195</v>
      </c>
      <c r="N5" s="9"/>
      <c r="O5" s="9"/>
      <c r="P5" s="9"/>
      <c r="Q5" s="9">
        <v>15.62</v>
      </c>
      <c r="R5" s="9"/>
    </row>
    <row r="6" spans="1:18" x14ac:dyDescent="0.3">
      <c r="A6" s="9">
        <v>10000008443</v>
      </c>
      <c r="B6" s="9" t="s">
        <v>521</v>
      </c>
      <c r="C6" s="9" t="s">
        <v>113</v>
      </c>
      <c r="D6" s="9" t="s">
        <v>369</v>
      </c>
      <c r="E6" s="9" t="s">
        <v>133</v>
      </c>
      <c r="F6" s="9">
        <v>30</v>
      </c>
      <c r="G6" s="9">
        <v>31.88</v>
      </c>
      <c r="H6" s="9">
        <v>170</v>
      </c>
      <c r="I6" s="9">
        <v>170</v>
      </c>
      <c r="J6" s="9">
        <v>3</v>
      </c>
      <c r="K6" s="9" t="s">
        <v>220</v>
      </c>
      <c r="L6" s="9">
        <v>2</v>
      </c>
      <c r="M6" s="9" t="s">
        <v>195</v>
      </c>
      <c r="N6" s="9"/>
      <c r="O6" s="9"/>
      <c r="P6" s="9"/>
      <c r="Q6" s="9">
        <v>24.25</v>
      </c>
      <c r="R6" s="9"/>
    </row>
    <row r="7" spans="1:18" x14ac:dyDescent="0.3">
      <c r="A7" s="9">
        <v>10000008737</v>
      </c>
      <c r="B7" s="9" t="s">
        <v>521</v>
      </c>
      <c r="C7" s="9" t="s">
        <v>166</v>
      </c>
      <c r="D7" s="9" t="s">
        <v>370</v>
      </c>
      <c r="E7" s="9" t="s">
        <v>133</v>
      </c>
      <c r="F7" s="9" t="s">
        <v>159</v>
      </c>
      <c r="G7" s="9">
        <v>40</v>
      </c>
      <c r="H7" s="9">
        <v>266.67</v>
      </c>
      <c r="I7" s="9">
        <v>267</v>
      </c>
      <c r="J7" s="9">
        <v>2.4</v>
      </c>
      <c r="K7" s="9" t="s">
        <v>203</v>
      </c>
      <c r="L7" s="9">
        <v>2</v>
      </c>
      <c r="M7" s="9" t="s">
        <v>195</v>
      </c>
      <c r="N7" s="9"/>
      <c r="O7" s="9"/>
      <c r="P7" s="9"/>
      <c r="Q7" s="9">
        <v>32.28</v>
      </c>
      <c r="R7" s="9"/>
    </row>
    <row r="8" spans="1:18" x14ac:dyDescent="0.3">
      <c r="A8" s="9">
        <v>10000009685</v>
      </c>
      <c r="B8" s="9" t="s">
        <v>520</v>
      </c>
      <c r="C8" s="9" t="s">
        <v>45</v>
      </c>
      <c r="D8" s="9" t="s">
        <v>371</v>
      </c>
      <c r="E8" s="9" t="s">
        <v>133</v>
      </c>
      <c r="F8" s="9" t="s">
        <v>159</v>
      </c>
      <c r="G8" s="9">
        <v>18.75</v>
      </c>
      <c r="H8" s="9">
        <v>250</v>
      </c>
      <c r="I8" s="9">
        <v>250</v>
      </c>
      <c r="J8" s="9">
        <v>1.2</v>
      </c>
      <c r="K8" s="9" t="s">
        <v>199</v>
      </c>
      <c r="L8" s="9">
        <v>1</v>
      </c>
      <c r="M8" s="9" t="s">
        <v>195</v>
      </c>
      <c r="N8" s="9"/>
      <c r="O8" s="9"/>
      <c r="P8" s="9"/>
      <c r="Q8" s="9">
        <v>23.68</v>
      </c>
      <c r="R8" s="9"/>
    </row>
    <row r="9" spans="1:18" x14ac:dyDescent="0.3">
      <c r="A9" s="9">
        <v>10000009762</v>
      </c>
      <c r="B9" s="9" t="e">
        <v>#N/A</v>
      </c>
      <c r="C9" s="9" t="s">
        <v>167</v>
      </c>
      <c r="D9" s="9" t="e">
        <v>#N/A</v>
      </c>
      <c r="E9" s="9" t="s">
        <v>133</v>
      </c>
      <c r="F9" s="9" t="s">
        <v>159</v>
      </c>
      <c r="G9" s="9">
        <v>20.03</v>
      </c>
      <c r="H9" s="9">
        <v>267</v>
      </c>
      <c r="I9" s="9">
        <v>267</v>
      </c>
      <c r="J9" s="9">
        <v>1.2</v>
      </c>
      <c r="K9" s="9" t="e">
        <v>#N/A</v>
      </c>
      <c r="L9" s="9" t="e">
        <v>#N/A</v>
      </c>
      <c r="M9" s="9" t="e">
        <v>#N/A</v>
      </c>
      <c r="N9" s="9"/>
      <c r="O9" s="9"/>
      <c r="P9" s="9"/>
      <c r="Q9" s="9">
        <v>19.09</v>
      </c>
      <c r="R9" s="9"/>
    </row>
    <row r="10" spans="1:18" x14ac:dyDescent="0.3">
      <c r="A10" s="9">
        <v>10000009860</v>
      </c>
      <c r="B10" s="9" t="s">
        <v>521</v>
      </c>
      <c r="C10" s="9" t="s">
        <v>168</v>
      </c>
      <c r="D10" s="9" t="s">
        <v>372</v>
      </c>
      <c r="E10" s="9" t="s">
        <v>133</v>
      </c>
      <c r="F10" s="9" t="s">
        <v>159</v>
      </c>
      <c r="G10" s="9">
        <v>29.94</v>
      </c>
      <c r="H10" s="9">
        <v>143</v>
      </c>
      <c r="I10" s="9">
        <v>143</v>
      </c>
      <c r="J10" s="9">
        <v>3.35</v>
      </c>
      <c r="K10" s="9" t="s">
        <v>218</v>
      </c>
      <c r="L10" s="9">
        <v>2</v>
      </c>
      <c r="M10" s="9">
        <v>1</v>
      </c>
      <c r="N10" s="9"/>
      <c r="O10" s="9"/>
      <c r="P10" s="9"/>
      <c r="Q10" s="9">
        <v>25.97</v>
      </c>
      <c r="R10" s="9"/>
    </row>
    <row r="11" spans="1:18" x14ac:dyDescent="0.3">
      <c r="A11" s="9">
        <v>10000011750</v>
      </c>
      <c r="B11" s="9" t="s">
        <v>521</v>
      </c>
      <c r="C11" s="9" t="s">
        <v>114</v>
      </c>
      <c r="D11" s="9" t="s">
        <v>373</v>
      </c>
      <c r="E11" s="9" t="s">
        <v>133</v>
      </c>
      <c r="F11" s="9">
        <v>30</v>
      </c>
      <c r="G11" s="9">
        <v>30</v>
      </c>
      <c r="H11" s="9">
        <v>192</v>
      </c>
      <c r="I11" s="9">
        <v>192</v>
      </c>
      <c r="J11" s="9">
        <v>2.5</v>
      </c>
      <c r="K11" s="9" t="s">
        <v>194</v>
      </c>
      <c r="L11" s="9">
        <v>2</v>
      </c>
      <c r="M11" s="9" t="s">
        <v>195</v>
      </c>
      <c r="N11" s="9"/>
      <c r="O11" s="9"/>
      <c r="P11" s="9"/>
      <c r="Q11" s="9">
        <v>23.4</v>
      </c>
      <c r="R11" s="9"/>
    </row>
    <row r="12" spans="1:18" x14ac:dyDescent="0.3">
      <c r="A12" s="9">
        <v>10000013716</v>
      </c>
      <c r="B12" s="9" t="s">
        <v>521</v>
      </c>
      <c r="C12" s="9" t="s">
        <v>89</v>
      </c>
      <c r="D12" s="9" t="s">
        <v>374</v>
      </c>
      <c r="E12" s="9" t="s">
        <v>133</v>
      </c>
      <c r="F12" s="9" t="s">
        <v>159</v>
      </c>
      <c r="G12" s="9">
        <v>20.309999999999999</v>
      </c>
      <c r="H12" s="9">
        <v>100</v>
      </c>
      <c r="I12" s="9">
        <v>100</v>
      </c>
      <c r="J12" s="9">
        <v>3.25</v>
      </c>
      <c r="K12" s="9" t="s">
        <v>199</v>
      </c>
      <c r="L12" s="9">
        <v>2</v>
      </c>
      <c r="M12" s="9" t="s">
        <v>195</v>
      </c>
      <c r="N12" s="9"/>
      <c r="O12" s="9"/>
      <c r="P12" s="9"/>
      <c r="Q12" s="9">
        <v>9.31</v>
      </c>
      <c r="R12" s="9"/>
    </row>
    <row r="13" spans="1:18" x14ac:dyDescent="0.3">
      <c r="A13" s="9">
        <v>10000013717</v>
      </c>
      <c r="B13" s="9" t="s">
        <v>521</v>
      </c>
      <c r="C13" s="9" t="s">
        <v>90</v>
      </c>
      <c r="D13" s="9" t="s">
        <v>375</v>
      </c>
      <c r="E13" s="9">
        <v>100193</v>
      </c>
      <c r="F13" s="9" t="s">
        <v>159</v>
      </c>
      <c r="G13" s="9">
        <v>20.309999999999999</v>
      </c>
      <c r="H13" s="9">
        <v>100</v>
      </c>
      <c r="I13" s="9">
        <v>100</v>
      </c>
      <c r="J13" s="9">
        <v>3.25</v>
      </c>
      <c r="K13" s="9" t="s">
        <v>199</v>
      </c>
      <c r="L13" s="9">
        <v>2</v>
      </c>
      <c r="M13" s="9" t="s">
        <v>195</v>
      </c>
      <c r="N13" s="9"/>
      <c r="O13" s="9"/>
      <c r="P13" s="9"/>
      <c r="Q13" s="9"/>
      <c r="R13" s="9">
        <v>11.47</v>
      </c>
    </row>
    <row r="14" spans="1:18" x14ac:dyDescent="0.3">
      <c r="A14" s="9">
        <v>10000013740</v>
      </c>
      <c r="B14" s="9" t="s">
        <v>521</v>
      </c>
      <c r="C14" s="9" t="s">
        <v>91</v>
      </c>
      <c r="D14" s="9" t="s">
        <v>376</v>
      </c>
      <c r="E14" s="9" t="s">
        <v>133</v>
      </c>
      <c r="F14" s="9" t="s">
        <v>159</v>
      </c>
      <c r="G14" s="9">
        <v>25</v>
      </c>
      <c r="H14" s="9">
        <v>143</v>
      </c>
      <c r="I14" s="9">
        <v>143</v>
      </c>
      <c r="J14" s="9">
        <v>2.8</v>
      </c>
      <c r="K14" s="9" t="s">
        <v>210</v>
      </c>
      <c r="L14" s="9">
        <v>2</v>
      </c>
      <c r="M14" s="9" t="s">
        <v>195</v>
      </c>
      <c r="N14" s="9"/>
      <c r="O14" s="9"/>
      <c r="P14" s="9"/>
      <c r="Q14" s="9">
        <v>22.85</v>
      </c>
      <c r="R14" s="9"/>
    </row>
    <row r="15" spans="1:18" x14ac:dyDescent="0.3">
      <c r="A15" s="9">
        <v>10000013753</v>
      </c>
      <c r="B15" s="9" t="s">
        <v>521</v>
      </c>
      <c r="C15" s="9" t="s">
        <v>92</v>
      </c>
      <c r="D15" s="9" t="s">
        <v>377</v>
      </c>
      <c r="E15" s="9" t="s">
        <v>133</v>
      </c>
      <c r="F15" s="9" t="s">
        <v>159</v>
      </c>
      <c r="G15" s="9">
        <v>18.75</v>
      </c>
      <c r="H15" s="9">
        <v>100</v>
      </c>
      <c r="I15" s="9">
        <v>100</v>
      </c>
      <c r="J15" s="9">
        <v>3</v>
      </c>
      <c r="K15" s="9" t="s">
        <v>199</v>
      </c>
      <c r="L15" s="9">
        <v>2</v>
      </c>
      <c r="M15" s="9" t="s">
        <v>195</v>
      </c>
      <c r="N15" s="9"/>
      <c r="O15" s="9"/>
      <c r="P15" s="9"/>
      <c r="Q15" s="9">
        <v>13.32</v>
      </c>
      <c r="R15" s="9"/>
    </row>
    <row r="16" spans="1:18" x14ac:dyDescent="0.3">
      <c r="A16" s="9">
        <v>10000013755</v>
      </c>
      <c r="B16" s="9" t="s">
        <v>520</v>
      </c>
      <c r="C16" s="9" t="s">
        <v>57</v>
      </c>
      <c r="D16" s="9" t="s">
        <v>378</v>
      </c>
      <c r="E16" s="9">
        <v>100193</v>
      </c>
      <c r="F16" s="9" t="s">
        <v>159</v>
      </c>
      <c r="G16" s="9">
        <v>18.75</v>
      </c>
      <c r="H16" s="9">
        <v>250</v>
      </c>
      <c r="I16" s="9">
        <v>250</v>
      </c>
      <c r="J16" s="9">
        <v>1.2</v>
      </c>
      <c r="K16" s="9" t="s">
        <v>199</v>
      </c>
      <c r="L16" s="9">
        <v>1</v>
      </c>
      <c r="M16" s="9" t="s">
        <v>195</v>
      </c>
      <c r="N16" s="9"/>
      <c r="O16" s="9"/>
      <c r="P16" s="9"/>
      <c r="Q16" s="9"/>
      <c r="R16" s="9">
        <v>22</v>
      </c>
    </row>
    <row r="17" spans="1:18" x14ac:dyDescent="0.3">
      <c r="A17" s="9">
        <v>10000013770</v>
      </c>
      <c r="B17" s="9" t="s">
        <v>522</v>
      </c>
      <c r="C17" s="9" t="s">
        <v>93</v>
      </c>
      <c r="D17" s="9" t="s">
        <v>379</v>
      </c>
      <c r="E17" s="9" t="s">
        <v>133</v>
      </c>
      <c r="F17" s="9" t="s">
        <v>159</v>
      </c>
      <c r="G17" s="9">
        <v>20.67</v>
      </c>
      <c r="H17" s="9">
        <v>135</v>
      </c>
      <c r="I17" s="9">
        <v>135</v>
      </c>
      <c r="J17" s="9">
        <v>2.4500000000000002</v>
      </c>
      <c r="K17" s="9" t="s">
        <v>199</v>
      </c>
      <c r="L17" s="9">
        <v>2</v>
      </c>
      <c r="M17" s="9" t="s">
        <v>195</v>
      </c>
      <c r="N17" s="9"/>
      <c r="O17" s="9"/>
      <c r="P17" s="9"/>
      <c r="Q17" s="9">
        <v>20.56</v>
      </c>
      <c r="R17" s="9"/>
    </row>
    <row r="18" spans="1:18" x14ac:dyDescent="0.3">
      <c r="A18" s="9">
        <v>10000013771</v>
      </c>
      <c r="B18" s="9" t="s">
        <v>520</v>
      </c>
      <c r="C18" s="9" t="s">
        <v>44</v>
      </c>
      <c r="D18" s="9" t="s">
        <v>380</v>
      </c>
      <c r="E18" s="9" t="s">
        <v>133</v>
      </c>
      <c r="F18" s="9" t="s">
        <v>159</v>
      </c>
      <c r="G18" s="9">
        <v>20.67</v>
      </c>
      <c r="H18" s="9">
        <v>135</v>
      </c>
      <c r="I18" s="9">
        <v>135</v>
      </c>
      <c r="J18" s="9">
        <v>2.4500000000000002</v>
      </c>
      <c r="K18" s="9" t="s">
        <v>199</v>
      </c>
      <c r="L18" s="9">
        <v>2</v>
      </c>
      <c r="M18" s="9" t="s">
        <v>195</v>
      </c>
      <c r="N18" s="9"/>
      <c r="O18" s="9"/>
      <c r="P18" s="9"/>
      <c r="Q18" s="9">
        <v>20.100000000000001</v>
      </c>
      <c r="R18" s="9"/>
    </row>
    <row r="19" spans="1:18" x14ac:dyDescent="0.3">
      <c r="A19" s="9">
        <v>10000013779</v>
      </c>
      <c r="B19" s="9" t="s">
        <v>522</v>
      </c>
      <c r="C19" s="9" t="s">
        <v>94</v>
      </c>
      <c r="D19" s="9" t="s">
        <v>381</v>
      </c>
      <c r="E19" s="9" t="s">
        <v>133</v>
      </c>
      <c r="F19" s="9" t="s">
        <v>159</v>
      </c>
      <c r="G19" s="9">
        <v>21.94</v>
      </c>
      <c r="H19" s="9">
        <v>135</v>
      </c>
      <c r="I19" s="9">
        <v>135</v>
      </c>
      <c r="J19" s="9">
        <v>2.6</v>
      </c>
      <c r="K19" s="9" t="s">
        <v>199</v>
      </c>
      <c r="L19" s="9">
        <v>2</v>
      </c>
      <c r="M19" s="9" t="s">
        <v>195</v>
      </c>
      <c r="N19" s="9"/>
      <c r="O19" s="9"/>
      <c r="P19" s="9"/>
      <c r="Q19" s="9">
        <v>20.28</v>
      </c>
      <c r="R19" s="9"/>
    </row>
    <row r="20" spans="1:18" x14ac:dyDescent="0.3">
      <c r="A20" s="9">
        <v>10000013782</v>
      </c>
      <c r="B20" s="9" t="s">
        <v>521</v>
      </c>
      <c r="C20" s="9" t="s">
        <v>95</v>
      </c>
      <c r="D20" s="9" t="s">
        <v>381</v>
      </c>
      <c r="E20" s="9" t="s">
        <v>133</v>
      </c>
      <c r="F20" s="9" t="s">
        <v>159</v>
      </c>
      <c r="G20" s="9">
        <v>16.25</v>
      </c>
      <c r="H20" s="9">
        <v>100</v>
      </c>
      <c r="I20" s="9">
        <v>100</v>
      </c>
      <c r="J20" s="9">
        <v>2.6</v>
      </c>
      <c r="K20" s="9" t="s">
        <v>199</v>
      </c>
      <c r="L20" s="9">
        <v>2</v>
      </c>
      <c r="M20" s="9" t="s">
        <v>195</v>
      </c>
      <c r="N20" s="9"/>
      <c r="O20" s="9"/>
      <c r="P20" s="9"/>
      <c r="Q20" s="9">
        <v>15.7</v>
      </c>
      <c r="R20" s="9"/>
    </row>
    <row r="21" spans="1:18" x14ac:dyDescent="0.3">
      <c r="A21" s="9">
        <v>10000015230</v>
      </c>
      <c r="B21" s="9" t="s">
        <v>521</v>
      </c>
      <c r="C21" s="9" t="s">
        <v>52</v>
      </c>
      <c r="D21" s="9" t="s">
        <v>382</v>
      </c>
      <c r="E21" s="9" t="s">
        <v>133</v>
      </c>
      <c r="F21" s="9" t="s">
        <v>159</v>
      </c>
      <c r="G21" s="9">
        <v>30</v>
      </c>
      <c r="H21" s="9">
        <v>160</v>
      </c>
      <c r="I21" s="9">
        <v>160</v>
      </c>
      <c r="J21" s="9">
        <v>3</v>
      </c>
      <c r="K21" s="9" t="s">
        <v>199</v>
      </c>
      <c r="L21" s="9">
        <v>3</v>
      </c>
      <c r="M21" s="9" t="s">
        <v>195</v>
      </c>
      <c r="N21" s="9"/>
      <c r="O21" s="9"/>
      <c r="P21" s="9"/>
      <c r="Q21" s="9">
        <v>43.13</v>
      </c>
      <c r="R21" s="9"/>
    </row>
    <row r="22" spans="1:18" x14ac:dyDescent="0.3">
      <c r="A22" s="9">
        <v>10000015232</v>
      </c>
      <c r="B22" s="9" t="s">
        <v>521</v>
      </c>
      <c r="C22" s="9" t="s">
        <v>52</v>
      </c>
      <c r="D22" s="9" t="s">
        <v>383</v>
      </c>
      <c r="E22" s="9" t="s">
        <v>133</v>
      </c>
      <c r="F22" s="9" t="s">
        <v>159</v>
      </c>
      <c r="G22" s="9">
        <v>30</v>
      </c>
      <c r="H22" s="9">
        <v>160</v>
      </c>
      <c r="I22" s="9">
        <v>160</v>
      </c>
      <c r="J22" s="9">
        <v>3</v>
      </c>
      <c r="K22" s="9" t="s">
        <v>199</v>
      </c>
      <c r="L22" s="9">
        <v>3</v>
      </c>
      <c r="M22" s="9" t="s">
        <v>195</v>
      </c>
      <c r="N22" s="9"/>
      <c r="O22" s="9"/>
      <c r="P22" s="9"/>
      <c r="Q22" s="9">
        <v>43.82</v>
      </c>
      <c r="R22" s="9"/>
    </row>
    <row r="23" spans="1:18" x14ac:dyDescent="0.3">
      <c r="A23" s="9">
        <v>10000015320</v>
      </c>
      <c r="B23" s="9" t="s">
        <v>521</v>
      </c>
      <c r="C23" s="9" t="s">
        <v>111</v>
      </c>
      <c r="D23" s="9" t="s">
        <v>384</v>
      </c>
      <c r="E23" s="9" t="s">
        <v>133</v>
      </c>
      <c r="F23" s="9">
        <v>30</v>
      </c>
      <c r="G23" s="9">
        <v>31.41</v>
      </c>
      <c r="H23" s="9">
        <v>250</v>
      </c>
      <c r="I23" s="9">
        <v>250</v>
      </c>
      <c r="J23" s="9">
        <v>2.0099999999999998</v>
      </c>
      <c r="K23" s="9" t="s">
        <v>199</v>
      </c>
      <c r="L23" s="9">
        <v>2</v>
      </c>
      <c r="M23" s="9" t="s">
        <v>195</v>
      </c>
      <c r="N23" s="9"/>
      <c r="O23" s="9"/>
      <c r="P23" s="9"/>
      <c r="Q23" s="9">
        <v>47.59</v>
      </c>
      <c r="R23" s="9"/>
    </row>
    <row r="24" spans="1:18" x14ac:dyDescent="0.3">
      <c r="A24" s="9">
        <v>10000015327</v>
      </c>
      <c r="B24" s="9" t="s">
        <v>521</v>
      </c>
      <c r="C24" s="9" t="s">
        <v>110</v>
      </c>
      <c r="D24" s="9" t="s">
        <v>385</v>
      </c>
      <c r="E24" s="9" t="s">
        <v>133</v>
      </c>
      <c r="F24" s="9" t="s">
        <v>159</v>
      </c>
      <c r="G24" s="9">
        <v>29.53</v>
      </c>
      <c r="H24" s="9">
        <v>175</v>
      </c>
      <c r="I24" s="9">
        <v>175</v>
      </c>
      <c r="J24" s="9">
        <v>2.7</v>
      </c>
      <c r="K24" s="9" t="s">
        <v>199</v>
      </c>
      <c r="L24" s="9">
        <v>2.5</v>
      </c>
      <c r="M24" s="9" t="s">
        <v>195</v>
      </c>
      <c r="N24" s="9"/>
      <c r="O24" s="9"/>
      <c r="P24" s="9"/>
      <c r="Q24" s="9">
        <v>42.22</v>
      </c>
      <c r="R24" s="9"/>
    </row>
    <row r="25" spans="1:18" x14ac:dyDescent="0.3">
      <c r="A25" s="9">
        <v>10000015924</v>
      </c>
      <c r="B25" s="9" t="s">
        <v>521</v>
      </c>
      <c r="C25" s="9" t="s">
        <v>110</v>
      </c>
      <c r="D25" s="9" t="s">
        <v>386</v>
      </c>
      <c r="E25" s="9" t="s">
        <v>133</v>
      </c>
      <c r="F25" s="9" t="s">
        <v>159</v>
      </c>
      <c r="G25" s="9">
        <v>30</v>
      </c>
      <c r="H25" s="9">
        <v>200</v>
      </c>
      <c r="I25" s="9">
        <v>200</v>
      </c>
      <c r="J25" s="9">
        <v>2.4</v>
      </c>
      <c r="K25" s="9" t="s">
        <v>199</v>
      </c>
      <c r="L25" s="9">
        <v>2.25</v>
      </c>
      <c r="M25" s="9" t="s">
        <v>195</v>
      </c>
      <c r="N25" s="9"/>
      <c r="O25" s="9"/>
      <c r="P25" s="9"/>
      <c r="Q25" s="9">
        <v>43.49</v>
      </c>
      <c r="R25" s="9"/>
    </row>
    <row r="26" spans="1:18" x14ac:dyDescent="0.3">
      <c r="A26" s="9">
        <v>10000015932</v>
      </c>
      <c r="B26" s="9" t="s">
        <v>521</v>
      </c>
      <c r="C26" s="9" t="s">
        <v>110</v>
      </c>
      <c r="D26" s="9" t="s">
        <v>382</v>
      </c>
      <c r="E26" s="9" t="s">
        <v>133</v>
      </c>
      <c r="F26" s="9" t="s">
        <v>159</v>
      </c>
      <c r="G26" s="9">
        <v>30</v>
      </c>
      <c r="H26" s="9">
        <v>160</v>
      </c>
      <c r="I26" s="9">
        <v>160</v>
      </c>
      <c r="J26" s="9">
        <v>3</v>
      </c>
      <c r="K26" s="9" t="s">
        <v>199</v>
      </c>
      <c r="L26" s="9">
        <v>2.75</v>
      </c>
      <c r="M26" s="9" t="s">
        <v>195</v>
      </c>
      <c r="N26" s="9"/>
      <c r="O26" s="9"/>
      <c r="P26" s="9"/>
      <c r="Q26" s="9">
        <v>42.73</v>
      </c>
      <c r="R26" s="9"/>
    </row>
    <row r="27" spans="1:18" x14ac:dyDescent="0.3">
      <c r="A27" s="9">
        <v>10000016901</v>
      </c>
      <c r="B27" s="9" t="s">
        <v>520</v>
      </c>
      <c r="C27" s="9" t="s">
        <v>99</v>
      </c>
      <c r="D27" s="9" t="s">
        <v>387</v>
      </c>
      <c r="E27" s="9" t="s">
        <v>133</v>
      </c>
      <c r="F27" s="9" t="s">
        <v>159</v>
      </c>
      <c r="G27" s="9">
        <v>30</v>
      </c>
      <c r="H27" s="9" t="s">
        <v>183</v>
      </c>
      <c r="I27" s="9">
        <v>124</v>
      </c>
      <c r="J27" s="9">
        <v>3.88</v>
      </c>
      <c r="K27" s="9" t="s">
        <v>210</v>
      </c>
      <c r="L27" s="9">
        <v>2</v>
      </c>
      <c r="M27" s="9">
        <v>1</v>
      </c>
      <c r="N27" s="9"/>
      <c r="O27" s="9"/>
      <c r="P27" s="9"/>
      <c r="Q27" s="9">
        <v>15.67</v>
      </c>
      <c r="R27" s="9"/>
    </row>
    <row r="28" spans="1:18" x14ac:dyDescent="0.3">
      <c r="A28" s="9">
        <v>10000016904</v>
      </c>
      <c r="B28" s="9" t="s">
        <v>521</v>
      </c>
      <c r="C28" s="9" t="s">
        <v>59</v>
      </c>
      <c r="D28" s="9" t="s">
        <v>388</v>
      </c>
      <c r="E28" s="9">
        <v>100193</v>
      </c>
      <c r="F28" s="9" t="s">
        <v>159</v>
      </c>
      <c r="G28" s="9">
        <v>20.45</v>
      </c>
      <c r="H28" s="9">
        <v>85</v>
      </c>
      <c r="I28" s="9">
        <v>85</v>
      </c>
      <c r="J28" s="9">
        <v>3.85</v>
      </c>
      <c r="K28" s="9" t="s">
        <v>199</v>
      </c>
      <c r="L28" s="9">
        <v>2</v>
      </c>
      <c r="M28" s="9">
        <v>1</v>
      </c>
      <c r="N28" s="9"/>
      <c r="O28" s="9"/>
      <c r="P28" s="9"/>
      <c r="Q28" s="9"/>
      <c r="R28" s="9">
        <v>15.55</v>
      </c>
    </row>
    <row r="29" spans="1:18" x14ac:dyDescent="0.3">
      <c r="A29" s="9">
        <v>10000023162</v>
      </c>
      <c r="B29" s="9" t="s">
        <v>520</v>
      </c>
      <c r="C29" s="9" t="s">
        <v>115</v>
      </c>
      <c r="D29" s="9" t="s">
        <v>389</v>
      </c>
      <c r="E29" s="9" t="s">
        <v>133</v>
      </c>
      <c r="F29" s="9" t="s">
        <v>159</v>
      </c>
      <c r="G29" s="9">
        <v>29.06</v>
      </c>
      <c r="H29" s="9">
        <v>125</v>
      </c>
      <c r="I29" s="9">
        <v>125</v>
      </c>
      <c r="J29" s="9">
        <v>3.72</v>
      </c>
      <c r="K29" s="9" t="s">
        <v>210</v>
      </c>
      <c r="L29" s="9">
        <v>2</v>
      </c>
      <c r="M29" s="9">
        <v>1</v>
      </c>
      <c r="N29" s="9"/>
      <c r="O29" s="9"/>
      <c r="P29" s="9"/>
      <c r="Q29" s="9">
        <v>22.04</v>
      </c>
      <c r="R29" s="9"/>
    </row>
    <row r="30" spans="1:18" x14ac:dyDescent="0.3">
      <c r="A30" s="9">
        <v>10000023420</v>
      </c>
      <c r="B30" s="9" t="s">
        <v>520</v>
      </c>
      <c r="C30" s="9" t="s">
        <v>116</v>
      </c>
      <c r="D30" s="9" t="s">
        <v>390</v>
      </c>
      <c r="E30" s="9" t="s">
        <v>133</v>
      </c>
      <c r="F30" s="9" t="s">
        <v>159</v>
      </c>
      <c r="G30" s="9">
        <v>30.88</v>
      </c>
      <c r="H30" s="9">
        <v>130</v>
      </c>
      <c r="I30" s="9">
        <v>130</v>
      </c>
      <c r="J30" s="9">
        <v>3.8</v>
      </c>
      <c r="K30" s="9" t="s">
        <v>199</v>
      </c>
      <c r="L30" s="9">
        <v>2</v>
      </c>
      <c r="M30" s="9">
        <v>1</v>
      </c>
      <c r="N30" s="9"/>
      <c r="O30" s="9"/>
      <c r="P30" s="9"/>
      <c r="Q30" s="9">
        <v>23.05</v>
      </c>
      <c r="R30" s="9"/>
    </row>
    <row r="31" spans="1:18" x14ac:dyDescent="0.3">
      <c r="A31" s="9">
        <v>10000029467</v>
      </c>
      <c r="B31" s="9" t="s">
        <v>521</v>
      </c>
      <c r="C31" s="9" t="s">
        <v>56</v>
      </c>
      <c r="D31" s="9" t="s">
        <v>367</v>
      </c>
      <c r="E31" s="9">
        <v>100193</v>
      </c>
      <c r="F31" s="9" t="s">
        <v>159</v>
      </c>
      <c r="G31" s="9">
        <v>18.75</v>
      </c>
      <c r="H31" s="9">
        <v>250</v>
      </c>
      <c r="I31" s="9">
        <v>250</v>
      </c>
      <c r="J31" s="9">
        <v>1.2</v>
      </c>
      <c r="K31" s="9" t="s">
        <v>199</v>
      </c>
      <c r="L31" s="9">
        <v>1</v>
      </c>
      <c r="M31" s="9" t="s">
        <v>195</v>
      </c>
      <c r="N31" s="9"/>
      <c r="O31" s="9"/>
      <c r="P31" s="9"/>
      <c r="Q31" s="9"/>
      <c r="R31" s="9">
        <v>22.28</v>
      </c>
    </row>
    <row r="32" spans="1:18" x14ac:dyDescent="0.3">
      <c r="A32" s="9">
        <v>10000029762</v>
      </c>
      <c r="B32" s="9" t="e">
        <v>#N/A</v>
      </c>
      <c r="C32" s="9" t="s">
        <v>106</v>
      </c>
      <c r="D32" s="9" t="e">
        <v>#N/A</v>
      </c>
      <c r="E32" s="9" t="s">
        <v>133</v>
      </c>
      <c r="F32" s="9" t="s">
        <v>159</v>
      </c>
      <c r="G32" s="9">
        <v>19.059999999999999</v>
      </c>
      <c r="H32" s="9">
        <v>305</v>
      </c>
      <c r="I32" s="9">
        <v>305</v>
      </c>
      <c r="J32" s="9">
        <v>1</v>
      </c>
      <c r="K32" s="9" t="e">
        <v>#N/A</v>
      </c>
      <c r="L32" s="9" t="e">
        <v>#N/A</v>
      </c>
      <c r="M32" s="9" t="e">
        <v>#N/A</v>
      </c>
      <c r="N32" s="9"/>
      <c r="O32" s="9"/>
      <c r="P32" s="9"/>
      <c r="Q32" s="9">
        <v>16.46</v>
      </c>
      <c r="R32" s="9"/>
    </row>
    <row r="33" spans="1:18" x14ac:dyDescent="0.3">
      <c r="A33" s="9">
        <v>10000032041</v>
      </c>
      <c r="B33" s="9" t="s">
        <v>521</v>
      </c>
      <c r="C33" s="9" t="s">
        <v>107</v>
      </c>
      <c r="D33" s="9" t="s">
        <v>391</v>
      </c>
      <c r="E33" s="9" t="s">
        <v>133</v>
      </c>
      <c r="F33" s="9" t="s">
        <v>159</v>
      </c>
      <c r="G33" s="9">
        <v>30</v>
      </c>
      <c r="H33" s="9">
        <v>236</v>
      </c>
      <c r="I33" s="9">
        <v>236</v>
      </c>
      <c r="J33" s="9">
        <v>2.0299999999999998</v>
      </c>
      <c r="K33" s="9" t="s">
        <v>201</v>
      </c>
      <c r="L33" s="9">
        <v>2</v>
      </c>
      <c r="M33" s="9" t="s">
        <v>195</v>
      </c>
      <c r="N33" s="9"/>
      <c r="O33" s="9"/>
      <c r="P33" s="9"/>
      <c r="Q33" s="9">
        <v>47.72</v>
      </c>
      <c r="R33" s="9"/>
    </row>
    <row r="34" spans="1:18" x14ac:dyDescent="0.3">
      <c r="A34" s="9">
        <v>10000032061</v>
      </c>
      <c r="B34" s="9" t="s">
        <v>520</v>
      </c>
      <c r="C34" s="9" t="s">
        <v>108</v>
      </c>
      <c r="D34" s="9" t="s">
        <v>392</v>
      </c>
      <c r="E34" s="9" t="s">
        <v>133</v>
      </c>
      <c r="F34" s="9" t="s">
        <v>159</v>
      </c>
      <c r="G34" s="9">
        <v>30</v>
      </c>
      <c r="H34" s="9">
        <v>240</v>
      </c>
      <c r="I34" s="9">
        <v>240</v>
      </c>
      <c r="J34" s="9">
        <v>2</v>
      </c>
      <c r="K34" s="9" t="s">
        <v>202</v>
      </c>
      <c r="L34" s="9">
        <v>2</v>
      </c>
      <c r="M34" s="9" t="s">
        <v>195</v>
      </c>
      <c r="N34" s="9"/>
      <c r="O34" s="9"/>
      <c r="P34" s="9"/>
      <c r="Q34" s="9">
        <v>25.88</v>
      </c>
      <c r="R34" s="9"/>
    </row>
    <row r="35" spans="1:18" x14ac:dyDescent="0.3">
      <c r="A35" s="9">
        <v>10000032432</v>
      </c>
      <c r="B35" s="9" t="s">
        <v>521</v>
      </c>
      <c r="C35" s="9" t="s">
        <v>120</v>
      </c>
      <c r="D35" s="9" t="s">
        <v>393</v>
      </c>
      <c r="E35" s="9" t="s">
        <v>133</v>
      </c>
      <c r="F35" s="9" t="s">
        <v>159</v>
      </c>
      <c r="G35" s="9">
        <v>33</v>
      </c>
      <c r="H35" s="9">
        <v>220</v>
      </c>
      <c r="I35" s="9">
        <v>220</v>
      </c>
      <c r="J35" s="9">
        <v>2.4</v>
      </c>
      <c r="K35" s="9" t="s">
        <v>205</v>
      </c>
      <c r="L35" s="9">
        <v>2</v>
      </c>
      <c r="M35" s="9" t="s">
        <v>195</v>
      </c>
      <c r="N35" s="9"/>
      <c r="O35" s="9"/>
      <c r="P35" s="9"/>
      <c r="Q35" s="9">
        <v>20.14</v>
      </c>
      <c r="R35" s="9"/>
    </row>
    <row r="36" spans="1:18" x14ac:dyDescent="0.3">
      <c r="A36" s="9">
        <v>10000037344</v>
      </c>
      <c r="B36" s="9" t="s">
        <v>521</v>
      </c>
      <c r="C36" s="9" t="s">
        <v>169</v>
      </c>
      <c r="D36" s="9" t="s">
        <v>394</v>
      </c>
      <c r="E36" s="9" t="s">
        <v>133</v>
      </c>
      <c r="F36" s="9" t="s">
        <v>159</v>
      </c>
      <c r="G36" s="9">
        <v>28.51</v>
      </c>
      <c r="H36" s="9">
        <v>343</v>
      </c>
      <c r="I36" s="9">
        <v>343</v>
      </c>
      <c r="J36" s="9">
        <v>1.33</v>
      </c>
      <c r="K36" s="9" t="s">
        <v>199</v>
      </c>
      <c r="L36" s="9">
        <v>1</v>
      </c>
      <c r="M36" s="9" t="s">
        <v>195</v>
      </c>
      <c r="N36" s="9"/>
      <c r="O36" s="9"/>
      <c r="P36" s="9"/>
      <c r="Q36" s="9">
        <v>23.22</v>
      </c>
      <c r="R36" s="9"/>
    </row>
    <row r="37" spans="1:18" x14ac:dyDescent="0.3">
      <c r="A37" s="9">
        <v>10000037600</v>
      </c>
      <c r="B37" s="9" t="s">
        <v>521</v>
      </c>
      <c r="C37" s="9" t="s">
        <v>43</v>
      </c>
      <c r="D37" s="9" t="s">
        <v>395</v>
      </c>
      <c r="E37" s="9" t="s">
        <v>133</v>
      </c>
      <c r="F37" s="9" t="s">
        <v>159</v>
      </c>
      <c r="G37" s="9">
        <v>20.13</v>
      </c>
      <c r="H37" s="9">
        <v>140</v>
      </c>
      <c r="I37" s="9">
        <v>140</v>
      </c>
      <c r="J37" s="9">
        <v>2.2999999999999998</v>
      </c>
      <c r="K37" s="9" t="s">
        <v>199</v>
      </c>
      <c r="L37" s="9">
        <v>2</v>
      </c>
      <c r="M37" s="9" t="s">
        <v>195</v>
      </c>
      <c r="N37" s="9"/>
      <c r="O37" s="9"/>
      <c r="P37" s="9"/>
      <c r="Q37" s="9">
        <v>25.84</v>
      </c>
      <c r="R37" s="9"/>
    </row>
    <row r="38" spans="1:18" x14ac:dyDescent="0.3">
      <c r="A38" s="9">
        <v>10000037831</v>
      </c>
      <c r="B38" s="9" t="s">
        <v>521</v>
      </c>
      <c r="C38" s="9" t="s">
        <v>31</v>
      </c>
      <c r="D38" s="9" t="s">
        <v>396</v>
      </c>
      <c r="E38" s="9" t="s">
        <v>229</v>
      </c>
      <c r="F38" s="9" t="s">
        <v>159</v>
      </c>
      <c r="G38" s="9">
        <v>29.64</v>
      </c>
      <c r="H38" s="9" t="s">
        <v>184</v>
      </c>
      <c r="I38" s="9">
        <v>102</v>
      </c>
      <c r="J38" s="9" t="s">
        <v>357</v>
      </c>
      <c r="K38" s="9" t="s">
        <v>199</v>
      </c>
      <c r="L38" s="9">
        <v>2</v>
      </c>
      <c r="M38" s="9">
        <v>0.75</v>
      </c>
      <c r="N38" s="9"/>
      <c r="O38" s="9">
        <v>23.72</v>
      </c>
      <c r="P38" s="9"/>
      <c r="Q38" s="9"/>
      <c r="R38" s="9"/>
    </row>
    <row r="39" spans="1:18" x14ac:dyDescent="0.3">
      <c r="A39" s="9">
        <v>10000038479</v>
      </c>
      <c r="B39" s="9" t="s">
        <v>521</v>
      </c>
      <c r="C39" s="9" t="s">
        <v>257</v>
      </c>
      <c r="D39" s="9" t="s">
        <v>397</v>
      </c>
      <c r="E39" s="9" t="s">
        <v>228</v>
      </c>
      <c r="F39" s="9">
        <v>25</v>
      </c>
      <c r="G39" s="9">
        <v>30.6</v>
      </c>
      <c r="H39" s="9">
        <v>105</v>
      </c>
      <c r="I39" s="9">
        <v>105</v>
      </c>
      <c r="J39" s="9">
        <v>4.6500000000000004</v>
      </c>
      <c r="K39" s="9" t="s">
        <v>212</v>
      </c>
      <c r="L39" s="9">
        <v>2</v>
      </c>
      <c r="M39" s="9">
        <v>1</v>
      </c>
      <c r="N39" s="9">
        <v>26.65</v>
      </c>
      <c r="O39" s="9"/>
      <c r="P39" s="9"/>
      <c r="Q39" s="9"/>
      <c r="R39" s="9"/>
    </row>
    <row r="40" spans="1:18" x14ac:dyDescent="0.3">
      <c r="A40" s="9">
        <v>10000038942</v>
      </c>
      <c r="B40" s="9" t="s">
        <v>520</v>
      </c>
      <c r="C40" s="9" t="s">
        <v>170</v>
      </c>
      <c r="D40" s="9" t="s">
        <v>398</v>
      </c>
      <c r="E40" s="9" t="s">
        <v>228</v>
      </c>
      <c r="F40" s="9" t="s">
        <v>159</v>
      </c>
      <c r="G40" s="9">
        <v>30</v>
      </c>
      <c r="H40" s="9" t="s">
        <v>185</v>
      </c>
      <c r="I40" s="9">
        <v>79</v>
      </c>
      <c r="J40" s="9" t="s">
        <v>190</v>
      </c>
      <c r="K40" s="9" t="s">
        <v>217</v>
      </c>
      <c r="L40" s="9">
        <v>2</v>
      </c>
      <c r="M40" s="9" t="s">
        <v>195</v>
      </c>
      <c r="N40" s="9">
        <v>24.13</v>
      </c>
      <c r="O40" s="9"/>
      <c r="P40" s="9"/>
      <c r="Q40" s="9"/>
      <c r="R40" s="9"/>
    </row>
    <row r="41" spans="1:18" x14ac:dyDescent="0.3">
      <c r="A41" s="9">
        <v>10000042231</v>
      </c>
      <c r="B41" s="9" t="s">
        <v>523</v>
      </c>
      <c r="C41" s="9" t="s">
        <v>258</v>
      </c>
      <c r="D41" s="9" t="s">
        <v>399</v>
      </c>
      <c r="E41" s="9" t="s">
        <v>227</v>
      </c>
      <c r="F41" s="9" t="s">
        <v>159</v>
      </c>
      <c r="G41" s="9">
        <v>30</v>
      </c>
      <c r="H41" s="9">
        <v>285</v>
      </c>
      <c r="I41" s="9">
        <v>285</v>
      </c>
      <c r="J41" s="9">
        <v>1.68</v>
      </c>
      <c r="K41" s="9" t="s">
        <v>272</v>
      </c>
      <c r="L41" s="9">
        <v>2</v>
      </c>
      <c r="M41" s="9">
        <v>0.5</v>
      </c>
      <c r="N41" s="9">
        <v>9.58</v>
      </c>
      <c r="O41" s="9">
        <v>6.38</v>
      </c>
      <c r="P41" s="9"/>
      <c r="Q41" s="9"/>
      <c r="R41" s="9"/>
    </row>
    <row r="42" spans="1:18" x14ac:dyDescent="0.3">
      <c r="A42" s="9">
        <v>10000042233</v>
      </c>
      <c r="B42" s="9" t="e">
        <v>#N/A</v>
      </c>
      <c r="C42" s="9" t="s">
        <v>259</v>
      </c>
      <c r="D42" s="9" t="e">
        <v>#N/A</v>
      </c>
      <c r="E42" s="9" t="s">
        <v>227</v>
      </c>
      <c r="F42" s="9" t="s">
        <v>159</v>
      </c>
      <c r="G42" s="9">
        <v>30</v>
      </c>
      <c r="H42" s="9">
        <v>300</v>
      </c>
      <c r="I42" s="9">
        <v>300</v>
      </c>
      <c r="J42" s="9">
        <v>1.6</v>
      </c>
      <c r="K42" s="9" t="e">
        <v>#N/A</v>
      </c>
      <c r="L42" s="9" t="e">
        <v>#N/A</v>
      </c>
      <c r="M42" s="9" t="e">
        <v>#N/A</v>
      </c>
      <c r="N42" s="9">
        <v>11.93</v>
      </c>
      <c r="O42" s="9">
        <v>7.95</v>
      </c>
      <c r="P42" s="9"/>
      <c r="Q42" s="9"/>
      <c r="R42" s="9"/>
    </row>
    <row r="43" spans="1:18" x14ac:dyDescent="0.3">
      <c r="A43" s="9">
        <v>10000042807</v>
      </c>
      <c r="B43" s="9" t="s">
        <v>524</v>
      </c>
      <c r="C43" s="9" t="s">
        <v>260</v>
      </c>
      <c r="D43" s="9" t="s">
        <v>400</v>
      </c>
      <c r="E43" s="9" t="s">
        <v>229</v>
      </c>
      <c r="F43" s="9" t="s">
        <v>159</v>
      </c>
      <c r="G43" s="9">
        <v>30</v>
      </c>
      <c r="H43" s="9">
        <v>108</v>
      </c>
      <c r="I43" s="9">
        <v>108</v>
      </c>
      <c r="J43" s="9">
        <v>4.4400000000000004</v>
      </c>
      <c r="K43" s="9" t="s">
        <v>197</v>
      </c>
      <c r="L43" s="9">
        <v>2</v>
      </c>
      <c r="M43" s="9">
        <v>2</v>
      </c>
      <c r="N43" s="9"/>
      <c r="O43" s="9">
        <v>27.12</v>
      </c>
      <c r="P43" s="9"/>
      <c r="Q43" s="9"/>
      <c r="R43" s="9"/>
    </row>
    <row r="44" spans="1:18" x14ac:dyDescent="0.3">
      <c r="A44" s="9">
        <v>10000042809</v>
      </c>
      <c r="B44" s="9" t="s">
        <v>524</v>
      </c>
      <c r="C44" s="9" t="s">
        <v>261</v>
      </c>
      <c r="D44" s="9" t="s">
        <v>401</v>
      </c>
      <c r="E44" s="9" t="s">
        <v>228</v>
      </c>
      <c r="F44" s="9" t="s">
        <v>159</v>
      </c>
      <c r="G44" s="9">
        <v>30</v>
      </c>
      <c r="H44" s="9">
        <v>108</v>
      </c>
      <c r="I44" s="9">
        <v>108</v>
      </c>
      <c r="J44" s="9">
        <v>4.4400000000000004</v>
      </c>
      <c r="K44" s="9" t="s">
        <v>197</v>
      </c>
      <c r="L44" s="9">
        <v>2</v>
      </c>
      <c r="M44" s="9">
        <v>2</v>
      </c>
      <c r="N44" s="9">
        <v>20.9</v>
      </c>
      <c r="O44" s="9"/>
      <c r="P44" s="9"/>
      <c r="Q44" s="9"/>
      <c r="R44" s="9"/>
    </row>
    <row r="45" spans="1:18" x14ac:dyDescent="0.3">
      <c r="A45" s="9">
        <v>10000043536</v>
      </c>
      <c r="B45" s="9" t="s">
        <v>525</v>
      </c>
      <c r="C45" s="9" t="s">
        <v>262</v>
      </c>
      <c r="D45" s="9" t="s">
        <v>402</v>
      </c>
      <c r="E45" s="9" t="s">
        <v>229</v>
      </c>
      <c r="F45" s="9" t="s">
        <v>159</v>
      </c>
      <c r="G45" s="9">
        <v>20</v>
      </c>
      <c r="H45" s="9">
        <v>160</v>
      </c>
      <c r="I45" s="9">
        <v>160</v>
      </c>
      <c r="J45" s="9">
        <v>2</v>
      </c>
      <c r="K45" s="9">
        <v>0</v>
      </c>
      <c r="L45" s="9">
        <v>0</v>
      </c>
      <c r="M45" s="9">
        <v>0</v>
      </c>
      <c r="N45" s="9"/>
      <c r="O45" s="9">
        <v>26.36</v>
      </c>
      <c r="P45" s="9"/>
      <c r="Q45" s="9"/>
      <c r="R45" s="9"/>
    </row>
    <row r="46" spans="1:18" x14ac:dyDescent="0.3">
      <c r="A46" s="9">
        <v>10000043537</v>
      </c>
      <c r="B46" s="9" t="s">
        <v>525</v>
      </c>
      <c r="C46" s="9" t="s">
        <v>263</v>
      </c>
      <c r="D46" s="9" t="s">
        <v>403</v>
      </c>
      <c r="E46" s="9" t="s">
        <v>229</v>
      </c>
      <c r="F46" s="9" t="s">
        <v>159</v>
      </c>
      <c r="G46" s="9">
        <v>20</v>
      </c>
      <c r="H46" s="9">
        <v>160</v>
      </c>
      <c r="I46" s="9">
        <v>160</v>
      </c>
      <c r="J46" s="9">
        <v>2</v>
      </c>
      <c r="K46" s="9">
        <v>0</v>
      </c>
      <c r="L46" s="9">
        <v>0</v>
      </c>
      <c r="M46" s="9">
        <v>0</v>
      </c>
      <c r="N46" s="9"/>
      <c r="O46" s="9">
        <v>26.36</v>
      </c>
      <c r="P46" s="9"/>
      <c r="Q46" s="9"/>
      <c r="R46" s="9"/>
    </row>
    <row r="47" spans="1:18" x14ac:dyDescent="0.3">
      <c r="A47" s="9">
        <v>10000043781</v>
      </c>
      <c r="B47" s="9" t="s">
        <v>521</v>
      </c>
      <c r="C47" s="9" t="s">
        <v>315</v>
      </c>
      <c r="D47" s="9" t="s">
        <v>404</v>
      </c>
      <c r="E47" s="9" t="s">
        <v>229</v>
      </c>
      <c r="F47" s="9">
        <v>40</v>
      </c>
      <c r="G47" s="9">
        <v>31.25</v>
      </c>
      <c r="H47" s="9" t="s">
        <v>354</v>
      </c>
      <c r="I47" s="9">
        <v>89</v>
      </c>
      <c r="J47" s="9" t="s">
        <v>358</v>
      </c>
      <c r="K47" s="9" t="s">
        <v>219</v>
      </c>
      <c r="L47" s="9">
        <v>2.5</v>
      </c>
      <c r="M47" s="9" t="s">
        <v>195</v>
      </c>
      <c r="N47" s="9"/>
      <c r="O47" s="9">
        <v>22.9</v>
      </c>
      <c r="P47" s="9"/>
      <c r="Q47" s="9"/>
      <c r="R47" s="9"/>
    </row>
    <row r="48" spans="1:18" x14ac:dyDescent="0.3">
      <c r="A48" s="9">
        <v>10000044195</v>
      </c>
      <c r="B48" s="9" t="s">
        <v>525</v>
      </c>
      <c r="C48" s="9" t="s">
        <v>316</v>
      </c>
      <c r="D48" s="9" t="s">
        <v>405</v>
      </c>
      <c r="E48" s="9" t="s">
        <v>229</v>
      </c>
      <c r="F48" s="9" t="s">
        <v>159</v>
      </c>
      <c r="G48" s="9">
        <v>29.64</v>
      </c>
      <c r="H48" s="9">
        <v>70</v>
      </c>
      <c r="I48" s="9">
        <v>70</v>
      </c>
      <c r="J48" s="9" t="s">
        <v>359</v>
      </c>
      <c r="K48" s="9" t="s">
        <v>219</v>
      </c>
      <c r="L48" s="9">
        <v>0</v>
      </c>
      <c r="M48" s="9">
        <v>0</v>
      </c>
      <c r="N48" s="9"/>
      <c r="O48" s="9">
        <v>23.2</v>
      </c>
      <c r="P48" s="9"/>
      <c r="Q48" s="9"/>
      <c r="R48" s="9"/>
    </row>
    <row r="49" spans="1:18" x14ac:dyDescent="0.3">
      <c r="A49" s="9">
        <v>10000044196</v>
      </c>
      <c r="B49" s="9" t="s">
        <v>525</v>
      </c>
      <c r="C49" s="9" t="s">
        <v>317</v>
      </c>
      <c r="D49" s="9" t="s">
        <v>406</v>
      </c>
      <c r="E49" s="9" t="s">
        <v>229</v>
      </c>
      <c r="F49" s="9" t="s">
        <v>159</v>
      </c>
      <c r="G49" s="9">
        <v>28.9</v>
      </c>
      <c r="H49" s="9">
        <v>90</v>
      </c>
      <c r="I49" s="9">
        <v>90</v>
      </c>
      <c r="J49" s="9" t="s">
        <v>360</v>
      </c>
      <c r="K49" s="9" t="s">
        <v>219</v>
      </c>
      <c r="L49" s="9">
        <v>0</v>
      </c>
      <c r="M49" s="9">
        <v>0</v>
      </c>
      <c r="N49" s="9"/>
      <c r="O49" s="9">
        <v>24.01</v>
      </c>
      <c r="P49" s="9"/>
      <c r="Q49" s="9"/>
      <c r="R49" s="9"/>
    </row>
    <row r="50" spans="1:18" x14ac:dyDescent="0.3">
      <c r="A50" s="9">
        <v>10000047092</v>
      </c>
      <c r="B50" s="9" t="e">
        <v>#N/A</v>
      </c>
      <c r="C50" s="9" t="s">
        <v>264</v>
      </c>
      <c r="D50" s="9" t="e">
        <v>#N/A</v>
      </c>
      <c r="E50" s="9" t="s">
        <v>229</v>
      </c>
      <c r="F50" s="9" t="s">
        <v>159</v>
      </c>
      <c r="G50" s="9">
        <v>10</v>
      </c>
      <c r="H50" s="9">
        <v>40</v>
      </c>
      <c r="I50" s="9">
        <v>40</v>
      </c>
      <c r="J50" s="9">
        <v>4</v>
      </c>
      <c r="K50" s="9" t="e">
        <v>#N/A</v>
      </c>
      <c r="L50" s="9" t="e">
        <v>#N/A</v>
      </c>
      <c r="M50" s="9" t="e">
        <v>#N/A</v>
      </c>
      <c r="N50" s="9"/>
      <c r="O50" s="9">
        <v>6.28</v>
      </c>
      <c r="P50" s="9"/>
      <c r="Q50" s="9"/>
      <c r="R50" s="9"/>
    </row>
    <row r="51" spans="1:18" x14ac:dyDescent="0.3">
      <c r="A51" s="9">
        <v>10000048461</v>
      </c>
      <c r="B51" s="9" t="s">
        <v>521</v>
      </c>
      <c r="C51" s="9" t="s">
        <v>318</v>
      </c>
      <c r="D51" s="9" t="s">
        <v>407</v>
      </c>
      <c r="E51" s="9">
        <v>110244</v>
      </c>
      <c r="F51" s="9">
        <v>30</v>
      </c>
      <c r="G51" s="9">
        <v>9.58</v>
      </c>
      <c r="H51" s="9">
        <v>72</v>
      </c>
      <c r="I51" s="9">
        <v>72</v>
      </c>
      <c r="J51" s="9">
        <v>2.13</v>
      </c>
      <c r="K51" s="9" t="s">
        <v>362</v>
      </c>
      <c r="L51" s="9">
        <v>1</v>
      </c>
      <c r="M51" s="9">
        <v>1</v>
      </c>
      <c r="N51" s="9"/>
      <c r="O51" s="9"/>
      <c r="P51" s="9">
        <v>4.13</v>
      </c>
      <c r="Q51" s="9"/>
      <c r="R51" s="9"/>
    </row>
    <row r="52" spans="1:18" x14ac:dyDescent="0.3">
      <c r="A52" s="9">
        <v>10000051026</v>
      </c>
      <c r="B52" s="9" t="s">
        <v>520</v>
      </c>
      <c r="C52" s="11" t="s">
        <v>180</v>
      </c>
      <c r="D52" s="9" t="s">
        <v>408</v>
      </c>
      <c r="E52" s="9" t="s">
        <v>227</v>
      </c>
      <c r="F52" s="9" t="s">
        <v>159</v>
      </c>
      <c r="G52" s="9">
        <v>10.32</v>
      </c>
      <c r="H52" s="9">
        <v>75</v>
      </c>
      <c r="I52" s="9">
        <v>75</v>
      </c>
      <c r="J52" s="9">
        <v>2.2000000000000002</v>
      </c>
      <c r="K52" s="9" t="s">
        <v>363</v>
      </c>
      <c r="L52" s="9">
        <v>6</v>
      </c>
      <c r="M52" s="9" t="s">
        <v>195</v>
      </c>
      <c r="N52" s="9">
        <v>5.13</v>
      </c>
      <c r="O52" s="9">
        <v>9.5299999999999994</v>
      </c>
      <c r="P52" s="9"/>
      <c r="Q52" s="9"/>
      <c r="R52" s="9"/>
    </row>
    <row r="53" spans="1:18" x14ac:dyDescent="0.3">
      <c r="A53" s="9">
        <v>10000051698</v>
      </c>
      <c r="B53" s="9" t="s">
        <v>521</v>
      </c>
      <c r="C53" s="9" t="s">
        <v>319</v>
      </c>
      <c r="D53" s="9" t="s">
        <v>409</v>
      </c>
      <c r="E53" s="9" t="s">
        <v>228</v>
      </c>
      <c r="F53" s="9">
        <v>40</v>
      </c>
      <c r="G53" s="9">
        <v>30.24</v>
      </c>
      <c r="H53" s="9">
        <v>128</v>
      </c>
      <c r="I53" s="9">
        <v>128</v>
      </c>
      <c r="J53" s="9">
        <v>3.78</v>
      </c>
      <c r="K53" s="9" t="s">
        <v>364</v>
      </c>
      <c r="L53" s="9">
        <v>2</v>
      </c>
      <c r="M53" s="9">
        <v>1</v>
      </c>
      <c r="N53" s="9">
        <v>32.43</v>
      </c>
      <c r="O53" s="9"/>
      <c r="P53" s="9"/>
      <c r="Q53" s="9"/>
      <c r="R53" s="9"/>
    </row>
    <row r="54" spans="1:18" x14ac:dyDescent="0.3">
      <c r="A54" s="9">
        <v>10000052436</v>
      </c>
      <c r="B54" s="9" t="s">
        <v>521</v>
      </c>
      <c r="C54" s="9" t="s">
        <v>320</v>
      </c>
      <c r="D54" s="9" t="s">
        <v>410</v>
      </c>
      <c r="E54" s="9" t="s">
        <v>229</v>
      </c>
      <c r="F54" s="9">
        <v>40</v>
      </c>
      <c r="G54" s="9">
        <v>31.25</v>
      </c>
      <c r="H54" s="9" t="s">
        <v>354</v>
      </c>
      <c r="I54" s="9">
        <v>89</v>
      </c>
      <c r="J54" s="9" t="s">
        <v>70</v>
      </c>
      <c r="K54" s="9" t="s">
        <v>219</v>
      </c>
      <c r="L54" s="9">
        <v>2.5</v>
      </c>
      <c r="M54" s="9" t="s">
        <v>195</v>
      </c>
      <c r="N54" s="9"/>
      <c r="O54" s="9">
        <v>21.58</v>
      </c>
      <c r="P54" s="9"/>
      <c r="Q54" s="9"/>
      <c r="R54" s="9"/>
    </row>
    <row r="55" spans="1:18" x14ac:dyDescent="0.3">
      <c r="A55" s="9">
        <v>10000053760</v>
      </c>
      <c r="B55" s="9" t="e">
        <v>#N/A</v>
      </c>
      <c r="C55" s="9" t="s">
        <v>321</v>
      </c>
      <c r="D55" s="9" t="e">
        <v>#N/A</v>
      </c>
      <c r="E55" s="9" t="s">
        <v>227</v>
      </c>
      <c r="F55" s="9" t="s">
        <v>159</v>
      </c>
      <c r="G55" s="9">
        <v>1.68</v>
      </c>
      <c r="H55" s="9">
        <v>8</v>
      </c>
      <c r="I55" s="9">
        <v>8</v>
      </c>
      <c r="J55" s="9">
        <v>3.36</v>
      </c>
      <c r="K55" s="9" t="e">
        <v>#N/A</v>
      </c>
      <c r="L55" s="9" t="e">
        <v>#N/A</v>
      </c>
      <c r="M55" s="9" t="e">
        <v>#N/A</v>
      </c>
      <c r="N55" s="9">
        <v>0.47</v>
      </c>
      <c r="O55" s="9">
        <v>0.32</v>
      </c>
      <c r="P55" s="9"/>
      <c r="Q55" s="9"/>
      <c r="R55" s="9"/>
    </row>
    <row r="56" spans="1:18" x14ac:dyDescent="0.3">
      <c r="A56" s="9">
        <v>10000053761</v>
      </c>
      <c r="B56" s="9" t="e">
        <v>#N/A</v>
      </c>
      <c r="C56" s="9" t="s">
        <v>322</v>
      </c>
      <c r="D56" s="9" t="e">
        <v>#N/A</v>
      </c>
      <c r="E56" s="9" t="s">
        <v>229</v>
      </c>
      <c r="F56" s="9" t="s">
        <v>159</v>
      </c>
      <c r="G56" s="9">
        <v>1.25</v>
      </c>
      <c r="H56" s="9">
        <v>8</v>
      </c>
      <c r="I56" s="9">
        <v>8</v>
      </c>
      <c r="J56" s="9">
        <v>2.5</v>
      </c>
      <c r="K56" s="9" t="e">
        <v>#N/A</v>
      </c>
      <c r="L56" s="9" t="e">
        <v>#N/A</v>
      </c>
      <c r="M56" s="9" t="e">
        <v>#N/A</v>
      </c>
      <c r="N56" s="9"/>
      <c r="O56" s="9">
        <v>1.39</v>
      </c>
      <c r="P56" s="9"/>
      <c r="Q56" s="9"/>
      <c r="R56" s="9"/>
    </row>
    <row r="57" spans="1:18" x14ac:dyDescent="0.3">
      <c r="A57" s="9">
        <v>10000055425</v>
      </c>
      <c r="B57" s="9" t="s">
        <v>521</v>
      </c>
      <c r="C57" s="9" t="s">
        <v>112</v>
      </c>
      <c r="D57" s="9" t="s">
        <v>411</v>
      </c>
      <c r="E57" s="9" t="s">
        <v>133</v>
      </c>
      <c r="F57" s="9" t="s">
        <v>159</v>
      </c>
      <c r="G57" s="9">
        <v>31.25</v>
      </c>
      <c r="H57" s="9">
        <v>200</v>
      </c>
      <c r="I57" s="9">
        <v>200</v>
      </c>
      <c r="J57" s="9">
        <v>2.5</v>
      </c>
      <c r="K57" s="9" t="s">
        <v>199</v>
      </c>
      <c r="L57" s="9">
        <v>2</v>
      </c>
      <c r="M57" s="9" t="s">
        <v>195</v>
      </c>
      <c r="N57" s="9"/>
      <c r="O57" s="9"/>
      <c r="P57" s="9"/>
      <c r="Q57" s="9">
        <v>26.05</v>
      </c>
      <c r="R57" s="9"/>
    </row>
    <row r="58" spans="1:18" x14ac:dyDescent="0.3">
      <c r="A58" s="9">
        <v>10000069001</v>
      </c>
      <c r="B58" s="9" t="s">
        <v>522</v>
      </c>
      <c r="C58" s="9" t="s">
        <v>47</v>
      </c>
      <c r="D58" s="9" t="s">
        <v>412</v>
      </c>
      <c r="E58" s="9" t="s">
        <v>133</v>
      </c>
      <c r="F58" s="9" t="s">
        <v>159</v>
      </c>
      <c r="G58" s="9">
        <v>21</v>
      </c>
      <c r="H58" s="9">
        <v>210</v>
      </c>
      <c r="I58" s="9">
        <v>210</v>
      </c>
      <c r="J58" s="9">
        <v>1.6</v>
      </c>
      <c r="K58" s="9" t="s">
        <v>199</v>
      </c>
      <c r="L58" s="9">
        <v>1.5</v>
      </c>
      <c r="M58" s="9" t="s">
        <v>195</v>
      </c>
      <c r="N58" s="9"/>
      <c r="O58" s="9"/>
      <c r="P58" s="9"/>
      <c r="Q58" s="9">
        <v>32.1</v>
      </c>
      <c r="R58" s="9"/>
    </row>
    <row r="59" spans="1:18" x14ac:dyDescent="0.3">
      <c r="A59" s="9">
        <v>10000069005</v>
      </c>
      <c r="B59" s="9" t="s">
        <v>521</v>
      </c>
      <c r="C59" s="9" t="s">
        <v>97</v>
      </c>
      <c r="D59" s="9" t="s">
        <v>413</v>
      </c>
      <c r="E59" s="9" t="s">
        <v>133</v>
      </c>
      <c r="F59" s="9">
        <v>30</v>
      </c>
      <c r="G59" s="9">
        <v>30</v>
      </c>
      <c r="H59" s="9">
        <v>150</v>
      </c>
      <c r="I59" s="9">
        <v>150</v>
      </c>
      <c r="J59" s="9">
        <v>3.2</v>
      </c>
      <c r="K59" s="9" t="s">
        <v>199</v>
      </c>
      <c r="L59" s="9">
        <v>2</v>
      </c>
      <c r="M59" s="9">
        <v>1</v>
      </c>
      <c r="N59" s="9"/>
      <c r="O59" s="9"/>
      <c r="P59" s="9"/>
      <c r="Q59" s="9">
        <v>15.38</v>
      </c>
      <c r="R59" s="9"/>
    </row>
    <row r="60" spans="1:18" x14ac:dyDescent="0.3">
      <c r="A60" s="9">
        <v>10000069006</v>
      </c>
      <c r="B60" s="9" t="s">
        <v>520</v>
      </c>
      <c r="C60" s="9" t="s">
        <v>98</v>
      </c>
      <c r="D60" s="9" t="s">
        <v>414</v>
      </c>
      <c r="E60" s="9" t="s">
        <v>133</v>
      </c>
      <c r="F60" s="9" t="s">
        <v>159</v>
      </c>
      <c r="G60" s="9">
        <v>31</v>
      </c>
      <c r="H60" s="9">
        <v>155</v>
      </c>
      <c r="I60" s="9">
        <v>155</v>
      </c>
      <c r="J60" s="9">
        <v>3.2</v>
      </c>
      <c r="K60" s="9" t="s">
        <v>210</v>
      </c>
      <c r="L60" s="9">
        <v>2</v>
      </c>
      <c r="M60" s="9">
        <v>1</v>
      </c>
      <c r="N60" s="9"/>
      <c r="O60" s="9"/>
      <c r="P60" s="9"/>
      <c r="Q60" s="9">
        <v>15.85</v>
      </c>
      <c r="R60" s="9"/>
    </row>
    <row r="61" spans="1:18" x14ac:dyDescent="0.3">
      <c r="A61" s="9">
        <v>10000069010</v>
      </c>
      <c r="B61" s="9" t="s">
        <v>520</v>
      </c>
      <c r="C61" s="9" t="s">
        <v>49</v>
      </c>
      <c r="D61" s="9" t="s">
        <v>415</v>
      </c>
      <c r="E61" s="9" t="s">
        <v>133</v>
      </c>
      <c r="F61" s="9" t="s">
        <v>159</v>
      </c>
      <c r="G61" s="9">
        <v>29.93</v>
      </c>
      <c r="H61" s="9" t="s">
        <v>186</v>
      </c>
      <c r="I61" s="9">
        <v>126</v>
      </c>
      <c r="J61" s="9">
        <v>3.8</v>
      </c>
      <c r="K61" s="9" t="s">
        <v>199</v>
      </c>
      <c r="L61" s="9">
        <v>2</v>
      </c>
      <c r="M61" s="9">
        <v>1.25</v>
      </c>
      <c r="N61" s="9"/>
      <c r="O61" s="9"/>
      <c r="P61" s="9"/>
      <c r="Q61" s="9">
        <v>15.76</v>
      </c>
      <c r="R61" s="9"/>
    </row>
    <row r="62" spans="1:18" x14ac:dyDescent="0.3">
      <c r="A62" s="9">
        <v>10000069019</v>
      </c>
      <c r="B62" s="9" t="s">
        <v>520</v>
      </c>
      <c r="C62" s="9" t="s">
        <v>58</v>
      </c>
      <c r="D62" s="9" t="s">
        <v>416</v>
      </c>
      <c r="E62" s="9">
        <v>100193</v>
      </c>
      <c r="F62" s="9" t="s">
        <v>159</v>
      </c>
      <c r="G62" s="9">
        <v>19.38</v>
      </c>
      <c r="H62" s="9">
        <v>100</v>
      </c>
      <c r="I62" s="9">
        <v>100</v>
      </c>
      <c r="J62" s="9">
        <v>3.1</v>
      </c>
      <c r="K62" s="9" t="s">
        <v>199</v>
      </c>
      <c r="L62" s="9">
        <v>2</v>
      </c>
      <c r="M62" s="9">
        <v>0.75</v>
      </c>
      <c r="N62" s="9"/>
      <c r="O62" s="9"/>
      <c r="P62" s="9"/>
      <c r="Q62" s="9"/>
      <c r="R62" s="9">
        <v>9.51</v>
      </c>
    </row>
    <row r="63" spans="1:18" x14ac:dyDescent="0.3">
      <c r="A63" s="9">
        <v>10000069033</v>
      </c>
      <c r="B63" s="9" t="s">
        <v>521</v>
      </c>
      <c r="C63" s="9" t="s">
        <v>100</v>
      </c>
      <c r="D63" s="9" t="s">
        <v>417</v>
      </c>
      <c r="E63" s="9" t="s">
        <v>133</v>
      </c>
      <c r="F63" s="9" t="s">
        <v>159</v>
      </c>
      <c r="G63" s="9">
        <v>30.78</v>
      </c>
      <c r="H63" s="9" t="s">
        <v>187</v>
      </c>
      <c r="I63" s="9">
        <v>250</v>
      </c>
      <c r="J63" s="9">
        <v>1.97</v>
      </c>
      <c r="K63" s="9" t="s">
        <v>199</v>
      </c>
      <c r="L63" s="9">
        <v>1</v>
      </c>
      <c r="M63" s="9">
        <v>0.5</v>
      </c>
      <c r="N63" s="9"/>
      <c r="O63" s="9"/>
      <c r="P63" s="9"/>
      <c r="Q63" s="9">
        <v>22.29</v>
      </c>
      <c r="R63" s="9"/>
    </row>
    <row r="64" spans="1:18" x14ac:dyDescent="0.3">
      <c r="A64" s="9">
        <v>10000069035</v>
      </c>
      <c r="B64" s="9" t="s">
        <v>520</v>
      </c>
      <c r="C64" s="9" t="s">
        <v>50</v>
      </c>
      <c r="D64" s="9" t="s">
        <v>418</v>
      </c>
      <c r="E64" s="9" t="s">
        <v>133</v>
      </c>
      <c r="F64" s="9" t="s">
        <v>159</v>
      </c>
      <c r="G64" s="9">
        <v>20.190000000000001</v>
      </c>
      <c r="H64" s="9">
        <v>85</v>
      </c>
      <c r="I64" s="9">
        <v>85</v>
      </c>
      <c r="J64" s="9">
        <v>3.8</v>
      </c>
      <c r="K64" s="9" t="s">
        <v>199</v>
      </c>
      <c r="L64" s="9">
        <v>2</v>
      </c>
      <c r="M64" s="9">
        <v>1</v>
      </c>
      <c r="N64" s="9"/>
      <c r="O64" s="9"/>
      <c r="P64" s="9"/>
      <c r="Q64" s="9">
        <v>15.71</v>
      </c>
      <c r="R64" s="9"/>
    </row>
    <row r="65" spans="1:18" x14ac:dyDescent="0.3">
      <c r="A65" s="9">
        <v>10000069039</v>
      </c>
      <c r="B65" s="9" t="s">
        <v>520</v>
      </c>
      <c r="C65" s="9" t="s">
        <v>51</v>
      </c>
      <c r="D65" s="9" t="s">
        <v>419</v>
      </c>
      <c r="E65" s="9" t="s">
        <v>133</v>
      </c>
      <c r="F65" s="9" t="s">
        <v>159</v>
      </c>
      <c r="G65" s="9">
        <v>20.45</v>
      </c>
      <c r="H65" s="9">
        <v>85</v>
      </c>
      <c r="I65" s="9">
        <v>85</v>
      </c>
      <c r="J65" s="9">
        <v>3.85</v>
      </c>
      <c r="K65" s="9" t="s">
        <v>199</v>
      </c>
      <c r="L65" s="9">
        <v>2</v>
      </c>
      <c r="M65" s="9">
        <v>1</v>
      </c>
      <c r="N65" s="9"/>
      <c r="O65" s="9"/>
      <c r="P65" s="9"/>
      <c r="Q65" s="9">
        <v>13.08</v>
      </c>
      <c r="R65" s="9"/>
    </row>
    <row r="66" spans="1:18" x14ac:dyDescent="0.3">
      <c r="A66" s="9">
        <v>10000069050</v>
      </c>
      <c r="B66" s="9" t="s">
        <v>521</v>
      </c>
      <c r="C66" s="9" t="s">
        <v>47</v>
      </c>
      <c r="D66" s="9" t="s">
        <v>420</v>
      </c>
      <c r="E66" s="9" t="s">
        <v>133</v>
      </c>
      <c r="F66" s="9" t="s">
        <v>159</v>
      </c>
      <c r="G66" s="9">
        <v>21.25</v>
      </c>
      <c r="H66" s="9">
        <v>170</v>
      </c>
      <c r="I66" s="9">
        <v>170</v>
      </c>
      <c r="J66" s="9">
        <v>2</v>
      </c>
      <c r="K66" s="9" t="s">
        <v>199</v>
      </c>
      <c r="L66" s="9">
        <v>2</v>
      </c>
      <c r="M66" s="9" t="s">
        <v>195</v>
      </c>
      <c r="N66" s="9"/>
      <c r="O66" s="9"/>
      <c r="P66" s="9"/>
      <c r="Q66" s="9">
        <v>32</v>
      </c>
      <c r="R66" s="9"/>
    </row>
    <row r="67" spans="1:18" x14ac:dyDescent="0.3">
      <c r="A67" s="9">
        <v>10000069097</v>
      </c>
      <c r="B67" s="9" t="s">
        <v>521</v>
      </c>
      <c r="C67" s="9" t="s">
        <v>102</v>
      </c>
      <c r="D67" s="9" t="s">
        <v>421</v>
      </c>
      <c r="E67" s="9" t="s">
        <v>133</v>
      </c>
      <c r="F67" s="9">
        <v>30</v>
      </c>
      <c r="G67" s="9">
        <v>15.09</v>
      </c>
      <c r="H67" s="9">
        <v>115</v>
      </c>
      <c r="I67" s="9">
        <v>115</v>
      </c>
      <c r="J67" s="9">
        <v>2.1</v>
      </c>
      <c r="K67" s="9" t="s">
        <v>199</v>
      </c>
      <c r="L67" s="9">
        <v>2</v>
      </c>
      <c r="M67" s="9" t="s">
        <v>195</v>
      </c>
      <c r="N67" s="9"/>
      <c r="O67" s="9"/>
      <c r="P67" s="9"/>
      <c r="Q67" s="9">
        <v>11.72</v>
      </c>
      <c r="R67" s="9"/>
    </row>
    <row r="68" spans="1:18" x14ac:dyDescent="0.3">
      <c r="A68" s="9">
        <v>10000069104</v>
      </c>
      <c r="B68" s="9" t="s">
        <v>520</v>
      </c>
      <c r="C68" s="9" t="s">
        <v>103</v>
      </c>
      <c r="D68" s="9" t="s">
        <v>422</v>
      </c>
      <c r="E68" s="9" t="s">
        <v>133</v>
      </c>
      <c r="F68" s="9" t="s">
        <v>159</v>
      </c>
      <c r="G68" s="9">
        <v>15.81</v>
      </c>
      <c r="H68" s="9">
        <v>115</v>
      </c>
      <c r="I68" s="9">
        <v>115</v>
      </c>
      <c r="J68" s="9">
        <v>2.2000000000000002</v>
      </c>
      <c r="K68" s="9" t="s">
        <v>199</v>
      </c>
      <c r="L68" s="9">
        <v>2</v>
      </c>
      <c r="M68" s="9" t="s">
        <v>195</v>
      </c>
      <c r="N68" s="9"/>
      <c r="O68" s="9"/>
      <c r="P68" s="9"/>
      <c r="Q68" s="9">
        <v>21.69</v>
      </c>
      <c r="R68" s="9"/>
    </row>
    <row r="69" spans="1:18" x14ac:dyDescent="0.3">
      <c r="A69" s="9">
        <v>10000069250</v>
      </c>
      <c r="B69" s="9" t="s">
        <v>522</v>
      </c>
      <c r="C69" s="9" t="s">
        <v>171</v>
      </c>
      <c r="D69" s="9" t="s">
        <v>423</v>
      </c>
      <c r="E69" s="9">
        <v>100193</v>
      </c>
      <c r="F69" s="9" t="s">
        <v>159</v>
      </c>
      <c r="G69" s="9">
        <v>30.07</v>
      </c>
      <c r="H69" s="9">
        <v>283</v>
      </c>
      <c r="I69" s="9">
        <v>283</v>
      </c>
      <c r="J69" s="9">
        <v>1.7</v>
      </c>
      <c r="K69" s="9" t="s">
        <v>199</v>
      </c>
      <c r="L69" s="9">
        <v>1</v>
      </c>
      <c r="M69" s="9" t="s">
        <v>195</v>
      </c>
      <c r="N69" s="9"/>
      <c r="O69" s="9"/>
      <c r="P69" s="9"/>
      <c r="Q69" s="9"/>
      <c r="R69" s="9">
        <v>20.57</v>
      </c>
    </row>
    <row r="70" spans="1:18" x14ac:dyDescent="0.3">
      <c r="A70" s="9">
        <v>10000073050</v>
      </c>
      <c r="B70" s="9" t="s">
        <v>521</v>
      </c>
      <c r="C70" s="9" t="s">
        <v>53</v>
      </c>
      <c r="D70" s="9" t="s">
        <v>424</v>
      </c>
      <c r="E70" s="9" t="s">
        <v>133</v>
      </c>
      <c r="F70" s="9" t="s">
        <v>159</v>
      </c>
      <c r="G70" s="9">
        <v>30</v>
      </c>
      <c r="H70" s="9">
        <v>192</v>
      </c>
      <c r="I70" s="9">
        <v>192</v>
      </c>
      <c r="J70" s="9">
        <v>2.5</v>
      </c>
      <c r="K70" s="9" t="s">
        <v>194</v>
      </c>
      <c r="L70" s="9">
        <v>2</v>
      </c>
      <c r="M70" s="9" t="s">
        <v>195</v>
      </c>
      <c r="N70" s="9"/>
      <c r="O70" s="9"/>
      <c r="P70" s="9"/>
      <c r="Q70" s="9">
        <v>35.4</v>
      </c>
      <c r="R70" s="9"/>
    </row>
    <row r="71" spans="1:18" x14ac:dyDescent="0.3">
      <c r="A71" s="9">
        <v>10000080030</v>
      </c>
      <c r="B71" s="9" t="s">
        <v>520</v>
      </c>
      <c r="C71" s="9" t="s">
        <v>54</v>
      </c>
      <c r="D71" s="9" t="s">
        <v>425</v>
      </c>
      <c r="E71" s="9" t="s">
        <v>133</v>
      </c>
      <c r="F71" s="9" t="s">
        <v>159</v>
      </c>
      <c r="G71" s="9">
        <v>31.5</v>
      </c>
      <c r="H71" s="9">
        <v>168</v>
      </c>
      <c r="I71" s="9">
        <v>168</v>
      </c>
      <c r="J71" s="9">
        <v>3</v>
      </c>
      <c r="K71" s="9" t="s">
        <v>199</v>
      </c>
      <c r="L71" s="9">
        <v>2.75</v>
      </c>
      <c r="M71" s="9" t="s">
        <v>195</v>
      </c>
      <c r="N71" s="9"/>
      <c r="O71" s="9"/>
      <c r="P71" s="9"/>
      <c r="Q71" s="9">
        <v>44.05</v>
      </c>
      <c r="R71" s="9"/>
    </row>
    <row r="72" spans="1:18" x14ac:dyDescent="0.3">
      <c r="A72" s="9">
        <v>10000080125</v>
      </c>
      <c r="B72" s="9" t="s">
        <v>521</v>
      </c>
      <c r="C72" s="9" t="s">
        <v>55</v>
      </c>
      <c r="D72" s="9" t="s">
        <v>426</v>
      </c>
      <c r="E72" s="9" t="s">
        <v>133</v>
      </c>
      <c r="F72" s="9" t="s">
        <v>159</v>
      </c>
      <c r="G72" s="9">
        <v>31.5</v>
      </c>
      <c r="H72" s="9">
        <v>210</v>
      </c>
      <c r="I72" s="9">
        <v>210</v>
      </c>
      <c r="J72" s="9">
        <v>2.4</v>
      </c>
      <c r="K72" s="9" t="s">
        <v>199</v>
      </c>
      <c r="L72" s="9">
        <v>2.25</v>
      </c>
      <c r="M72" s="9" t="s">
        <v>195</v>
      </c>
      <c r="N72" s="9"/>
      <c r="O72" s="9"/>
      <c r="P72" s="9"/>
      <c r="Q72" s="9">
        <v>28.64</v>
      </c>
      <c r="R72" s="9"/>
    </row>
    <row r="73" spans="1:18" x14ac:dyDescent="0.3">
      <c r="A73" s="9">
        <v>10000094748</v>
      </c>
      <c r="B73" s="9" t="e">
        <v>#N/A</v>
      </c>
      <c r="C73" s="9" t="s">
        <v>101</v>
      </c>
      <c r="D73" s="9" t="e">
        <v>#N/A</v>
      </c>
      <c r="E73" s="9" t="s">
        <v>133</v>
      </c>
      <c r="F73" s="9" t="s">
        <v>159</v>
      </c>
      <c r="G73" s="9">
        <v>35</v>
      </c>
      <c r="H73" s="9">
        <v>448</v>
      </c>
      <c r="I73" s="9">
        <v>448</v>
      </c>
      <c r="J73" s="9">
        <v>1.25</v>
      </c>
      <c r="K73" s="9" t="e">
        <v>#N/A</v>
      </c>
      <c r="L73" s="9" t="e">
        <v>#N/A</v>
      </c>
      <c r="M73" s="9" t="e">
        <v>#N/A</v>
      </c>
      <c r="N73" s="9"/>
      <c r="O73" s="9"/>
      <c r="P73" s="9"/>
      <c r="Q73" s="9">
        <v>23.05</v>
      </c>
      <c r="R73" s="9"/>
    </row>
    <row r="74" spans="1:18" x14ac:dyDescent="0.3">
      <c r="A74" s="9">
        <v>10000096170</v>
      </c>
      <c r="B74" s="9" t="s">
        <v>521</v>
      </c>
      <c r="C74" s="9" t="s">
        <v>96</v>
      </c>
      <c r="D74" s="9" t="s">
        <v>427</v>
      </c>
      <c r="E74" s="9" t="s">
        <v>133</v>
      </c>
      <c r="F74" s="9">
        <v>30</v>
      </c>
      <c r="G74" s="9">
        <v>18.75</v>
      </c>
      <c r="H74" s="9">
        <v>100</v>
      </c>
      <c r="I74" s="9">
        <v>100</v>
      </c>
      <c r="J74" s="9">
        <v>3</v>
      </c>
      <c r="K74" s="9" t="s">
        <v>199</v>
      </c>
      <c r="L74" s="9">
        <v>3</v>
      </c>
      <c r="M74" s="9" t="s">
        <v>195</v>
      </c>
      <c r="N74" s="9"/>
      <c r="O74" s="9"/>
      <c r="P74" s="9"/>
      <c r="Q74" s="9">
        <v>21.24</v>
      </c>
      <c r="R74" s="9"/>
    </row>
    <row r="75" spans="1:18" x14ac:dyDescent="0.3">
      <c r="A75" s="9">
        <v>10000096694</v>
      </c>
      <c r="B75" s="9" t="s">
        <v>521</v>
      </c>
      <c r="C75" s="9" t="s">
        <v>172</v>
      </c>
      <c r="D75" s="9" t="s">
        <v>428</v>
      </c>
      <c r="E75" s="9" t="s">
        <v>133</v>
      </c>
      <c r="F75" s="9" t="s">
        <v>159</v>
      </c>
      <c r="G75" s="9">
        <v>29.93</v>
      </c>
      <c r="H75" s="9">
        <v>133</v>
      </c>
      <c r="I75" s="9">
        <v>133</v>
      </c>
      <c r="J75" s="9">
        <v>3.6</v>
      </c>
      <c r="K75" s="9" t="s">
        <v>217</v>
      </c>
      <c r="L75" s="9">
        <v>2</v>
      </c>
      <c r="M75" s="9">
        <v>1</v>
      </c>
      <c r="N75" s="9"/>
      <c r="O75" s="9"/>
      <c r="P75" s="9"/>
      <c r="Q75" s="9">
        <v>24.04</v>
      </c>
      <c r="R75" s="9"/>
    </row>
    <row r="76" spans="1:18" x14ac:dyDescent="0.3">
      <c r="A76" s="9">
        <v>10000097370</v>
      </c>
      <c r="B76" s="9" t="s">
        <v>521</v>
      </c>
      <c r="C76" s="9" t="s">
        <v>46</v>
      </c>
      <c r="D76" s="9" t="s">
        <v>429</v>
      </c>
      <c r="E76" s="9" t="s">
        <v>133</v>
      </c>
      <c r="F76" s="9">
        <v>30</v>
      </c>
      <c r="G76" s="9">
        <v>40</v>
      </c>
      <c r="H76" s="9">
        <v>256</v>
      </c>
      <c r="I76" s="9">
        <v>256</v>
      </c>
      <c r="J76" s="9">
        <v>2.5</v>
      </c>
      <c r="K76" s="9" t="s">
        <v>204</v>
      </c>
      <c r="L76" s="9">
        <v>2</v>
      </c>
      <c r="M76" s="9" t="s">
        <v>195</v>
      </c>
      <c r="N76" s="9"/>
      <c r="O76" s="9"/>
      <c r="P76" s="9"/>
      <c r="Q76" s="9">
        <v>32.43</v>
      </c>
      <c r="R76" s="9"/>
    </row>
    <row r="77" spans="1:18" x14ac:dyDescent="0.3">
      <c r="A77" s="9">
        <v>10000097687</v>
      </c>
      <c r="B77" s="9" t="s">
        <v>521</v>
      </c>
      <c r="C77" s="9" t="s">
        <v>173</v>
      </c>
      <c r="D77" s="9" t="s">
        <v>430</v>
      </c>
      <c r="E77" s="9" t="s">
        <v>133</v>
      </c>
      <c r="F77" s="9" t="s">
        <v>159</v>
      </c>
      <c r="G77" s="9">
        <v>29.67</v>
      </c>
      <c r="H77" s="9">
        <v>169</v>
      </c>
      <c r="I77" s="9">
        <v>169</v>
      </c>
      <c r="J77" s="9">
        <v>2.8</v>
      </c>
      <c r="K77" s="9" t="s">
        <v>197</v>
      </c>
      <c r="L77" s="9">
        <v>2</v>
      </c>
      <c r="M77" s="9" t="s">
        <v>195</v>
      </c>
      <c r="N77" s="9"/>
      <c r="O77" s="9"/>
      <c r="P77" s="9"/>
      <c r="Q77" s="9">
        <v>24.91</v>
      </c>
      <c r="R77" s="9"/>
    </row>
    <row r="78" spans="1:18" x14ac:dyDescent="0.3">
      <c r="A78" s="9">
        <v>10000097689</v>
      </c>
      <c r="B78" s="9" t="s">
        <v>521</v>
      </c>
      <c r="C78" s="9" t="s">
        <v>174</v>
      </c>
      <c r="D78" s="9" t="s">
        <v>431</v>
      </c>
      <c r="E78" s="9" t="s">
        <v>133</v>
      </c>
      <c r="F78" s="9" t="s">
        <v>159</v>
      </c>
      <c r="G78" s="9">
        <v>29.99</v>
      </c>
      <c r="H78" s="9">
        <v>170</v>
      </c>
      <c r="I78" s="9">
        <v>170</v>
      </c>
      <c r="J78" s="9">
        <v>2.8</v>
      </c>
      <c r="K78" s="9" t="s">
        <v>212</v>
      </c>
      <c r="L78" s="9">
        <v>2</v>
      </c>
      <c r="M78" s="9" t="s">
        <v>195</v>
      </c>
      <c r="N78" s="9"/>
      <c r="O78" s="9"/>
      <c r="P78" s="9"/>
      <c r="Q78" s="9">
        <v>25.18</v>
      </c>
      <c r="R78" s="9"/>
    </row>
    <row r="79" spans="1:18" x14ac:dyDescent="0.3">
      <c r="A79" s="9">
        <v>10000097815</v>
      </c>
      <c r="B79" s="9" t="s">
        <v>521</v>
      </c>
      <c r="C79" s="9" t="s">
        <v>44</v>
      </c>
      <c r="D79" s="9" t="s">
        <v>432</v>
      </c>
      <c r="E79" s="9" t="s">
        <v>133</v>
      </c>
      <c r="F79" s="9" t="s">
        <v>159</v>
      </c>
      <c r="G79" s="9">
        <v>22.97</v>
      </c>
      <c r="H79" s="9">
        <v>150</v>
      </c>
      <c r="I79" s="9">
        <v>150</v>
      </c>
      <c r="J79" s="9">
        <v>2.4500000000000002</v>
      </c>
      <c r="K79" s="9" t="s">
        <v>199</v>
      </c>
      <c r="L79" s="9">
        <v>2</v>
      </c>
      <c r="M79" s="9" t="s">
        <v>195</v>
      </c>
      <c r="N79" s="9"/>
      <c r="O79" s="9"/>
      <c r="P79" s="9"/>
      <c r="Q79" s="9">
        <v>22.77</v>
      </c>
      <c r="R79" s="9"/>
    </row>
    <row r="80" spans="1:18" x14ac:dyDescent="0.3">
      <c r="A80" s="9">
        <v>10000097868</v>
      </c>
      <c r="B80" s="9" t="s">
        <v>521</v>
      </c>
      <c r="C80" s="9" t="s">
        <v>105</v>
      </c>
      <c r="D80" s="9" t="s">
        <v>433</v>
      </c>
      <c r="E80" s="9" t="s">
        <v>133</v>
      </c>
      <c r="F80" s="9" t="s">
        <v>159</v>
      </c>
      <c r="G80" s="9">
        <v>30</v>
      </c>
      <c r="H80" s="9">
        <v>192</v>
      </c>
      <c r="I80" s="9">
        <v>192</v>
      </c>
      <c r="J80" s="9">
        <v>2.5</v>
      </c>
      <c r="K80" s="9" t="s">
        <v>214</v>
      </c>
      <c r="L80" s="9">
        <v>2</v>
      </c>
      <c r="M80" s="9" t="s">
        <v>195</v>
      </c>
      <c r="N80" s="9"/>
      <c r="O80" s="9"/>
      <c r="P80" s="9"/>
      <c r="Q80" s="9">
        <v>45.1</v>
      </c>
      <c r="R80" s="9"/>
    </row>
    <row r="81" spans="1:18" x14ac:dyDescent="0.3">
      <c r="A81" s="9">
        <v>10000097886</v>
      </c>
      <c r="B81" s="9" t="s">
        <v>521</v>
      </c>
      <c r="C81" s="9" t="s">
        <v>48</v>
      </c>
      <c r="D81" s="9" t="s">
        <v>434</v>
      </c>
      <c r="E81" s="9" t="s">
        <v>133</v>
      </c>
      <c r="F81" s="9">
        <v>30</v>
      </c>
      <c r="G81" s="9">
        <v>30.31</v>
      </c>
      <c r="H81" s="9" t="s">
        <v>188</v>
      </c>
      <c r="I81" s="9">
        <v>125</v>
      </c>
      <c r="J81" s="9">
        <v>3.88</v>
      </c>
      <c r="K81" s="9" t="s">
        <v>210</v>
      </c>
      <c r="L81" s="9">
        <v>2</v>
      </c>
      <c r="M81" s="9">
        <v>1</v>
      </c>
      <c r="N81" s="9"/>
      <c r="O81" s="9"/>
      <c r="P81" s="9"/>
      <c r="Q81" s="9">
        <v>15.93</v>
      </c>
      <c r="R81" s="9"/>
    </row>
    <row r="82" spans="1:18" x14ac:dyDescent="0.3">
      <c r="A82" s="9">
        <v>10000097902</v>
      </c>
      <c r="B82" s="9" t="s">
        <v>520</v>
      </c>
      <c r="C82" s="9" t="s">
        <v>42</v>
      </c>
      <c r="D82" s="9" t="s">
        <v>435</v>
      </c>
      <c r="E82" s="9" t="s">
        <v>133</v>
      </c>
      <c r="F82" s="9" t="s">
        <v>159</v>
      </c>
      <c r="G82" s="9">
        <v>20.25</v>
      </c>
      <c r="H82" s="9">
        <v>144</v>
      </c>
      <c r="I82" s="9">
        <v>144</v>
      </c>
      <c r="J82" s="9">
        <v>2.25</v>
      </c>
      <c r="K82" s="9" t="s">
        <v>199</v>
      </c>
      <c r="L82" s="9">
        <v>2</v>
      </c>
      <c r="M82" s="9" t="s">
        <v>195</v>
      </c>
      <c r="N82" s="9"/>
      <c r="O82" s="9"/>
      <c r="P82" s="9"/>
      <c r="Q82" s="9">
        <v>25.98</v>
      </c>
      <c r="R82" s="9"/>
    </row>
    <row r="83" spans="1:18" x14ac:dyDescent="0.3">
      <c r="A83" s="9">
        <v>10000099823</v>
      </c>
      <c r="B83" s="9" t="s">
        <v>521</v>
      </c>
      <c r="C83" s="9" t="s">
        <v>175</v>
      </c>
      <c r="D83" s="9" t="s">
        <v>436</v>
      </c>
      <c r="E83" s="9" t="s">
        <v>227</v>
      </c>
      <c r="F83" s="9">
        <v>30</v>
      </c>
      <c r="G83" s="9">
        <v>30</v>
      </c>
      <c r="H83" s="9">
        <v>190</v>
      </c>
      <c r="I83" s="9">
        <v>190</v>
      </c>
      <c r="J83" s="9">
        <v>2.52</v>
      </c>
      <c r="K83" s="9" t="s">
        <v>215</v>
      </c>
      <c r="L83" s="9">
        <v>2</v>
      </c>
      <c r="M83" s="9" t="s">
        <v>195</v>
      </c>
      <c r="N83" s="9">
        <v>23.98</v>
      </c>
      <c r="O83" s="9">
        <v>15.98</v>
      </c>
      <c r="P83" s="9"/>
      <c r="Q83" s="9"/>
      <c r="R83" s="9"/>
    </row>
    <row r="84" spans="1:18" x14ac:dyDescent="0.3">
      <c r="A84" s="9">
        <v>10004130928</v>
      </c>
      <c r="B84" s="9" t="s">
        <v>521</v>
      </c>
      <c r="C84" s="9" t="s">
        <v>323</v>
      </c>
      <c r="D84" s="9" t="s">
        <v>437</v>
      </c>
      <c r="E84" s="9" t="s">
        <v>229</v>
      </c>
      <c r="F84" s="9">
        <v>40</v>
      </c>
      <c r="G84" s="9">
        <v>31.25</v>
      </c>
      <c r="H84" s="9" t="s">
        <v>354</v>
      </c>
      <c r="I84" s="9">
        <v>89</v>
      </c>
      <c r="J84" s="9" t="s">
        <v>70</v>
      </c>
      <c r="K84" s="9" t="s">
        <v>199</v>
      </c>
      <c r="L84" s="9">
        <v>2.5</v>
      </c>
      <c r="M84" s="9" t="s">
        <v>195</v>
      </c>
      <c r="N84" s="9"/>
      <c r="O84" s="9">
        <v>22.9</v>
      </c>
      <c r="P84" s="9"/>
      <c r="Q84" s="9"/>
      <c r="R84" s="9"/>
    </row>
    <row r="85" spans="1:18" x14ac:dyDescent="0.3">
      <c r="A85" s="9">
        <v>10021540928</v>
      </c>
      <c r="B85" s="9" t="s">
        <v>521</v>
      </c>
      <c r="C85" s="9" t="s">
        <v>324</v>
      </c>
      <c r="D85" s="9" t="s">
        <v>438</v>
      </c>
      <c r="E85" s="9" t="s">
        <v>227</v>
      </c>
      <c r="F85" s="9" t="s">
        <v>159</v>
      </c>
      <c r="G85" s="9">
        <v>30.8</v>
      </c>
      <c r="H85" s="9">
        <v>150</v>
      </c>
      <c r="I85" s="9">
        <v>150</v>
      </c>
      <c r="J85" s="9">
        <v>3.29</v>
      </c>
      <c r="K85" s="9" t="s">
        <v>199</v>
      </c>
      <c r="L85" s="9">
        <v>2</v>
      </c>
      <c r="M85" s="9">
        <v>1</v>
      </c>
      <c r="N85" s="9">
        <v>7.62</v>
      </c>
      <c r="O85" s="9">
        <v>7.03</v>
      </c>
      <c r="P85" s="9"/>
      <c r="Q85" s="9"/>
      <c r="R85" s="9"/>
    </row>
    <row r="86" spans="1:18" x14ac:dyDescent="0.3">
      <c r="A86" s="9">
        <v>10021550928</v>
      </c>
      <c r="B86" s="9" t="s">
        <v>521</v>
      </c>
      <c r="C86" s="9" t="s">
        <v>325</v>
      </c>
      <c r="D86" s="9" t="s">
        <v>439</v>
      </c>
      <c r="E86" s="9" t="s">
        <v>227</v>
      </c>
      <c r="F86" s="9" t="s">
        <v>159</v>
      </c>
      <c r="G86" s="9">
        <v>28.35</v>
      </c>
      <c r="H86" s="9">
        <v>137</v>
      </c>
      <c r="I86" s="9">
        <v>137</v>
      </c>
      <c r="J86" s="9">
        <v>3.3</v>
      </c>
      <c r="K86" s="9" t="s">
        <v>194</v>
      </c>
      <c r="L86" s="9">
        <v>2</v>
      </c>
      <c r="M86" s="9">
        <v>1</v>
      </c>
      <c r="N86" s="9">
        <v>7.01</v>
      </c>
      <c r="O86" s="9">
        <v>6.47</v>
      </c>
      <c r="P86" s="9"/>
      <c r="Q86" s="9"/>
      <c r="R86" s="9"/>
    </row>
    <row r="87" spans="1:18" x14ac:dyDescent="0.3">
      <c r="A87" s="9">
        <v>10024741120</v>
      </c>
      <c r="B87" s="9" t="s">
        <v>520</v>
      </c>
      <c r="C87" s="9" t="s">
        <v>35</v>
      </c>
      <c r="D87" s="9" t="s">
        <v>440</v>
      </c>
      <c r="E87" s="9">
        <v>110244</v>
      </c>
      <c r="F87" s="9" t="s">
        <v>159</v>
      </c>
      <c r="G87" s="9">
        <v>10.08</v>
      </c>
      <c r="H87" s="9">
        <v>72</v>
      </c>
      <c r="I87" s="9">
        <v>72</v>
      </c>
      <c r="J87" s="9">
        <v>2.2400000000000002</v>
      </c>
      <c r="K87" s="9" t="s">
        <v>198</v>
      </c>
      <c r="L87" s="9">
        <v>1</v>
      </c>
      <c r="M87" s="9">
        <v>1</v>
      </c>
      <c r="N87" s="9"/>
      <c r="O87" s="9"/>
      <c r="P87" s="9">
        <v>2.65</v>
      </c>
      <c r="Q87" s="9"/>
      <c r="R87" s="9"/>
    </row>
    <row r="88" spans="1:18" x14ac:dyDescent="0.3">
      <c r="A88" s="9">
        <v>10029400928</v>
      </c>
      <c r="B88" s="9" t="s">
        <v>521</v>
      </c>
      <c r="C88" s="9" t="s">
        <v>326</v>
      </c>
      <c r="D88" s="9" t="s">
        <v>441</v>
      </c>
      <c r="E88" s="9" t="s">
        <v>227</v>
      </c>
      <c r="F88" s="9" t="s">
        <v>159</v>
      </c>
      <c r="G88" s="9">
        <v>30</v>
      </c>
      <c r="H88" s="9">
        <v>124</v>
      </c>
      <c r="I88" s="9">
        <v>124</v>
      </c>
      <c r="J88" s="9">
        <v>3.85</v>
      </c>
      <c r="K88" s="9" t="s">
        <v>223</v>
      </c>
      <c r="L88" s="9">
        <v>2</v>
      </c>
      <c r="M88" s="9">
        <v>1</v>
      </c>
      <c r="N88" s="9">
        <v>13.84</v>
      </c>
      <c r="O88" s="9">
        <v>11.33</v>
      </c>
      <c r="P88" s="9"/>
      <c r="Q88" s="9"/>
      <c r="R88" s="9"/>
    </row>
    <row r="89" spans="1:18" x14ac:dyDescent="0.3">
      <c r="A89" s="9">
        <v>10035220928</v>
      </c>
      <c r="B89" s="9" t="s">
        <v>521</v>
      </c>
      <c r="C89" s="9" t="s">
        <v>121</v>
      </c>
      <c r="D89" s="9" t="s">
        <v>442</v>
      </c>
      <c r="E89" s="9" t="s">
        <v>227</v>
      </c>
      <c r="F89" s="9" t="s">
        <v>159</v>
      </c>
      <c r="G89" s="9">
        <v>39.93</v>
      </c>
      <c r="H89" s="9" t="s">
        <v>355</v>
      </c>
      <c r="I89" s="9">
        <v>228</v>
      </c>
      <c r="J89" s="9">
        <v>2.8</v>
      </c>
      <c r="K89" s="9" t="s">
        <v>207</v>
      </c>
      <c r="L89" s="9">
        <v>2</v>
      </c>
      <c r="M89" s="9" t="s">
        <v>195</v>
      </c>
      <c r="N89" s="9">
        <v>27.44</v>
      </c>
      <c r="O89" s="9">
        <v>27.44</v>
      </c>
      <c r="P89" s="9"/>
      <c r="Q89" s="9"/>
      <c r="R89" s="9"/>
    </row>
    <row r="90" spans="1:18" x14ac:dyDescent="0.3">
      <c r="A90" s="9">
        <v>10037310928</v>
      </c>
      <c r="B90" s="9" t="s">
        <v>521</v>
      </c>
      <c r="C90" s="9" t="s">
        <v>327</v>
      </c>
      <c r="D90" s="9" t="s">
        <v>443</v>
      </c>
      <c r="E90" s="9" t="s">
        <v>227</v>
      </c>
      <c r="F90" s="9" t="s">
        <v>159</v>
      </c>
      <c r="G90" s="9">
        <v>26.25</v>
      </c>
      <c r="H90" s="9">
        <v>103</v>
      </c>
      <c r="I90" s="9">
        <v>103</v>
      </c>
      <c r="J90" s="9">
        <v>4.07</v>
      </c>
      <c r="K90" s="9" t="s">
        <v>199</v>
      </c>
      <c r="L90" s="9">
        <v>2</v>
      </c>
      <c r="M90" s="9">
        <v>1</v>
      </c>
      <c r="N90" s="9">
        <v>15.52</v>
      </c>
      <c r="O90" s="9">
        <v>12.69</v>
      </c>
      <c r="P90" s="9"/>
      <c r="Q90" s="9"/>
      <c r="R90" s="9"/>
    </row>
    <row r="91" spans="1:18" x14ac:dyDescent="0.3">
      <c r="A91" s="9">
        <v>10037320928</v>
      </c>
      <c r="B91" s="9" t="s">
        <v>521</v>
      </c>
      <c r="C91" s="9" t="s">
        <v>328</v>
      </c>
      <c r="D91" s="9" t="s">
        <v>444</v>
      </c>
      <c r="E91" s="9" t="s">
        <v>227</v>
      </c>
      <c r="F91" s="9" t="s">
        <v>159</v>
      </c>
      <c r="G91" s="9">
        <v>26.42</v>
      </c>
      <c r="H91" s="9">
        <v>107</v>
      </c>
      <c r="I91" s="9">
        <v>107</v>
      </c>
      <c r="J91" s="9">
        <v>3.95</v>
      </c>
      <c r="K91" s="9" t="s">
        <v>194</v>
      </c>
      <c r="L91" s="9">
        <v>2</v>
      </c>
      <c r="M91" s="9">
        <v>1</v>
      </c>
      <c r="N91" s="9">
        <v>15.41</v>
      </c>
      <c r="O91" s="9">
        <v>12.61</v>
      </c>
      <c r="P91" s="9"/>
      <c r="Q91" s="9"/>
      <c r="R91" s="9"/>
    </row>
    <row r="92" spans="1:18" x14ac:dyDescent="0.3">
      <c r="A92" s="9">
        <v>10038570928</v>
      </c>
      <c r="B92" s="9" t="s">
        <v>521</v>
      </c>
      <c r="C92" s="9" t="s">
        <v>329</v>
      </c>
      <c r="D92" s="9" t="s">
        <v>445</v>
      </c>
      <c r="E92" s="9" t="s">
        <v>227</v>
      </c>
      <c r="F92" s="9" t="s">
        <v>159</v>
      </c>
      <c r="G92" s="9">
        <v>31.05</v>
      </c>
      <c r="H92" s="9">
        <v>140</v>
      </c>
      <c r="I92" s="9">
        <v>140</v>
      </c>
      <c r="J92" s="9">
        <v>3.53</v>
      </c>
      <c r="K92" s="9" t="s">
        <v>199</v>
      </c>
      <c r="L92" s="9">
        <v>2</v>
      </c>
      <c r="M92" s="9">
        <v>1</v>
      </c>
      <c r="N92" s="9">
        <v>10.55</v>
      </c>
      <c r="O92" s="9">
        <v>8.64</v>
      </c>
      <c r="P92" s="9"/>
      <c r="Q92" s="9"/>
      <c r="R92" s="9"/>
    </row>
    <row r="93" spans="1:18" x14ac:dyDescent="0.3">
      <c r="A93" s="9">
        <v>10038590928</v>
      </c>
      <c r="B93" s="9" t="s">
        <v>521</v>
      </c>
      <c r="C93" s="9" t="s">
        <v>330</v>
      </c>
      <c r="D93" s="9" t="s">
        <v>446</v>
      </c>
      <c r="E93" s="9" t="s">
        <v>227</v>
      </c>
      <c r="F93" s="9" t="s">
        <v>159</v>
      </c>
      <c r="G93" s="9">
        <v>31.86</v>
      </c>
      <c r="H93" s="9">
        <v>141</v>
      </c>
      <c r="I93" s="9">
        <v>141</v>
      </c>
      <c r="J93" s="9">
        <v>3.6</v>
      </c>
      <c r="K93" s="9" t="s">
        <v>211</v>
      </c>
      <c r="L93" s="9">
        <v>2</v>
      </c>
      <c r="M93" s="9">
        <v>1</v>
      </c>
      <c r="N93" s="9">
        <v>10.81</v>
      </c>
      <c r="O93" s="9">
        <v>8.85</v>
      </c>
      <c r="P93" s="9"/>
      <c r="Q93" s="9"/>
      <c r="R93" s="9"/>
    </row>
    <row r="94" spans="1:18" x14ac:dyDescent="0.3">
      <c r="A94" s="9">
        <v>10046210928</v>
      </c>
      <c r="B94" s="9" t="s">
        <v>521</v>
      </c>
      <c r="C94" s="9" t="s">
        <v>25</v>
      </c>
      <c r="D94" s="9" t="s">
        <v>447</v>
      </c>
      <c r="E94" s="9" t="s">
        <v>229</v>
      </c>
      <c r="F94" s="9">
        <v>25</v>
      </c>
      <c r="G94" s="9">
        <v>30</v>
      </c>
      <c r="H94" s="9">
        <v>160</v>
      </c>
      <c r="I94" s="9">
        <v>160</v>
      </c>
      <c r="J94" s="9">
        <v>3</v>
      </c>
      <c r="K94" s="9" t="s">
        <v>200</v>
      </c>
      <c r="L94" s="9">
        <v>2</v>
      </c>
      <c r="M94" s="9" t="s">
        <v>195</v>
      </c>
      <c r="N94" s="9"/>
      <c r="O94" s="9">
        <v>45.84</v>
      </c>
      <c r="P94" s="9"/>
      <c r="Q94" s="9"/>
      <c r="R94" s="9"/>
    </row>
    <row r="95" spans="1:18" x14ac:dyDescent="0.3">
      <c r="A95" s="9">
        <v>10055670928</v>
      </c>
      <c r="B95" s="9" t="s">
        <v>521</v>
      </c>
      <c r="C95" s="9" t="s">
        <v>331</v>
      </c>
      <c r="D95" s="9" t="s">
        <v>448</v>
      </c>
      <c r="E95" s="9" t="s">
        <v>227</v>
      </c>
      <c r="F95" s="9" t="s">
        <v>159</v>
      </c>
      <c r="G95" s="9">
        <v>30.28</v>
      </c>
      <c r="H95" s="9">
        <v>148</v>
      </c>
      <c r="I95" s="9">
        <v>148</v>
      </c>
      <c r="J95" s="9">
        <v>3.26</v>
      </c>
      <c r="K95" s="9" t="s">
        <v>199</v>
      </c>
      <c r="L95" s="9">
        <v>2</v>
      </c>
      <c r="M95" s="9">
        <v>0.75</v>
      </c>
      <c r="N95" s="9">
        <v>14.73</v>
      </c>
      <c r="O95" s="9">
        <v>12.06</v>
      </c>
      <c r="P95" s="9"/>
      <c r="Q95" s="9"/>
      <c r="R95" s="9"/>
    </row>
    <row r="96" spans="1:18" x14ac:dyDescent="0.3">
      <c r="A96" s="9">
        <v>10057780928</v>
      </c>
      <c r="B96" s="9" t="s">
        <v>521</v>
      </c>
      <c r="C96" s="9" t="s">
        <v>332</v>
      </c>
      <c r="D96" s="9" t="s">
        <v>449</v>
      </c>
      <c r="E96" s="9" t="s">
        <v>227</v>
      </c>
      <c r="F96" s="9" t="s">
        <v>159</v>
      </c>
      <c r="G96" s="9">
        <v>20</v>
      </c>
      <c r="H96" s="9">
        <v>200</v>
      </c>
      <c r="I96" s="9">
        <v>200</v>
      </c>
      <c r="J96" s="9">
        <v>1.6</v>
      </c>
      <c r="K96" s="9" t="s">
        <v>199</v>
      </c>
      <c r="L96" s="9">
        <v>1</v>
      </c>
      <c r="M96" s="9">
        <v>0.25</v>
      </c>
      <c r="N96" s="9">
        <v>6.89</v>
      </c>
      <c r="O96" s="9">
        <v>6.36</v>
      </c>
      <c r="P96" s="9"/>
      <c r="Q96" s="9"/>
      <c r="R96" s="9"/>
    </row>
    <row r="97" spans="1:18" x14ac:dyDescent="0.3">
      <c r="A97" s="9">
        <v>10061470928</v>
      </c>
      <c r="B97" s="9" t="s">
        <v>521</v>
      </c>
      <c r="C97" s="9" t="s">
        <v>333</v>
      </c>
      <c r="D97" s="9" t="s">
        <v>450</v>
      </c>
      <c r="E97" s="9" t="s">
        <v>228</v>
      </c>
      <c r="F97" s="9">
        <v>25</v>
      </c>
      <c r="G97" s="9">
        <v>28.5</v>
      </c>
      <c r="H97" s="9">
        <v>88</v>
      </c>
      <c r="I97" s="9">
        <v>88</v>
      </c>
      <c r="J97" s="9">
        <v>5.16</v>
      </c>
      <c r="K97" s="9" t="s">
        <v>197</v>
      </c>
      <c r="L97" s="9">
        <v>2</v>
      </c>
      <c r="M97" s="9">
        <v>1</v>
      </c>
      <c r="N97" s="9">
        <v>22.66</v>
      </c>
      <c r="O97" s="9"/>
      <c r="P97" s="9"/>
      <c r="Q97" s="9"/>
      <c r="R97" s="9"/>
    </row>
    <row r="98" spans="1:18" x14ac:dyDescent="0.3">
      <c r="A98" s="9">
        <v>10110260328</v>
      </c>
      <c r="B98" s="9" t="s">
        <v>521</v>
      </c>
      <c r="C98" s="9" t="s">
        <v>26</v>
      </c>
      <c r="D98" s="9" t="s">
        <v>451</v>
      </c>
      <c r="E98" s="9" t="s">
        <v>229</v>
      </c>
      <c r="F98" s="9">
        <v>15</v>
      </c>
      <c r="G98" s="9">
        <v>10</v>
      </c>
      <c r="H98" s="9">
        <v>59</v>
      </c>
      <c r="I98" s="9">
        <v>59</v>
      </c>
      <c r="J98" s="9">
        <v>2.7</v>
      </c>
      <c r="K98" s="9" t="s">
        <v>194</v>
      </c>
      <c r="L98" s="9">
        <v>2</v>
      </c>
      <c r="M98" s="9" t="s">
        <v>195</v>
      </c>
      <c r="N98" s="9"/>
      <c r="O98" s="9">
        <v>11.13</v>
      </c>
      <c r="P98" s="9"/>
      <c r="Q98" s="9"/>
      <c r="R98" s="9"/>
    </row>
    <row r="99" spans="1:18" x14ac:dyDescent="0.3">
      <c r="A99" s="9">
        <v>10164770928</v>
      </c>
      <c r="B99" s="9" t="s">
        <v>521</v>
      </c>
      <c r="C99" s="9" t="s">
        <v>21</v>
      </c>
      <c r="D99" s="9" t="s">
        <v>452</v>
      </c>
      <c r="E99" s="9" t="s">
        <v>227</v>
      </c>
      <c r="F99" s="9" t="s">
        <v>159</v>
      </c>
      <c r="G99" s="9">
        <v>30.6</v>
      </c>
      <c r="H99" s="9">
        <v>144</v>
      </c>
      <c r="I99" s="9">
        <v>144</v>
      </c>
      <c r="J99" s="9">
        <v>3.4</v>
      </c>
      <c r="K99" s="9" t="s">
        <v>199</v>
      </c>
      <c r="L99" s="9">
        <v>2</v>
      </c>
      <c r="M99" s="9">
        <v>1</v>
      </c>
      <c r="N99" s="9">
        <v>8.2899999999999991</v>
      </c>
      <c r="O99" s="9">
        <v>7.8</v>
      </c>
      <c r="P99" s="9"/>
      <c r="Q99" s="9"/>
      <c r="R99" s="9"/>
    </row>
    <row r="100" spans="1:18" x14ac:dyDescent="0.3">
      <c r="A100" s="9">
        <v>10164780928</v>
      </c>
      <c r="B100" s="9" t="s">
        <v>521</v>
      </c>
      <c r="C100" s="9" t="s">
        <v>22</v>
      </c>
      <c r="D100" s="9" t="s">
        <v>453</v>
      </c>
      <c r="E100" s="9" t="s">
        <v>227</v>
      </c>
      <c r="F100" s="9" t="s">
        <v>159</v>
      </c>
      <c r="G100" s="9">
        <v>30.6</v>
      </c>
      <c r="H100" s="9">
        <v>144</v>
      </c>
      <c r="I100" s="9">
        <v>144</v>
      </c>
      <c r="J100" s="9">
        <v>3.4</v>
      </c>
      <c r="K100" s="9" t="s">
        <v>194</v>
      </c>
      <c r="L100" s="9">
        <v>2</v>
      </c>
      <c r="M100" s="9">
        <v>1</v>
      </c>
      <c r="N100" s="9">
        <v>8.2899999999999991</v>
      </c>
      <c r="O100" s="9">
        <v>7.8</v>
      </c>
      <c r="P100" s="9"/>
      <c r="Q100" s="9"/>
      <c r="R100" s="9"/>
    </row>
    <row r="101" spans="1:18" x14ac:dyDescent="0.3">
      <c r="A101" s="9">
        <v>10167020928</v>
      </c>
      <c r="B101" s="9" t="s">
        <v>521</v>
      </c>
      <c r="C101" s="9" t="s">
        <v>27</v>
      </c>
      <c r="D101" s="9" t="s">
        <v>454</v>
      </c>
      <c r="E101" s="9" t="s">
        <v>229</v>
      </c>
      <c r="F101" s="9" t="s">
        <v>159</v>
      </c>
      <c r="G101" s="9">
        <v>30</v>
      </c>
      <c r="H101" s="9">
        <v>168</v>
      </c>
      <c r="I101" s="9">
        <v>168</v>
      </c>
      <c r="J101" s="9">
        <v>2.85</v>
      </c>
      <c r="K101" s="9" t="s">
        <v>206</v>
      </c>
      <c r="L101" s="9">
        <v>2</v>
      </c>
      <c r="M101" s="9" t="s">
        <v>195</v>
      </c>
      <c r="N101" s="9"/>
      <c r="O101" s="9">
        <v>45.84</v>
      </c>
      <c r="P101" s="9"/>
      <c r="Q101" s="9"/>
      <c r="R101" s="9"/>
    </row>
    <row r="102" spans="1:18" x14ac:dyDescent="0.3">
      <c r="A102" s="9">
        <v>10174430928</v>
      </c>
      <c r="B102" s="9" t="s">
        <v>521</v>
      </c>
      <c r="C102" s="9" t="s">
        <v>28</v>
      </c>
      <c r="D102" s="9" t="s">
        <v>455</v>
      </c>
      <c r="E102" s="9" t="s">
        <v>229</v>
      </c>
      <c r="F102" s="9">
        <v>25</v>
      </c>
      <c r="G102" s="9">
        <v>30.07</v>
      </c>
      <c r="H102" s="9">
        <v>336</v>
      </c>
      <c r="I102" s="9">
        <v>336</v>
      </c>
      <c r="J102" s="9">
        <v>1.43</v>
      </c>
      <c r="K102" s="9" t="s">
        <v>199</v>
      </c>
      <c r="L102" s="9">
        <v>1</v>
      </c>
      <c r="M102" s="9" t="s">
        <v>195</v>
      </c>
      <c r="N102" s="9"/>
      <c r="O102" s="9">
        <v>44.75</v>
      </c>
      <c r="P102" s="9"/>
      <c r="Q102" s="9"/>
      <c r="R102" s="9"/>
    </row>
    <row r="103" spans="1:18" x14ac:dyDescent="0.3">
      <c r="A103" s="9">
        <v>10195430928</v>
      </c>
      <c r="B103" s="9" t="s">
        <v>521</v>
      </c>
      <c r="C103" s="9" t="s">
        <v>144</v>
      </c>
      <c r="D103" s="9" t="s">
        <v>456</v>
      </c>
      <c r="E103" s="9" t="s">
        <v>229</v>
      </c>
      <c r="F103" s="9">
        <v>25</v>
      </c>
      <c r="G103" s="9">
        <v>30</v>
      </c>
      <c r="H103" s="9">
        <v>165</v>
      </c>
      <c r="I103" s="9">
        <v>165</v>
      </c>
      <c r="J103" s="9">
        <v>2.9</v>
      </c>
      <c r="K103" s="9" t="s">
        <v>194</v>
      </c>
      <c r="L103" s="9">
        <v>1</v>
      </c>
      <c r="M103" s="9">
        <v>1</v>
      </c>
      <c r="N103" s="9"/>
      <c r="O103" s="9">
        <v>22.95</v>
      </c>
      <c r="P103" s="9"/>
      <c r="Q103" s="9"/>
      <c r="R103" s="9"/>
    </row>
    <row r="104" spans="1:18" x14ac:dyDescent="0.3">
      <c r="A104" s="9">
        <v>10197770328</v>
      </c>
      <c r="B104" s="9" t="s">
        <v>521</v>
      </c>
      <c r="C104" s="9" t="s">
        <v>26</v>
      </c>
      <c r="D104" s="9" t="s">
        <v>457</v>
      </c>
      <c r="E104" s="9" t="s">
        <v>229</v>
      </c>
      <c r="F104" s="9">
        <v>15</v>
      </c>
      <c r="G104" s="9">
        <v>10</v>
      </c>
      <c r="H104" s="9">
        <v>58</v>
      </c>
      <c r="I104" s="9">
        <v>58</v>
      </c>
      <c r="J104" s="9">
        <v>2.75</v>
      </c>
      <c r="K104" s="9" t="s">
        <v>211</v>
      </c>
      <c r="L104" s="9">
        <v>2</v>
      </c>
      <c r="M104" s="9" t="s">
        <v>195</v>
      </c>
      <c r="N104" s="9"/>
      <c r="O104" s="9">
        <v>11.13</v>
      </c>
      <c r="P104" s="9"/>
      <c r="Q104" s="9"/>
      <c r="R104" s="9"/>
    </row>
    <row r="105" spans="1:18" x14ac:dyDescent="0.3">
      <c r="A105" s="9">
        <v>10199570328</v>
      </c>
      <c r="B105" s="9" t="s">
        <v>521</v>
      </c>
      <c r="C105" s="9" t="s">
        <v>29</v>
      </c>
      <c r="D105" s="9" t="s">
        <v>458</v>
      </c>
      <c r="E105" s="9" t="s">
        <v>229</v>
      </c>
      <c r="F105" s="9" t="s">
        <v>159</v>
      </c>
      <c r="G105" s="9">
        <v>20.12</v>
      </c>
      <c r="H105" s="9">
        <v>107</v>
      </c>
      <c r="I105" s="9">
        <v>107</v>
      </c>
      <c r="J105" s="9">
        <v>3</v>
      </c>
      <c r="K105" s="9" t="s">
        <v>200</v>
      </c>
      <c r="L105" s="9">
        <v>2</v>
      </c>
      <c r="M105" s="9" t="s">
        <v>195</v>
      </c>
      <c r="N105" s="9"/>
      <c r="O105" s="9">
        <v>27.93</v>
      </c>
      <c r="P105" s="9"/>
      <c r="Q105" s="9"/>
      <c r="R105" s="9"/>
    </row>
    <row r="106" spans="1:18" x14ac:dyDescent="0.3">
      <c r="A106" s="9">
        <v>10209800328</v>
      </c>
      <c r="B106" s="9" t="s">
        <v>521</v>
      </c>
      <c r="C106" s="9" t="s">
        <v>30</v>
      </c>
      <c r="D106" s="9" t="s">
        <v>459</v>
      </c>
      <c r="E106" s="9" t="s">
        <v>229</v>
      </c>
      <c r="F106" s="9">
        <v>15</v>
      </c>
      <c r="G106" s="9">
        <v>12</v>
      </c>
      <c r="H106" s="9">
        <v>55</v>
      </c>
      <c r="I106" s="9">
        <v>55</v>
      </c>
      <c r="J106" s="9">
        <v>3.5</v>
      </c>
      <c r="K106" s="9" t="s">
        <v>213</v>
      </c>
      <c r="L106" s="9">
        <v>2</v>
      </c>
      <c r="M106" s="9" t="s">
        <v>195</v>
      </c>
      <c r="N106" s="9"/>
      <c r="O106" s="9">
        <v>17.29</v>
      </c>
      <c r="P106" s="9"/>
      <c r="Q106" s="9"/>
      <c r="R106" s="9"/>
    </row>
    <row r="107" spans="1:18" x14ac:dyDescent="0.3">
      <c r="A107" s="9">
        <v>10211220928</v>
      </c>
      <c r="B107" s="9" t="s">
        <v>520</v>
      </c>
      <c r="C107" s="9" t="s">
        <v>265</v>
      </c>
      <c r="D107" s="9" t="s">
        <v>460</v>
      </c>
      <c r="E107" s="9" t="s">
        <v>228</v>
      </c>
      <c r="F107" s="9" t="s">
        <v>159</v>
      </c>
      <c r="G107" s="9">
        <v>28.5</v>
      </c>
      <c r="H107" s="9">
        <v>84</v>
      </c>
      <c r="I107" s="9">
        <v>84</v>
      </c>
      <c r="J107" s="9">
        <v>5.43</v>
      </c>
      <c r="K107" s="9" t="s">
        <v>197</v>
      </c>
      <c r="L107" s="9">
        <v>2</v>
      </c>
      <c r="M107" s="9">
        <v>1.25</v>
      </c>
      <c r="N107" s="9">
        <v>21.09</v>
      </c>
      <c r="O107" s="9"/>
      <c r="P107" s="9"/>
      <c r="Q107" s="9"/>
      <c r="R107" s="9"/>
    </row>
    <row r="108" spans="1:18" x14ac:dyDescent="0.3">
      <c r="A108" s="9">
        <v>10214220928</v>
      </c>
      <c r="B108" s="9" t="s">
        <v>521</v>
      </c>
      <c r="C108" s="9" t="s">
        <v>334</v>
      </c>
      <c r="D108" s="9" t="s">
        <v>461</v>
      </c>
      <c r="E108" s="9" t="s">
        <v>228</v>
      </c>
      <c r="F108" s="9" t="s">
        <v>159</v>
      </c>
      <c r="G108" s="9">
        <v>10</v>
      </c>
      <c r="H108" s="9">
        <v>34</v>
      </c>
      <c r="I108" s="9">
        <v>34</v>
      </c>
      <c r="J108" s="9">
        <v>4.68</v>
      </c>
      <c r="K108" s="9" t="s">
        <v>197</v>
      </c>
      <c r="L108" s="9">
        <v>2</v>
      </c>
      <c r="M108" s="9">
        <v>1.5</v>
      </c>
      <c r="N108" s="9">
        <v>10.46</v>
      </c>
      <c r="O108" s="9"/>
      <c r="P108" s="9"/>
      <c r="Q108" s="9"/>
      <c r="R108" s="9"/>
    </row>
    <row r="109" spans="1:18" x14ac:dyDescent="0.3">
      <c r="A109" s="9">
        <v>10218790928</v>
      </c>
      <c r="B109" s="9" t="s">
        <v>521</v>
      </c>
      <c r="C109" s="9" t="s">
        <v>23</v>
      </c>
      <c r="D109" s="9" t="s">
        <v>462</v>
      </c>
      <c r="E109" s="9" t="s">
        <v>227</v>
      </c>
      <c r="F109" s="9" t="s">
        <v>159</v>
      </c>
      <c r="G109" s="9">
        <v>23.08</v>
      </c>
      <c r="H109" s="9" t="s">
        <v>128</v>
      </c>
      <c r="I109" s="9">
        <v>78</v>
      </c>
      <c r="J109" s="9" t="s">
        <v>131</v>
      </c>
      <c r="K109" s="9" t="s">
        <v>199</v>
      </c>
      <c r="L109" s="9" t="s">
        <v>216</v>
      </c>
      <c r="M109" s="9" t="s">
        <v>195</v>
      </c>
      <c r="N109" s="9">
        <v>11.52</v>
      </c>
      <c r="O109" s="9">
        <v>7.68</v>
      </c>
      <c r="P109" s="9"/>
      <c r="Q109" s="9"/>
      <c r="R109" s="9"/>
    </row>
    <row r="110" spans="1:18" x14ac:dyDescent="0.3">
      <c r="A110" s="9">
        <v>10221780928</v>
      </c>
      <c r="B110" s="9" t="s">
        <v>521</v>
      </c>
      <c r="C110" s="9" t="s">
        <v>335</v>
      </c>
      <c r="D110" s="9" t="s">
        <v>463</v>
      </c>
      <c r="E110" s="9" t="s">
        <v>228</v>
      </c>
      <c r="F110" s="9">
        <v>10</v>
      </c>
      <c r="G110" s="9">
        <v>23.12</v>
      </c>
      <c r="H110" s="9">
        <v>98</v>
      </c>
      <c r="I110" s="9">
        <v>98</v>
      </c>
      <c r="J110" s="9">
        <v>3.75</v>
      </c>
      <c r="K110" s="9" t="s">
        <v>194</v>
      </c>
      <c r="L110" s="9">
        <v>2</v>
      </c>
      <c r="M110" s="9">
        <v>1</v>
      </c>
      <c r="N110" s="9">
        <v>17.91</v>
      </c>
      <c r="O110" s="9"/>
      <c r="P110" s="9"/>
      <c r="Q110" s="9"/>
      <c r="R110" s="9"/>
    </row>
    <row r="111" spans="1:18" x14ac:dyDescent="0.3">
      <c r="A111" s="9">
        <v>10244500928</v>
      </c>
      <c r="B111" s="9" t="s">
        <v>520</v>
      </c>
      <c r="C111" s="9" t="s">
        <v>266</v>
      </c>
      <c r="D111" s="9" t="s">
        <v>464</v>
      </c>
      <c r="E111" s="9" t="s">
        <v>229</v>
      </c>
      <c r="F111" s="9" t="s">
        <v>159</v>
      </c>
      <c r="G111" s="9">
        <v>30.16</v>
      </c>
      <c r="H111" s="9">
        <v>160</v>
      </c>
      <c r="I111" s="9">
        <v>160</v>
      </c>
      <c r="J111" s="9">
        <v>3</v>
      </c>
      <c r="K111" s="9" t="s">
        <v>200</v>
      </c>
      <c r="L111" s="9">
        <v>2</v>
      </c>
      <c r="M111" s="9" t="s">
        <v>195</v>
      </c>
      <c r="N111" s="9"/>
      <c r="O111" s="9">
        <v>46.69</v>
      </c>
      <c r="P111" s="9"/>
      <c r="Q111" s="9"/>
      <c r="R111" s="9"/>
    </row>
    <row r="112" spans="1:18" x14ac:dyDescent="0.3">
      <c r="A112" s="9">
        <v>10264350928</v>
      </c>
      <c r="B112" s="9" t="s">
        <v>521</v>
      </c>
      <c r="C112" s="9" t="s">
        <v>336</v>
      </c>
      <c r="D112" s="9" t="s">
        <v>465</v>
      </c>
      <c r="E112" s="9" t="s">
        <v>229</v>
      </c>
      <c r="F112" s="9">
        <v>10</v>
      </c>
      <c r="G112" s="9">
        <v>30</v>
      </c>
      <c r="H112" s="9" t="s">
        <v>129</v>
      </c>
      <c r="I112" s="9">
        <v>100</v>
      </c>
      <c r="J112" s="9" t="s">
        <v>70</v>
      </c>
      <c r="K112" s="9" t="s">
        <v>199</v>
      </c>
      <c r="L112" s="9">
        <v>2.5</v>
      </c>
      <c r="M112" s="9" t="s">
        <v>195</v>
      </c>
      <c r="N112" s="9"/>
      <c r="O112" s="9">
        <v>24.79</v>
      </c>
      <c r="P112" s="9"/>
      <c r="Q112" s="9"/>
      <c r="R112" s="9"/>
    </row>
    <row r="113" spans="1:18" x14ac:dyDescent="0.3">
      <c r="A113" s="9">
        <v>10264360928</v>
      </c>
      <c r="B113" s="9" t="s">
        <v>521</v>
      </c>
      <c r="C113" s="9" t="s">
        <v>337</v>
      </c>
      <c r="D113" s="9" t="s">
        <v>466</v>
      </c>
      <c r="E113" s="9" t="s">
        <v>229</v>
      </c>
      <c r="F113" s="9">
        <v>10</v>
      </c>
      <c r="G113" s="9">
        <v>30</v>
      </c>
      <c r="H113" s="9" t="s">
        <v>129</v>
      </c>
      <c r="I113" s="9">
        <v>100</v>
      </c>
      <c r="J113" s="9" t="s">
        <v>70</v>
      </c>
      <c r="K113" s="9" t="s">
        <v>199</v>
      </c>
      <c r="L113" s="9">
        <v>2.5</v>
      </c>
      <c r="M113" s="9" t="s">
        <v>195</v>
      </c>
      <c r="N113" s="9"/>
      <c r="O113" s="9">
        <v>24.9</v>
      </c>
      <c r="P113" s="9"/>
      <c r="Q113" s="9"/>
      <c r="R113" s="9"/>
    </row>
    <row r="114" spans="1:18" x14ac:dyDescent="0.3">
      <c r="A114" s="9">
        <v>10269760928</v>
      </c>
      <c r="B114" s="9" t="s">
        <v>521</v>
      </c>
      <c r="C114" s="9" t="s">
        <v>338</v>
      </c>
      <c r="D114" s="9" t="s">
        <v>467</v>
      </c>
      <c r="E114" s="9" t="s">
        <v>228</v>
      </c>
      <c r="F114" s="9" t="s">
        <v>159</v>
      </c>
      <c r="G114" s="9">
        <v>30.26</v>
      </c>
      <c r="H114" s="9">
        <v>112</v>
      </c>
      <c r="I114" s="9">
        <v>112</v>
      </c>
      <c r="J114" s="9">
        <v>4.3</v>
      </c>
      <c r="K114" s="9" t="s">
        <v>222</v>
      </c>
      <c r="L114" s="9">
        <v>2</v>
      </c>
      <c r="M114" s="9">
        <v>1</v>
      </c>
      <c r="N114" s="9">
        <v>32.840000000000003</v>
      </c>
      <c r="O114" s="9"/>
      <c r="P114" s="9"/>
      <c r="Q114" s="9"/>
      <c r="R114" s="9"/>
    </row>
    <row r="115" spans="1:18" x14ac:dyDescent="0.3">
      <c r="A115" s="9">
        <v>10270240928</v>
      </c>
      <c r="B115" s="9" t="s">
        <v>521</v>
      </c>
      <c r="C115" s="9" t="s">
        <v>117</v>
      </c>
      <c r="D115" s="9" t="s">
        <v>468</v>
      </c>
      <c r="E115" s="9" t="s">
        <v>229</v>
      </c>
      <c r="F115" s="9" t="s">
        <v>159</v>
      </c>
      <c r="G115" s="9">
        <v>30.15</v>
      </c>
      <c r="H115" s="9">
        <v>120</v>
      </c>
      <c r="I115" s="9">
        <v>120</v>
      </c>
      <c r="J115" s="9">
        <v>4</v>
      </c>
      <c r="K115" s="9" t="s">
        <v>197</v>
      </c>
      <c r="L115" s="9">
        <v>2</v>
      </c>
      <c r="M115" s="9">
        <v>2</v>
      </c>
      <c r="N115" s="9"/>
      <c r="O115" s="9">
        <v>19.14</v>
      </c>
      <c r="P115" s="9"/>
      <c r="Q115" s="9"/>
      <c r="R115" s="9"/>
    </row>
    <row r="116" spans="1:18" x14ac:dyDescent="0.3">
      <c r="A116" s="9">
        <v>10286860928</v>
      </c>
      <c r="B116" s="9" t="s">
        <v>521</v>
      </c>
      <c r="C116" s="9" t="s">
        <v>118</v>
      </c>
      <c r="D116" s="9" t="s">
        <v>469</v>
      </c>
      <c r="E116" s="9" t="s">
        <v>228</v>
      </c>
      <c r="F116" s="9">
        <v>25</v>
      </c>
      <c r="G116" s="9">
        <v>31.5</v>
      </c>
      <c r="H116" s="9">
        <v>112</v>
      </c>
      <c r="I116" s="9">
        <v>112</v>
      </c>
      <c r="J116" s="9">
        <v>4.5</v>
      </c>
      <c r="K116" s="9" t="s">
        <v>222</v>
      </c>
      <c r="L116" s="9">
        <v>2</v>
      </c>
      <c r="M116" s="9">
        <v>1</v>
      </c>
      <c r="N116" s="9">
        <v>27.42</v>
      </c>
      <c r="O116" s="9"/>
      <c r="P116" s="9"/>
      <c r="Q116" s="9"/>
      <c r="R116" s="9"/>
    </row>
    <row r="117" spans="1:18" x14ac:dyDescent="0.3">
      <c r="A117" s="9">
        <v>10294940928</v>
      </c>
      <c r="B117" s="9" t="s">
        <v>521</v>
      </c>
      <c r="C117" s="9" t="s">
        <v>119</v>
      </c>
      <c r="D117" s="9" t="s">
        <v>470</v>
      </c>
      <c r="E117" s="9" t="s">
        <v>228</v>
      </c>
      <c r="F117" s="9">
        <v>25</v>
      </c>
      <c r="G117" s="9">
        <v>30.26</v>
      </c>
      <c r="H117" s="9">
        <v>149</v>
      </c>
      <c r="I117" s="9">
        <v>149</v>
      </c>
      <c r="J117" s="9">
        <v>3.24</v>
      </c>
      <c r="K117" s="9" t="s">
        <v>197</v>
      </c>
      <c r="L117" s="9">
        <v>1</v>
      </c>
      <c r="M117" s="9">
        <v>1</v>
      </c>
      <c r="N117" s="9">
        <v>25.02</v>
      </c>
      <c r="O117" s="9"/>
      <c r="P117" s="9"/>
      <c r="Q117" s="9"/>
      <c r="R117" s="9"/>
    </row>
    <row r="118" spans="1:18" x14ac:dyDescent="0.3">
      <c r="A118" s="9">
        <v>10296491120</v>
      </c>
      <c r="B118" s="9" t="s">
        <v>521</v>
      </c>
      <c r="C118" s="9" t="s">
        <v>109</v>
      </c>
      <c r="D118" s="9" t="s">
        <v>471</v>
      </c>
      <c r="E118" s="9">
        <v>110244</v>
      </c>
      <c r="F118" s="9">
        <v>20</v>
      </c>
      <c r="G118" s="9">
        <v>17.190000000000001</v>
      </c>
      <c r="H118" s="9">
        <v>72</v>
      </c>
      <c r="I118" s="9">
        <v>72</v>
      </c>
      <c r="J118" s="9">
        <v>3.82</v>
      </c>
      <c r="K118" s="9" t="s">
        <v>198</v>
      </c>
      <c r="L118" s="9">
        <v>1</v>
      </c>
      <c r="M118" s="9">
        <v>2.25</v>
      </c>
      <c r="N118" s="9"/>
      <c r="O118" s="9"/>
      <c r="P118" s="9">
        <v>4.6399999999999997</v>
      </c>
      <c r="Q118" s="9"/>
      <c r="R118" s="9"/>
    </row>
    <row r="119" spans="1:18" x14ac:dyDescent="0.3">
      <c r="A119" s="9">
        <v>10299010928</v>
      </c>
      <c r="B119" s="9" t="s">
        <v>521</v>
      </c>
      <c r="C119" s="9" t="s">
        <v>339</v>
      </c>
      <c r="D119" s="9" t="s">
        <v>472</v>
      </c>
      <c r="E119" s="9" t="s">
        <v>227</v>
      </c>
      <c r="F119" s="9" t="s">
        <v>159</v>
      </c>
      <c r="G119" s="9">
        <v>30</v>
      </c>
      <c r="H119" s="9">
        <v>192</v>
      </c>
      <c r="I119" s="9">
        <v>192</v>
      </c>
      <c r="J119" s="9">
        <v>2.4700000000000002</v>
      </c>
      <c r="K119" s="9" t="s">
        <v>199</v>
      </c>
      <c r="L119" s="9">
        <v>2</v>
      </c>
      <c r="M119" s="9" t="s">
        <v>195</v>
      </c>
      <c r="N119" s="9">
        <v>23.58</v>
      </c>
      <c r="O119" s="9">
        <v>15.72</v>
      </c>
      <c r="P119" s="9"/>
      <c r="Q119" s="9"/>
      <c r="R119" s="9"/>
    </row>
    <row r="120" spans="1:18" x14ac:dyDescent="0.3">
      <c r="A120" s="9">
        <v>10300160928</v>
      </c>
      <c r="B120" s="9" t="s">
        <v>521</v>
      </c>
      <c r="C120" s="9" t="s">
        <v>340</v>
      </c>
      <c r="D120" s="9" t="s">
        <v>473</v>
      </c>
      <c r="E120" s="9" t="s">
        <v>229</v>
      </c>
      <c r="F120" s="9">
        <v>25</v>
      </c>
      <c r="G120" s="9">
        <v>29.64</v>
      </c>
      <c r="H120" s="9" t="s">
        <v>130</v>
      </c>
      <c r="I120" s="9">
        <v>92</v>
      </c>
      <c r="J120" s="9" t="s">
        <v>357</v>
      </c>
      <c r="K120" s="9" t="s">
        <v>199</v>
      </c>
      <c r="L120" s="9">
        <v>2</v>
      </c>
      <c r="M120" s="9">
        <v>0.75</v>
      </c>
      <c r="N120" s="9"/>
      <c r="O120" s="9">
        <v>23.72</v>
      </c>
      <c r="P120" s="9"/>
      <c r="Q120" s="9"/>
      <c r="R120" s="9"/>
    </row>
    <row r="121" spans="1:18" x14ac:dyDescent="0.3">
      <c r="A121" s="9">
        <v>10335880928</v>
      </c>
      <c r="B121" s="9" t="s">
        <v>523</v>
      </c>
      <c r="C121" s="9" t="s">
        <v>177</v>
      </c>
      <c r="D121" s="9" t="s">
        <v>474</v>
      </c>
      <c r="E121" s="9" t="s">
        <v>227</v>
      </c>
      <c r="F121" s="9" t="s">
        <v>159</v>
      </c>
      <c r="G121" s="9">
        <v>30</v>
      </c>
      <c r="H121" s="9">
        <v>461</v>
      </c>
      <c r="I121" s="9">
        <v>461</v>
      </c>
      <c r="J121" s="9">
        <v>1.04</v>
      </c>
      <c r="K121" s="9" t="s">
        <v>272</v>
      </c>
      <c r="L121" s="9">
        <v>1.5</v>
      </c>
      <c r="M121" s="9" t="s">
        <v>195</v>
      </c>
      <c r="N121" s="9">
        <v>23.58</v>
      </c>
      <c r="O121" s="9">
        <v>15.72</v>
      </c>
      <c r="P121" s="9"/>
      <c r="Q121" s="9"/>
      <c r="R121" s="9"/>
    </row>
    <row r="122" spans="1:18" x14ac:dyDescent="0.3">
      <c r="A122" s="9">
        <v>10335890928</v>
      </c>
      <c r="B122" s="9" t="s">
        <v>523</v>
      </c>
      <c r="C122" s="9" t="s">
        <v>178</v>
      </c>
      <c r="D122" s="9" t="s">
        <v>475</v>
      </c>
      <c r="E122" s="9" t="s">
        <v>227</v>
      </c>
      <c r="F122" s="9" t="s">
        <v>159</v>
      </c>
      <c r="G122" s="9">
        <v>30</v>
      </c>
      <c r="H122" s="9">
        <v>436</v>
      </c>
      <c r="I122" s="9">
        <v>436</v>
      </c>
      <c r="J122" s="9">
        <v>1.1000000000000001</v>
      </c>
      <c r="K122" s="9" t="s">
        <v>272</v>
      </c>
      <c r="L122" s="9">
        <v>2</v>
      </c>
      <c r="M122" s="9" t="s">
        <v>195</v>
      </c>
      <c r="N122" s="9">
        <v>15.53</v>
      </c>
      <c r="O122" s="9">
        <v>10.35</v>
      </c>
      <c r="P122" s="9"/>
      <c r="Q122" s="9"/>
      <c r="R122" s="9"/>
    </row>
    <row r="123" spans="1:18" x14ac:dyDescent="0.3">
      <c r="A123" s="9">
        <v>10346960928</v>
      </c>
      <c r="B123" s="9" t="s">
        <v>521</v>
      </c>
      <c r="C123" s="9" t="s">
        <v>179</v>
      </c>
      <c r="D123" s="9" t="s">
        <v>476</v>
      </c>
      <c r="E123" s="9" t="s">
        <v>228</v>
      </c>
      <c r="F123" s="9" t="s">
        <v>159</v>
      </c>
      <c r="G123" s="9">
        <v>30</v>
      </c>
      <c r="H123" s="9" t="s">
        <v>185</v>
      </c>
      <c r="I123" s="9">
        <v>79</v>
      </c>
      <c r="J123" s="9" t="s">
        <v>191</v>
      </c>
      <c r="K123" s="9" t="s">
        <v>217</v>
      </c>
      <c r="L123" s="9">
        <v>2</v>
      </c>
      <c r="M123" s="9" t="s">
        <v>195</v>
      </c>
      <c r="N123" s="9">
        <v>52.78</v>
      </c>
      <c r="O123" s="9"/>
      <c r="P123" s="9"/>
      <c r="Q123" s="9"/>
      <c r="R123" s="9"/>
    </row>
    <row r="124" spans="1:18" x14ac:dyDescent="0.3">
      <c r="A124" s="9">
        <v>10362330928</v>
      </c>
      <c r="B124" s="9" t="s">
        <v>522</v>
      </c>
      <c r="C124" s="9" t="s">
        <v>122</v>
      </c>
      <c r="D124" s="9" t="s">
        <v>477</v>
      </c>
      <c r="E124" s="9" t="s">
        <v>229</v>
      </c>
      <c r="F124" s="9" t="s">
        <v>159</v>
      </c>
      <c r="G124" s="9">
        <v>20</v>
      </c>
      <c r="H124" s="9">
        <v>106</v>
      </c>
      <c r="I124" s="9">
        <v>106</v>
      </c>
      <c r="J124" s="9">
        <v>3</v>
      </c>
      <c r="K124" s="9" t="s">
        <v>200</v>
      </c>
      <c r="L124" s="9">
        <v>2</v>
      </c>
      <c r="M124" s="9" t="s">
        <v>195</v>
      </c>
      <c r="N124" s="9"/>
      <c r="O124" s="9">
        <v>33.07</v>
      </c>
      <c r="P124" s="9"/>
      <c r="Q124" s="9"/>
      <c r="R124" s="9"/>
    </row>
    <row r="125" spans="1:18" x14ac:dyDescent="0.3">
      <c r="A125" s="9">
        <v>10363650928</v>
      </c>
      <c r="B125" s="9" t="s">
        <v>526</v>
      </c>
      <c r="C125" s="9" t="s">
        <v>176</v>
      </c>
      <c r="D125" s="9" t="s">
        <v>478</v>
      </c>
      <c r="E125" s="9" t="s">
        <v>229</v>
      </c>
      <c r="F125" s="9" t="s">
        <v>159</v>
      </c>
      <c r="G125" s="9">
        <v>12</v>
      </c>
      <c r="H125" s="9">
        <v>48</v>
      </c>
      <c r="I125" s="9">
        <v>48</v>
      </c>
      <c r="J125" s="9">
        <v>4</v>
      </c>
      <c r="K125" s="9" t="s">
        <v>225</v>
      </c>
      <c r="L125" s="9">
        <v>2</v>
      </c>
      <c r="M125" s="9">
        <v>2</v>
      </c>
      <c r="N125" s="9"/>
      <c r="O125" s="9">
        <v>7.41</v>
      </c>
      <c r="P125" s="9"/>
      <c r="Q125" s="9"/>
      <c r="R125" s="9"/>
    </row>
    <row r="126" spans="1:18" x14ac:dyDescent="0.3">
      <c r="A126" s="9">
        <v>10364760928</v>
      </c>
      <c r="B126" s="9" t="s">
        <v>521</v>
      </c>
      <c r="C126" s="9" t="s">
        <v>341</v>
      </c>
      <c r="D126" s="9" t="s">
        <v>479</v>
      </c>
      <c r="E126" s="9" t="s">
        <v>228</v>
      </c>
      <c r="F126" s="9">
        <v>25</v>
      </c>
      <c r="G126" s="9">
        <v>30.1</v>
      </c>
      <c r="H126" s="9">
        <v>112</v>
      </c>
      <c r="I126" s="9">
        <v>112</v>
      </c>
      <c r="J126" s="9">
        <v>4.3</v>
      </c>
      <c r="K126" s="9" t="s">
        <v>222</v>
      </c>
      <c r="L126" s="9">
        <v>2</v>
      </c>
      <c r="M126" s="9">
        <v>1</v>
      </c>
      <c r="N126" s="9">
        <v>32.229999999999997</v>
      </c>
      <c r="O126" s="9"/>
      <c r="P126" s="9"/>
      <c r="Q126" s="9"/>
      <c r="R126" s="9"/>
    </row>
    <row r="127" spans="1:18" x14ac:dyDescent="0.3">
      <c r="A127" s="9">
        <v>10365240928</v>
      </c>
      <c r="B127" s="9" t="s">
        <v>520</v>
      </c>
      <c r="C127" s="9" t="s">
        <v>267</v>
      </c>
      <c r="D127" s="9" t="s">
        <v>480</v>
      </c>
      <c r="E127" s="9" t="s">
        <v>227</v>
      </c>
      <c r="F127" s="9" t="s">
        <v>159</v>
      </c>
      <c r="G127" s="9">
        <v>27.8</v>
      </c>
      <c r="H127" s="9">
        <v>80</v>
      </c>
      <c r="I127" s="9">
        <v>80</v>
      </c>
      <c r="J127" s="9">
        <v>5.56</v>
      </c>
      <c r="K127" s="9" t="s">
        <v>195</v>
      </c>
      <c r="L127" s="9" t="s">
        <v>195</v>
      </c>
      <c r="M127" s="9" t="s">
        <v>195</v>
      </c>
      <c r="N127" s="9">
        <v>5.36</v>
      </c>
      <c r="O127" s="9">
        <v>3.58</v>
      </c>
      <c r="P127" s="9"/>
      <c r="Q127" s="9"/>
      <c r="R127" s="9"/>
    </row>
    <row r="128" spans="1:18" x14ac:dyDescent="0.3">
      <c r="A128" s="9">
        <v>10368640928</v>
      </c>
      <c r="B128" s="9" t="s">
        <v>521</v>
      </c>
      <c r="C128" s="9" t="s">
        <v>342</v>
      </c>
      <c r="D128" s="9" t="s">
        <v>481</v>
      </c>
      <c r="E128" s="9" t="s">
        <v>228</v>
      </c>
      <c r="F128" s="9">
        <v>25</v>
      </c>
      <c r="G128" s="9">
        <v>30</v>
      </c>
      <c r="H128" s="9">
        <v>107</v>
      </c>
      <c r="I128" s="9">
        <v>107</v>
      </c>
      <c r="J128" s="9">
        <v>4.46</v>
      </c>
      <c r="K128" s="9" t="s">
        <v>272</v>
      </c>
      <c r="L128" s="9">
        <v>2.5</v>
      </c>
      <c r="M128" s="9">
        <v>1</v>
      </c>
      <c r="N128" s="9">
        <v>34.07</v>
      </c>
      <c r="O128" s="9"/>
      <c r="P128" s="9"/>
      <c r="Q128" s="9"/>
      <c r="R128" s="9"/>
    </row>
    <row r="129" spans="1:18" x14ac:dyDescent="0.3">
      <c r="A129" s="9">
        <v>10383000928</v>
      </c>
      <c r="B129" s="9" t="s">
        <v>521</v>
      </c>
      <c r="C129" s="9" t="s">
        <v>32</v>
      </c>
      <c r="D129" s="9" t="s">
        <v>482</v>
      </c>
      <c r="E129" s="9" t="s">
        <v>228</v>
      </c>
      <c r="F129" s="9" t="s">
        <v>159</v>
      </c>
      <c r="G129" s="9">
        <v>10</v>
      </c>
      <c r="H129" s="9">
        <v>54</v>
      </c>
      <c r="I129" s="9">
        <v>54</v>
      </c>
      <c r="J129" s="9">
        <v>3</v>
      </c>
      <c r="K129" s="9" t="s">
        <v>199</v>
      </c>
      <c r="L129" s="9">
        <v>2.5</v>
      </c>
      <c r="M129" s="9" t="s">
        <v>195</v>
      </c>
      <c r="N129" s="9">
        <v>11.75</v>
      </c>
      <c r="O129" s="9"/>
      <c r="P129" s="9"/>
      <c r="Q129" s="9"/>
      <c r="R129" s="9"/>
    </row>
    <row r="130" spans="1:18" x14ac:dyDescent="0.3">
      <c r="A130" s="9">
        <v>10383500928</v>
      </c>
      <c r="B130" s="9" t="s">
        <v>521</v>
      </c>
      <c r="C130" s="9" t="s">
        <v>32</v>
      </c>
      <c r="D130" s="9" t="s">
        <v>483</v>
      </c>
      <c r="E130" s="9" t="s">
        <v>228</v>
      </c>
      <c r="F130" s="9" t="s">
        <v>159</v>
      </c>
      <c r="G130" s="9">
        <v>10</v>
      </c>
      <c r="H130" s="9">
        <v>54</v>
      </c>
      <c r="I130" s="9">
        <v>54</v>
      </c>
      <c r="J130" s="9">
        <v>3</v>
      </c>
      <c r="K130" s="9" t="s">
        <v>199</v>
      </c>
      <c r="L130" s="9">
        <v>2.5</v>
      </c>
      <c r="M130" s="9" t="s">
        <v>195</v>
      </c>
      <c r="N130" s="9">
        <v>11.45</v>
      </c>
      <c r="O130" s="9"/>
      <c r="P130" s="9"/>
      <c r="Q130" s="9"/>
      <c r="R130" s="9"/>
    </row>
    <row r="131" spans="1:18" x14ac:dyDescent="0.3">
      <c r="A131" s="9">
        <v>10460120928</v>
      </c>
      <c r="B131" s="9" t="s">
        <v>521</v>
      </c>
      <c r="C131" s="9" t="s">
        <v>124</v>
      </c>
      <c r="D131" s="9" t="s">
        <v>484</v>
      </c>
      <c r="E131" s="9" t="s">
        <v>227</v>
      </c>
      <c r="F131" s="9">
        <v>10</v>
      </c>
      <c r="G131" s="9">
        <v>10</v>
      </c>
      <c r="H131" s="9">
        <v>70</v>
      </c>
      <c r="I131" s="9">
        <v>70</v>
      </c>
      <c r="J131" s="9">
        <v>2.2999999999999998</v>
      </c>
      <c r="K131" s="9" t="s">
        <v>208</v>
      </c>
      <c r="L131" s="9">
        <v>2</v>
      </c>
      <c r="M131" s="9" t="s">
        <v>195</v>
      </c>
      <c r="N131" s="9">
        <v>8.5299999999999994</v>
      </c>
      <c r="O131" s="9">
        <v>5.69</v>
      </c>
      <c r="P131" s="9"/>
      <c r="Q131" s="9"/>
      <c r="R131" s="9"/>
    </row>
    <row r="132" spans="1:18" x14ac:dyDescent="0.3">
      <c r="A132" s="9">
        <v>10460210928</v>
      </c>
      <c r="B132" s="9" t="s">
        <v>521</v>
      </c>
      <c r="C132" s="9" t="s">
        <v>180</v>
      </c>
      <c r="D132" s="9" t="s">
        <v>485</v>
      </c>
      <c r="E132" s="9" t="s">
        <v>227</v>
      </c>
      <c r="F132" s="9">
        <v>10</v>
      </c>
      <c r="G132" s="9">
        <v>10</v>
      </c>
      <c r="H132" s="9">
        <v>73</v>
      </c>
      <c r="I132" s="9">
        <v>73</v>
      </c>
      <c r="J132" s="9">
        <v>2.2000000000000002</v>
      </c>
      <c r="K132" s="9" t="s">
        <v>209</v>
      </c>
      <c r="L132" s="9">
        <v>2</v>
      </c>
      <c r="M132" s="9" t="s">
        <v>195</v>
      </c>
      <c r="N132" s="9">
        <v>4.97</v>
      </c>
      <c r="O132" s="9">
        <v>9.24</v>
      </c>
      <c r="P132" s="9"/>
      <c r="Q132" s="9"/>
      <c r="R132" s="9"/>
    </row>
    <row r="133" spans="1:18" x14ac:dyDescent="0.3">
      <c r="A133" s="9">
        <v>10703000928</v>
      </c>
      <c r="B133" s="9" t="s">
        <v>521</v>
      </c>
      <c r="C133" s="9" t="s">
        <v>319</v>
      </c>
      <c r="D133" s="9" t="s">
        <v>486</v>
      </c>
      <c r="E133" s="9" t="s">
        <v>228</v>
      </c>
      <c r="F133" s="9" t="s">
        <v>159</v>
      </c>
      <c r="G133" s="9">
        <v>30</v>
      </c>
      <c r="H133" s="9" t="s">
        <v>189</v>
      </c>
      <c r="I133" s="9">
        <v>120</v>
      </c>
      <c r="J133" s="9">
        <v>4</v>
      </c>
      <c r="K133" s="9" t="s">
        <v>199</v>
      </c>
      <c r="L133" s="9">
        <v>2</v>
      </c>
      <c r="M133" s="9">
        <v>1</v>
      </c>
      <c r="N133" s="9">
        <v>30.95</v>
      </c>
      <c r="O133" s="9"/>
      <c r="P133" s="9"/>
      <c r="Q133" s="9"/>
      <c r="R133" s="9"/>
    </row>
    <row r="134" spans="1:18" x14ac:dyDescent="0.3">
      <c r="A134" s="9">
        <v>10703020928</v>
      </c>
      <c r="B134" s="9" t="s">
        <v>521</v>
      </c>
      <c r="C134" s="9" t="s">
        <v>33</v>
      </c>
      <c r="D134" s="9" t="s">
        <v>487</v>
      </c>
      <c r="E134" s="9" t="s">
        <v>228</v>
      </c>
      <c r="F134" s="9" t="s">
        <v>159</v>
      </c>
      <c r="G134" s="9">
        <v>30.94</v>
      </c>
      <c r="H134" s="9">
        <v>132</v>
      </c>
      <c r="I134" s="9">
        <v>132</v>
      </c>
      <c r="J134" s="9">
        <v>3.75</v>
      </c>
      <c r="K134" s="9" t="s">
        <v>199</v>
      </c>
      <c r="L134" s="9">
        <v>2</v>
      </c>
      <c r="M134" s="9">
        <v>1</v>
      </c>
      <c r="N134" s="9">
        <v>33.74</v>
      </c>
      <c r="O134" s="9"/>
      <c r="P134" s="9"/>
      <c r="Q134" s="9"/>
      <c r="R134" s="9"/>
    </row>
    <row r="135" spans="1:18" x14ac:dyDescent="0.3">
      <c r="A135" s="9">
        <v>10703030928</v>
      </c>
      <c r="B135" s="9" t="s">
        <v>521</v>
      </c>
      <c r="C135" s="9" t="s">
        <v>34</v>
      </c>
      <c r="D135" s="9" t="s">
        <v>488</v>
      </c>
      <c r="E135" s="9" t="s">
        <v>228</v>
      </c>
      <c r="F135" s="9" t="s">
        <v>159</v>
      </c>
      <c r="G135" s="9">
        <v>30</v>
      </c>
      <c r="H135" s="9">
        <v>226</v>
      </c>
      <c r="I135" s="9">
        <v>226</v>
      </c>
      <c r="J135" s="9">
        <v>2.12</v>
      </c>
      <c r="K135" s="9" t="s">
        <v>199</v>
      </c>
      <c r="L135" s="9">
        <v>1</v>
      </c>
      <c r="M135" s="9">
        <v>0.5</v>
      </c>
      <c r="N135" s="9">
        <v>31.84</v>
      </c>
      <c r="O135" s="9"/>
      <c r="P135" s="9"/>
      <c r="Q135" s="9"/>
      <c r="R135" s="9"/>
    </row>
    <row r="136" spans="1:18" x14ac:dyDescent="0.3">
      <c r="A136" s="9">
        <v>10703040928</v>
      </c>
      <c r="B136" s="9" t="s">
        <v>521</v>
      </c>
      <c r="C136" s="9" t="s">
        <v>83</v>
      </c>
      <c r="D136" s="9" t="s">
        <v>489</v>
      </c>
      <c r="E136" s="9" t="s">
        <v>227</v>
      </c>
      <c r="F136" s="9" t="s">
        <v>159</v>
      </c>
      <c r="G136" s="9">
        <v>32.82</v>
      </c>
      <c r="H136" s="9">
        <v>175</v>
      </c>
      <c r="I136" s="9">
        <v>175</v>
      </c>
      <c r="J136" s="9">
        <v>3</v>
      </c>
      <c r="K136" s="9" t="s">
        <v>199</v>
      </c>
      <c r="L136" s="9">
        <v>2</v>
      </c>
      <c r="M136" s="9">
        <v>1</v>
      </c>
      <c r="N136" s="9">
        <v>9.76</v>
      </c>
      <c r="O136" s="9">
        <v>9.01</v>
      </c>
      <c r="P136" s="9"/>
      <c r="Q136" s="9"/>
      <c r="R136" s="9"/>
    </row>
    <row r="137" spans="1:18" x14ac:dyDescent="0.3">
      <c r="A137" s="9">
        <v>10703120928</v>
      </c>
      <c r="B137" s="9" t="s">
        <v>521</v>
      </c>
      <c r="C137" s="9" t="s">
        <v>343</v>
      </c>
      <c r="D137" s="9" t="s">
        <v>490</v>
      </c>
      <c r="E137" s="9" t="s">
        <v>228</v>
      </c>
      <c r="F137" s="9" t="s">
        <v>159</v>
      </c>
      <c r="G137" s="9">
        <v>30.9</v>
      </c>
      <c r="H137" s="9">
        <v>132</v>
      </c>
      <c r="I137" s="9">
        <v>132</v>
      </c>
      <c r="J137" s="9">
        <v>3.75</v>
      </c>
      <c r="K137" s="9" t="s">
        <v>199</v>
      </c>
      <c r="L137" s="9">
        <v>2</v>
      </c>
      <c r="M137" s="9">
        <v>1</v>
      </c>
      <c r="N137" s="9">
        <v>33.74</v>
      </c>
      <c r="O137" s="9"/>
      <c r="P137" s="9"/>
      <c r="Q137" s="9"/>
      <c r="R137" s="9"/>
    </row>
    <row r="138" spans="1:18" x14ac:dyDescent="0.3">
      <c r="A138" s="9">
        <v>10703140928</v>
      </c>
      <c r="B138" s="9" t="s">
        <v>521</v>
      </c>
      <c r="C138" s="9" t="s">
        <v>344</v>
      </c>
      <c r="D138" s="9" t="s">
        <v>491</v>
      </c>
      <c r="E138" s="9" t="s">
        <v>227</v>
      </c>
      <c r="F138" s="9" t="s">
        <v>159</v>
      </c>
      <c r="G138" s="9">
        <v>32.82</v>
      </c>
      <c r="H138" s="9">
        <v>175</v>
      </c>
      <c r="I138" s="9">
        <v>175</v>
      </c>
      <c r="J138" s="9">
        <v>3</v>
      </c>
      <c r="K138" s="9" t="s">
        <v>199</v>
      </c>
      <c r="L138" s="9">
        <v>2</v>
      </c>
      <c r="M138" s="9">
        <v>1</v>
      </c>
      <c r="N138" s="9">
        <v>9.76</v>
      </c>
      <c r="O138" s="9">
        <v>9.01</v>
      </c>
      <c r="P138" s="9"/>
      <c r="Q138" s="9"/>
      <c r="R138" s="9"/>
    </row>
    <row r="139" spans="1:18" x14ac:dyDescent="0.3">
      <c r="A139" s="9">
        <v>10703200928</v>
      </c>
      <c r="B139" s="9" t="s">
        <v>520</v>
      </c>
      <c r="C139" s="9" t="s">
        <v>345</v>
      </c>
      <c r="D139" s="9" t="s">
        <v>492</v>
      </c>
      <c r="E139" s="9" t="s">
        <v>228</v>
      </c>
      <c r="F139" s="9" t="s">
        <v>159</v>
      </c>
      <c r="G139" s="9">
        <v>31.25</v>
      </c>
      <c r="H139" s="9" t="s">
        <v>270</v>
      </c>
      <c r="I139" s="9">
        <v>200</v>
      </c>
      <c r="J139" s="9">
        <v>2.5</v>
      </c>
      <c r="K139" s="9" t="s">
        <v>199</v>
      </c>
      <c r="L139" s="9">
        <v>2</v>
      </c>
      <c r="M139" s="9" t="s">
        <v>195</v>
      </c>
      <c r="N139" s="9">
        <v>41.67</v>
      </c>
      <c r="O139" s="9"/>
      <c r="P139" s="9"/>
      <c r="Q139" s="9"/>
      <c r="R139" s="9"/>
    </row>
    <row r="140" spans="1:18" x14ac:dyDescent="0.3">
      <c r="A140" s="9">
        <v>10703220928</v>
      </c>
      <c r="B140" s="9" t="s">
        <v>521</v>
      </c>
      <c r="C140" s="9" t="s">
        <v>346</v>
      </c>
      <c r="D140" s="9" t="s">
        <v>493</v>
      </c>
      <c r="E140" s="9" t="s">
        <v>228</v>
      </c>
      <c r="F140" s="9">
        <v>10</v>
      </c>
      <c r="G140" s="9">
        <v>30.39</v>
      </c>
      <c r="H140" s="9">
        <v>215</v>
      </c>
      <c r="I140" s="9">
        <v>215</v>
      </c>
      <c r="J140" s="9">
        <v>2.2599999999999998</v>
      </c>
      <c r="K140" s="9" t="s">
        <v>199</v>
      </c>
      <c r="L140" s="9">
        <v>2</v>
      </c>
      <c r="M140" s="9" t="s">
        <v>195</v>
      </c>
      <c r="N140" s="9">
        <v>40.78</v>
      </c>
      <c r="O140" s="9"/>
      <c r="P140" s="9"/>
      <c r="Q140" s="9"/>
      <c r="R140" s="9"/>
    </row>
    <row r="141" spans="1:18" x14ac:dyDescent="0.3">
      <c r="A141" s="9">
        <v>10703320928</v>
      </c>
      <c r="B141" s="9" t="s">
        <v>521</v>
      </c>
      <c r="C141" s="9" t="s">
        <v>347</v>
      </c>
      <c r="D141" s="9" t="s">
        <v>494</v>
      </c>
      <c r="E141" s="9" t="s">
        <v>228</v>
      </c>
      <c r="F141" s="9" t="s">
        <v>159</v>
      </c>
      <c r="G141" s="9">
        <v>30.99</v>
      </c>
      <c r="H141" s="9">
        <v>119</v>
      </c>
      <c r="I141" s="9">
        <v>119</v>
      </c>
      <c r="J141" s="9">
        <v>4.1399999999999997</v>
      </c>
      <c r="K141" s="9" t="s">
        <v>365</v>
      </c>
      <c r="L141" s="9">
        <v>2</v>
      </c>
      <c r="M141" s="9">
        <v>1</v>
      </c>
      <c r="N141" s="9">
        <v>34.29</v>
      </c>
      <c r="O141" s="9"/>
      <c r="P141" s="9"/>
      <c r="Q141" s="9"/>
      <c r="R141" s="9"/>
    </row>
    <row r="142" spans="1:18" x14ac:dyDescent="0.3">
      <c r="A142" s="9">
        <v>10703340928</v>
      </c>
      <c r="B142" s="9" t="s">
        <v>521</v>
      </c>
      <c r="C142" s="9" t="s">
        <v>126</v>
      </c>
      <c r="D142" s="9" t="s">
        <v>495</v>
      </c>
      <c r="E142" s="9" t="s">
        <v>227</v>
      </c>
      <c r="F142" s="9" t="s">
        <v>159</v>
      </c>
      <c r="G142" s="9">
        <v>31.86</v>
      </c>
      <c r="H142" s="9">
        <v>150</v>
      </c>
      <c r="I142" s="9">
        <v>150</v>
      </c>
      <c r="J142" s="9">
        <v>3.39</v>
      </c>
      <c r="K142" s="9" t="s">
        <v>211</v>
      </c>
      <c r="L142" s="9">
        <v>2</v>
      </c>
      <c r="M142" s="9">
        <v>1</v>
      </c>
      <c r="N142" s="9">
        <v>8.9639999999999986</v>
      </c>
      <c r="O142" s="9">
        <v>5.9760000000000009</v>
      </c>
      <c r="P142" s="9"/>
      <c r="Q142" s="9"/>
      <c r="R142" s="9"/>
    </row>
    <row r="143" spans="1:18" x14ac:dyDescent="0.3">
      <c r="A143" s="9">
        <v>10703420928</v>
      </c>
      <c r="B143" s="9" t="s">
        <v>521</v>
      </c>
      <c r="C143" s="9" t="s">
        <v>123</v>
      </c>
      <c r="D143" s="9" t="s">
        <v>496</v>
      </c>
      <c r="E143" s="9" t="s">
        <v>228</v>
      </c>
      <c r="F143" s="9" t="s">
        <v>159</v>
      </c>
      <c r="G143" s="9">
        <v>30.99</v>
      </c>
      <c r="H143" s="9">
        <v>120</v>
      </c>
      <c r="I143" s="9">
        <v>120</v>
      </c>
      <c r="J143" s="9">
        <v>4.09</v>
      </c>
      <c r="K143" s="9" t="s">
        <v>365</v>
      </c>
      <c r="L143" s="9">
        <v>2</v>
      </c>
      <c r="M143" s="9">
        <v>1</v>
      </c>
      <c r="N143" s="9">
        <v>34.29</v>
      </c>
      <c r="O143" s="9"/>
      <c r="P143" s="9"/>
      <c r="Q143" s="9"/>
      <c r="R143" s="9"/>
    </row>
    <row r="144" spans="1:18" x14ac:dyDescent="0.3">
      <c r="A144" s="9">
        <v>10703440928</v>
      </c>
      <c r="B144" s="9" t="s">
        <v>521</v>
      </c>
      <c r="C144" s="9" t="s">
        <v>348</v>
      </c>
      <c r="D144" s="9" t="s">
        <v>497</v>
      </c>
      <c r="E144" s="9" t="s">
        <v>227</v>
      </c>
      <c r="F144" s="9" t="s">
        <v>159</v>
      </c>
      <c r="G144" s="9">
        <v>31.86</v>
      </c>
      <c r="H144" s="9">
        <v>148</v>
      </c>
      <c r="I144" s="9">
        <v>148</v>
      </c>
      <c r="J144" s="9">
        <v>3.42</v>
      </c>
      <c r="K144" s="9" t="s">
        <v>211</v>
      </c>
      <c r="L144" s="9">
        <v>2</v>
      </c>
      <c r="M144" s="9">
        <v>1</v>
      </c>
      <c r="N144" s="9">
        <v>7.77</v>
      </c>
      <c r="O144" s="9">
        <v>7.17</v>
      </c>
      <c r="P144" s="9"/>
      <c r="Q144" s="9"/>
      <c r="R144" s="9"/>
    </row>
    <row r="145" spans="1:18" x14ac:dyDescent="0.3">
      <c r="A145" s="9">
        <v>10703620928</v>
      </c>
      <c r="B145" s="9" t="s">
        <v>521</v>
      </c>
      <c r="C145" s="9" t="s">
        <v>349</v>
      </c>
      <c r="D145" s="9" t="s">
        <v>498</v>
      </c>
      <c r="E145" s="9" t="s">
        <v>228</v>
      </c>
      <c r="F145" s="9">
        <v>10</v>
      </c>
      <c r="G145" s="9">
        <v>30</v>
      </c>
      <c r="H145" s="9">
        <v>121</v>
      </c>
      <c r="I145" s="9">
        <v>121</v>
      </c>
      <c r="J145" s="9">
        <v>3.95</v>
      </c>
      <c r="K145" s="9" t="s">
        <v>194</v>
      </c>
      <c r="L145" s="9">
        <v>2</v>
      </c>
      <c r="M145" s="9">
        <v>1</v>
      </c>
      <c r="N145" s="9">
        <v>32.74</v>
      </c>
      <c r="O145" s="9"/>
      <c r="P145" s="9"/>
      <c r="Q145" s="9"/>
      <c r="R145" s="9"/>
    </row>
    <row r="146" spans="1:18" x14ac:dyDescent="0.3">
      <c r="A146" s="9">
        <v>10703640928</v>
      </c>
      <c r="B146" s="9" t="s">
        <v>521</v>
      </c>
      <c r="C146" s="9" t="s">
        <v>268</v>
      </c>
      <c r="D146" s="9" t="s">
        <v>499</v>
      </c>
      <c r="E146" s="9" t="s">
        <v>227</v>
      </c>
      <c r="F146" s="9" t="s">
        <v>159</v>
      </c>
      <c r="G146" s="9">
        <v>32.81</v>
      </c>
      <c r="H146" s="9">
        <v>175</v>
      </c>
      <c r="I146" s="9">
        <v>175</v>
      </c>
      <c r="J146" s="9">
        <v>3</v>
      </c>
      <c r="K146" s="9" t="s">
        <v>194</v>
      </c>
      <c r="L146" s="9">
        <v>2</v>
      </c>
      <c r="M146" s="9">
        <v>1</v>
      </c>
      <c r="N146" s="9">
        <v>9.76</v>
      </c>
      <c r="O146" s="9">
        <v>9</v>
      </c>
      <c r="P146" s="9"/>
      <c r="Q146" s="9"/>
      <c r="R146" s="9"/>
    </row>
    <row r="147" spans="1:18" x14ac:dyDescent="0.3">
      <c r="A147" s="9">
        <v>10703660928</v>
      </c>
      <c r="B147" s="9" t="s">
        <v>521</v>
      </c>
      <c r="C147" s="9" t="s">
        <v>269</v>
      </c>
      <c r="D147" s="9" t="s">
        <v>500</v>
      </c>
      <c r="E147" s="9" t="s">
        <v>227</v>
      </c>
      <c r="F147" s="9" t="s">
        <v>159</v>
      </c>
      <c r="G147" s="9">
        <v>34.840000000000003</v>
      </c>
      <c r="H147" s="9">
        <v>150</v>
      </c>
      <c r="I147" s="9">
        <v>150</v>
      </c>
      <c r="J147" s="9">
        <v>3.7</v>
      </c>
      <c r="K147" s="9" t="s">
        <v>194</v>
      </c>
      <c r="L147" s="9">
        <v>2</v>
      </c>
      <c r="M147" s="9">
        <v>1</v>
      </c>
      <c r="N147" s="9">
        <v>18.606000000000002</v>
      </c>
      <c r="O147" s="9">
        <v>12.404</v>
      </c>
      <c r="P147" s="9"/>
      <c r="Q147" s="9"/>
      <c r="R147" s="9"/>
    </row>
    <row r="148" spans="1:18" x14ac:dyDescent="0.3">
      <c r="A148" s="9">
        <v>10703670928</v>
      </c>
      <c r="B148" s="9" t="s">
        <v>521</v>
      </c>
      <c r="C148" s="9" t="s">
        <v>24</v>
      </c>
      <c r="D148" s="9" t="s">
        <v>501</v>
      </c>
      <c r="E148" s="9" t="s">
        <v>227</v>
      </c>
      <c r="F148" s="9" t="s">
        <v>159</v>
      </c>
      <c r="G148" s="9">
        <v>31.5</v>
      </c>
      <c r="H148" s="9">
        <v>146</v>
      </c>
      <c r="I148" s="9">
        <v>146</v>
      </c>
      <c r="J148" s="9">
        <v>3.44</v>
      </c>
      <c r="K148" s="9" t="s">
        <v>196</v>
      </c>
      <c r="L148" s="9">
        <v>2</v>
      </c>
      <c r="M148" s="9">
        <v>1</v>
      </c>
      <c r="N148" s="9">
        <v>8.8620000000000001</v>
      </c>
      <c r="O148" s="9">
        <v>5.9079999999999995</v>
      </c>
      <c r="P148" s="9"/>
      <c r="Q148" s="9"/>
      <c r="R148" s="9"/>
    </row>
    <row r="149" spans="1:18" x14ac:dyDescent="0.3">
      <c r="A149" s="9">
        <v>10703680928</v>
      </c>
      <c r="B149" s="9" t="s">
        <v>521</v>
      </c>
      <c r="C149" s="9" t="s">
        <v>127</v>
      </c>
      <c r="D149" s="9" t="s">
        <v>502</v>
      </c>
      <c r="E149" s="9" t="s">
        <v>227</v>
      </c>
      <c r="F149" s="9" t="s">
        <v>159</v>
      </c>
      <c r="G149" s="9">
        <v>32.79</v>
      </c>
      <c r="H149" s="9">
        <v>155</v>
      </c>
      <c r="I149" s="9">
        <v>155</v>
      </c>
      <c r="J149" s="9">
        <v>3.36</v>
      </c>
      <c r="K149" s="9" t="s">
        <v>224</v>
      </c>
      <c r="L149" s="9">
        <v>2</v>
      </c>
      <c r="M149" s="9">
        <v>1</v>
      </c>
      <c r="N149" s="9">
        <v>9.2219999999999995</v>
      </c>
      <c r="O149" s="9">
        <v>6.1479999999999997</v>
      </c>
      <c r="P149" s="9"/>
      <c r="Q149" s="9"/>
      <c r="R149" s="9"/>
    </row>
    <row r="150" spans="1:18" x14ac:dyDescent="0.3">
      <c r="A150" s="9">
        <v>10703720928</v>
      </c>
      <c r="B150" s="9" t="s">
        <v>521</v>
      </c>
      <c r="C150" s="9" t="s">
        <v>350</v>
      </c>
      <c r="D150" s="9" t="s">
        <v>503</v>
      </c>
      <c r="E150" s="9" t="s">
        <v>228</v>
      </c>
      <c r="F150" s="9" t="s">
        <v>159</v>
      </c>
      <c r="G150" s="9">
        <v>30</v>
      </c>
      <c r="H150" s="9">
        <v>126</v>
      </c>
      <c r="I150" s="9">
        <v>126</v>
      </c>
      <c r="J150" s="9">
        <v>3.8</v>
      </c>
      <c r="K150" s="9" t="s">
        <v>194</v>
      </c>
      <c r="L150" s="9">
        <v>2</v>
      </c>
      <c r="M150" s="9">
        <v>1</v>
      </c>
      <c r="N150" s="9">
        <v>32.74</v>
      </c>
      <c r="O150" s="9"/>
      <c r="P150" s="9"/>
      <c r="Q150" s="9"/>
      <c r="R150" s="9"/>
    </row>
    <row r="151" spans="1:18" x14ac:dyDescent="0.3">
      <c r="A151" s="9">
        <v>10703740928</v>
      </c>
      <c r="B151" s="9" t="s">
        <v>521</v>
      </c>
      <c r="C151" s="9" t="s">
        <v>344</v>
      </c>
      <c r="D151" s="9" t="s">
        <v>504</v>
      </c>
      <c r="E151" s="9" t="s">
        <v>227</v>
      </c>
      <c r="F151" s="9" t="s">
        <v>159</v>
      </c>
      <c r="G151" s="9">
        <v>32.81</v>
      </c>
      <c r="H151" s="9">
        <v>175</v>
      </c>
      <c r="I151" s="9">
        <v>175</v>
      </c>
      <c r="J151" s="9">
        <v>3</v>
      </c>
      <c r="K151" s="9" t="s">
        <v>194</v>
      </c>
      <c r="L151" s="9">
        <v>2</v>
      </c>
      <c r="M151" s="9">
        <v>1</v>
      </c>
      <c r="N151" s="9">
        <v>9.76</v>
      </c>
      <c r="O151" s="9">
        <v>9</v>
      </c>
      <c r="P151" s="9"/>
      <c r="Q151" s="9"/>
      <c r="R151" s="9"/>
    </row>
    <row r="152" spans="1:18" x14ac:dyDescent="0.3">
      <c r="A152" s="9">
        <v>10703780928</v>
      </c>
      <c r="B152" s="9" t="s">
        <v>521</v>
      </c>
      <c r="C152" s="9" t="s">
        <v>351</v>
      </c>
      <c r="D152" s="9" t="s">
        <v>505</v>
      </c>
      <c r="E152" s="9" t="s">
        <v>227</v>
      </c>
      <c r="F152" s="9" t="s">
        <v>159</v>
      </c>
      <c r="G152" s="9">
        <v>32.79</v>
      </c>
      <c r="H152" s="9">
        <v>159</v>
      </c>
      <c r="I152" s="9">
        <v>159</v>
      </c>
      <c r="J152" s="9">
        <v>3.3</v>
      </c>
      <c r="K152" s="9" t="s">
        <v>224</v>
      </c>
      <c r="L152" s="9">
        <v>2</v>
      </c>
      <c r="M152" s="9">
        <v>1</v>
      </c>
      <c r="N152" s="9">
        <v>7.99</v>
      </c>
      <c r="O152" s="9">
        <v>7.38</v>
      </c>
      <c r="P152" s="9"/>
      <c r="Q152" s="9"/>
      <c r="R152" s="9"/>
    </row>
    <row r="153" spans="1:18" x14ac:dyDescent="0.3">
      <c r="A153" s="9">
        <v>16660000928</v>
      </c>
      <c r="B153" s="9" t="s">
        <v>521</v>
      </c>
      <c r="C153" s="9" t="s">
        <v>352</v>
      </c>
      <c r="D153" s="9" t="s">
        <v>506</v>
      </c>
      <c r="E153" s="9" t="s">
        <v>227</v>
      </c>
      <c r="F153" s="9" t="s">
        <v>159</v>
      </c>
      <c r="G153" s="9">
        <v>29.64</v>
      </c>
      <c r="H153" s="9" t="s">
        <v>356</v>
      </c>
      <c r="I153" s="9">
        <v>78</v>
      </c>
      <c r="J153" s="9" t="s">
        <v>361</v>
      </c>
      <c r="K153" s="9" t="s">
        <v>199</v>
      </c>
      <c r="L153" s="9" t="s">
        <v>216</v>
      </c>
      <c r="M153" s="9" t="s">
        <v>216</v>
      </c>
      <c r="N153" s="9">
        <v>13.974</v>
      </c>
      <c r="O153" s="9">
        <v>9.3160000000000007</v>
      </c>
      <c r="P153" s="9"/>
      <c r="Q153" s="9"/>
      <c r="R153" s="9"/>
    </row>
    <row r="154" spans="1:18" x14ac:dyDescent="0.3">
      <c r="A154" s="9">
        <v>16660100928</v>
      </c>
      <c r="B154" s="9" t="s">
        <v>521</v>
      </c>
      <c r="C154" s="9" t="s">
        <v>31</v>
      </c>
      <c r="D154" s="9" t="s">
        <v>507</v>
      </c>
      <c r="E154" s="9" t="s">
        <v>229</v>
      </c>
      <c r="F154" s="9" t="s">
        <v>159</v>
      </c>
      <c r="G154" s="9">
        <v>29.64</v>
      </c>
      <c r="H154" s="9" t="s">
        <v>130</v>
      </c>
      <c r="I154" s="9">
        <v>92</v>
      </c>
      <c r="J154" s="9" t="s">
        <v>357</v>
      </c>
      <c r="K154" s="9" t="s">
        <v>199</v>
      </c>
      <c r="L154" s="9">
        <v>2</v>
      </c>
      <c r="M154" s="9">
        <v>0.75</v>
      </c>
      <c r="N154" s="9"/>
      <c r="O154" s="9">
        <v>23.72</v>
      </c>
      <c r="P154" s="9"/>
      <c r="Q154" s="9"/>
      <c r="R154" s="9"/>
    </row>
    <row r="155" spans="1:18" x14ac:dyDescent="0.3">
      <c r="A155" s="9">
        <v>17014221120</v>
      </c>
      <c r="B155" s="9" t="s">
        <v>527</v>
      </c>
      <c r="C155" s="9" t="s">
        <v>36</v>
      </c>
      <c r="D155" s="9" t="s">
        <v>508</v>
      </c>
      <c r="E155" s="9">
        <v>110244</v>
      </c>
      <c r="F155" s="9" t="s">
        <v>159</v>
      </c>
      <c r="G155" s="9">
        <v>25.8</v>
      </c>
      <c r="H155" s="9">
        <v>80</v>
      </c>
      <c r="I155" s="9">
        <v>80</v>
      </c>
      <c r="J155" s="9">
        <v>5.1740000000000004</v>
      </c>
      <c r="K155" s="9" t="s">
        <v>226</v>
      </c>
      <c r="L155" s="9">
        <v>2</v>
      </c>
      <c r="M155" s="9">
        <v>2.25</v>
      </c>
      <c r="N155" s="9"/>
      <c r="O155" s="9"/>
      <c r="P155" s="9">
        <v>10</v>
      </c>
      <c r="Q155" s="9"/>
      <c r="R155" s="9"/>
    </row>
    <row r="156" spans="1:18" x14ac:dyDescent="0.3">
      <c r="A156" s="9">
        <v>17020111120</v>
      </c>
      <c r="B156" s="9" t="s">
        <v>521</v>
      </c>
      <c r="C156" s="9" t="s">
        <v>37</v>
      </c>
      <c r="D156" s="9" t="s">
        <v>509</v>
      </c>
      <c r="E156" s="9">
        <v>110244</v>
      </c>
      <c r="F156" s="9">
        <v>15</v>
      </c>
      <c r="G156" s="9">
        <v>19.2</v>
      </c>
      <c r="H156" s="9">
        <v>144</v>
      </c>
      <c r="I156" s="9">
        <v>144</v>
      </c>
      <c r="J156" s="9">
        <v>2.141</v>
      </c>
      <c r="K156" s="9" t="s">
        <v>198</v>
      </c>
      <c r="L156" s="9">
        <v>1</v>
      </c>
      <c r="M156" s="9">
        <v>1</v>
      </c>
      <c r="N156" s="9"/>
      <c r="O156" s="9"/>
      <c r="P156" s="9">
        <v>9</v>
      </c>
      <c r="Q156" s="9"/>
      <c r="R156" s="9"/>
    </row>
    <row r="157" spans="1:18" x14ac:dyDescent="0.3">
      <c r="A157" s="9">
        <v>17021081120</v>
      </c>
      <c r="B157" s="9" t="s">
        <v>521</v>
      </c>
      <c r="C157" s="9" t="s">
        <v>181</v>
      </c>
      <c r="D157" s="9" t="s">
        <v>510</v>
      </c>
      <c r="E157" s="9">
        <v>110244</v>
      </c>
      <c r="F157" s="9" t="s">
        <v>159</v>
      </c>
      <c r="G157" s="9">
        <v>20.2</v>
      </c>
      <c r="H157" s="9">
        <v>108</v>
      </c>
      <c r="I157" s="9">
        <v>108</v>
      </c>
      <c r="J157" s="9">
        <v>2.99</v>
      </c>
      <c r="K157" s="9" t="s">
        <v>198</v>
      </c>
      <c r="L157" s="9">
        <v>1</v>
      </c>
      <c r="M157" s="9">
        <v>2</v>
      </c>
      <c r="N157" s="9"/>
      <c r="O157" s="9"/>
      <c r="P157" s="9">
        <v>6.75</v>
      </c>
      <c r="Q157" s="9"/>
      <c r="R157" s="9"/>
    </row>
    <row r="158" spans="1:18" x14ac:dyDescent="0.3">
      <c r="A158" s="9">
        <v>17021101120</v>
      </c>
      <c r="B158" s="9" t="s">
        <v>521</v>
      </c>
      <c r="C158" s="9" t="s">
        <v>38</v>
      </c>
      <c r="D158" s="9" t="s">
        <v>511</v>
      </c>
      <c r="E158" s="9">
        <v>110244</v>
      </c>
      <c r="F158" s="9">
        <v>15</v>
      </c>
      <c r="G158" s="9">
        <v>19.2</v>
      </c>
      <c r="H158" s="9">
        <v>108</v>
      </c>
      <c r="I158" s="9">
        <v>108</v>
      </c>
      <c r="J158" s="9">
        <v>2.8570000000000002</v>
      </c>
      <c r="K158" s="9" t="s">
        <v>198</v>
      </c>
      <c r="L158" s="9">
        <v>1</v>
      </c>
      <c r="M158" s="9">
        <v>2</v>
      </c>
      <c r="N158" s="9"/>
      <c r="O158" s="9"/>
      <c r="P158" s="9">
        <v>6.75</v>
      </c>
      <c r="Q158" s="9"/>
      <c r="R158" s="9"/>
    </row>
    <row r="159" spans="1:18" x14ac:dyDescent="0.3">
      <c r="A159" s="9">
        <v>17022101120</v>
      </c>
      <c r="B159" s="9" t="s">
        <v>521</v>
      </c>
      <c r="C159" s="9" t="s">
        <v>125</v>
      </c>
      <c r="D159" s="9" t="s">
        <v>512</v>
      </c>
      <c r="E159" s="9">
        <v>110244</v>
      </c>
      <c r="F159" s="9">
        <v>20</v>
      </c>
      <c r="G159" s="9">
        <v>19.399999999999999</v>
      </c>
      <c r="H159" s="9">
        <v>144</v>
      </c>
      <c r="I159" s="9">
        <v>144</v>
      </c>
      <c r="J159" s="9">
        <v>2.16</v>
      </c>
      <c r="K159" s="9" t="s">
        <v>198</v>
      </c>
      <c r="L159" s="9">
        <v>1</v>
      </c>
      <c r="M159" s="9">
        <v>1</v>
      </c>
      <c r="N159" s="9"/>
      <c r="O159" s="9"/>
      <c r="P159" s="9">
        <v>9.2200000000000006</v>
      </c>
      <c r="Q159" s="9"/>
      <c r="R159" s="9"/>
    </row>
    <row r="160" spans="1:18" x14ac:dyDescent="0.3">
      <c r="A160" s="9">
        <v>17023721120</v>
      </c>
      <c r="B160" s="9" t="s">
        <v>521</v>
      </c>
      <c r="C160" s="9" t="s">
        <v>182</v>
      </c>
      <c r="D160" s="9" t="s">
        <v>513</v>
      </c>
      <c r="E160" s="9">
        <v>110244</v>
      </c>
      <c r="F160" s="9">
        <v>20</v>
      </c>
      <c r="G160" s="9">
        <v>17.190000000000001</v>
      </c>
      <c r="H160" s="9">
        <v>72</v>
      </c>
      <c r="I160" s="9">
        <v>72</v>
      </c>
      <c r="J160" s="9">
        <v>3.82</v>
      </c>
      <c r="K160" s="9" t="s">
        <v>198</v>
      </c>
      <c r="L160" s="9">
        <v>1</v>
      </c>
      <c r="M160" s="9">
        <v>2.25</v>
      </c>
      <c r="N160" s="9"/>
      <c r="O160" s="9"/>
      <c r="P160" s="9">
        <v>3.4649999999999999</v>
      </c>
      <c r="Q160" s="9"/>
      <c r="R160" s="9"/>
    </row>
    <row r="161" spans="1:18" x14ac:dyDescent="0.3">
      <c r="A161" s="9">
        <v>17026721120</v>
      </c>
      <c r="B161" s="9" t="s">
        <v>521</v>
      </c>
      <c r="C161" s="9" t="s">
        <v>39</v>
      </c>
      <c r="D161" s="9" t="s">
        <v>514</v>
      </c>
      <c r="E161" s="9">
        <v>110244</v>
      </c>
      <c r="F161" s="9">
        <v>20</v>
      </c>
      <c r="G161" s="9">
        <v>11.3</v>
      </c>
      <c r="H161" s="9">
        <v>72</v>
      </c>
      <c r="I161" s="9">
        <v>72</v>
      </c>
      <c r="J161" s="9">
        <v>2.5099999999999998</v>
      </c>
      <c r="K161" s="9" t="s">
        <v>198</v>
      </c>
      <c r="L161" s="9">
        <v>0.5</v>
      </c>
      <c r="M161" s="9">
        <v>1.75</v>
      </c>
      <c r="N161" s="9"/>
      <c r="O161" s="9"/>
      <c r="P161" s="9">
        <v>2.9249999999999998</v>
      </c>
      <c r="Q161" s="9"/>
      <c r="R161" s="9"/>
    </row>
    <row r="162" spans="1:18" x14ac:dyDescent="0.3">
      <c r="A162" s="9">
        <v>17031121120</v>
      </c>
      <c r="B162" s="9" t="s">
        <v>527</v>
      </c>
      <c r="C162" s="9" t="s">
        <v>84</v>
      </c>
      <c r="D162" s="9" t="s">
        <v>515</v>
      </c>
      <c r="E162" s="9">
        <v>110244</v>
      </c>
      <c r="F162" s="9" t="s">
        <v>159</v>
      </c>
      <c r="G162" s="9">
        <v>13.9</v>
      </c>
      <c r="H162" s="9">
        <v>144</v>
      </c>
      <c r="I162" s="9">
        <v>144</v>
      </c>
      <c r="J162" s="9">
        <v>1.5429999999999999</v>
      </c>
      <c r="K162" s="9" t="s">
        <v>198</v>
      </c>
      <c r="L162" s="9">
        <v>0.5</v>
      </c>
      <c r="M162" s="9">
        <v>1</v>
      </c>
      <c r="N162" s="9"/>
      <c r="O162" s="9"/>
      <c r="P162" s="9">
        <v>3.5009999999999999</v>
      </c>
      <c r="Q162" s="9"/>
      <c r="R162" s="9"/>
    </row>
    <row r="163" spans="1:18" x14ac:dyDescent="0.3">
      <c r="A163" s="9">
        <v>17031141120</v>
      </c>
      <c r="B163" s="9" t="s">
        <v>527</v>
      </c>
      <c r="C163" s="9" t="s">
        <v>40</v>
      </c>
      <c r="D163" s="9" t="s">
        <v>516</v>
      </c>
      <c r="E163" s="9">
        <v>110244</v>
      </c>
      <c r="F163" s="9" t="s">
        <v>159</v>
      </c>
      <c r="G163" s="9">
        <v>13.6</v>
      </c>
      <c r="H163" s="9">
        <v>144</v>
      </c>
      <c r="I163" s="9">
        <v>144</v>
      </c>
      <c r="J163" s="9">
        <v>1.5169999999999999</v>
      </c>
      <c r="K163" s="9" t="s">
        <v>198</v>
      </c>
      <c r="L163" s="9">
        <v>0.5</v>
      </c>
      <c r="M163" s="9">
        <v>1</v>
      </c>
      <c r="N163" s="9"/>
      <c r="O163" s="9"/>
      <c r="P163" s="9">
        <v>4.5</v>
      </c>
      <c r="Q163" s="9"/>
      <c r="R163" s="9"/>
    </row>
    <row r="164" spans="1:18" x14ac:dyDescent="0.3">
      <c r="A164" s="9">
        <v>17033220928</v>
      </c>
      <c r="B164" s="9" t="s">
        <v>521</v>
      </c>
      <c r="C164" s="9" t="s">
        <v>353</v>
      </c>
      <c r="D164" s="9" t="s">
        <v>517</v>
      </c>
      <c r="E164" s="9" t="s">
        <v>228</v>
      </c>
      <c r="F164" s="9">
        <v>10</v>
      </c>
      <c r="G164" s="9">
        <v>30.9</v>
      </c>
      <c r="H164" s="9">
        <v>110</v>
      </c>
      <c r="I164" s="9">
        <v>110</v>
      </c>
      <c r="J164" s="9">
        <v>4.5</v>
      </c>
      <c r="K164" s="9" t="s">
        <v>211</v>
      </c>
      <c r="L164" s="9">
        <v>2</v>
      </c>
      <c r="M164" s="9">
        <v>1</v>
      </c>
      <c r="N164" s="9">
        <v>32.630000000000003</v>
      </c>
      <c r="O164" s="9"/>
      <c r="P164" s="9"/>
      <c r="Q164" s="9"/>
      <c r="R164" s="9"/>
    </row>
    <row r="165" spans="1:18" x14ac:dyDescent="0.3">
      <c r="A165" s="9">
        <v>17056721120</v>
      </c>
      <c r="B165" s="9" t="s">
        <v>527</v>
      </c>
      <c r="C165" s="9" t="s">
        <v>41</v>
      </c>
      <c r="D165" s="9" t="s">
        <v>518</v>
      </c>
      <c r="E165" s="9">
        <v>110244</v>
      </c>
      <c r="F165" s="9" t="s">
        <v>159</v>
      </c>
      <c r="G165" s="9">
        <v>10.8</v>
      </c>
      <c r="H165" s="9">
        <v>72</v>
      </c>
      <c r="I165" s="9">
        <v>72</v>
      </c>
      <c r="J165" s="9">
        <v>2.4</v>
      </c>
      <c r="K165" s="9" t="s">
        <v>198</v>
      </c>
      <c r="L165" s="9">
        <v>0.5</v>
      </c>
      <c r="M165" s="9">
        <v>2</v>
      </c>
      <c r="N165" s="9"/>
      <c r="O165" s="9"/>
      <c r="P165" s="9">
        <v>2.25</v>
      </c>
      <c r="Q165" s="9"/>
      <c r="R165" s="9"/>
    </row>
    <row r="166" spans="1:18" x14ac:dyDescent="0.3">
      <c r="A166" s="9"/>
      <c r="B166" s="9"/>
      <c r="C166" s="9"/>
      <c r="D166" s="9"/>
      <c r="E166" s="9"/>
      <c r="F166" s="9"/>
      <c r="G166" s="9"/>
      <c r="H166" s="9"/>
      <c r="I166" s="9"/>
      <c r="J166" s="9"/>
      <c r="K166" s="9"/>
      <c r="L166" s="9"/>
      <c r="M166" s="9"/>
      <c r="N166" s="9"/>
      <c r="O166" s="9"/>
      <c r="P166" s="9"/>
      <c r="Q166" s="9"/>
      <c r="R166" s="9"/>
    </row>
    <row r="167" spans="1:18" x14ac:dyDescent="0.3">
      <c r="A167" s="9"/>
      <c r="B167" s="9"/>
      <c r="C167" s="9"/>
      <c r="D167" s="9"/>
      <c r="E167" s="9"/>
      <c r="F167" s="9"/>
      <c r="G167" s="9"/>
      <c r="H167" s="9"/>
      <c r="I167" s="9"/>
      <c r="J167" s="9"/>
      <c r="K167" s="9"/>
      <c r="L167" s="9"/>
      <c r="M167" s="9"/>
      <c r="N167" s="9"/>
      <c r="O167" s="9"/>
      <c r="P167" s="9"/>
      <c r="Q167" s="9"/>
      <c r="R167" s="9"/>
    </row>
    <row r="168" spans="1:18" x14ac:dyDescent="0.3">
      <c r="A168" s="9"/>
      <c r="B168" s="9"/>
      <c r="C168" s="9"/>
      <c r="D168" s="9"/>
      <c r="E168" s="9"/>
      <c r="F168" s="9"/>
      <c r="G168" s="9"/>
      <c r="H168" s="9"/>
      <c r="I168" s="9"/>
      <c r="J168" s="9"/>
      <c r="K168" s="9"/>
      <c r="L168" s="9"/>
      <c r="M168" s="9"/>
      <c r="N168" s="9"/>
      <c r="O168" s="9"/>
      <c r="P168" s="9"/>
      <c r="Q168" s="9"/>
      <c r="R168" s="9"/>
    </row>
    <row r="169" spans="1:18" x14ac:dyDescent="0.3">
      <c r="A169" s="9"/>
      <c r="B169" s="9"/>
      <c r="C169" s="9"/>
      <c r="D169" s="9"/>
      <c r="E169" s="9"/>
      <c r="F169" s="9"/>
      <c r="G169" s="9"/>
      <c r="H169" s="9"/>
      <c r="I169" s="9"/>
      <c r="J169" s="9"/>
      <c r="K169" s="9"/>
      <c r="L169" s="9"/>
      <c r="M169" s="9"/>
      <c r="N169" s="9"/>
      <c r="O169" s="9"/>
      <c r="P169" s="9"/>
      <c r="Q169" s="9"/>
      <c r="R169" s="9"/>
    </row>
    <row r="170" spans="1:18" x14ac:dyDescent="0.3">
      <c r="A170" s="9"/>
      <c r="B170" s="9"/>
      <c r="C170" s="9"/>
      <c r="D170" s="9"/>
      <c r="E170" s="9"/>
      <c r="F170" s="9"/>
      <c r="G170" s="9"/>
      <c r="H170" s="9"/>
      <c r="I170" s="9"/>
      <c r="J170" s="9"/>
      <c r="K170" s="9"/>
      <c r="L170" s="9"/>
      <c r="M170" s="9"/>
      <c r="N170" s="9"/>
      <c r="O170" s="9"/>
      <c r="P170" s="9"/>
      <c r="Q170" s="9"/>
      <c r="R170" s="9"/>
    </row>
    <row r="171" spans="1:18" x14ac:dyDescent="0.3">
      <c r="A171" s="9"/>
      <c r="B171" s="9"/>
      <c r="C171" s="9"/>
      <c r="D171" s="9"/>
      <c r="E171" s="9"/>
      <c r="F171" s="9"/>
      <c r="G171" s="9"/>
      <c r="H171" s="9"/>
      <c r="I171" s="9"/>
      <c r="J171" s="9"/>
      <c r="K171" s="9"/>
      <c r="L171" s="9"/>
      <c r="M171" s="9"/>
      <c r="N171" s="9"/>
      <c r="O171" s="9"/>
    </row>
    <row r="172" spans="1:18" x14ac:dyDescent="0.3">
      <c r="A172" s="9"/>
      <c r="B172" s="9"/>
      <c r="C172" s="9"/>
      <c r="D172" s="9"/>
      <c r="E172" s="9"/>
      <c r="F172" s="9"/>
      <c r="G172" s="9"/>
      <c r="H172" s="9"/>
      <c r="I172" s="9"/>
      <c r="J172" s="9"/>
      <c r="K172" s="9"/>
      <c r="L172" s="9"/>
      <c r="M172" s="9"/>
      <c r="N172" s="9"/>
      <c r="O172" s="9"/>
    </row>
    <row r="173" spans="1:18" x14ac:dyDescent="0.3">
      <c r="B173" s="9"/>
      <c r="D173" s="9"/>
      <c r="E173" s="9"/>
      <c r="F173" s="9"/>
      <c r="I173" s="9"/>
      <c r="K173" s="9"/>
      <c r="L173" s="9"/>
      <c r="M173" s="9"/>
    </row>
    <row r="174" spans="1:18" x14ac:dyDescent="0.3">
      <c r="B174" s="9"/>
      <c r="D174" s="9"/>
      <c r="E174" s="9"/>
      <c r="F174" s="9"/>
      <c r="I174" s="9"/>
      <c r="K174" s="9"/>
      <c r="L174" s="9"/>
      <c r="M174" s="9"/>
    </row>
    <row r="175" spans="1:18" x14ac:dyDescent="0.3">
      <c r="B175" s="9"/>
      <c r="D175" s="9"/>
      <c r="E175" s="9"/>
      <c r="F175" s="9"/>
      <c r="I175" s="9"/>
      <c r="K175" s="9"/>
      <c r="L175" s="9"/>
      <c r="M175" s="9"/>
    </row>
    <row r="176" spans="1:18" x14ac:dyDescent="0.3">
      <c r="B176" s="9"/>
      <c r="D176" s="9"/>
      <c r="E176" s="9"/>
      <c r="F176" s="9"/>
      <c r="I176" s="9"/>
      <c r="K176" s="9"/>
      <c r="L176" s="9"/>
      <c r="M176" s="9"/>
    </row>
    <row r="177" spans="2:13" x14ac:dyDescent="0.3">
      <c r="B177" s="9"/>
      <c r="D177" s="9"/>
      <c r="E177" s="9"/>
      <c r="F177" s="9"/>
      <c r="I177" s="9"/>
      <c r="K177" s="9"/>
      <c r="L177" s="9"/>
      <c r="M177" s="9"/>
    </row>
    <row r="178" spans="2:13" x14ac:dyDescent="0.3">
      <c r="B178" s="9"/>
      <c r="D178" s="9"/>
      <c r="E178" s="9"/>
      <c r="F178" s="9"/>
      <c r="I178" s="9"/>
      <c r="K178" s="9"/>
      <c r="L178" s="9"/>
      <c r="M178" s="9"/>
    </row>
    <row r="179" spans="2:13" x14ac:dyDescent="0.3">
      <c r="B179" s="9"/>
      <c r="D179" s="9"/>
      <c r="E179" s="9"/>
      <c r="F179" s="9"/>
      <c r="I179" s="9"/>
      <c r="K179" s="9"/>
      <c r="L179" s="9"/>
      <c r="M179" s="9"/>
    </row>
    <row r="180" spans="2:13" x14ac:dyDescent="0.3">
      <c r="B180" s="9"/>
      <c r="D180" s="9"/>
      <c r="E180" s="9"/>
      <c r="F180" s="9"/>
      <c r="I180" s="9"/>
      <c r="K180" s="9"/>
      <c r="L180" s="9"/>
      <c r="M180" s="9"/>
    </row>
    <row r="181" spans="2:13" x14ac:dyDescent="0.3">
      <c r="B181" s="9"/>
      <c r="D181" s="9"/>
      <c r="E181" s="9"/>
      <c r="F181" s="9"/>
      <c r="I181" s="9"/>
      <c r="K181" s="9"/>
      <c r="L181" s="9"/>
      <c r="M181" s="9"/>
    </row>
    <row r="182" spans="2:13" x14ac:dyDescent="0.3">
      <c r="B182" s="9"/>
      <c r="D182" s="9"/>
      <c r="E182" s="9"/>
      <c r="F182" s="9"/>
      <c r="I182" s="9"/>
      <c r="K182" s="9"/>
      <c r="L182" s="9"/>
      <c r="M182" s="9"/>
    </row>
    <row r="183" spans="2:13" x14ac:dyDescent="0.3">
      <c r="B183" s="9"/>
      <c r="D183" s="9"/>
      <c r="E183" s="9"/>
      <c r="F183" s="9"/>
      <c r="I183" s="9"/>
      <c r="K183" s="9"/>
      <c r="L183" s="9"/>
      <c r="M183" s="9"/>
    </row>
    <row r="184" spans="2:13" x14ac:dyDescent="0.3">
      <c r="B184" s="9"/>
      <c r="D184" s="9"/>
      <c r="E184" s="9"/>
      <c r="F184" s="9"/>
      <c r="I184" s="9"/>
      <c r="K184" s="9"/>
      <c r="L184" s="9"/>
      <c r="M184" s="9"/>
    </row>
    <row r="185" spans="2:13" x14ac:dyDescent="0.3">
      <c r="B185" s="9"/>
      <c r="D185" s="9"/>
      <c r="E185" s="9"/>
      <c r="F185" s="9"/>
      <c r="I185" s="63"/>
      <c r="K185" s="9"/>
      <c r="L185" s="9"/>
      <c r="M185" s="9"/>
    </row>
    <row r="186" spans="2:13" x14ac:dyDescent="0.3">
      <c r="B186" s="9"/>
      <c r="D186" s="9"/>
      <c r="E186" s="9"/>
      <c r="F186" s="9"/>
      <c r="I186" s="9"/>
      <c r="K186" s="9"/>
      <c r="L186" s="9"/>
      <c r="M186" s="9"/>
    </row>
    <row r="187" spans="2:13" x14ac:dyDescent="0.3">
      <c r="B187" s="9"/>
      <c r="D187" s="9"/>
      <c r="E187" s="9"/>
      <c r="F187" s="9"/>
      <c r="I187" s="9"/>
      <c r="K187" s="9"/>
      <c r="L187" s="9"/>
      <c r="M187" s="9"/>
    </row>
    <row r="188" spans="2:13" x14ac:dyDescent="0.3">
      <c r="B188" s="9"/>
      <c r="D188" s="9"/>
      <c r="E188" s="9"/>
      <c r="F188" s="9"/>
      <c r="I188" s="9"/>
      <c r="K188" s="9"/>
      <c r="L188" s="9"/>
      <c r="M188" s="9"/>
    </row>
    <row r="189" spans="2:13" x14ac:dyDescent="0.3">
      <c r="B189" s="9"/>
      <c r="D189" s="9"/>
      <c r="E189" s="9"/>
      <c r="F189" s="9"/>
      <c r="I189" s="9"/>
      <c r="K189" s="9"/>
      <c r="L189" s="9"/>
      <c r="M189" s="9"/>
    </row>
    <row r="190" spans="2:13" x14ac:dyDescent="0.3">
      <c r="B190" s="9"/>
      <c r="D190" s="9"/>
      <c r="E190" s="9"/>
      <c r="F190" s="9"/>
      <c r="I190" s="9"/>
      <c r="K190" s="9"/>
      <c r="L190" s="9"/>
      <c r="M190" s="9"/>
    </row>
    <row r="191" spans="2:13" x14ac:dyDescent="0.3">
      <c r="B191" s="9"/>
      <c r="D191" s="9"/>
      <c r="E191" s="9"/>
      <c r="F191" s="9"/>
      <c r="I191" s="63"/>
      <c r="K191" s="9"/>
      <c r="L191" s="9"/>
      <c r="M191" s="9"/>
    </row>
    <row r="192" spans="2:13" x14ac:dyDescent="0.3">
      <c r="B192" s="9"/>
      <c r="D192" s="9"/>
      <c r="E192" s="9"/>
      <c r="F192" s="9"/>
      <c r="I192" s="63"/>
      <c r="K192" s="9"/>
      <c r="L192" s="9"/>
      <c r="M192" s="9"/>
    </row>
    <row r="193" spans="2:13" x14ac:dyDescent="0.3">
      <c r="B193" s="9"/>
      <c r="D193" s="9"/>
      <c r="E193" s="9"/>
      <c r="F193" s="9"/>
      <c r="I193" s="9"/>
      <c r="K193" s="9"/>
      <c r="L193" s="9"/>
      <c r="M193" s="9"/>
    </row>
    <row r="194" spans="2:13" x14ac:dyDescent="0.3">
      <c r="B194" s="9"/>
      <c r="D194" s="9"/>
      <c r="E194" s="9"/>
      <c r="F194" s="9"/>
      <c r="I194" s="9"/>
      <c r="K194" s="9"/>
      <c r="L194" s="9"/>
      <c r="M194" s="9"/>
    </row>
    <row r="195" spans="2:13" x14ac:dyDescent="0.3">
      <c r="B195" s="9"/>
      <c r="D195" s="9"/>
      <c r="E195" s="9"/>
      <c r="F195" s="9"/>
      <c r="I195" s="9"/>
      <c r="K195" s="9"/>
      <c r="L195" s="9"/>
      <c r="M195" s="9"/>
    </row>
    <row r="196" spans="2:13" x14ac:dyDescent="0.3">
      <c r="B196" s="9"/>
      <c r="D196" s="9"/>
      <c r="E196" s="9"/>
      <c r="F196" s="9"/>
      <c r="I196" s="9"/>
      <c r="K196" s="9"/>
      <c r="L196" s="9"/>
      <c r="M196" s="9"/>
    </row>
    <row r="197" spans="2:13" x14ac:dyDescent="0.3">
      <c r="B197" s="9"/>
      <c r="D197" s="9"/>
      <c r="E197" s="9"/>
      <c r="F197" s="9"/>
      <c r="I197" s="9"/>
      <c r="K197" s="9"/>
      <c r="L197" s="9"/>
      <c r="M197" s="9"/>
    </row>
    <row r="198" spans="2:13" x14ac:dyDescent="0.3">
      <c r="B198" s="9"/>
      <c r="D198" s="9"/>
      <c r="E198" s="9"/>
      <c r="F198" s="9"/>
      <c r="I198" s="9"/>
      <c r="K198" s="9"/>
      <c r="L198" s="9"/>
      <c r="M198" s="9"/>
    </row>
    <row r="199" spans="2:13" x14ac:dyDescent="0.3">
      <c r="B199" s="9"/>
      <c r="D199" s="9"/>
      <c r="E199" s="9"/>
      <c r="F199" s="9"/>
      <c r="I199" s="9"/>
      <c r="K199" s="9"/>
      <c r="L199" s="9"/>
      <c r="M199" s="9"/>
    </row>
    <row r="200" spans="2:13" x14ac:dyDescent="0.3">
      <c r="B200" s="9"/>
      <c r="D200" s="9"/>
      <c r="E200" s="9"/>
      <c r="F200" s="9"/>
      <c r="I200" s="63"/>
      <c r="K200" s="9"/>
      <c r="L200" s="9"/>
      <c r="M200" s="9"/>
    </row>
    <row r="201" spans="2:13" x14ac:dyDescent="0.3">
      <c r="B201" s="9"/>
      <c r="D201" s="9"/>
      <c r="E201" s="9"/>
      <c r="F201" s="9"/>
      <c r="I201" s="9"/>
      <c r="K201" s="9"/>
      <c r="L201" s="9"/>
      <c r="M201" s="9"/>
    </row>
    <row r="202" spans="2:13" x14ac:dyDescent="0.3">
      <c r="B202" s="9"/>
      <c r="D202" s="9"/>
      <c r="E202" s="9"/>
      <c r="F202" s="9"/>
      <c r="I202" s="9"/>
      <c r="K202" s="9"/>
      <c r="L202" s="9"/>
      <c r="M202" s="9"/>
    </row>
    <row r="203" spans="2:13" x14ac:dyDescent="0.3">
      <c r="B203" s="9"/>
      <c r="D203" s="9"/>
      <c r="E203" s="9"/>
      <c r="F203" s="9"/>
      <c r="I203" s="9"/>
      <c r="K203" s="9"/>
      <c r="L203" s="9"/>
      <c r="M203" s="9"/>
    </row>
    <row r="204" spans="2:13" x14ac:dyDescent="0.3">
      <c r="B204" s="9"/>
      <c r="D204" s="9"/>
      <c r="E204" s="9"/>
      <c r="F204" s="9"/>
      <c r="I204" s="9"/>
      <c r="K204" s="9"/>
      <c r="L204" s="9"/>
      <c r="M204" s="9"/>
    </row>
    <row r="205" spans="2:13" x14ac:dyDescent="0.3">
      <c r="B205" s="9"/>
      <c r="D205" s="9"/>
      <c r="E205" s="9"/>
      <c r="F205" s="9"/>
      <c r="I205" s="9"/>
      <c r="K205" s="9"/>
      <c r="L205" s="9"/>
      <c r="M205" s="9"/>
    </row>
    <row r="206" spans="2:13" x14ac:dyDescent="0.3">
      <c r="B206" s="9"/>
      <c r="D206" s="9"/>
      <c r="E206" s="9"/>
      <c r="F206" s="9"/>
      <c r="I206" s="9"/>
      <c r="K206" s="9"/>
      <c r="L206" s="9"/>
      <c r="M206" s="9"/>
    </row>
    <row r="207" spans="2:13" x14ac:dyDescent="0.3">
      <c r="B207" s="9"/>
      <c r="D207" s="9"/>
      <c r="E207" s="9"/>
      <c r="F207" s="9"/>
      <c r="I207" s="9"/>
      <c r="K207" s="9"/>
      <c r="L207" s="9"/>
      <c r="M207" s="9"/>
    </row>
    <row r="208" spans="2:13" x14ac:dyDescent="0.3">
      <c r="B208" s="9"/>
      <c r="D208" s="9"/>
      <c r="E208" s="9"/>
      <c r="F208" s="9"/>
      <c r="I208" s="9"/>
      <c r="K208" s="9"/>
      <c r="L208" s="9"/>
      <c r="M208" s="9"/>
    </row>
    <row r="209" spans="2:13" x14ac:dyDescent="0.3">
      <c r="B209" s="9"/>
      <c r="D209" s="9"/>
      <c r="E209" s="9"/>
      <c r="F209" s="9"/>
      <c r="I209" s="9"/>
      <c r="K209" s="9"/>
      <c r="L209" s="9"/>
      <c r="M209" s="9"/>
    </row>
    <row r="210" spans="2:13" x14ac:dyDescent="0.3">
      <c r="B210" s="9"/>
      <c r="D210" s="9"/>
      <c r="E210" s="9"/>
      <c r="F210" s="9"/>
      <c r="I210" s="63"/>
      <c r="K210" s="9"/>
      <c r="L210" s="9"/>
      <c r="M210" s="9"/>
    </row>
    <row r="211" spans="2:13" x14ac:dyDescent="0.3">
      <c r="B211" s="9"/>
      <c r="D211" s="9"/>
      <c r="E211" s="9"/>
      <c r="F211" s="9"/>
      <c r="I211" s="9"/>
      <c r="K211" s="9"/>
      <c r="L211" s="9"/>
      <c r="M211" s="9"/>
    </row>
    <row r="212" spans="2:13" x14ac:dyDescent="0.3">
      <c r="B212" s="9"/>
      <c r="D212" s="9"/>
      <c r="E212" s="9"/>
      <c r="F212" s="9"/>
      <c r="I212" s="9"/>
      <c r="K212" s="9"/>
      <c r="L212" s="9"/>
      <c r="M212" s="9"/>
    </row>
    <row r="213" spans="2:13" x14ac:dyDescent="0.3">
      <c r="B213" s="9"/>
      <c r="D213" s="9"/>
      <c r="E213" s="9"/>
      <c r="F213" s="9"/>
      <c r="I213" s="9"/>
      <c r="K213" s="9"/>
      <c r="L213" s="9"/>
      <c r="M213" s="9"/>
    </row>
    <row r="214" spans="2:13" x14ac:dyDescent="0.3">
      <c r="B214" s="9"/>
      <c r="D214" s="9"/>
      <c r="E214" s="9"/>
      <c r="F214" s="9"/>
      <c r="I214" s="9"/>
      <c r="K214" s="9"/>
      <c r="L214" s="9"/>
      <c r="M214" s="9"/>
    </row>
    <row r="215" spans="2:13" x14ac:dyDescent="0.3">
      <c r="B215" s="9"/>
      <c r="D215" s="9"/>
      <c r="E215" s="9"/>
      <c r="F215" s="9"/>
      <c r="I215" s="9"/>
      <c r="K215" s="9"/>
      <c r="L215" s="9"/>
      <c r="M215" s="9"/>
    </row>
    <row r="216" spans="2:13" x14ac:dyDescent="0.3">
      <c r="B216" s="9"/>
      <c r="D216" s="9"/>
      <c r="E216" s="9"/>
      <c r="F216" s="9"/>
      <c r="I216" s="9"/>
      <c r="K216" s="9"/>
      <c r="L216" s="9"/>
      <c r="M216" s="9"/>
    </row>
    <row r="217" spans="2:13" x14ac:dyDescent="0.3">
      <c r="B217" s="9"/>
      <c r="D217" s="9"/>
      <c r="E217" s="9"/>
      <c r="F217" s="9"/>
      <c r="I217" s="9"/>
      <c r="K217" s="9"/>
      <c r="L217" s="9"/>
      <c r="M217" s="9"/>
    </row>
    <row r="218" spans="2:13" x14ac:dyDescent="0.3">
      <c r="B218" s="9"/>
      <c r="D218" s="9"/>
      <c r="E218" s="9"/>
      <c r="F218" s="9"/>
      <c r="I218" s="9"/>
      <c r="K218" s="9"/>
      <c r="L218" s="9"/>
      <c r="M218" s="9"/>
    </row>
    <row r="219" spans="2:13" x14ac:dyDescent="0.3">
      <c r="B219" s="9"/>
      <c r="D219" s="9"/>
      <c r="E219" s="9"/>
      <c r="F219" s="9"/>
      <c r="I219" s="9"/>
      <c r="K219" s="9"/>
      <c r="L219" s="9"/>
      <c r="M219" s="9"/>
    </row>
    <row r="220" spans="2:13" x14ac:dyDescent="0.3">
      <c r="B220" s="9"/>
      <c r="D220" s="9"/>
      <c r="E220" s="9"/>
      <c r="F220" s="9"/>
      <c r="I220" s="9"/>
      <c r="K220" s="9"/>
      <c r="L220" s="9"/>
      <c r="M220" s="9"/>
    </row>
    <row r="221" spans="2:13" x14ac:dyDescent="0.3">
      <c r="B221" s="9"/>
      <c r="D221" s="9"/>
      <c r="E221" s="9"/>
      <c r="F221" s="9"/>
      <c r="I221" s="63"/>
      <c r="K221" s="9"/>
      <c r="L221" s="9"/>
      <c r="M221" s="9"/>
    </row>
    <row r="222" spans="2:13" x14ac:dyDescent="0.3">
      <c r="B222" s="9"/>
      <c r="D222" s="9"/>
      <c r="E222" s="9"/>
      <c r="F222" s="9"/>
      <c r="I222" s="9"/>
      <c r="K222" s="9"/>
      <c r="L222" s="9"/>
      <c r="M222" s="9"/>
    </row>
    <row r="223" spans="2:13" x14ac:dyDescent="0.3">
      <c r="B223" s="9"/>
      <c r="D223" s="9"/>
      <c r="E223" s="9"/>
      <c r="F223" s="9"/>
      <c r="I223" s="9"/>
      <c r="K223" s="9"/>
      <c r="L223" s="9"/>
      <c r="M223" s="9"/>
    </row>
    <row r="224" spans="2:13" x14ac:dyDescent="0.3">
      <c r="B224" s="9"/>
      <c r="D224" s="9"/>
      <c r="E224" s="9"/>
      <c r="F224" s="9"/>
      <c r="I224" s="9"/>
      <c r="K224" s="9"/>
      <c r="L224" s="9"/>
      <c r="M224" s="9"/>
    </row>
    <row r="225" spans="2:13" x14ac:dyDescent="0.3">
      <c r="B225" s="9"/>
      <c r="D225" s="9"/>
      <c r="E225" s="9"/>
      <c r="F225" s="9"/>
      <c r="I225" s="9"/>
      <c r="K225" s="9"/>
      <c r="L225" s="9"/>
      <c r="M225" s="9"/>
    </row>
    <row r="226" spans="2:13" x14ac:dyDescent="0.3">
      <c r="B226" s="9"/>
      <c r="D226" s="9"/>
      <c r="E226" s="9"/>
      <c r="F226" s="9"/>
      <c r="I226" s="9"/>
      <c r="K226" s="9"/>
      <c r="L226" s="9"/>
      <c r="M226" s="9"/>
    </row>
    <row r="227" spans="2:13" x14ac:dyDescent="0.3">
      <c r="B227" s="9"/>
      <c r="D227" s="9"/>
      <c r="E227" s="9"/>
      <c r="F227" s="9"/>
      <c r="I227" s="63"/>
      <c r="K227" s="9"/>
      <c r="L227" s="9"/>
      <c r="M227" s="9"/>
    </row>
    <row r="228" spans="2:13" x14ac:dyDescent="0.3">
      <c r="B228" s="9"/>
      <c r="D228" s="9"/>
      <c r="E228" s="9"/>
      <c r="F228" s="9"/>
      <c r="I228" s="9"/>
      <c r="K228" s="9"/>
      <c r="L228" s="9"/>
      <c r="M228" s="9"/>
    </row>
    <row r="229" spans="2:13" x14ac:dyDescent="0.3">
      <c r="B229" s="9"/>
      <c r="D229" s="9"/>
      <c r="E229" s="9"/>
      <c r="F229" s="9"/>
      <c r="I229" s="9"/>
      <c r="K229" s="9"/>
      <c r="L229" s="9"/>
      <c r="M229" s="9"/>
    </row>
    <row r="230" spans="2:13" x14ac:dyDescent="0.3">
      <c r="B230" s="9"/>
      <c r="D230" s="9"/>
      <c r="E230" s="9"/>
      <c r="F230" s="9"/>
      <c r="I230" s="9"/>
      <c r="K230" s="9"/>
      <c r="L230" s="9"/>
      <c r="M230" s="9"/>
    </row>
    <row r="231" spans="2:13" x14ac:dyDescent="0.3">
      <c r="B231" s="9"/>
      <c r="D231" s="9"/>
      <c r="E231" s="9"/>
      <c r="F231" s="9"/>
      <c r="I231" s="9"/>
      <c r="K231" s="9"/>
      <c r="L231" s="9"/>
      <c r="M231" s="9"/>
    </row>
    <row r="232" spans="2:13" x14ac:dyDescent="0.3">
      <c r="B232" s="9"/>
      <c r="D232" s="9"/>
      <c r="E232" s="9"/>
      <c r="F232" s="9"/>
      <c r="I232" s="9"/>
      <c r="K232" s="9"/>
      <c r="L232" s="9"/>
      <c r="M232" s="9"/>
    </row>
    <row r="233" spans="2:13" x14ac:dyDescent="0.3">
      <c r="B233" s="9"/>
      <c r="D233" s="9"/>
      <c r="E233" s="9"/>
      <c r="F233" s="9"/>
      <c r="I233" s="9"/>
      <c r="K233" s="9"/>
      <c r="L233" s="9"/>
      <c r="M233" s="9"/>
    </row>
    <row r="234" spans="2:13" x14ac:dyDescent="0.3">
      <c r="B234" s="9"/>
      <c r="D234" s="9"/>
      <c r="E234" s="9"/>
      <c r="F234" s="9"/>
      <c r="I234" s="9"/>
      <c r="K234" s="9"/>
      <c r="L234" s="9"/>
      <c r="M234" s="9"/>
    </row>
    <row r="235" spans="2:13" x14ac:dyDescent="0.3">
      <c r="B235" s="9"/>
      <c r="D235" s="9"/>
      <c r="E235" s="9"/>
      <c r="F235" s="9"/>
      <c r="I235" s="9"/>
      <c r="K235" s="9"/>
      <c r="L235" s="9"/>
      <c r="M235" s="9"/>
    </row>
    <row r="236" spans="2:13" x14ac:dyDescent="0.3">
      <c r="B236" s="9"/>
      <c r="D236" s="9"/>
      <c r="E236" s="9"/>
      <c r="F236" s="9"/>
      <c r="I236" s="9"/>
      <c r="K236" s="9"/>
      <c r="L236" s="9"/>
      <c r="M236" s="9"/>
    </row>
    <row r="237" spans="2:13" x14ac:dyDescent="0.3">
      <c r="B237" s="9"/>
      <c r="D237" s="9"/>
      <c r="E237" s="9"/>
      <c r="F237" s="9"/>
      <c r="I237" s="9"/>
      <c r="K237" s="9"/>
      <c r="L237" s="9"/>
      <c r="M237" s="9"/>
    </row>
    <row r="238" spans="2:13" x14ac:dyDescent="0.3">
      <c r="B238" s="9"/>
      <c r="D238" s="9"/>
      <c r="E238" s="9"/>
      <c r="F238" s="9"/>
      <c r="I238" s="9"/>
      <c r="K238" s="9"/>
      <c r="L238" s="9"/>
      <c r="M238" s="9"/>
    </row>
    <row r="239" spans="2:13" x14ac:dyDescent="0.3">
      <c r="B239" s="9"/>
      <c r="D239" s="9"/>
      <c r="E239" s="9"/>
      <c r="F239" s="9"/>
      <c r="I239" s="9"/>
      <c r="K239" s="9"/>
      <c r="L239" s="9"/>
      <c r="M239" s="9"/>
    </row>
    <row r="240" spans="2:13" x14ac:dyDescent="0.3">
      <c r="B240" s="9"/>
      <c r="D240" s="9"/>
      <c r="E240" s="9"/>
      <c r="F240" s="9"/>
      <c r="I240" s="9"/>
      <c r="K240" s="9"/>
      <c r="L240" s="9"/>
      <c r="M240" s="9"/>
    </row>
    <row r="241" spans="2:13" x14ac:dyDescent="0.3">
      <c r="B241" s="9"/>
      <c r="D241" s="9"/>
      <c r="E241" s="9"/>
      <c r="F241" s="9"/>
      <c r="I241" s="9"/>
      <c r="K241" s="9"/>
      <c r="L241" s="9"/>
      <c r="M241" s="9"/>
    </row>
    <row r="242" spans="2:13" x14ac:dyDescent="0.3">
      <c r="B242" s="9"/>
      <c r="D242" s="9"/>
      <c r="E242" s="9"/>
      <c r="F242" s="9"/>
      <c r="I242" s="9"/>
      <c r="K242" s="9"/>
      <c r="L242" s="9"/>
      <c r="M242" s="9"/>
    </row>
    <row r="243" spans="2:13" x14ac:dyDescent="0.3">
      <c r="B243" s="9"/>
      <c r="D243" s="9"/>
      <c r="E243" s="9"/>
      <c r="F243" s="9"/>
      <c r="I243" s="63"/>
      <c r="K243" s="9"/>
      <c r="L243" s="9"/>
      <c r="M243" s="9"/>
    </row>
    <row r="244" spans="2:13" x14ac:dyDescent="0.3">
      <c r="B244" s="9"/>
      <c r="D244" s="9"/>
      <c r="E244" s="9"/>
      <c r="F244" s="9"/>
      <c r="I244" s="63"/>
      <c r="K244" s="9"/>
      <c r="L244" s="9"/>
      <c r="M244" s="9"/>
    </row>
    <row r="245" spans="2:13" x14ac:dyDescent="0.3">
      <c r="B245" s="9"/>
      <c r="D245" s="9"/>
      <c r="E245" s="9"/>
      <c r="F245" s="9"/>
      <c r="I245" s="9"/>
      <c r="K245" s="9"/>
      <c r="L245" s="9"/>
      <c r="M245" s="9"/>
    </row>
    <row r="246" spans="2:13" x14ac:dyDescent="0.3">
      <c r="B246" s="9"/>
      <c r="D246" s="9"/>
      <c r="E246" s="9"/>
      <c r="F246" s="9"/>
      <c r="I246" s="9"/>
      <c r="K246" s="9"/>
      <c r="L246" s="9"/>
      <c r="M246" s="9"/>
    </row>
    <row r="247" spans="2:13" x14ac:dyDescent="0.3">
      <c r="B247" s="9"/>
      <c r="D247" s="9"/>
      <c r="E247" s="9"/>
      <c r="F247" s="9"/>
      <c r="I247" s="9"/>
      <c r="K247" s="9"/>
      <c r="L247" s="9"/>
      <c r="M247" s="9"/>
    </row>
    <row r="248" spans="2:13" x14ac:dyDescent="0.3">
      <c r="B248" s="9"/>
      <c r="D248" s="9"/>
      <c r="E248" s="9"/>
      <c r="F248" s="9"/>
      <c r="I248" s="9"/>
      <c r="K248" s="9"/>
      <c r="L248" s="9"/>
      <c r="M248" s="9"/>
    </row>
    <row r="249" spans="2:13" x14ac:dyDescent="0.3">
      <c r="B249" s="9"/>
      <c r="D249" s="9"/>
      <c r="E249" s="9"/>
      <c r="F249" s="9"/>
      <c r="I249" s="9"/>
      <c r="K249" s="9"/>
      <c r="L249" s="9"/>
      <c r="M249" s="9"/>
    </row>
    <row r="250" spans="2:13" x14ac:dyDescent="0.3">
      <c r="B250" s="9"/>
      <c r="D250" s="9"/>
      <c r="E250" s="9"/>
      <c r="F250" s="9"/>
      <c r="I250" s="9"/>
      <c r="K250" s="9"/>
      <c r="L250" s="9"/>
      <c r="M250" s="9"/>
    </row>
    <row r="251" spans="2:13" x14ac:dyDescent="0.3">
      <c r="B251" s="9"/>
      <c r="D251" s="9"/>
      <c r="E251" s="9"/>
      <c r="F251" s="9"/>
      <c r="I251" s="9"/>
      <c r="K251" s="9"/>
      <c r="L251" s="9"/>
      <c r="M251" s="9"/>
    </row>
    <row r="252" spans="2:13" x14ac:dyDescent="0.3">
      <c r="B252" s="9"/>
      <c r="D252" s="9"/>
      <c r="E252" s="9"/>
      <c r="F252" s="9"/>
      <c r="I252" s="9"/>
      <c r="K252" s="9"/>
      <c r="L252" s="9"/>
      <c r="M252" s="9"/>
    </row>
    <row r="253" spans="2:13" x14ac:dyDescent="0.3">
      <c r="B253" s="9"/>
      <c r="D253" s="9"/>
      <c r="E253" s="9"/>
      <c r="F253" s="9"/>
      <c r="I253" s="9"/>
      <c r="K253" s="9"/>
      <c r="L253" s="9"/>
      <c r="M253" s="9"/>
    </row>
    <row r="254" spans="2:13" x14ac:dyDescent="0.3">
      <c r="B254" s="9"/>
      <c r="D254" s="9"/>
      <c r="E254" s="9"/>
      <c r="F254" s="9"/>
      <c r="I254" s="9"/>
      <c r="K254" s="9"/>
      <c r="L254" s="9"/>
      <c r="M254" s="9"/>
    </row>
    <row r="255" spans="2:13" x14ac:dyDescent="0.3">
      <c r="B255" s="9"/>
      <c r="D255" s="9"/>
      <c r="E255" s="9"/>
      <c r="F255" s="9"/>
      <c r="I255" s="9"/>
      <c r="K255" s="9"/>
      <c r="L255" s="9"/>
      <c r="M255" s="9"/>
    </row>
    <row r="256" spans="2:13" x14ac:dyDescent="0.3">
      <c r="B256" s="9"/>
      <c r="D256" s="9"/>
      <c r="E256" s="9"/>
      <c r="F256" s="9"/>
      <c r="I256" s="9"/>
      <c r="K256" s="9"/>
      <c r="L256" s="9"/>
      <c r="M256" s="9"/>
    </row>
  </sheetData>
  <sheetProtection selectLockedCells="1" selectUnlockedCells="1"/>
  <autoFilter ref="A1:R256"/>
  <conditionalFormatting sqref="A1:B1">
    <cfRule type="duplicateValues" dxfId="3" priority="46"/>
  </conditionalFormatting>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E1:V21"/>
  <sheetViews>
    <sheetView topLeftCell="D1" workbookViewId="0">
      <selection activeCell="P5" sqref="P5"/>
    </sheetView>
  </sheetViews>
  <sheetFormatPr defaultRowHeight="14.4" x14ac:dyDescent="0.3"/>
  <cols>
    <col min="6" max="6" width="42.5546875" bestFit="1" customWidth="1"/>
    <col min="7" max="7" width="13.6640625" bestFit="1" customWidth="1"/>
    <col min="16" max="16" width="13.33203125" bestFit="1" customWidth="1"/>
    <col min="20" max="20" width="19.44140625" bestFit="1" customWidth="1"/>
  </cols>
  <sheetData>
    <row r="1" spans="5:22" x14ac:dyDescent="0.3">
      <c r="E1" s="342" t="s">
        <v>164</v>
      </c>
      <c r="F1" s="342"/>
      <c r="G1" s="342"/>
      <c r="H1" s="342"/>
      <c r="I1" s="342"/>
    </row>
    <row r="2" spans="5:22" x14ac:dyDescent="0.3">
      <c r="E2" s="14" t="s">
        <v>71</v>
      </c>
      <c r="F2" s="15" t="s">
        <v>2</v>
      </c>
      <c r="G2" s="15" t="s">
        <v>73</v>
      </c>
      <c r="H2" s="15" t="s">
        <v>72</v>
      </c>
      <c r="I2" s="16" t="s">
        <v>132</v>
      </c>
    </row>
    <row r="3" spans="5:22" x14ac:dyDescent="0.3">
      <c r="E3" s="17">
        <v>100103</v>
      </c>
      <c r="F3" s="18" t="s">
        <v>65</v>
      </c>
      <c r="G3" s="18" t="s">
        <v>227</v>
      </c>
      <c r="H3" s="18"/>
      <c r="I3" s="19" t="s">
        <v>139</v>
      </c>
      <c r="J3" s="17"/>
      <c r="O3" t="s">
        <v>71</v>
      </c>
      <c r="P3" t="s">
        <v>246</v>
      </c>
      <c r="Q3" t="s">
        <v>253</v>
      </c>
      <c r="R3" t="s">
        <v>254</v>
      </c>
    </row>
    <row r="4" spans="5:22" x14ac:dyDescent="0.3">
      <c r="E4" s="20" t="s">
        <v>60</v>
      </c>
      <c r="F4" s="21" t="s">
        <v>65</v>
      </c>
      <c r="G4" s="21" t="s">
        <v>229</v>
      </c>
      <c r="H4" s="21"/>
      <c r="I4" s="22" t="s">
        <v>139</v>
      </c>
      <c r="J4" s="20"/>
      <c r="O4">
        <v>100103</v>
      </c>
      <c r="P4" s="62">
        <v>36000</v>
      </c>
      <c r="Q4" s="62">
        <f>P4*0.6</f>
        <v>21600</v>
      </c>
      <c r="R4" s="62">
        <f>P4*0.4</f>
        <v>14400</v>
      </c>
      <c r="T4" t="s">
        <v>276</v>
      </c>
    </row>
    <row r="5" spans="5:22" x14ac:dyDescent="0.3">
      <c r="E5" s="17" t="s">
        <v>61</v>
      </c>
      <c r="F5" s="18" t="s">
        <v>65</v>
      </c>
      <c r="G5" s="18" t="s">
        <v>228</v>
      </c>
      <c r="H5" s="18"/>
      <c r="I5" s="19" t="s">
        <v>139</v>
      </c>
      <c r="J5" s="17"/>
      <c r="O5">
        <v>110244</v>
      </c>
      <c r="P5" s="62">
        <v>41125</v>
      </c>
      <c r="T5" t="s">
        <v>275</v>
      </c>
      <c r="V5" s="62">
        <v>42000</v>
      </c>
    </row>
    <row r="6" spans="5:22" x14ac:dyDescent="0.3">
      <c r="E6" s="20">
        <v>110244</v>
      </c>
      <c r="F6" s="21" t="s">
        <v>64</v>
      </c>
      <c r="G6" s="21">
        <v>110244</v>
      </c>
      <c r="H6" s="21"/>
      <c r="I6" s="22" t="s">
        <v>140</v>
      </c>
      <c r="J6" s="20"/>
      <c r="O6">
        <v>100154</v>
      </c>
      <c r="P6" s="62">
        <v>42000</v>
      </c>
      <c r="T6" t="s">
        <v>274</v>
      </c>
      <c r="V6" s="62">
        <v>40000</v>
      </c>
    </row>
    <row r="7" spans="5:22" x14ac:dyDescent="0.3">
      <c r="E7" s="17">
        <v>100154</v>
      </c>
      <c r="F7" s="18"/>
      <c r="G7" s="18" t="s">
        <v>133</v>
      </c>
      <c r="H7" s="18"/>
      <c r="I7" s="19" t="s">
        <v>141</v>
      </c>
      <c r="J7" s="17"/>
      <c r="O7">
        <v>100155</v>
      </c>
      <c r="P7" s="62">
        <v>40000</v>
      </c>
    </row>
    <row r="8" spans="5:22" x14ac:dyDescent="0.3">
      <c r="E8" s="20">
        <v>100193</v>
      </c>
      <c r="F8" s="21" t="s">
        <v>63</v>
      </c>
      <c r="G8" s="21">
        <v>100193</v>
      </c>
      <c r="H8" s="21"/>
      <c r="I8" s="22" t="s">
        <v>142</v>
      </c>
      <c r="J8" s="20"/>
      <c r="O8">
        <v>100193</v>
      </c>
      <c r="P8" s="62">
        <v>40020</v>
      </c>
    </row>
    <row r="9" spans="5:22" x14ac:dyDescent="0.3">
      <c r="F9" s="21"/>
      <c r="G9" s="21"/>
      <c r="H9" s="21"/>
      <c r="I9" s="22"/>
      <c r="J9" s="20"/>
    </row>
    <row r="14" spans="5:22" ht="18" x14ac:dyDescent="0.35">
      <c r="E14" s="341" t="s">
        <v>163</v>
      </c>
      <c r="F14" s="341"/>
      <c r="G14" s="341"/>
      <c r="N14" s="61" t="s">
        <v>242</v>
      </c>
    </row>
    <row r="15" spans="5:22" ht="18" x14ac:dyDescent="0.35">
      <c r="E15" s="35" t="s">
        <v>227</v>
      </c>
      <c r="F15" s="35" t="s">
        <v>65</v>
      </c>
      <c r="G15" s="35" t="s">
        <v>66</v>
      </c>
      <c r="N15" s="61" t="s">
        <v>240</v>
      </c>
    </row>
    <row r="16" spans="5:22" ht="18" x14ac:dyDescent="0.35">
      <c r="E16" s="35" t="s">
        <v>229</v>
      </c>
      <c r="F16" s="35" t="s">
        <v>65</v>
      </c>
      <c r="G16" s="35" t="s">
        <v>68</v>
      </c>
      <c r="N16" s="61" t="s">
        <v>241</v>
      </c>
    </row>
    <row r="17" spans="5:7" x14ac:dyDescent="0.3">
      <c r="E17" s="35" t="s">
        <v>228</v>
      </c>
      <c r="F17" s="35" t="s">
        <v>65</v>
      </c>
      <c r="G17" s="35" t="s">
        <v>67</v>
      </c>
    </row>
    <row r="18" spans="5:7" x14ac:dyDescent="0.3">
      <c r="E18" s="35">
        <v>110244</v>
      </c>
      <c r="F18" s="35" t="s">
        <v>64</v>
      </c>
      <c r="G18" s="35" t="s">
        <v>11</v>
      </c>
    </row>
    <row r="19" spans="5:7" x14ac:dyDescent="0.3">
      <c r="E19" s="35">
        <v>100154</v>
      </c>
      <c r="F19" s="35" t="s">
        <v>62</v>
      </c>
      <c r="G19" s="35" t="s">
        <v>69</v>
      </c>
    </row>
    <row r="20" spans="5:7" x14ac:dyDescent="0.3">
      <c r="E20" s="35">
        <v>100193</v>
      </c>
      <c r="F20" s="35" t="s">
        <v>63</v>
      </c>
      <c r="G20" s="35" t="s">
        <v>19</v>
      </c>
    </row>
    <row r="21" spans="5:7" x14ac:dyDescent="0.3">
      <c r="E21" s="35" t="s">
        <v>133</v>
      </c>
      <c r="F21" s="35"/>
      <c r="G21" s="35" t="s">
        <v>69</v>
      </c>
    </row>
  </sheetData>
  <mergeCells count="2">
    <mergeCell ref="E14:G14"/>
    <mergeCell ref="E1:I1"/>
  </mergeCells>
  <pageMargins left="0.7" right="0.7" top="0.75" bottom="0.75" header="0.3" footer="0.3"/>
  <pageSetup orientation="portrait" horizontalDpi="4294967293" verticalDpi="0" r:id="rId1"/>
  <customProperties>
    <customPr name="_pios_id" r:id="rId2"/>
  </customProperties>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554"/>
  </sheetPr>
  <dimension ref="A1:U36"/>
  <sheetViews>
    <sheetView tabSelected="1" zoomScale="115" zoomScaleNormal="115" workbookViewId="0">
      <selection activeCell="D16" sqref="D16:K18"/>
    </sheetView>
  </sheetViews>
  <sheetFormatPr defaultColWidth="0" defaultRowHeight="14.4" zeroHeight="1" x14ac:dyDescent="0.3"/>
  <cols>
    <col min="1" max="1" width="9.109375" customWidth="1"/>
    <col min="2" max="10" width="10.33203125" customWidth="1"/>
    <col min="11" max="11" width="12.44140625" customWidth="1"/>
    <col min="12" max="14" width="9.109375" customWidth="1"/>
    <col min="15" max="21" width="0" hidden="1" customWidth="1"/>
    <col min="22" max="16384" width="9.109375" hidden="1"/>
  </cols>
  <sheetData>
    <row r="1" spans="1:17" x14ac:dyDescent="0.3">
      <c r="A1" s="59"/>
      <c r="B1" s="59"/>
      <c r="C1" s="59"/>
      <c r="D1" s="59"/>
      <c r="E1" s="59"/>
      <c r="F1" s="59"/>
      <c r="G1" s="59"/>
      <c r="H1" s="59"/>
      <c r="I1" s="59"/>
      <c r="J1" s="59"/>
      <c r="K1" s="59"/>
      <c r="L1" s="59"/>
      <c r="M1" s="59"/>
      <c r="N1" s="59"/>
    </row>
    <row r="2" spans="1:17" ht="15" customHeight="1" x14ac:dyDescent="0.3">
      <c r="A2" s="59"/>
      <c r="B2" s="249" t="s">
        <v>306</v>
      </c>
      <c r="C2" s="249"/>
      <c r="D2" s="249"/>
      <c r="E2" s="249"/>
      <c r="F2" s="249"/>
      <c r="G2" s="249"/>
      <c r="H2" s="249"/>
      <c r="I2" s="249"/>
      <c r="J2" s="249"/>
      <c r="K2" s="249"/>
      <c r="L2" s="59"/>
      <c r="M2" s="59"/>
      <c r="N2" s="59"/>
    </row>
    <row r="3" spans="1:17" ht="15" customHeight="1" x14ac:dyDescent="0.3">
      <c r="A3" s="59"/>
      <c r="B3" s="249"/>
      <c r="C3" s="249"/>
      <c r="D3" s="249"/>
      <c r="E3" s="249"/>
      <c r="F3" s="249"/>
      <c r="G3" s="249"/>
      <c r="H3" s="249"/>
      <c r="I3" s="249"/>
      <c r="J3" s="249"/>
      <c r="K3" s="249"/>
      <c r="L3" s="59"/>
      <c r="M3" s="59"/>
      <c r="N3" s="59"/>
    </row>
    <row r="4" spans="1:17" ht="15" customHeight="1" x14ac:dyDescent="0.3">
      <c r="A4" s="59"/>
      <c r="B4" s="249"/>
      <c r="C4" s="249"/>
      <c r="D4" s="249"/>
      <c r="E4" s="249"/>
      <c r="F4" s="249"/>
      <c r="G4" s="249"/>
      <c r="H4" s="249"/>
      <c r="I4" s="249"/>
      <c r="J4" s="249"/>
      <c r="K4" s="249"/>
      <c r="L4" s="59"/>
      <c r="M4" s="59"/>
      <c r="N4" s="59"/>
    </row>
    <row r="5" spans="1:17" ht="9.75" customHeight="1" x14ac:dyDescent="0.3">
      <c r="A5" s="59"/>
      <c r="B5" s="60"/>
      <c r="C5" s="60"/>
      <c r="D5" s="60"/>
      <c r="E5" s="60"/>
      <c r="F5" s="60"/>
      <c r="G5" s="60"/>
      <c r="H5" s="60"/>
      <c r="I5" s="60"/>
      <c r="J5" s="60"/>
      <c r="K5" s="60"/>
      <c r="L5" s="59"/>
      <c r="M5" s="59"/>
      <c r="N5" s="59"/>
    </row>
    <row r="6" spans="1:17" ht="17.100000000000001" customHeight="1" x14ac:dyDescent="0.35">
      <c r="A6" s="59"/>
      <c r="B6" s="255" t="s">
        <v>238</v>
      </c>
      <c r="C6" s="255"/>
      <c r="D6" s="255"/>
      <c r="E6" s="59"/>
      <c r="F6" s="59"/>
      <c r="G6" s="59"/>
      <c r="H6" s="59"/>
      <c r="I6" s="59"/>
      <c r="J6" s="59"/>
      <c r="K6" s="59"/>
      <c r="L6" s="59"/>
      <c r="M6" s="59"/>
      <c r="N6" s="59"/>
    </row>
    <row r="7" spans="1:17" ht="7.5" customHeight="1" x14ac:dyDescent="0.35">
      <c r="A7" s="59"/>
      <c r="B7" s="230"/>
      <c r="C7" s="230"/>
      <c r="D7" s="230"/>
      <c r="E7" s="231"/>
      <c r="F7" s="231"/>
      <c r="G7" s="231"/>
      <c r="H7" s="231"/>
      <c r="I7" s="231"/>
      <c r="J7" s="231"/>
      <c r="K7" s="231"/>
      <c r="L7" s="59"/>
      <c r="M7" s="59"/>
      <c r="N7" s="59"/>
    </row>
    <row r="8" spans="1:17" ht="17.399999999999999" customHeight="1" x14ac:dyDescent="0.3">
      <c r="A8" s="59"/>
      <c r="B8" s="254" t="s">
        <v>235</v>
      </c>
      <c r="C8" s="256" t="s">
        <v>307</v>
      </c>
      <c r="D8" s="256"/>
      <c r="E8" s="256"/>
      <c r="F8" s="256"/>
      <c r="G8" s="256"/>
      <c r="H8" s="256"/>
      <c r="I8" s="256"/>
      <c r="J8" s="256"/>
      <c r="K8" s="256"/>
      <c r="L8" s="59"/>
      <c r="M8" s="59"/>
      <c r="N8" s="59"/>
    </row>
    <row r="9" spans="1:17" ht="17.399999999999999" customHeight="1" x14ac:dyDescent="0.3">
      <c r="A9" s="59"/>
      <c r="B9" s="254"/>
      <c r="C9" s="256"/>
      <c r="D9" s="256"/>
      <c r="E9" s="256"/>
      <c r="F9" s="256"/>
      <c r="G9" s="256"/>
      <c r="H9" s="256"/>
      <c r="I9" s="256"/>
      <c r="J9" s="256"/>
      <c r="K9" s="256"/>
      <c r="L9" s="59"/>
      <c r="M9" s="59"/>
      <c r="N9" s="59"/>
    </row>
    <row r="10" spans="1:17" ht="17.399999999999999" customHeight="1" x14ac:dyDescent="0.3">
      <c r="A10" s="59"/>
      <c r="B10" s="235"/>
      <c r="C10" s="229" t="s">
        <v>299</v>
      </c>
      <c r="D10" s="250" t="s">
        <v>304</v>
      </c>
      <c r="E10" s="250"/>
      <c r="F10" s="250"/>
      <c r="G10" s="250"/>
      <c r="H10" s="236"/>
      <c r="I10" s="228"/>
      <c r="J10" s="228"/>
      <c r="K10" s="228"/>
      <c r="L10" s="59"/>
      <c r="M10" s="59"/>
      <c r="N10" s="59"/>
    </row>
    <row r="11" spans="1:17" ht="17.399999999999999" customHeight="1" x14ac:dyDescent="0.3">
      <c r="A11" s="59"/>
      <c r="B11" s="235"/>
      <c r="C11" s="252" t="s">
        <v>300</v>
      </c>
      <c r="D11" s="250" t="s">
        <v>541</v>
      </c>
      <c r="E11" s="250"/>
      <c r="F11" s="250"/>
      <c r="G11" s="250"/>
      <c r="H11" s="250"/>
      <c r="I11" s="250"/>
      <c r="J11" s="250"/>
      <c r="K11" s="250"/>
      <c r="L11" s="59"/>
      <c r="M11" s="59"/>
      <c r="N11" s="59"/>
    </row>
    <row r="12" spans="1:17" ht="17.399999999999999" customHeight="1" x14ac:dyDescent="0.3">
      <c r="A12" s="59"/>
      <c r="B12" s="235"/>
      <c r="C12" s="252"/>
      <c r="D12" s="250"/>
      <c r="E12" s="250"/>
      <c r="F12" s="250"/>
      <c r="G12" s="250"/>
      <c r="H12" s="250"/>
      <c r="I12" s="250"/>
      <c r="J12" s="250"/>
      <c r="K12" s="250"/>
      <c r="L12" s="59"/>
      <c r="M12" s="59"/>
      <c r="N12" s="59"/>
    </row>
    <row r="13" spans="1:17" ht="17.399999999999999" customHeight="1" x14ac:dyDescent="0.3">
      <c r="A13" s="59"/>
      <c r="B13" s="235"/>
      <c r="C13" s="253" t="s">
        <v>301</v>
      </c>
      <c r="D13" s="251" t="s">
        <v>537</v>
      </c>
      <c r="E13" s="251"/>
      <c r="F13" s="251"/>
      <c r="G13" s="251"/>
      <c r="H13" s="251"/>
      <c r="I13" s="251"/>
      <c r="J13" s="251"/>
      <c r="K13" s="251"/>
      <c r="L13" s="59"/>
      <c r="M13" s="59"/>
      <c r="N13" s="59"/>
    </row>
    <row r="14" spans="1:17" ht="17.399999999999999" customHeight="1" x14ac:dyDescent="0.3">
      <c r="A14" s="59"/>
      <c r="B14" s="235"/>
      <c r="C14" s="253"/>
      <c r="D14" s="251"/>
      <c r="E14" s="251"/>
      <c r="F14" s="251"/>
      <c r="G14" s="251"/>
      <c r="H14" s="251"/>
      <c r="I14" s="251"/>
      <c r="J14" s="251"/>
      <c r="K14" s="251"/>
      <c r="L14" s="59"/>
      <c r="M14" s="59"/>
      <c r="N14" s="59"/>
    </row>
    <row r="15" spans="1:17" ht="17.399999999999999" customHeight="1" x14ac:dyDescent="0.3">
      <c r="A15" s="59"/>
      <c r="B15" s="235"/>
      <c r="C15" s="253"/>
      <c r="D15" s="251"/>
      <c r="E15" s="251"/>
      <c r="F15" s="251"/>
      <c r="G15" s="251"/>
      <c r="H15" s="251"/>
      <c r="I15" s="251"/>
      <c r="J15" s="251"/>
      <c r="K15" s="251"/>
      <c r="L15" s="59"/>
      <c r="M15" s="59"/>
      <c r="N15" s="59"/>
      <c r="Q15" s="62"/>
    </row>
    <row r="16" spans="1:17" ht="17.399999999999999" customHeight="1" x14ac:dyDescent="0.3">
      <c r="A16" s="59"/>
      <c r="B16" s="235"/>
      <c r="C16" s="253" t="s">
        <v>302</v>
      </c>
      <c r="D16" s="251" t="s">
        <v>540</v>
      </c>
      <c r="E16" s="251"/>
      <c r="F16" s="251"/>
      <c r="G16" s="251"/>
      <c r="H16" s="251"/>
      <c r="I16" s="251"/>
      <c r="J16" s="251"/>
      <c r="K16" s="251"/>
      <c r="L16" s="59"/>
      <c r="M16" s="59"/>
      <c r="N16" s="59"/>
    </row>
    <row r="17" spans="1:21" ht="17.399999999999999" customHeight="1" x14ac:dyDescent="0.3">
      <c r="A17" s="59"/>
      <c r="B17" s="235"/>
      <c r="C17" s="253"/>
      <c r="D17" s="251"/>
      <c r="E17" s="251"/>
      <c r="F17" s="251"/>
      <c r="G17" s="251"/>
      <c r="H17" s="251"/>
      <c r="I17" s="251"/>
      <c r="J17" s="251"/>
      <c r="K17" s="251"/>
      <c r="L17" s="59"/>
      <c r="M17" s="59"/>
      <c r="N17" s="59"/>
      <c r="U17" s="62"/>
    </row>
    <row r="18" spans="1:21" ht="17.399999999999999" customHeight="1" x14ac:dyDescent="0.3">
      <c r="A18" s="59"/>
      <c r="B18" s="235"/>
      <c r="C18" s="253"/>
      <c r="D18" s="251"/>
      <c r="E18" s="251"/>
      <c r="F18" s="251"/>
      <c r="G18" s="251"/>
      <c r="H18" s="251"/>
      <c r="I18" s="251"/>
      <c r="J18" s="251"/>
      <c r="K18" s="251"/>
      <c r="L18" s="59"/>
      <c r="M18" s="59"/>
      <c r="N18" s="59"/>
    </row>
    <row r="19" spans="1:21" ht="17.399999999999999" customHeight="1" x14ac:dyDescent="0.3">
      <c r="A19" s="59"/>
      <c r="B19" s="235"/>
      <c r="C19" s="253" t="s">
        <v>303</v>
      </c>
      <c r="D19" s="250" t="s">
        <v>542</v>
      </c>
      <c r="E19" s="250"/>
      <c r="F19" s="250"/>
      <c r="G19" s="250"/>
      <c r="H19" s="250"/>
      <c r="I19" s="250"/>
      <c r="J19" s="250"/>
      <c r="K19" s="250"/>
      <c r="L19" s="59"/>
      <c r="M19" s="59"/>
      <c r="N19" s="59"/>
    </row>
    <row r="20" spans="1:21" ht="17.399999999999999" customHeight="1" x14ac:dyDescent="0.3">
      <c r="A20" s="59"/>
      <c r="B20" s="235"/>
      <c r="C20" s="253"/>
      <c r="D20" s="250"/>
      <c r="E20" s="250"/>
      <c r="F20" s="250"/>
      <c r="G20" s="250"/>
      <c r="H20" s="250"/>
      <c r="I20" s="250"/>
      <c r="J20" s="250"/>
      <c r="K20" s="250"/>
      <c r="L20" s="59"/>
      <c r="M20" s="59"/>
      <c r="N20" s="59"/>
    </row>
    <row r="21" spans="1:21" ht="7.5" customHeight="1" x14ac:dyDescent="0.3">
      <c r="A21" s="59"/>
      <c r="B21" s="232"/>
      <c r="C21" s="233"/>
      <c r="D21" s="234"/>
      <c r="E21" s="234"/>
      <c r="F21" s="234"/>
      <c r="G21" s="234"/>
      <c r="H21" s="234"/>
      <c r="I21" s="234"/>
      <c r="J21" s="234"/>
      <c r="K21" s="234"/>
      <c r="L21" s="59"/>
      <c r="M21" s="59"/>
      <c r="N21" s="59"/>
    </row>
    <row r="22" spans="1:21" ht="17.399999999999999" customHeight="1" x14ac:dyDescent="0.3">
      <c r="A22" s="59"/>
      <c r="B22" s="258" t="s">
        <v>236</v>
      </c>
      <c r="C22" s="256" t="s">
        <v>543</v>
      </c>
      <c r="D22" s="256"/>
      <c r="E22" s="256"/>
      <c r="F22" s="256"/>
      <c r="G22" s="256"/>
      <c r="H22" s="256"/>
      <c r="I22" s="256"/>
      <c r="J22" s="256"/>
      <c r="K22" s="256"/>
      <c r="L22" s="59"/>
      <c r="M22" s="59"/>
      <c r="N22" s="59"/>
    </row>
    <row r="23" spans="1:21" ht="17.399999999999999" customHeight="1" x14ac:dyDescent="0.3">
      <c r="A23" s="59"/>
      <c r="B23" s="258"/>
      <c r="C23" s="256"/>
      <c r="D23" s="256"/>
      <c r="E23" s="256"/>
      <c r="F23" s="256"/>
      <c r="G23" s="256"/>
      <c r="H23" s="256"/>
      <c r="I23" s="256"/>
      <c r="J23" s="256"/>
      <c r="K23" s="256"/>
      <c r="L23" s="59"/>
      <c r="M23" s="59"/>
      <c r="N23" s="59"/>
    </row>
    <row r="24" spans="1:21" ht="17.399999999999999" customHeight="1" x14ac:dyDescent="0.3">
      <c r="A24" s="59"/>
      <c r="B24" s="258" t="s">
        <v>237</v>
      </c>
      <c r="C24" s="256" t="s">
        <v>539</v>
      </c>
      <c r="D24" s="256"/>
      <c r="E24" s="256"/>
      <c r="F24" s="256"/>
      <c r="G24" s="256"/>
      <c r="H24" s="256"/>
      <c r="I24" s="256"/>
      <c r="J24" s="256"/>
      <c r="K24" s="256"/>
      <c r="L24" s="59"/>
      <c r="M24" s="59"/>
      <c r="N24" s="59"/>
    </row>
    <row r="25" spans="1:21" ht="17.399999999999999" customHeight="1" x14ac:dyDescent="0.3">
      <c r="A25" s="59"/>
      <c r="B25" s="258"/>
      <c r="C25" s="256"/>
      <c r="D25" s="256"/>
      <c r="E25" s="256"/>
      <c r="F25" s="256"/>
      <c r="G25" s="256"/>
      <c r="H25" s="256"/>
      <c r="I25" s="256"/>
      <c r="J25" s="256"/>
      <c r="K25" s="256"/>
      <c r="L25" s="59"/>
      <c r="M25" s="59"/>
      <c r="N25" s="59"/>
    </row>
    <row r="26" spans="1:21" ht="17.100000000000001" customHeight="1" x14ac:dyDescent="0.3">
      <c r="A26" s="59"/>
      <c r="B26" s="59"/>
      <c r="C26" s="59"/>
      <c r="D26" s="59"/>
      <c r="E26" s="59"/>
      <c r="F26" s="59"/>
      <c r="G26" s="59"/>
      <c r="H26" s="59"/>
      <c r="I26" s="59"/>
      <c r="J26" s="59"/>
      <c r="K26" s="59"/>
      <c r="L26" s="59"/>
      <c r="M26" s="59"/>
      <c r="N26" s="59"/>
    </row>
    <row r="27" spans="1:21" ht="9.75" customHeight="1" x14ac:dyDescent="0.3">
      <c r="A27" s="59"/>
      <c r="B27" s="60"/>
      <c r="C27" s="60"/>
      <c r="D27" s="60"/>
      <c r="E27" s="60"/>
      <c r="F27" s="60"/>
      <c r="G27" s="60"/>
      <c r="H27" s="60"/>
      <c r="I27" s="60"/>
      <c r="J27" s="60"/>
      <c r="K27" s="60"/>
      <c r="L27" s="59"/>
      <c r="M27" s="59"/>
      <c r="N27" s="59"/>
    </row>
    <row r="28" spans="1:21" ht="18" x14ac:dyDescent="0.35">
      <c r="A28" s="59"/>
      <c r="B28" s="255"/>
      <c r="C28" s="255"/>
      <c r="D28" s="255"/>
      <c r="E28" s="59"/>
      <c r="F28" s="59"/>
      <c r="G28" s="59"/>
      <c r="H28" s="59"/>
      <c r="I28" s="59"/>
      <c r="J28" s="59"/>
      <c r="K28" s="59"/>
      <c r="L28" s="59"/>
      <c r="M28" s="59"/>
      <c r="N28" s="59"/>
    </row>
    <row r="29" spans="1:21" x14ac:dyDescent="0.3">
      <c r="A29" s="59"/>
      <c r="B29" s="257" t="s">
        <v>538</v>
      </c>
      <c r="C29" s="257"/>
      <c r="D29" s="257"/>
      <c r="E29" s="257"/>
      <c r="F29" s="257"/>
      <c r="G29" s="257"/>
      <c r="H29" s="257"/>
      <c r="I29" s="257"/>
      <c r="J29" s="257"/>
      <c r="K29" s="257"/>
      <c r="L29" s="59"/>
      <c r="M29" s="59"/>
      <c r="N29" s="59"/>
    </row>
    <row r="30" spans="1:21" ht="9.75" customHeight="1" x14ac:dyDescent="0.3">
      <c r="A30" s="59"/>
      <c r="B30" s="59"/>
      <c r="C30" s="59"/>
      <c r="D30" s="59"/>
      <c r="E30" s="59"/>
      <c r="F30" s="59"/>
      <c r="G30" s="59"/>
      <c r="H30" s="59"/>
      <c r="I30" s="59"/>
      <c r="J30" s="59"/>
      <c r="K30" s="59"/>
      <c r="L30" s="59"/>
      <c r="M30" s="59"/>
      <c r="N30" s="59"/>
    </row>
    <row r="31" spans="1:21" x14ac:dyDescent="0.3">
      <c r="A31" s="59"/>
      <c r="B31" s="59"/>
      <c r="C31" s="59"/>
      <c r="D31" s="59"/>
      <c r="E31" s="59"/>
      <c r="F31" s="59"/>
      <c r="G31" s="59"/>
      <c r="H31" s="59"/>
      <c r="I31" s="59"/>
      <c r="J31" s="59"/>
      <c r="K31" s="59"/>
      <c r="L31" s="59"/>
      <c r="M31" s="59"/>
      <c r="N31" s="59"/>
    </row>
    <row r="32" spans="1:21" hidden="1" x14ac:dyDescent="0.3">
      <c r="A32" s="58"/>
      <c r="B32" s="58"/>
      <c r="C32" s="58"/>
      <c r="D32" s="58"/>
      <c r="E32" s="58"/>
      <c r="F32" s="58"/>
      <c r="G32" s="58"/>
      <c r="H32" s="58"/>
      <c r="I32" s="58"/>
      <c r="J32" s="58"/>
      <c r="K32" s="58"/>
      <c r="L32" s="58"/>
      <c r="M32" s="58"/>
      <c r="N32" s="58"/>
    </row>
    <row r="33" spans="1:14" hidden="1" x14ac:dyDescent="0.3">
      <c r="A33" s="56"/>
      <c r="B33" s="56"/>
      <c r="C33" s="56"/>
      <c r="D33" s="56"/>
      <c r="E33" s="56"/>
      <c r="F33" s="56"/>
      <c r="G33" s="56"/>
      <c r="H33" s="56"/>
      <c r="I33" s="56"/>
      <c r="J33" s="56"/>
      <c r="K33" s="56"/>
      <c r="L33" s="56"/>
      <c r="M33" s="56"/>
      <c r="N33" s="56"/>
    </row>
    <row r="34" spans="1:14" hidden="1" x14ac:dyDescent="0.3">
      <c r="A34" s="56"/>
      <c r="B34" s="56"/>
      <c r="C34" s="56"/>
      <c r="D34" s="56"/>
      <c r="E34" s="56"/>
      <c r="F34" s="56"/>
      <c r="G34" s="56"/>
      <c r="H34" s="56"/>
      <c r="I34" s="56"/>
      <c r="J34" s="56"/>
      <c r="K34" s="56"/>
      <c r="L34" s="56"/>
      <c r="M34" s="56"/>
      <c r="N34" s="56"/>
    </row>
    <row r="35" spans="1:14" hidden="1" x14ac:dyDescent="0.3">
      <c r="A35" s="56"/>
      <c r="B35" s="56"/>
      <c r="C35" s="56"/>
      <c r="D35" s="56"/>
      <c r="E35" s="56"/>
      <c r="F35" s="56"/>
      <c r="G35" s="56"/>
      <c r="H35" s="56"/>
      <c r="I35" s="56"/>
      <c r="J35" s="56"/>
      <c r="K35" s="56"/>
      <c r="L35" s="56"/>
      <c r="M35" s="56"/>
      <c r="N35" s="56"/>
    </row>
    <row r="36" spans="1:14" hidden="1" x14ac:dyDescent="0.3">
      <c r="A36" s="56"/>
      <c r="B36" s="56"/>
      <c r="C36" s="56"/>
      <c r="D36" s="56"/>
      <c r="E36" s="56"/>
      <c r="F36" s="56"/>
      <c r="G36" s="56"/>
      <c r="H36" s="56"/>
      <c r="I36" s="56"/>
      <c r="J36" s="56"/>
      <c r="K36" s="56"/>
      <c r="L36" s="56"/>
      <c r="M36" s="56"/>
      <c r="N36" s="56"/>
    </row>
  </sheetData>
  <sheetProtection algorithmName="SHA-512" hashValue="ucpClrUraLvgsMyj5JxFLcfZEG/hvomIj5ECqAKVe6ayBIMZhxcE7pls9RdcGWw6nwqoStZgmz/OsZh0efGZpQ==" saltValue="Zr0SMT9XWvuRwIwOTi2g8Q==" spinCount="100000" sheet="1" objects="1" scenarios="1"/>
  <mergeCells count="19">
    <mergeCell ref="C22:K23"/>
    <mergeCell ref="C24:K25"/>
    <mergeCell ref="B29:K29"/>
    <mergeCell ref="D11:K12"/>
    <mergeCell ref="B28:D28"/>
    <mergeCell ref="B22:B23"/>
    <mergeCell ref="B24:B25"/>
    <mergeCell ref="B2:K4"/>
    <mergeCell ref="D10:G10"/>
    <mergeCell ref="D19:K20"/>
    <mergeCell ref="D16:K18"/>
    <mergeCell ref="C11:C12"/>
    <mergeCell ref="C13:C15"/>
    <mergeCell ref="C16:C18"/>
    <mergeCell ref="C19:C20"/>
    <mergeCell ref="B8:B9"/>
    <mergeCell ref="B6:D6"/>
    <mergeCell ref="C8:K9"/>
    <mergeCell ref="D13:K15"/>
  </mergeCells>
  <pageMargins left="0.7" right="0.7" top="0.75" bottom="0.75" header="0.3" footer="0.3"/>
  <pageSetup orientation="portrait"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AJ87"/>
  <sheetViews>
    <sheetView zoomScale="70" zoomScaleNormal="70" zoomScaleSheetLayoutView="50" workbookViewId="0">
      <pane xSplit="3" ySplit="8" topLeftCell="D9" activePane="bottomRight" state="frozen"/>
      <selection activeCell="C7" sqref="C7:I8"/>
      <selection pane="topRight" activeCell="C7" sqref="C7:I8"/>
      <selection pane="bottomLeft" activeCell="C7" sqref="C7:I8"/>
      <selection pane="bottomRight" activeCell="J16" sqref="J16"/>
    </sheetView>
  </sheetViews>
  <sheetFormatPr defaultColWidth="0" defaultRowHeight="14.4" zeroHeight="1" x14ac:dyDescent="0.3"/>
  <cols>
    <col min="1" max="1" width="26.88671875" customWidth="1"/>
    <col min="2" max="2" width="23.109375" hidden="1" customWidth="1"/>
    <col min="3" max="3" width="79.6640625" customWidth="1"/>
    <col min="4" max="4" width="21.88671875" customWidth="1"/>
    <col min="5" max="5" width="17.109375" customWidth="1"/>
    <col min="6" max="6" width="24.88671875" customWidth="1"/>
    <col min="7" max="7" width="27.44140625" hidden="1" customWidth="1"/>
    <col min="8" max="9" width="20" customWidth="1"/>
    <col min="10" max="10" width="19.33203125" customWidth="1"/>
    <col min="11" max="12" width="12.5546875" customWidth="1"/>
    <col min="13" max="13" width="13.6640625" customWidth="1"/>
    <col min="14" max="14" width="14.33203125" customWidth="1"/>
    <col min="15" max="15" width="27.44140625" customWidth="1"/>
    <col min="16" max="18" width="22.6640625" style="6" customWidth="1"/>
    <col min="19" max="19" width="23.33203125" style="6" customWidth="1"/>
    <col min="20" max="20" width="24.5546875" style="6" customWidth="1"/>
    <col min="21" max="21" width="21.88671875" style="6" customWidth="1"/>
    <col min="22" max="22" width="4.88671875" style="242" customWidth="1"/>
    <col min="23" max="23" width="19.6640625" style="9" customWidth="1"/>
    <col min="24" max="35" width="19" style="9" customWidth="1"/>
    <col min="36" max="36" width="8.88671875" style="9" customWidth="1"/>
    <col min="37" max="16384" width="8.88671875" style="9" hidden="1"/>
  </cols>
  <sheetData>
    <row r="1" spans="1:36" ht="15" thickBot="1" x14ac:dyDescent="0.35">
      <c r="A1" s="7"/>
      <c r="B1" s="7"/>
      <c r="C1" s="8"/>
      <c r="D1" s="7"/>
      <c r="E1" s="7"/>
      <c r="F1" s="7"/>
      <c r="G1" s="8"/>
      <c r="H1" s="7"/>
      <c r="I1" s="7"/>
      <c r="J1" s="7"/>
      <c r="K1" s="7"/>
      <c r="L1" s="7"/>
      <c r="M1" s="7"/>
      <c r="N1" s="10"/>
      <c r="O1" s="7"/>
      <c r="P1" s="7"/>
      <c r="Q1" s="7"/>
      <c r="R1" s="7"/>
      <c r="S1" s="7"/>
      <c r="T1" s="7"/>
      <c r="U1" s="7"/>
      <c r="V1" s="238"/>
      <c r="W1" s="13"/>
      <c r="X1" s="13"/>
      <c r="Y1" s="13"/>
      <c r="Z1" s="13"/>
      <c r="AA1" s="13"/>
      <c r="AB1" s="13"/>
      <c r="AC1" s="13"/>
      <c r="AD1" s="13"/>
      <c r="AE1" s="13"/>
      <c r="AF1" s="13"/>
      <c r="AG1" s="13"/>
      <c r="AH1" s="13"/>
      <c r="AI1" s="13"/>
      <c r="AJ1" s="13"/>
    </row>
    <row r="2" spans="1:36" ht="80.25" customHeight="1" thickBot="1" x14ac:dyDescent="0.35">
      <c r="A2" s="65"/>
      <c r="B2" s="66"/>
      <c r="C2" s="67"/>
      <c r="D2" s="269" t="s">
        <v>305</v>
      </c>
      <c r="E2" s="269"/>
      <c r="F2" s="269"/>
      <c r="G2" s="269"/>
      <c r="H2" s="269"/>
      <c r="I2" s="269"/>
      <c r="J2" s="269"/>
      <c r="K2" s="269"/>
      <c r="L2" s="269"/>
      <c r="M2" s="269"/>
      <c r="N2" s="269"/>
      <c r="O2" s="280" t="s">
        <v>533</v>
      </c>
      <c r="P2" s="281"/>
      <c r="Q2" s="282"/>
      <c r="R2" s="278"/>
      <c r="S2" s="279"/>
      <c r="T2" s="276" t="s">
        <v>532</v>
      </c>
      <c r="U2" s="277"/>
      <c r="V2" s="239"/>
      <c r="W2" s="259" t="s">
        <v>284</v>
      </c>
      <c r="X2" s="260"/>
      <c r="Y2" s="260"/>
      <c r="Z2" s="260"/>
      <c r="AA2" s="260"/>
      <c r="AB2" s="260"/>
      <c r="AC2" s="260"/>
      <c r="AD2" s="260"/>
      <c r="AE2" s="260"/>
      <c r="AF2" s="260"/>
      <c r="AG2" s="260"/>
      <c r="AH2" s="260"/>
      <c r="AI2" s="261"/>
      <c r="AJ2" s="13"/>
    </row>
    <row r="3" spans="1:36" ht="60.75" customHeight="1" thickBot="1" x14ac:dyDescent="0.35">
      <c r="A3" s="72"/>
      <c r="B3" s="73"/>
      <c r="C3" s="73"/>
      <c r="D3" s="270"/>
      <c r="E3" s="270"/>
      <c r="F3" s="270"/>
      <c r="G3" s="270"/>
      <c r="H3" s="270"/>
      <c r="I3" s="270"/>
      <c r="J3" s="270"/>
      <c r="K3" s="270"/>
      <c r="L3" s="270"/>
      <c r="M3" s="270"/>
      <c r="N3" s="270"/>
      <c r="O3" s="68" t="s">
        <v>244</v>
      </c>
      <c r="P3" s="74"/>
      <c r="Q3" s="68" t="s">
        <v>247</v>
      </c>
      <c r="R3" s="70">
        <f>R2*0.6</f>
        <v>0</v>
      </c>
      <c r="S3" s="68" t="s">
        <v>251</v>
      </c>
      <c r="T3" s="271">
        <f>R3+P3</f>
        <v>0</v>
      </c>
      <c r="U3" s="272"/>
      <c r="V3" s="239"/>
      <c r="W3" s="262"/>
      <c r="X3" s="263"/>
      <c r="Y3" s="263"/>
      <c r="Z3" s="263"/>
      <c r="AA3" s="263"/>
      <c r="AB3" s="263"/>
      <c r="AC3" s="263"/>
      <c r="AD3" s="263"/>
      <c r="AE3" s="263"/>
      <c r="AF3" s="263"/>
      <c r="AG3" s="263"/>
      <c r="AH3" s="263"/>
      <c r="AI3" s="264"/>
      <c r="AJ3" s="13"/>
    </row>
    <row r="4" spans="1:36" ht="60.75" customHeight="1" thickBot="1" x14ac:dyDescent="0.35">
      <c r="A4" s="72"/>
      <c r="B4" s="73"/>
      <c r="C4" s="73"/>
      <c r="D4" s="270"/>
      <c r="E4" s="270"/>
      <c r="F4" s="270"/>
      <c r="G4" s="270"/>
      <c r="H4" s="270"/>
      <c r="I4" s="270"/>
      <c r="J4" s="270"/>
      <c r="K4" s="270"/>
      <c r="L4" s="270"/>
      <c r="M4" s="270"/>
      <c r="N4" s="270"/>
      <c r="O4" s="68" t="s">
        <v>245</v>
      </c>
      <c r="P4" s="74"/>
      <c r="Q4" s="68" t="s">
        <v>248</v>
      </c>
      <c r="R4" s="70">
        <f>R2*0.4</f>
        <v>0</v>
      </c>
      <c r="S4" s="68" t="s">
        <v>252</v>
      </c>
      <c r="T4" s="271">
        <f>R4+P4</f>
        <v>0</v>
      </c>
      <c r="U4" s="272"/>
      <c r="V4" s="239"/>
      <c r="W4" s="262"/>
      <c r="X4" s="263"/>
      <c r="Y4" s="263"/>
      <c r="Z4" s="263"/>
      <c r="AA4" s="263"/>
      <c r="AB4" s="263"/>
      <c r="AC4" s="263"/>
      <c r="AD4" s="263"/>
      <c r="AE4" s="263"/>
      <c r="AF4" s="263"/>
      <c r="AG4" s="263"/>
      <c r="AH4" s="263"/>
      <c r="AI4" s="264"/>
      <c r="AJ4" s="13"/>
    </row>
    <row r="5" spans="1:36" ht="45" customHeight="1" thickBot="1" x14ac:dyDescent="0.35">
      <c r="A5" s="72"/>
      <c r="B5" s="73"/>
      <c r="C5" s="73"/>
      <c r="D5" s="270"/>
      <c r="E5" s="270"/>
      <c r="F5" s="270"/>
      <c r="G5" s="270"/>
      <c r="H5" s="270"/>
      <c r="I5" s="270"/>
      <c r="J5" s="270"/>
      <c r="K5" s="270"/>
      <c r="L5" s="270"/>
      <c r="M5" s="270"/>
      <c r="N5" s="270"/>
      <c r="O5" s="273" t="s">
        <v>273</v>
      </c>
      <c r="P5" s="68" t="s">
        <v>255</v>
      </c>
      <c r="Q5" s="245">
        <f>SUM(T10:T111)</f>
        <v>0</v>
      </c>
      <c r="R5" s="246" t="str">
        <f>IFERROR(Q5/SUM($Q$5:$Q$6),"")</f>
        <v/>
      </c>
      <c r="S5" s="283" t="s">
        <v>534</v>
      </c>
      <c r="T5" s="75" t="s">
        <v>249</v>
      </c>
      <c r="U5" s="237">
        <f>T3-Q5</f>
        <v>0</v>
      </c>
      <c r="V5" s="244">
        <f>IF(U5&lt;-0.001,ROUNDUP((ABS(U5)/Lists!Q4),0),ROUNDDOWN((ABS(U5)/-Lists!Q4),0))</f>
        <v>0</v>
      </c>
      <c r="W5" s="262"/>
      <c r="X5" s="263"/>
      <c r="Y5" s="263"/>
      <c r="Z5" s="263"/>
      <c r="AA5" s="263"/>
      <c r="AB5" s="263"/>
      <c r="AC5" s="263"/>
      <c r="AD5" s="263"/>
      <c r="AE5" s="263"/>
      <c r="AF5" s="263"/>
      <c r="AG5" s="263"/>
      <c r="AH5" s="263"/>
      <c r="AI5" s="264"/>
      <c r="AJ5" s="13"/>
    </row>
    <row r="6" spans="1:36" ht="45" customHeight="1" thickBot="1" x14ac:dyDescent="0.35">
      <c r="A6" s="72"/>
      <c r="B6" s="73"/>
      <c r="C6" s="73"/>
      <c r="D6" s="270"/>
      <c r="E6" s="270"/>
      <c r="F6" s="270"/>
      <c r="G6" s="270"/>
      <c r="H6" s="270"/>
      <c r="I6" s="270"/>
      <c r="J6" s="270"/>
      <c r="K6" s="270"/>
      <c r="L6" s="270"/>
      <c r="M6" s="270"/>
      <c r="N6" s="270"/>
      <c r="O6" s="274"/>
      <c r="P6" s="68" t="s">
        <v>256</v>
      </c>
      <c r="Q6" s="245">
        <f>SUM(U9:U111)</f>
        <v>0</v>
      </c>
      <c r="R6" s="246" t="str">
        <f>IFERROR(Q6/SUM($Q$5:$Q$6),"")</f>
        <v/>
      </c>
      <c r="S6" s="284"/>
      <c r="T6" s="75" t="s">
        <v>250</v>
      </c>
      <c r="U6" s="237">
        <f>T4-Q6</f>
        <v>0</v>
      </c>
      <c r="V6" s="244">
        <f>IF(U6&lt;-0.001,ROUNDUP((ABS(U6)/Lists!R4),0),ROUNDDOWN((ABS(U6)/-Lists!R4),0))</f>
        <v>0</v>
      </c>
      <c r="W6" s="262"/>
      <c r="X6" s="263"/>
      <c r="Y6" s="263"/>
      <c r="Z6" s="263"/>
      <c r="AA6" s="263"/>
      <c r="AB6" s="263"/>
      <c r="AC6" s="263"/>
      <c r="AD6" s="263"/>
      <c r="AE6" s="263"/>
      <c r="AF6" s="263"/>
      <c r="AG6" s="263"/>
      <c r="AH6" s="263"/>
      <c r="AI6" s="264"/>
      <c r="AJ6" s="13"/>
    </row>
    <row r="7" spans="1:36" ht="42" customHeight="1" thickBot="1" x14ac:dyDescent="0.35">
      <c r="A7" s="72"/>
      <c r="B7" s="73"/>
      <c r="C7" s="76"/>
      <c r="D7" s="77"/>
      <c r="E7" s="77"/>
      <c r="F7" s="77"/>
      <c r="G7" s="77"/>
      <c r="H7" s="77"/>
      <c r="I7" s="77"/>
      <c r="J7" s="77"/>
      <c r="K7" s="77"/>
      <c r="L7" s="77"/>
      <c r="M7" s="77"/>
      <c r="N7" s="77"/>
      <c r="O7" s="275"/>
      <c r="P7" s="268" t="s">
        <v>136</v>
      </c>
      <c r="Q7" s="268"/>
      <c r="R7" s="268"/>
      <c r="S7" s="285" t="s">
        <v>535</v>
      </c>
      <c r="T7" s="286"/>
      <c r="U7" s="287"/>
      <c r="V7" s="240"/>
      <c r="W7" s="265"/>
      <c r="X7" s="266"/>
      <c r="Y7" s="266"/>
      <c r="Z7" s="266"/>
      <c r="AA7" s="266"/>
      <c r="AB7" s="266"/>
      <c r="AC7" s="266"/>
      <c r="AD7" s="266"/>
      <c r="AE7" s="266"/>
      <c r="AF7" s="266"/>
      <c r="AG7" s="266"/>
      <c r="AH7" s="266"/>
      <c r="AI7" s="267"/>
      <c r="AJ7" s="13"/>
    </row>
    <row r="8" spans="1:36" ht="75" customHeight="1" thickBot="1" x14ac:dyDescent="0.35">
      <c r="A8" s="119" t="s">
        <v>138</v>
      </c>
      <c r="B8" s="119" t="s">
        <v>192</v>
      </c>
      <c r="C8" s="122" t="s">
        <v>2</v>
      </c>
      <c r="D8" s="123" t="s">
        <v>12</v>
      </c>
      <c r="E8" s="120" t="s">
        <v>143</v>
      </c>
      <c r="F8" s="120" t="s">
        <v>9</v>
      </c>
      <c r="G8" s="120" t="s">
        <v>20</v>
      </c>
      <c r="H8" s="120" t="s">
        <v>3</v>
      </c>
      <c r="I8" s="120" t="s">
        <v>233</v>
      </c>
      <c r="J8" s="120" t="s">
        <v>4</v>
      </c>
      <c r="K8" s="120" t="s">
        <v>5</v>
      </c>
      <c r="L8" s="120" t="s">
        <v>6</v>
      </c>
      <c r="M8" s="120" t="s">
        <v>7</v>
      </c>
      <c r="N8" s="121" t="s">
        <v>8</v>
      </c>
      <c r="O8" s="78" t="s">
        <v>13</v>
      </c>
      <c r="P8" s="78" t="s">
        <v>0</v>
      </c>
      <c r="Q8" s="78" t="s">
        <v>135</v>
      </c>
      <c r="R8" s="78" t="s">
        <v>137</v>
      </c>
      <c r="S8" s="78" t="s">
        <v>311</v>
      </c>
      <c r="T8" s="78" t="s">
        <v>78</v>
      </c>
      <c r="U8" s="78" t="s">
        <v>79</v>
      </c>
      <c r="V8" s="239"/>
      <c r="W8" s="79" t="s">
        <v>158</v>
      </c>
      <c r="X8" s="80" t="s">
        <v>146</v>
      </c>
      <c r="Y8" s="80" t="s">
        <v>147</v>
      </c>
      <c r="Z8" s="80" t="s">
        <v>148</v>
      </c>
      <c r="AA8" s="80" t="s">
        <v>149</v>
      </c>
      <c r="AB8" s="80" t="s">
        <v>150</v>
      </c>
      <c r="AC8" s="80" t="s">
        <v>151</v>
      </c>
      <c r="AD8" s="80" t="s">
        <v>152</v>
      </c>
      <c r="AE8" s="80" t="s">
        <v>153</v>
      </c>
      <c r="AF8" s="80" t="s">
        <v>154</v>
      </c>
      <c r="AG8" s="80" t="s">
        <v>155</v>
      </c>
      <c r="AH8" s="80" t="s">
        <v>156</v>
      </c>
      <c r="AI8" s="81" t="s">
        <v>157</v>
      </c>
      <c r="AJ8" s="13"/>
    </row>
    <row r="9" spans="1:36" ht="18" thickBot="1" x14ac:dyDescent="0.35">
      <c r="A9" s="82"/>
      <c r="B9" s="83"/>
      <c r="C9" s="84" t="s">
        <v>14</v>
      </c>
      <c r="D9" s="85"/>
      <c r="E9" s="83"/>
      <c r="F9" s="83"/>
      <c r="G9" s="83"/>
      <c r="H9" s="86"/>
      <c r="I9" s="86"/>
      <c r="J9" s="83"/>
      <c r="K9" s="86"/>
      <c r="L9" s="86"/>
      <c r="M9" s="83"/>
      <c r="N9" s="87"/>
      <c r="O9" s="88"/>
      <c r="P9" s="88"/>
      <c r="Q9" s="89"/>
      <c r="R9" s="90"/>
      <c r="S9" s="91"/>
      <c r="T9" s="89"/>
      <c r="U9" s="90"/>
      <c r="V9" s="239"/>
      <c r="W9" s="92"/>
      <c r="X9" s="93"/>
      <c r="Y9" s="93"/>
      <c r="Z9" s="93"/>
      <c r="AA9" s="93"/>
      <c r="AB9" s="93"/>
      <c r="AC9" s="93"/>
      <c r="AD9" s="93"/>
      <c r="AE9" s="93"/>
      <c r="AF9" s="93"/>
      <c r="AG9" s="93"/>
      <c r="AH9" s="93"/>
      <c r="AI9" s="94"/>
      <c r="AJ9" s="13"/>
    </row>
    <row r="10" spans="1:36" ht="17.399999999999999" x14ac:dyDescent="0.3">
      <c r="A10" s="95">
        <v>10021540928</v>
      </c>
      <c r="B10" s="96" t="e">
        <f>INDEX('Roll Up - SY22-23 Calculator'!$A$3:$Q$200,MATCH($A10,'Roll Up - SY22-23 Calculator'!$A$3:$A$200,0),MATCH(B$8,'Roll Up - SY22-23 Calculator'!$A$3:$Q$3,0))</f>
        <v>#N/A</v>
      </c>
      <c r="C10" s="97" t="str">
        <f>INDEX('Roll Up - SY22-23 Calculator'!$A$3:$Q$200,MATCH($A10,'Roll Up - SY22-23 Calculator'!$A$3:$A$200,0),MATCH(C$8,'Roll Up - SY22-23 Calculator'!$A$3:$Q$3,0))</f>
        <v>Whole Grain Breaded Chicken Patties, 3.29 oz.</v>
      </c>
      <c r="D10" s="96" t="str">
        <f>INDEX('Roll Up - SY22-23 Calculator'!$A$3:$Q$200,MATCH($A10,'Roll Up - SY22-23 Calculator'!$A$3:$A$200,0),MATCH(D$8,'Roll Up - SY22-23 Calculator'!$A$3:$Q$3,0))</f>
        <v>100103 W/D</v>
      </c>
      <c r="E10" s="96">
        <f>INDEX('Roll Up - SY22-23 Calculator'!$A$3:$Q$200,MATCH($A10,'Roll Up - SY22-23 Calculator'!$A$3:$A$200,0),MATCH(E$8,'Roll Up - SY22-23 Calculator'!$A$3:$Q$3,0))</f>
        <v>30.8</v>
      </c>
      <c r="F10" s="96">
        <f>INDEX('Roll Up - SY22-23 Calculator'!$A$3:$Q$200,MATCH($A10,'Roll Up - SY22-23 Calculator'!$A$3:$A$200,0),MATCH(F$8,'Roll Up - SY22-23 Calculator'!$A$3:$Q$3,0))</f>
        <v>150</v>
      </c>
      <c r="G10" s="96">
        <f>INDEX('Roll Up - SY22-23 Calculator'!$A$3:$Q$200,MATCH($A10,'Roll Up - SY22-23 Calculator'!$A$3:$A$200,0),MATCH(G$8,'Roll Up - SY22-23 Calculator'!$A$3:$Q$3,0))</f>
        <v>150</v>
      </c>
      <c r="H10" s="96">
        <f>INDEX('Roll Up - SY22-23 Calculator'!$A$3:$Q$200,MATCH($A10,'Roll Up - SY22-23 Calculator'!$A$3:$A$200,0),MATCH(H$8,'Roll Up - SY22-23 Calculator'!$A$3:$Q$3,0))</f>
        <v>3.29</v>
      </c>
      <c r="I10" s="96" t="str">
        <f>INDEX('Roll Up - SY22-23 Calculator'!$A$3:$Q$200,MATCH($A10,'Roll Up - SY22-23 Calculator'!$A$3:$A$200,0),MATCH(I$8,'Roll Up - SY22-23 Calculator'!$A$3:$Q$3,0))</f>
        <v/>
      </c>
      <c r="J10" s="96" t="str">
        <f>INDEX('Roll Up - SY22-23 Calculator'!$A$3:$Q$200,MATCH($A10,'Roll Up - SY22-23 Calculator'!$A$3:$A$200,0),MATCH(J$8,'Roll Up - SY22-23 Calculator'!$A$3:$Q$3,0))</f>
        <v>1 piece</v>
      </c>
      <c r="K10" s="96">
        <f>INDEX('Roll Up - SY22-23 Calculator'!$A$3:$Q$200,MATCH($A10,'Roll Up - SY22-23 Calculator'!$A$3:$A$200,0),MATCH(K$8,'Roll Up - SY22-23 Calculator'!$A$3:$Q$3,0))</f>
        <v>2</v>
      </c>
      <c r="L10" s="96">
        <f>INDEX('Roll Up - SY22-23 Calculator'!$A$3:$Q$200,MATCH($A10,'Roll Up - SY22-23 Calculator'!$A$3:$A$200,0),MATCH(L$8,'Roll Up - SY22-23 Calculator'!$A$3:$Q$3,0))</f>
        <v>1</v>
      </c>
      <c r="M10" s="96">
        <f>INDEX('Roll Up - SY22-23 Calculator'!$A$3:$Q$200,MATCH($A10,'Roll Up - SY22-23 Calculator'!$A$3:$A$200,0),MATCH(M$8,'Roll Up - SY22-23 Calculator'!$A$3:$Q$3,0))</f>
        <v>7.62</v>
      </c>
      <c r="N10" s="96">
        <f>INDEX('Roll Up - SY22-23 Calculator'!$A$3:$Q$200,MATCH($A10,'Roll Up - SY22-23 Calculator'!$A$3:$A$200,0),MATCH(N$8,'Roll Up - SY22-23 Calculator'!$A$3:$Q$3,0))</f>
        <v>7.03</v>
      </c>
      <c r="O10" s="98" t="str">
        <f>IF(IF(P10&gt;0,P10*G10,Q10*R10)=0,"",IF(P10&gt;0,P10*G10,Q10*R10))</f>
        <v/>
      </c>
      <c r="P10" s="99"/>
      <c r="Q10" s="100"/>
      <c r="R10" s="101"/>
      <c r="S10" s="99"/>
      <c r="T10" s="102" t="str">
        <f>IFERROR(ROUNDUP(O10/G10,0)*M10,"")</f>
        <v/>
      </c>
      <c r="U10" s="103" t="str">
        <f>IFERROR(ROUNDUP(O10/G10,0)*N10,"")</f>
        <v/>
      </c>
      <c r="V10" s="239"/>
      <c r="W10" s="104" t="str">
        <f t="shared" ref="W10:W63" si="0">IF(IFERROR(ROUNDUP(O10/G10,0)-SUM(X10:AI10),SUM(X10:AI10)*-1)=0,"",(IFERROR(ROUNDUP(O10/G10,0)-SUM(X10:AI10),SUM(X10:AI10)*-1)))</f>
        <v/>
      </c>
      <c r="X10" s="105"/>
      <c r="Y10" s="105"/>
      <c r="Z10" s="105"/>
      <c r="AA10" s="105"/>
      <c r="AB10" s="105"/>
      <c r="AC10" s="105"/>
      <c r="AD10" s="105"/>
      <c r="AE10" s="105"/>
      <c r="AF10" s="105"/>
      <c r="AG10" s="105"/>
      <c r="AH10" s="105"/>
      <c r="AI10" s="101"/>
      <c r="AJ10" s="13"/>
    </row>
    <row r="11" spans="1:36" ht="17.399999999999999" x14ac:dyDescent="0.3">
      <c r="A11" s="106">
        <v>10037310928</v>
      </c>
      <c r="B11" s="107" t="e">
        <f>INDEX('Roll Up - SY22-23 Calculator'!$A$3:$Q$200,MATCH($A11,'Roll Up - SY22-23 Calculator'!$A$3:$A$200,0),MATCH(B$8,'Roll Up - SY22-23 Calculator'!$A$3:$Q$3,0))</f>
        <v>#N/A</v>
      </c>
      <c r="C11" s="227" t="str">
        <f>INDEX('Roll Up - SY22-23 Calculator'!$A$3:$Q$200,MATCH($A11,'Roll Up - SY22-23 Calculator'!$A$3:$A$200,0),MATCH(C$8,'Roll Up - SY22-23 Calculator'!$A$3:$Q$3,0))</f>
        <v>Whole Grain Breaded Chicken Patties, 4.0 oz.</v>
      </c>
      <c r="D11" s="107" t="str">
        <f>INDEX('Roll Up - SY22-23 Calculator'!$A$3:$Q$200,MATCH($A11,'Roll Up - SY22-23 Calculator'!$A$3:$A$200,0),MATCH(D$8,'Roll Up - SY22-23 Calculator'!$A$3:$Q$3,0))</f>
        <v>100103 W/D</v>
      </c>
      <c r="E11" s="107">
        <f>INDEX('Roll Up - SY22-23 Calculator'!$A$3:$Q$200,MATCH($A11,'Roll Up - SY22-23 Calculator'!$A$3:$A$200,0),MATCH(E$8,'Roll Up - SY22-23 Calculator'!$A$3:$Q$3,0))</f>
        <v>26.25</v>
      </c>
      <c r="F11" s="107">
        <f>INDEX('Roll Up - SY22-23 Calculator'!$A$3:$Q$200,MATCH($A11,'Roll Up - SY22-23 Calculator'!$A$3:$A$200,0),MATCH(F$8,'Roll Up - SY22-23 Calculator'!$A$3:$Q$3,0))</f>
        <v>103</v>
      </c>
      <c r="G11" s="107">
        <f>INDEX('Roll Up - SY22-23 Calculator'!$A$3:$Q$200,MATCH($A11,'Roll Up - SY22-23 Calculator'!$A$3:$A$200,0),MATCH(G$8,'Roll Up - SY22-23 Calculator'!$A$3:$Q$3,0))</f>
        <v>103</v>
      </c>
      <c r="H11" s="107">
        <f>INDEX('Roll Up - SY22-23 Calculator'!$A$3:$Q$200,MATCH($A11,'Roll Up - SY22-23 Calculator'!$A$3:$A$200,0),MATCH(H$8,'Roll Up - SY22-23 Calculator'!$A$3:$Q$3,0))</f>
        <v>4.07</v>
      </c>
      <c r="I11" s="107" t="str">
        <f>INDEX('Roll Up - SY22-23 Calculator'!$A$3:$Q$200,MATCH($A11,'Roll Up - SY22-23 Calculator'!$A$3:$A$200,0),MATCH(I$8,'Roll Up - SY22-23 Calculator'!$A$3:$Q$3,0))</f>
        <v/>
      </c>
      <c r="J11" s="107" t="str">
        <f>INDEX('Roll Up - SY22-23 Calculator'!$A$3:$Q$200,MATCH($A11,'Roll Up - SY22-23 Calculator'!$A$3:$A$200,0),MATCH(J$8,'Roll Up - SY22-23 Calculator'!$A$3:$Q$3,0))</f>
        <v>1 piece</v>
      </c>
      <c r="K11" s="107">
        <f>INDEX('Roll Up - SY22-23 Calculator'!$A$3:$Q$200,MATCH($A11,'Roll Up - SY22-23 Calculator'!$A$3:$A$200,0),MATCH(K$8,'Roll Up - SY22-23 Calculator'!$A$3:$Q$3,0))</f>
        <v>2</v>
      </c>
      <c r="L11" s="107">
        <f>INDEX('Roll Up - SY22-23 Calculator'!$A$3:$Q$200,MATCH($A11,'Roll Up - SY22-23 Calculator'!$A$3:$A$200,0),MATCH(L$8,'Roll Up - SY22-23 Calculator'!$A$3:$Q$3,0))</f>
        <v>1</v>
      </c>
      <c r="M11" s="107">
        <f>INDEX('Roll Up - SY22-23 Calculator'!$A$3:$Q$200,MATCH($A11,'Roll Up - SY22-23 Calculator'!$A$3:$A$200,0),MATCH(M$8,'Roll Up - SY22-23 Calculator'!$A$3:$Q$3,0))</f>
        <v>15.52</v>
      </c>
      <c r="N11" s="109">
        <f>INDEX('Roll Up - SY22-23 Calculator'!$A$3:$Q$200,MATCH($A11,'Roll Up - SY22-23 Calculator'!$A$3:$A$200,0),MATCH(N$8,'Roll Up - SY22-23 Calculator'!$A$3:$Q$3,0))</f>
        <v>12.69</v>
      </c>
      <c r="O11" s="110" t="str">
        <f t="shared" ref="O11:O48" si="1">IF(IF(P11&gt;0,P11*G11,Q11*R11)=0,"",IF(P11&gt;0,P11*G11,Q11*R11))</f>
        <v/>
      </c>
      <c r="P11" s="99"/>
      <c r="Q11" s="100"/>
      <c r="R11" s="101"/>
      <c r="S11" s="99"/>
      <c r="T11" s="111" t="str">
        <f t="shared" ref="T11:T48" si="2">IFERROR(ROUNDUP(O11/G11,0)*M11,"")</f>
        <v/>
      </c>
      <c r="U11" s="112" t="str">
        <f t="shared" ref="U11:U48" si="3">IFERROR(ROUNDUP(O11/G11,0)*N11,"")</f>
        <v/>
      </c>
      <c r="V11" s="239"/>
      <c r="W11" s="113" t="str">
        <f t="shared" si="0"/>
        <v/>
      </c>
      <c r="X11" s="114"/>
      <c r="Y11" s="114"/>
      <c r="Z11" s="114"/>
      <c r="AA11" s="114"/>
      <c r="AB11" s="114"/>
      <c r="AC11" s="114"/>
      <c r="AD11" s="114"/>
      <c r="AE11" s="114"/>
      <c r="AF11" s="114"/>
      <c r="AG11" s="114"/>
      <c r="AH11" s="114"/>
      <c r="AI11" s="115"/>
      <c r="AJ11" s="13"/>
    </row>
    <row r="12" spans="1:36" ht="17.399999999999999" x14ac:dyDescent="0.3">
      <c r="A12" s="95">
        <v>10038570928</v>
      </c>
      <c r="B12" s="96" t="e">
        <f>INDEX('Roll Up - SY22-23 Calculator'!$A$3:$Q$200,MATCH($A12,'Roll Up - SY22-23 Calculator'!$A$3:$A$200,0),MATCH(B$8,'Roll Up - SY22-23 Calculator'!$A$3:$Q$3,0))</f>
        <v>#N/A</v>
      </c>
      <c r="C12" s="97" t="str">
        <f>INDEX('Roll Up - SY22-23 Calculator'!$A$3:$Q$200,MATCH($A12,'Roll Up - SY22-23 Calculator'!$A$3:$A$200,0),MATCH(C$8,'Roll Up - SY22-23 Calculator'!$A$3:$Q$3,0))</f>
        <v>Krisp N Krunchy™ Whole Grain Breaded Chicken Patties Fritter, 3.53 oz.</v>
      </c>
      <c r="D12" s="96" t="str">
        <f>INDEX('Roll Up - SY22-23 Calculator'!$A$3:$Q$200,MATCH($A12,'Roll Up - SY22-23 Calculator'!$A$3:$A$200,0),MATCH(D$8,'Roll Up - SY22-23 Calculator'!$A$3:$Q$3,0))</f>
        <v>100103 W/D</v>
      </c>
      <c r="E12" s="96">
        <f>INDEX('Roll Up - SY22-23 Calculator'!$A$3:$Q$200,MATCH($A12,'Roll Up - SY22-23 Calculator'!$A$3:$A$200,0),MATCH(E$8,'Roll Up - SY22-23 Calculator'!$A$3:$Q$3,0))</f>
        <v>31.05</v>
      </c>
      <c r="F12" s="96">
        <f>INDEX('Roll Up - SY22-23 Calculator'!$A$3:$Q$200,MATCH($A12,'Roll Up - SY22-23 Calculator'!$A$3:$A$200,0),MATCH(F$8,'Roll Up - SY22-23 Calculator'!$A$3:$Q$3,0))</f>
        <v>140</v>
      </c>
      <c r="G12" s="96">
        <f>INDEX('Roll Up - SY22-23 Calculator'!$A$3:$Q$200,MATCH($A12,'Roll Up - SY22-23 Calculator'!$A$3:$A$200,0),MATCH(G$8,'Roll Up - SY22-23 Calculator'!$A$3:$Q$3,0))</f>
        <v>140</v>
      </c>
      <c r="H12" s="96">
        <f>INDEX('Roll Up - SY22-23 Calculator'!$A$3:$Q$200,MATCH($A12,'Roll Up - SY22-23 Calculator'!$A$3:$A$200,0),MATCH(H$8,'Roll Up - SY22-23 Calculator'!$A$3:$Q$3,0))</f>
        <v>3.53</v>
      </c>
      <c r="I12" s="96" t="str">
        <f>INDEX('Roll Up - SY22-23 Calculator'!$A$3:$Q$200,MATCH($A12,'Roll Up - SY22-23 Calculator'!$A$3:$A$200,0),MATCH(I$8,'Roll Up - SY22-23 Calculator'!$A$3:$Q$3,0))</f>
        <v/>
      </c>
      <c r="J12" s="96" t="str">
        <f>INDEX('Roll Up - SY22-23 Calculator'!$A$3:$Q$200,MATCH($A12,'Roll Up - SY22-23 Calculator'!$A$3:$A$200,0),MATCH(J$8,'Roll Up - SY22-23 Calculator'!$A$3:$Q$3,0))</f>
        <v>1 piece</v>
      </c>
      <c r="K12" s="96">
        <f>INDEX('Roll Up - SY22-23 Calculator'!$A$3:$Q$200,MATCH($A12,'Roll Up - SY22-23 Calculator'!$A$3:$A$200,0),MATCH(K$8,'Roll Up - SY22-23 Calculator'!$A$3:$Q$3,0))</f>
        <v>2</v>
      </c>
      <c r="L12" s="96">
        <f>INDEX('Roll Up - SY22-23 Calculator'!$A$3:$Q$200,MATCH($A12,'Roll Up - SY22-23 Calculator'!$A$3:$A$200,0),MATCH(L$8,'Roll Up - SY22-23 Calculator'!$A$3:$Q$3,0))</f>
        <v>1</v>
      </c>
      <c r="M12" s="96">
        <f>INDEX('Roll Up - SY22-23 Calculator'!$A$3:$Q$200,MATCH($A12,'Roll Up - SY22-23 Calculator'!$A$3:$A$200,0),MATCH(M$8,'Roll Up - SY22-23 Calculator'!$A$3:$Q$3,0))</f>
        <v>10.55</v>
      </c>
      <c r="N12" s="96">
        <f>INDEX('Roll Up - SY22-23 Calculator'!$A$3:$Q$200,MATCH($A12,'Roll Up - SY22-23 Calculator'!$A$3:$A$200,0),MATCH(N$8,'Roll Up - SY22-23 Calculator'!$A$3:$Q$3,0))</f>
        <v>8.64</v>
      </c>
      <c r="O12" s="98" t="str">
        <f t="shared" si="1"/>
        <v/>
      </c>
      <c r="P12" s="99"/>
      <c r="Q12" s="100"/>
      <c r="R12" s="101"/>
      <c r="S12" s="99"/>
      <c r="T12" s="102" t="str">
        <f t="shared" si="2"/>
        <v/>
      </c>
      <c r="U12" s="103" t="str">
        <f t="shared" si="3"/>
        <v/>
      </c>
      <c r="V12" s="239"/>
      <c r="W12" s="104" t="str">
        <f t="shared" si="0"/>
        <v/>
      </c>
      <c r="X12" s="105"/>
      <c r="Y12" s="105"/>
      <c r="Z12" s="105"/>
      <c r="AA12" s="105"/>
      <c r="AB12" s="105"/>
      <c r="AC12" s="105"/>
      <c r="AD12" s="105"/>
      <c r="AE12" s="105"/>
      <c r="AF12" s="105"/>
      <c r="AG12" s="105"/>
      <c r="AH12" s="105"/>
      <c r="AI12" s="101"/>
      <c r="AJ12" s="13"/>
    </row>
    <row r="13" spans="1:36" ht="17.399999999999999" x14ac:dyDescent="0.3">
      <c r="A13" s="106">
        <v>10055670928</v>
      </c>
      <c r="B13" s="107" t="e">
        <f>INDEX('Roll Up - SY22-23 Calculator'!$A$3:$Q$200,MATCH($A13,'Roll Up - SY22-23 Calculator'!$A$3:$A$200,0),MATCH(B$8,'Roll Up - SY22-23 Calculator'!$A$3:$Q$3,0))</f>
        <v>#N/A</v>
      </c>
      <c r="C13" s="227" t="str">
        <f>INDEX('Roll Up - SY22-23 Calculator'!$A$3:$Q$200,MATCH($A13,'Roll Up - SY22-23 Calculator'!$A$3:$A$200,0),MATCH(C$8,'Roll Up - SY22-23 Calculator'!$A$3:$Q$3,0))</f>
        <v>Whole Grain Breaded Hot 'N Spicy Chicken Patties, 3.26 oz.</v>
      </c>
      <c r="D13" s="107" t="str">
        <f>INDEX('Roll Up - SY22-23 Calculator'!$A$3:$Q$200,MATCH($A13,'Roll Up - SY22-23 Calculator'!$A$3:$A$200,0),MATCH(D$8,'Roll Up - SY22-23 Calculator'!$A$3:$Q$3,0))</f>
        <v>100103 W/D</v>
      </c>
      <c r="E13" s="107">
        <f>INDEX('Roll Up - SY22-23 Calculator'!$A$3:$Q$200,MATCH($A13,'Roll Up - SY22-23 Calculator'!$A$3:$A$200,0),MATCH(E$8,'Roll Up - SY22-23 Calculator'!$A$3:$Q$3,0))</f>
        <v>30.28</v>
      </c>
      <c r="F13" s="107">
        <f>INDEX('Roll Up - SY22-23 Calculator'!$A$3:$Q$200,MATCH($A13,'Roll Up - SY22-23 Calculator'!$A$3:$A$200,0),MATCH(F$8,'Roll Up - SY22-23 Calculator'!$A$3:$Q$3,0))</f>
        <v>148</v>
      </c>
      <c r="G13" s="107">
        <f>INDEX('Roll Up - SY22-23 Calculator'!$A$3:$Q$200,MATCH($A13,'Roll Up - SY22-23 Calculator'!$A$3:$A$200,0),MATCH(G$8,'Roll Up - SY22-23 Calculator'!$A$3:$Q$3,0))</f>
        <v>148</v>
      </c>
      <c r="H13" s="107">
        <f>INDEX('Roll Up - SY22-23 Calculator'!$A$3:$Q$200,MATCH($A13,'Roll Up - SY22-23 Calculator'!$A$3:$A$200,0),MATCH(H$8,'Roll Up - SY22-23 Calculator'!$A$3:$Q$3,0))</f>
        <v>3.26</v>
      </c>
      <c r="I13" s="107" t="str">
        <f>INDEX('Roll Up - SY22-23 Calculator'!$A$3:$Q$200,MATCH($A13,'Roll Up - SY22-23 Calculator'!$A$3:$A$200,0),MATCH(I$8,'Roll Up - SY22-23 Calculator'!$A$3:$Q$3,0))</f>
        <v/>
      </c>
      <c r="J13" s="107" t="str">
        <f>INDEX('Roll Up - SY22-23 Calculator'!$A$3:$Q$200,MATCH($A13,'Roll Up - SY22-23 Calculator'!$A$3:$A$200,0),MATCH(J$8,'Roll Up - SY22-23 Calculator'!$A$3:$Q$3,0))</f>
        <v>1 piece</v>
      </c>
      <c r="K13" s="107">
        <f>INDEX('Roll Up - SY22-23 Calculator'!$A$3:$Q$200,MATCH($A13,'Roll Up - SY22-23 Calculator'!$A$3:$A$200,0),MATCH(K$8,'Roll Up - SY22-23 Calculator'!$A$3:$Q$3,0))</f>
        <v>2</v>
      </c>
      <c r="L13" s="107">
        <f>INDEX('Roll Up - SY22-23 Calculator'!$A$3:$Q$200,MATCH($A13,'Roll Up - SY22-23 Calculator'!$A$3:$A$200,0),MATCH(L$8,'Roll Up - SY22-23 Calculator'!$A$3:$Q$3,0))</f>
        <v>0.75</v>
      </c>
      <c r="M13" s="107">
        <f>INDEX('Roll Up - SY22-23 Calculator'!$A$3:$Q$200,MATCH($A13,'Roll Up - SY22-23 Calculator'!$A$3:$A$200,0),MATCH(M$8,'Roll Up - SY22-23 Calculator'!$A$3:$Q$3,0))</f>
        <v>14.73</v>
      </c>
      <c r="N13" s="109">
        <f>INDEX('Roll Up - SY22-23 Calculator'!$A$3:$Q$200,MATCH($A13,'Roll Up - SY22-23 Calculator'!$A$3:$A$200,0),MATCH(N$8,'Roll Up - SY22-23 Calculator'!$A$3:$Q$3,0))</f>
        <v>12.06</v>
      </c>
      <c r="O13" s="110" t="str">
        <f t="shared" si="1"/>
        <v/>
      </c>
      <c r="P13" s="99"/>
      <c r="Q13" s="100"/>
      <c r="R13" s="101"/>
      <c r="S13" s="99"/>
      <c r="T13" s="111" t="str">
        <f t="shared" si="2"/>
        <v/>
      </c>
      <c r="U13" s="112" t="str">
        <f t="shared" si="3"/>
        <v/>
      </c>
      <c r="V13" s="239"/>
      <c r="W13" s="113" t="str">
        <f t="shared" si="0"/>
        <v/>
      </c>
      <c r="X13" s="114"/>
      <c r="Y13" s="114"/>
      <c r="Z13" s="114"/>
      <c r="AA13" s="114"/>
      <c r="AB13" s="114"/>
      <c r="AC13" s="114"/>
      <c r="AD13" s="114"/>
      <c r="AE13" s="114"/>
      <c r="AF13" s="114"/>
      <c r="AG13" s="114"/>
      <c r="AH13" s="114"/>
      <c r="AI13" s="115"/>
      <c r="AJ13" s="13"/>
    </row>
    <row r="14" spans="1:36" ht="17.399999999999999" x14ac:dyDescent="0.3">
      <c r="A14" s="95">
        <v>10057780928</v>
      </c>
      <c r="B14" s="96" t="e">
        <f>INDEX('Roll Up - SY22-23 Calculator'!$A$3:$Q$200,MATCH($A14,'Roll Up - SY22-23 Calculator'!$A$3:$A$200,0),MATCH(B$8,'Roll Up - SY22-23 Calculator'!$A$3:$Q$3,0))</f>
        <v>#N/A</v>
      </c>
      <c r="C14" s="97" t="str">
        <f>INDEX('Roll Up - SY22-23 Calculator'!$A$3:$Q$200,MATCH($A14,'Roll Up - SY22-23 Calculator'!$A$3:$A$200,0),MATCH(C$8,'Roll Up - SY22-23 Calculator'!$A$3:$Q$3,0))</f>
        <v>Whole Grain Breaded Golden Crispy Chicken Patties, 1.6 oz.</v>
      </c>
      <c r="D14" s="96" t="str">
        <f>INDEX('Roll Up - SY22-23 Calculator'!$A$3:$Q$200,MATCH($A14,'Roll Up - SY22-23 Calculator'!$A$3:$A$200,0),MATCH(D$8,'Roll Up - SY22-23 Calculator'!$A$3:$Q$3,0))</f>
        <v>100103 W/D</v>
      </c>
      <c r="E14" s="96">
        <f>INDEX('Roll Up - SY22-23 Calculator'!$A$3:$Q$200,MATCH($A14,'Roll Up - SY22-23 Calculator'!$A$3:$A$200,0),MATCH(E$8,'Roll Up - SY22-23 Calculator'!$A$3:$Q$3,0))</f>
        <v>20</v>
      </c>
      <c r="F14" s="96">
        <f>INDEX('Roll Up - SY22-23 Calculator'!$A$3:$Q$200,MATCH($A14,'Roll Up - SY22-23 Calculator'!$A$3:$A$200,0),MATCH(F$8,'Roll Up - SY22-23 Calculator'!$A$3:$Q$3,0))</f>
        <v>200</v>
      </c>
      <c r="G14" s="96">
        <f>INDEX('Roll Up - SY22-23 Calculator'!$A$3:$Q$200,MATCH($A14,'Roll Up - SY22-23 Calculator'!$A$3:$A$200,0),MATCH(G$8,'Roll Up - SY22-23 Calculator'!$A$3:$Q$3,0))</f>
        <v>200</v>
      </c>
      <c r="H14" s="96">
        <f>INDEX('Roll Up - SY22-23 Calculator'!$A$3:$Q$200,MATCH($A14,'Roll Up - SY22-23 Calculator'!$A$3:$A$200,0),MATCH(H$8,'Roll Up - SY22-23 Calculator'!$A$3:$Q$3,0))</f>
        <v>1.6</v>
      </c>
      <c r="I14" s="96" t="str">
        <f>INDEX('Roll Up - SY22-23 Calculator'!$A$3:$Q$200,MATCH($A14,'Roll Up - SY22-23 Calculator'!$A$3:$A$200,0),MATCH(I$8,'Roll Up - SY22-23 Calculator'!$A$3:$Q$3,0))</f>
        <v/>
      </c>
      <c r="J14" s="96" t="str">
        <f>INDEX('Roll Up - SY22-23 Calculator'!$A$3:$Q$200,MATCH($A14,'Roll Up - SY22-23 Calculator'!$A$3:$A$200,0),MATCH(J$8,'Roll Up - SY22-23 Calculator'!$A$3:$Q$3,0))</f>
        <v>1 piece</v>
      </c>
      <c r="K14" s="96">
        <f>INDEX('Roll Up - SY22-23 Calculator'!$A$3:$Q$200,MATCH($A14,'Roll Up - SY22-23 Calculator'!$A$3:$A$200,0),MATCH(K$8,'Roll Up - SY22-23 Calculator'!$A$3:$Q$3,0))</f>
        <v>1</v>
      </c>
      <c r="L14" s="96">
        <f>INDEX('Roll Up - SY22-23 Calculator'!$A$3:$Q$200,MATCH($A14,'Roll Up - SY22-23 Calculator'!$A$3:$A$200,0),MATCH(L$8,'Roll Up - SY22-23 Calculator'!$A$3:$Q$3,0))</f>
        <v>0.25</v>
      </c>
      <c r="M14" s="96">
        <f>INDEX('Roll Up - SY22-23 Calculator'!$A$3:$Q$200,MATCH($A14,'Roll Up - SY22-23 Calculator'!$A$3:$A$200,0),MATCH(M$8,'Roll Up - SY22-23 Calculator'!$A$3:$Q$3,0))</f>
        <v>6.89</v>
      </c>
      <c r="N14" s="96">
        <f>INDEX('Roll Up - SY22-23 Calculator'!$A$3:$Q$200,MATCH($A14,'Roll Up - SY22-23 Calculator'!$A$3:$A$200,0),MATCH(N$8,'Roll Up - SY22-23 Calculator'!$A$3:$Q$3,0))</f>
        <v>6.36</v>
      </c>
      <c r="O14" s="98" t="str">
        <f t="shared" si="1"/>
        <v/>
      </c>
      <c r="P14" s="99"/>
      <c r="Q14" s="100"/>
      <c r="R14" s="101"/>
      <c r="S14" s="99"/>
      <c r="T14" s="102" t="str">
        <f t="shared" si="2"/>
        <v/>
      </c>
      <c r="U14" s="103" t="str">
        <f t="shared" si="3"/>
        <v/>
      </c>
      <c r="V14" s="239"/>
      <c r="W14" s="104" t="str">
        <f t="shared" si="0"/>
        <v/>
      </c>
      <c r="X14" s="105"/>
      <c r="Y14" s="105"/>
      <c r="Z14" s="105"/>
      <c r="AA14" s="105"/>
      <c r="AB14" s="105"/>
      <c r="AC14" s="105"/>
      <c r="AD14" s="105"/>
      <c r="AE14" s="105"/>
      <c r="AF14" s="105"/>
      <c r="AG14" s="105"/>
      <c r="AH14" s="105"/>
      <c r="AI14" s="101"/>
      <c r="AJ14" s="13"/>
    </row>
    <row r="15" spans="1:36" ht="17.399999999999999" x14ac:dyDescent="0.3">
      <c r="A15" s="106">
        <v>10299010928</v>
      </c>
      <c r="B15" s="107" t="e">
        <f>INDEX('Roll Up - SY22-23 Calculator'!$A$3:$Q$200,MATCH($A15,'Roll Up - SY22-23 Calculator'!$A$3:$A$200,0),MATCH(B$8,'Roll Up - SY22-23 Calculator'!$A$3:$Q$3,0))</f>
        <v>#N/A</v>
      </c>
      <c r="C15" s="227" t="str">
        <f>INDEX('Roll Up - SY22-23 Calculator'!$A$3:$Q$200,MATCH($A15,'Roll Up - SY22-23 Calculator'!$A$3:$A$200,0),MATCH(C$8,'Roll Up - SY22-23 Calculator'!$A$3:$Q$3,0))</f>
        <v>Grilled Chicken Patties, 2.47 oz.</v>
      </c>
      <c r="D15" s="107" t="str">
        <f>INDEX('Roll Up - SY22-23 Calculator'!$A$3:$Q$200,MATCH($A15,'Roll Up - SY22-23 Calculator'!$A$3:$A$200,0),MATCH(D$8,'Roll Up - SY22-23 Calculator'!$A$3:$Q$3,0))</f>
        <v>100103 W/D</v>
      </c>
      <c r="E15" s="107">
        <f>INDEX('Roll Up - SY22-23 Calculator'!$A$3:$Q$200,MATCH($A15,'Roll Up - SY22-23 Calculator'!$A$3:$A$200,0),MATCH(E$8,'Roll Up - SY22-23 Calculator'!$A$3:$Q$3,0))</f>
        <v>30</v>
      </c>
      <c r="F15" s="107">
        <f>INDEX('Roll Up - SY22-23 Calculator'!$A$3:$Q$200,MATCH($A15,'Roll Up - SY22-23 Calculator'!$A$3:$A$200,0),MATCH(F$8,'Roll Up - SY22-23 Calculator'!$A$3:$Q$3,0))</f>
        <v>192</v>
      </c>
      <c r="G15" s="107">
        <f>INDEX('Roll Up - SY22-23 Calculator'!$A$3:$Q$200,MATCH($A15,'Roll Up - SY22-23 Calculator'!$A$3:$A$200,0),MATCH(G$8,'Roll Up - SY22-23 Calculator'!$A$3:$Q$3,0))</f>
        <v>192</v>
      </c>
      <c r="H15" s="107">
        <f>INDEX('Roll Up - SY22-23 Calculator'!$A$3:$Q$200,MATCH($A15,'Roll Up - SY22-23 Calculator'!$A$3:$A$200,0),MATCH(H$8,'Roll Up - SY22-23 Calculator'!$A$3:$Q$3,0))</f>
        <v>2.4700000000000002</v>
      </c>
      <c r="I15" s="107" t="str">
        <f>INDEX('Roll Up - SY22-23 Calculator'!$A$3:$Q$200,MATCH($A15,'Roll Up - SY22-23 Calculator'!$A$3:$A$200,0),MATCH(I$8,'Roll Up - SY22-23 Calculator'!$A$3:$Q$3,0))</f>
        <v/>
      </c>
      <c r="J15" s="107" t="str">
        <f>INDEX('Roll Up - SY22-23 Calculator'!$A$3:$Q$200,MATCH($A15,'Roll Up - SY22-23 Calculator'!$A$3:$A$200,0),MATCH(J$8,'Roll Up - SY22-23 Calculator'!$A$3:$Q$3,0))</f>
        <v>1 piece</v>
      </c>
      <c r="K15" s="107">
        <f>INDEX('Roll Up - SY22-23 Calculator'!$A$3:$Q$200,MATCH($A15,'Roll Up - SY22-23 Calculator'!$A$3:$A$200,0),MATCH(K$8,'Roll Up - SY22-23 Calculator'!$A$3:$Q$3,0))</f>
        <v>2</v>
      </c>
      <c r="L15" s="107" t="str">
        <f>INDEX('Roll Up - SY22-23 Calculator'!$A$3:$Q$200,MATCH($A15,'Roll Up - SY22-23 Calculator'!$A$3:$A$200,0),MATCH(L$8,'Roll Up - SY22-23 Calculator'!$A$3:$Q$3,0))</f>
        <v>-</v>
      </c>
      <c r="M15" s="107">
        <f>INDEX('Roll Up - SY22-23 Calculator'!$A$3:$Q$200,MATCH($A15,'Roll Up - SY22-23 Calculator'!$A$3:$A$200,0),MATCH(M$8,'Roll Up - SY22-23 Calculator'!$A$3:$Q$3,0))</f>
        <v>23.58</v>
      </c>
      <c r="N15" s="109">
        <f>INDEX('Roll Up - SY22-23 Calculator'!$A$3:$Q$200,MATCH($A15,'Roll Up - SY22-23 Calculator'!$A$3:$A$200,0),MATCH(N$8,'Roll Up - SY22-23 Calculator'!$A$3:$Q$3,0))</f>
        <v>15.72</v>
      </c>
      <c r="O15" s="110" t="str">
        <f t="shared" si="1"/>
        <v/>
      </c>
      <c r="P15" s="99"/>
      <c r="Q15" s="100"/>
      <c r="R15" s="101"/>
      <c r="S15" s="99"/>
      <c r="T15" s="111" t="str">
        <f t="shared" si="2"/>
        <v/>
      </c>
      <c r="U15" s="112" t="str">
        <f t="shared" si="3"/>
        <v/>
      </c>
      <c r="V15" s="239"/>
      <c r="W15" s="113" t="str">
        <f t="shared" si="0"/>
        <v/>
      </c>
      <c r="X15" s="114"/>
      <c r="Y15" s="114"/>
      <c r="Z15" s="114"/>
      <c r="AA15" s="114"/>
      <c r="AB15" s="114"/>
      <c r="AC15" s="114"/>
      <c r="AD15" s="114"/>
      <c r="AE15" s="114"/>
      <c r="AF15" s="114"/>
      <c r="AG15" s="114"/>
      <c r="AH15" s="114"/>
      <c r="AI15" s="115"/>
      <c r="AJ15" s="13"/>
    </row>
    <row r="16" spans="1:36" ht="17.399999999999999" x14ac:dyDescent="0.3">
      <c r="A16" s="95">
        <v>10703040928</v>
      </c>
      <c r="B16" s="96" t="e">
        <f>INDEX('Roll Up - SY22-23 Calculator'!$A$3:$Q$200,MATCH($A16,'Roll Up - SY22-23 Calculator'!$A$3:$A$200,0),MATCH(B$8,'Roll Up - SY22-23 Calculator'!$A$3:$Q$3,0))</f>
        <v>#N/A</v>
      </c>
      <c r="C16" s="97" t="str">
        <f>INDEX('Roll Up - SY22-23 Calculator'!$A$3:$Q$200,MATCH($A16,'Roll Up - SY22-23 Calculator'!$A$3:$A$200,0),MATCH(C$8,'Roll Up - SY22-23 Calculator'!$A$3:$Q$3,0))</f>
        <v xml:space="preserve">Whole Grain Breaded Golden Crispy Patties, 3.00 oz. </v>
      </c>
      <c r="D16" s="96" t="str">
        <f>INDEX('Roll Up - SY22-23 Calculator'!$A$3:$Q$200,MATCH($A16,'Roll Up - SY22-23 Calculator'!$A$3:$A$200,0),MATCH(D$8,'Roll Up - SY22-23 Calculator'!$A$3:$Q$3,0))</f>
        <v>100103 W/D</v>
      </c>
      <c r="E16" s="96">
        <f>INDEX('Roll Up - SY22-23 Calculator'!$A$3:$Q$200,MATCH($A16,'Roll Up - SY22-23 Calculator'!$A$3:$A$200,0),MATCH(E$8,'Roll Up - SY22-23 Calculator'!$A$3:$Q$3,0))</f>
        <v>32.82</v>
      </c>
      <c r="F16" s="96">
        <f>INDEX('Roll Up - SY22-23 Calculator'!$A$3:$Q$200,MATCH($A16,'Roll Up - SY22-23 Calculator'!$A$3:$A$200,0),MATCH(F$8,'Roll Up - SY22-23 Calculator'!$A$3:$Q$3,0))</f>
        <v>175</v>
      </c>
      <c r="G16" s="96">
        <f>INDEX('Roll Up - SY22-23 Calculator'!$A$3:$Q$200,MATCH($A16,'Roll Up - SY22-23 Calculator'!$A$3:$A$200,0),MATCH(G$8,'Roll Up - SY22-23 Calculator'!$A$3:$Q$3,0))</f>
        <v>175</v>
      </c>
      <c r="H16" s="96">
        <f>INDEX('Roll Up - SY22-23 Calculator'!$A$3:$Q$200,MATCH($A16,'Roll Up - SY22-23 Calculator'!$A$3:$A$200,0),MATCH(H$8,'Roll Up - SY22-23 Calculator'!$A$3:$Q$3,0))</f>
        <v>3</v>
      </c>
      <c r="I16" s="96" t="str">
        <f>INDEX('Roll Up - SY22-23 Calculator'!$A$3:$Q$200,MATCH($A16,'Roll Up - SY22-23 Calculator'!$A$3:$A$200,0),MATCH(I$8,'Roll Up - SY22-23 Calculator'!$A$3:$Q$3,0))</f>
        <v/>
      </c>
      <c r="J16" s="96" t="str">
        <f>INDEX('Roll Up - SY22-23 Calculator'!$A$3:$Q$200,MATCH($A16,'Roll Up - SY22-23 Calculator'!$A$3:$A$200,0),MATCH(J$8,'Roll Up - SY22-23 Calculator'!$A$3:$Q$3,0))</f>
        <v>1 piece</v>
      </c>
      <c r="K16" s="96">
        <f>INDEX('Roll Up - SY22-23 Calculator'!$A$3:$Q$200,MATCH($A16,'Roll Up - SY22-23 Calculator'!$A$3:$A$200,0),MATCH(K$8,'Roll Up - SY22-23 Calculator'!$A$3:$Q$3,0))</f>
        <v>2</v>
      </c>
      <c r="L16" s="96">
        <f>INDEX('Roll Up - SY22-23 Calculator'!$A$3:$Q$200,MATCH($A16,'Roll Up - SY22-23 Calculator'!$A$3:$A$200,0),MATCH(L$8,'Roll Up - SY22-23 Calculator'!$A$3:$Q$3,0))</f>
        <v>1</v>
      </c>
      <c r="M16" s="96">
        <f>INDEX('Roll Up - SY22-23 Calculator'!$A$3:$Q$200,MATCH($A16,'Roll Up - SY22-23 Calculator'!$A$3:$A$200,0),MATCH(M$8,'Roll Up - SY22-23 Calculator'!$A$3:$Q$3,0))</f>
        <v>9.76</v>
      </c>
      <c r="N16" s="96">
        <f>INDEX('Roll Up - SY22-23 Calculator'!$A$3:$Q$200,MATCH($A16,'Roll Up - SY22-23 Calculator'!$A$3:$A$200,0),MATCH(N$8,'Roll Up - SY22-23 Calculator'!$A$3:$Q$3,0))</f>
        <v>9.01</v>
      </c>
      <c r="O16" s="98" t="str">
        <f t="shared" si="1"/>
        <v/>
      </c>
      <c r="P16" s="99"/>
      <c r="Q16" s="100"/>
      <c r="R16" s="101"/>
      <c r="S16" s="99"/>
      <c r="T16" s="102" t="str">
        <f t="shared" si="2"/>
        <v/>
      </c>
      <c r="U16" s="103" t="str">
        <f t="shared" si="3"/>
        <v/>
      </c>
      <c r="V16" s="239"/>
      <c r="W16" s="104" t="str">
        <f t="shared" si="0"/>
        <v/>
      </c>
      <c r="X16" s="105"/>
      <c r="Y16" s="105"/>
      <c r="Z16" s="105"/>
      <c r="AA16" s="105"/>
      <c r="AB16" s="105"/>
      <c r="AC16" s="105"/>
      <c r="AD16" s="105"/>
      <c r="AE16" s="105"/>
      <c r="AF16" s="105"/>
      <c r="AG16" s="105"/>
      <c r="AH16" s="105"/>
      <c r="AI16" s="101"/>
      <c r="AJ16" s="13"/>
    </row>
    <row r="17" spans="1:36" ht="17.399999999999999" x14ac:dyDescent="0.3">
      <c r="A17" s="106">
        <v>10703140928</v>
      </c>
      <c r="B17" s="107" t="e">
        <f>INDEX('Roll Up - SY22-23 Calculator'!$A$3:$Q$200,MATCH($A17,'Roll Up - SY22-23 Calculator'!$A$3:$A$200,0),MATCH(B$8,'Roll Up - SY22-23 Calculator'!$A$3:$Q$3,0))</f>
        <v>#N/A</v>
      </c>
      <c r="C17" s="227" t="str">
        <f>INDEX('Roll Up - SY22-23 Calculator'!$A$3:$Q$200,MATCH($A17,'Roll Up - SY22-23 Calculator'!$A$3:$A$200,0),MATCH(C$8,'Roll Up - SY22-23 Calculator'!$A$3:$Q$3,0))</f>
        <v>Whole Grain Breaded Hot 'N Spicy Chicken Patties, 3.00 oz.</v>
      </c>
      <c r="D17" s="107" t="str">
        <f>INDEX('Roll Up - SY22-23 Calculator'!$A$3:$Q$200,MATCH($A17,'Roll Up - SY22-23 Calculator'!$A$3:$A$200,0),MATCH(D$8,'Roll Up - SY22-23 Calculator'!$A$3:$Q$3,0))</f>
        <v>100103 W/D</v>
      </c>
      <c r="E17" s="107">
        <f>INDEX('Roll Up - SY22-23 Calculator'!$A$3:$Q$200,MATCH($A17,'Roll Up - SY22-23 Calculator'!$A$3:$A$200,0),MATCH(E$8,'Roll Up - SY22-23 Calculator'!$A$3:$Q$3,0))</f>
        <v>32.82</v>
      </c>
      <c r="F17" s="107">
        <f>INDEX('Roll Up - SY22-23 Calculator'!$A$3:$Q$200,MATCH($A17,'Roll Up - SY22-23 Calculator'!$A$3:$A$200,0),MATCH(F$8,'Roll Up - SY22-23 Calculator'!$A$3:$Q$3,0))</f>
        <v>175</v>
      </c>
      <c r="G17" s="107">
        <f>INDEX('Roll Up - SY22-23 Calculator'!$A$3:$Q$200,MATCH($A17,'Roll Up - SY22-23 Calculator'!$A$3:$A$200,0),MATCH(G$8,'Roll Up - SY22-23 Calculator'!$A$3:$Q$3,0))</f>
        <v>175</v>
      </c>
      <c r="H17" s="107">
        <f>INDEX('Roll Up - SY22-23 Calculator'!$A$3:$Q$200,MATCH($A17,'Roll Up - SY22-23 Calculator'!$A$3:$A$200,0),MATCH(H$8,'Roll Up - SY22-23 Calculator'!$A$3:$Q$3,0))</f>
        <v>3</v>
      </c>
      <c r="I17" s="107" t="str">
        <f>INDEX('Roll Up - SY22-23 Calculator'!$A$3:$Q$200,MATCH($A17,'Roll Up - SY22-23 Calculator'!$A$3:$A$200,0),MATCH(I$8,'Roll Up - SY22-23 Calculator'!$A$3:$Q$3,0))</f>
        <v/>
      </c>
      <c r="J17" s="107" t="str">
        <f>INDEX('Roll Up - SY22-23 Calculator'!$A$3:$Q$200,MATCH($A17,'Roll Up - SY22-23 Calculator'!$A$3:$A$200,0),MATCH(J$8,'Roll Up - SY22-23 Calculator'!$A$3:$Q$3,0))</f>
        <v>1 piece</v>
      </c>
      <c r="K17" s="107">
        <f>INDEX('Roll Up - SY22-23 Calculator'!$A$3:$Q$200,MATCH($A17,'Roll Up - SY22-23 Calculator'!$A$3:$A$200,0),MATCH(K$8,'Roll Up - SY22-23 Calculator'!$A$3:$Q$3,0))</f>
        <v>2</v>
      </c>
      <c r="L17" s="107">
        <f>INDEX('Roll Up - SY22-23 Calculator'!$A$3:$Q$200,MATCH($A17,'Roll Up - SY22-23 Calculator'!$A$3:$A$200,0),MATCH(L$8,'Roll Up - SY22-23 Calculator'!$A$3:$Q$3,0))</f>
        <v>1</v>
      </c>
      <c r="M17" s="107">
        <f>INDEX('Roll Up - SY22-23 Calculator'!$A$3:$Q$200,MATCH($A17,'Roll Up - SY22-23 Calculator'!$A$3:$A$200,0),MATCH(M$8,'Roll Up - SY22-23 Calculator'!$A$3:$Q$3,0))</f>
        <v>9.76</v>
      </c>
      <c r="N17" s="109">
        <f>INDEX('Roll Up - SY22-23 Calculator'!$A$3:$Q$200,MATCH($A17,'Roll Up - SY22-23 Calculator'!$A$3:$A$200,0),MATCH(N$8,'Roll Up - SY22-23 Calculator'!$A$3:$Q$3,0))</f>
        <v>9.01</v>
      </c>
      <c r="O17" s="110" t="str">
        <f t="shared" si="1"/>
        <v/>
      </c>
      <c r="P17" s="99"/>
      <c r="Q17" s="100"/>
      <c r="R17" s="101"/>
      <c r="S17" s="99"/>
      <c r="T17" s="111" t="str">
        <f t="shared" si="2"/>
        <v/>
      </c>
      <c r="U17" s="112" t="str">
        <f t="shared" si="3"/>
        <v/>
      </c>
      <c r="V17" s="239"/>
      <c r="W17" s="113" t="str">
        <f t="shared" si="0"/>
        <v/>
      </c>
      <c r="X17" s="114"/>
      <c r="Y17" s="114"/>
      <c r="Z17" s="114"/>
      <c r="AA17" s="114"/>
      <c r="AB17" s="114"/>
      <c r="AC17" s="114"/>
      <c r="AD17" s="114"/>
      <c r="AE17" s="114"/>
      <c r="AF17" s="114"/>
      <c r="AG17" s="114"/>
      <c r="AH17" s="114"/>
      <c r="AI17" s="115"/>
      <c r="AJ17" s="13"/>
    </row>
    <row r="18" spans="1:36" ht="17.399999999999999" x14ac:dyDescent="0.3">
      <c r="A18" s="95">
        <v>10164770928</v>
      </c>
      <c r="B18" s="96" t="e">
        <f>INDEX('Roll Up - SY22-23 Calculator'!$A$3:$Q$200,MATCH($A18,'Roll Up - SY22-23 Calculator'!$A$3:$A$200,0),MATCH(B$8,'Roll Up - SY22-23 Calculator'!$A$3:$Q$3,0))</f>
        <v>#N/A</v>
      </c>
      <c r="C18" s="97" t="str">
        <f>INDEX('Roll Up - SY22-23 Calculator'!$A$3:$Q$200,MATCH($A18,'Roll Up - SY22-23 Calculator'!$A$3:$A$200,0),MATCH(C$8,'Roll Up - SY22-23 Calculator'!$A$3:$Q$3,0))</f>
        <v>Whole Grain Breaded Patties, 3.4 oz.</v>
      </c>
      <c r="D18" s="96" t="str">
        <f>INDEX('Roll Up - SY22-23 Calculator'!$A$3:$Q$200,MATCH($A18,'Roll Up - SY22-23 Calculator'!$A$3:$A$200,0),MATCH(D$8,'Roll Up - SY22-23 Calculator'!$A$3:$Q$3,0))</f>
        <v>100103 W/D</v>
      </c>
      <c r="E18" s="96">
        <f>INDEX('Roll Up - SY22-23 Calculator'!$A$3:$Q$200,MATCH($A18,'Roll Up - SY22-23 Calculator'!$A$3:$A$200,0),MATCH(E$8,'Roll Up - SY22-23 Calculator'!$A$3:$Q$3,0))</f>
        <v>30.6</v>
      </c>
      <c r="F18" s="96">
        <f>INDEX('Roll Up - SY22-23 Calculator'!$A$3:$Q$200,MATCH($A18,'Roll Up - SY22-23 Calculator'!$A$3:$A$200,0),MATCH(F$8,'Roll Up - SY22-23 Calculator'!$A$3:$Q$3,0))</f>
        <v>144</v>
      </c>
      <c r="G18" s="96">
        <f>INDEX('Roll Up - SY22-23 Calculator'!$A$3:$Q$200,MATCH($A18,'Roll Up - SY22-23 Calculator'!$A$3:$A$200,0),MATCH(G$8,'Roll Up - SY22-23 Calculator'!$A$3:$Q$3,0))</f>
        <v>144</v>
      </c>
      <c r="H18" s="96">
        <f>INDEX('Roll Up - SY22-23 Calculator'!$A$3:$Q$200,MATCH($A18,'Roll Up - SY22-23 Calculator'!$A$3:$A$200,0),MATCH(H$8,'Roll Up - SY22-23 Calculator'!$A$3:$Q$3,0))</f>
        <v>3.4</v>
      </c>
      <c r="I18" s="96" t="str">
        <f>INDEX('Roll Up - SY22-23 Calculator'!$A$3:$Q$200,MATCH($A18,'Roll Up - SY22-23 Calculator'!$A$3:$A$200,0),MATCH(I$8,'Roll Up - SY22-23 Calculator'!$A$3:$Q$3,0))</f>
        <v/>
      </c>
      <c r="J18" s="96" t="str">
        <f>INDEX('Roll Up - SY22-23 Calculator'!$A$3:$Q$200,MATCH($A18,'Roll Up - SY22-23 Calculator'!$A$3:$A$200,0),MATCH(J$8,'Roll Up - SY22-23 Calculator'!$A$3:$Q$3,0))</f>
        <v>1 piece</v>
      </c>
      <c r="K18" s="96">
        <f>INDEX('Roll Up - SY22-23 Calculator'!$A$3:$Q$200,MATCH($A18,'Roll Up - SY22-23 Calculator'!$A$3:$A$200,0),MATCH(K$8,'Roll Up - SY22-23 Calculator'!$A$3:$Q$3,0))</f>
        <v>2</v>
      </c>
      <c r="L18" s="96">
        <f>INDEX('Roll Up - SY22-23 Calculator'!$A$3:$Q$200,MATCH($A18,'Roll Up - SY22-23 Calculator'!$A$3:$A$200,0),MATCH(L$8,'Roll Up - SY22-23 Calculator'!$A$3:$Q$3,0))</f>
        <v>1</v>
      </c>
      <c r="M18" s="96">
        <f>INDEX('Roll Up - SY22-23 Calculator'!$A$3:$Q$200,MATCH($A18,'Roll Up - SY22-23 Calculator'!$A$3:$A$200,0),MATCH(M$8,'Roll Up - SY22-23 Calculator'!$A$3:$Q$3,0))</f>
        <v>8.2899999999999991</v>
      </c>
      <c r="N18" s="96">
        <f>INDEX('Roll Up - SY22-23 Calculator'!$A$3:$Q$200,MATCH($A18,'Roll Up - SY22-23 Calculator'!$A$3:$A$200,0),MATCH(N$8,'Roll Up - SY22-23 Calculator'!$A$3:$Q$3,0))</f>
        <v>7.8</v>
      </c>
      <c r="O18" s="98" t="str">
        <f t="shared" si="1"/>
        <v/>
      </c>
      <c r="P18" s="99"/>
      <c r="Q18" s="100"/>
      <c r="R18" s="101"/>
      <c r="S18" s="99"/>
      <c r="T18" s="102" t="str">
        <f t="shared" si="2"/>
        <v/>
      </c>
      <c r="U18" s="103" t="str">
        <f t="shared" si="3"/>
        <v/>
      </c>
      <c r="V18" s="239"/>
      <c r="W18" s="104" t="str">
        <f t="shared" si="0"/>
        <v/>
      </c>
      <c r="X18" s="105"/>
      <c r="Y18" s="105"/>
      <c r="Z18" s="105"/>
      <c r="AA18" s="105"/>
      <c r="AB18" s="105"/>
      <c r="AC18" s="105"/>
      <c r="AD18" s="105"/>
      <c r="AE18" s="105"/>
      <c r="AF18" s="105"/>
      <c r="AG18" s="105"/>
      <c r="AH18" s="105"/>
      <c r="AI18" s="101"/>
      <c r="AJ18" s="13"/>
    </row>
    <row r="19" spans="1:36" ht="17.399999999999999" x14ac:dyDescent="0.3">
      <c r="A19" s="106">
        <v>10029400928</v>
      </c>
      <c r="B19" s="107" t="e">
        <f>INDEX('Roll Up - SY22-23 Calculator'!$A$3:$Q$200,MATCH($A19,'Roll Up - SY22-23 Calculator'!$A$3:$A$200,0),MATCH(B$8,'Roll Up - SY22-23 Calculator'!$A$3:$Q$3,0))</f>
        <v>#N/A</v>
      </c>
      <c r="C19" s="227" t="str">
        <f>INDEX('Roll Up - SY22-23 Calculator'!$A$3:$Q$200,MATCH($A19,'Roll Up - SY22-23 Calculator'!$A$3:$A$200,0),MATCH(C$8,'Roll Up - SY22-23 Calculator'!$A$3:$Q$3,0))</f>
        <v>Whole Grain Breaded Popcorn Chicken, 0.26 oz.</v>
      </c>
      <c r="D19" s="107" t="str">
        <f>INDEX('Roll Up - SY22-23 Calculator'!$A$3:$Q$200,MATCH($A19,'Roll Up - SY22-23 Calculator'!$A$3:$A$200,0),MATCH(D$8,'Roll Up - SY22-23 Calculator'!$A$3:$Q$3,0))</f>
        <v>100103 W/D</v>
      </c>
      <c r="E19" s="107">
        <f>INDEX('Roll Up - SY22-23 Calculator'!$A$3:$Q$200,MATCH($A19,'Roll Up - SY22-23 Calculator'!$A$3:$A$200,0),MATCH(E$8,'Roll Up - SY22-23 Calculator'!$A$3:$Q$3,0))</f>
        <v>30</v>
      </c>
      <c r="F19" s="107">
        <f>INDEX('Roll Up - SY22-23 Calculator'!$A$3:$Q$200,MATCH($A19,'Roll Up - SY22-23 Calculator'!$A$3:$A$200,0),MATCH(F$8,'Roll Up - SY22-23 Calculator'!$A$3:$Q$3,0))</f>
        <v>124</v>
      </c>
      <c r="G19" s="107">
        <f>INDEX('Roll Up - SY22-23 Calculator'!$A$3:$Q$200,MATCH($A19,'Roll Up - SY22-23 Calculator'!$A$3:$A$200,0),MATCH(G$8,'Roll Up - SY22-23 Calculator'!$A$3:$Q$3,0))</f>
        <v>124</v>
      </c>
      <c r="H19" s="107">
        <f>INDEX('Roll Up - SY22-23 Calculator'!$A$3:$Q$200,MATCH($A19,'Roll Up - SY22-23 Calculator'!$A$3:$A$200,0),MATCH(H$8,'Roll Up - SY22-23 Calculator'!$A$3:$Q$3,0))</f>
        <v>3.85</v>
      </c>
      <c r="I19" s="107" t="str">
        <f>INDEX('Roll Up - SY22-23 Calculator'!$A$3:$Q$200,MATCH($A19,'Roll Up - SY22-23 Calculator'!$A$3:$A$200,0),MATCH(I$8,'Roll Up - SY22-23 Calculator'!$A$3:$Q$3,0))</f>
        <v/>
      </c>
      <c r="J19" s="107" t="str">
        <f>INDEX('Roll Up - SY22-23 Calculator'!$A$3:$Q$200,MATCH($A19,'Roll Up - SY22-23 Calculator'!$A$3:$A$200,0),MATCH(J$8,'Roll Up - SY22-23 Calculator'!$A$3:$Q$3,0))</f>
        <v>15 pieces</v>
      </c>
      <c r="K19" s="107">
        <f>INDEX('Roll Up - SY22-23 Calculator'!$A$3:$Q$200,MATCH($A19,'Roll Up - SY22-23 Calculator'!$A$3:$A$200,0),MATCH(K$8,'Roll Up - SY22-23 Calculator'!$A$3:$Q$3,0))</f>
        <v>2</v>
      </c>
      <c r="L19" s="107">
        <f>INDEX('Roll Up - SY22-23 Calculator'!$A$3:$Q$200,MATCH($A19,'Roll Up - SY22-23 Calculator'!$A$3:$A$200,0),MATCH(L$8,'Roll Up - SY22-23 Calculator'!$A$3:$Q$3,0))</f>
        <v>1</v>
      </c>
      <c r="M19" s="107">
        <f>INDEX('Roll Up - SY22-23 Calculator'!$A$3:$Q$200,MATCH($A19,'Roll Up - SY22-23 Calculator'!$A$3:$A$200,0),MATCH(M$8,'Roll Up - SY22-23 Calculator'!$A$3:$Q$3,0))</f>
        <v>13.84</v>
      </c>
      <c r="N19" s="109">
        <f>INDEX('Roll Up - SY22-23 Calculator'!$A$3:$Q$200,MATCH($A19,'Roll Up - SY22-23 Calculator'!$A$3:$A$200,0),MATCH(N$8,'Roll Up - SY22-23 Calculator'!$A$3:$Q$3,0))</f>
        <v>11.33</v>
      </c>
      <c r="O19" s="110" t="str">
        <f t="shared" si="1"/>
        <v/>
      </c>
      <c r="P19" s="99"/>
      <c r="Q19" s="100"/>
      <c r="R19" s="101"/>
      <c r="S19" s="99"/>
      <c r="T19" s="111" t="str">
        <f t="shared" si="2"/>
        <v/>
      </c>
      <c r="U19" s="112" t="str">
        <f t="shared" si="3"/>
        <v/>
      </c>
      <c r="V19" s="239"/>
      <c r="W19" s="113" t="str">
        <f t="shared" si="0"/>
        <v/>
      </c>
      <c r="X19" s="114"/>
      <c r="Y19" s="114"/>
      <c r="Z19" s="114"/>
      <c r="AA19" s="114"/>
      <c r="AB19" s="114"/>
      <c r="AC19" s="114"/>
      <c r="AD19" s="114"/>
      <c r="AE19" s="114"/>
      <c r="AF19" s="114"/>
      <c r="AG19" s="114"/>
      <c r="AH19" s="114"/>
      <c r="AI19" s="115"/>
      <c r="AJ19" s="13"/>
    </row>
    <row r="20" spans="1:36" ht="17.399999999999999" x14ac:dyDescent="0.3">
      <c r="A20" s="95">
        <v>10703660928</v>
      </c>
      <c r="B20" s="96" t="e">
        <f>INDEX('Roll Up - SY22-23 Calculator'!$A$3:$Q$200,MATCH($A20,'Roll Up - SY22-23 Calculator'!$A$3:$A$200,0),MATCH(B$8,'Roll Up - SY22-23 Calculator'!$A$3:$Q$3,0))</f>
        <v>#N/A</v>
      </c>
      <c r="C20" s="97" t="str">
        <f>INDEX('Roll Up - SY22-23 Calculator'!$A$3:$Q$200,MATCH($A20,'Roll Up - SY22-23 Calculator'!$A$3:$A$200,0),MATCH(C$8,'Roll Up - SY22-23 Calculator'!$A$3:$Q$3,0))</f>
        <v>Whole Grain Breaded Golden Crispy Rings, 0.74 oz.</v>
      </c>
      <c r="D20" s="96" t="str">
        <f>INDEX('Roll Up - SY22-23 Calculator'!$A$3:$Q$200,MATCH($A20,'Roll Up - SY22-23 Calculator'!$A$3:$A$200,0),MATCH(D$8,'Roll Up - SY22-23 Calculator'!$A$3:$Q$3,0))</f>
        <v>100103 W/D</v>
      </c>
      <c r="E20" s="96">
        <f>INDEX('Roll Up - SY22-23 Calculator'!$A$3:$Q$200,MATCH($A20,'Roll Up - SY22-23 Calculator'!$A$3:$A$200,0),MATCH(E$8,'Roll Up - SY22-23 Calculator'!$A$3:$Q$3,0))</f>
        <v>34.840000000000003</v>
      </c>
      <c r="F20" s="96">
        <f>INDEX('Roll Up - SY22-23 Calculator'!$A$3:$Q$200,MATCH($A20,'Roll Up - SY22-23 Calculator'!$A$3:$A$200,0),MATCH(F$8,'Roll Up - SY22-23 Calculator'!$A$3:$Q$3,0))</f>
        <v>150</v>
      </c>
      <c r="G20" s="96">
        <f>INDEX('Roll Up - SY22-23 Calculator'!$A$3:$Q$200,MATCH($A20,'Roll Up - SY22-23 Calculator'!$A$3:$A$200,0),MATCH(G$8,'Roll Up - SY22-23 Calculator'!$A$3:$Q$3,0))</f>
        <v>150</v>
      </c>
      <c r="H20" s="96">
        <f>INDEX('Roll Up - SY22-23 Calculator'!$A$3:$Q$200,MATCH($A20,'Roll Up - SY22-23 Calculator'!$A$3:$A$200,0),MATCH(H$8,'Roll Up - SY22-23 Calculator'!$A$3:$Q$3,0))</f>
        <v>3.7</v>
      </c>
      <c r="I20" s="96" t="str">
        <f>INDEX('Roll Up - SY22-23 Calculator'!$A$3:$Q$200,MATCH($A20,'Roll Up - SY22-23 Calculator'!$A$3:$A$200,0),MATCH(I$8,'Roll Up - SY22-23 Calculator'!$A$3:$Q$3,0))</f>
        <v/>
      </c>
      <c r="J20" s="96" t="str">
        <f>INDEX('Roll Up - SY22-23 Calculator'!$A$3:$Q$200,MATCH($A20,'Roll Up - SY22-23 Calculator'!$A$3:$A$200,0),MATCH(J$8,'Roll Up - SY22-23 Calculator'!$A$3:$Q$3,0))</f>
        <v>5 pieces</v>
      </c>
      <c r="K20" s="96">
        <f>INDEX('Roll Up - SY22-23 Calculator'!$A$3:$Q$200,MATCH($A20,'Roll Up - SY22-23 Calculator'!$A$3:$A$200,0),MATCH(K$8,'Roll Up - SY22-23 Calculator'!$A$3:$Q$3,0))</f>
        <v>2</v>
      </c>
      <c r="L20" s="96">
        <f>INDEX('Roll Up - SY22-23 Calculator'!$A$3:$Q$200,MATCH($A20,'Roll Up - SY22-23 Calculator'!$A$3:$A$200,0),MATCH(L$8,'Roll Up - SY22-23 Calculator'!$A$3:$Q$3,0))</f>
        <v>1</v>
      </c>
      <c r="M20" s="96">
        <f>INDEX('Roll Up - SY22-23 Calculator'!$A$3:$Q$200,MATCH($A20,'Roll Up - SY22-23 Calculator'!$A$3:$A$200,0),MATCH(M$8,'Roll Up - SY22-23 Calculator'!$A$3:$Q$3,0))</f>
        <v>18.606000000000002</v>
      </c>
      <c r="N20" s="96">
        <f>INDEX('Roll Up - SY22-23 Calculator'!$A$3:$Q$200,MATCH($A20,'Roll Up - SY22-23 Calculator'!$A$3:$A$200,0),MATCH(N$8,'Roll Up - SY22-23 Calculator'!$A$3:$Q$3,0))</f>
        <v>12.404</v>
      </c>
      <c r="O20" s="98" t="str">
        <f t="shared" si="1"/>
        <v/>
      </c>
      <c r="P20" s="99"/>
      <c r="Q20" s="100"/>
      <c r="R20" s="101"/>
      <c r="S20" s="99"/>
      <c r="T20" s="102" t="str">
        <f t="shared" si="2"/>
        <v/>
      </c>
      <c r="U20" s="103" t="str">
        <f t="shared" si="3"/>
        <v/>
      </c>
      <c r="V20" s="239"/>
      <c r="W20" s="104" t="str">
        <f t="shared" si="0"/>
        <v/>
      </c>
      <c r="X20" s="105"/>
      <c r="Y20" s="105"/>
      <c r="Z20" s="105"/>
      <c r="AA20" s="105"/>
      <c r="AB20" s="105"/>
      <c r="AC20" s="105"/>
      <c r="AD20" s="105"/>
      <c r="AE20" s="105"/>
      <c r="AF20" s="105"/>
      <c r="AG20" s="105"/>
      <c r="AH20" s="105"/>
      <c r="AI20" s="101"/>
      <c r="AJ20" s="13"/>
    </row>
    <row r="21" spans="1:36" ht="17.399999999999999" x14ac:dyDescent="0.3">
      <c r="A21" s="106">
        <v>10703670928</v>
      </c>
      <c r="B21" s="107" t="e">
        <f>INDEX('Roll Up - SY22-23 Calculator'!$A$3:$Q$200,MATCH($A21,'Roll Up - SY22-23 Calculator'!$A$3:$A$200,0),MATCH(B$8,'Roll Up - SY22-23 Calculator'!$A$3:$Q$3,0))</f>
        <v>#N/A</v>
      </c>
      <c r="C21" s="227" t="str">
        <f>INDEX('Roll Up - SY22-23 Calculator'!$A$3:$Q$200,MATCH($A21,'Roll Up - SY22-23 Calculator'!$A$3:$A$200,0),MATCH(C$8,'Roll Up - SY22-23 Calculator'!$A$3:$Q$3,0))</f>
        <v>Whole Grain Breaded Golden Crispy Chicken Fries, 0.43 oz.</v>
      </c>
      <c r="D21" s="107" t="str">
        <f>INDEX('Roll Up - SY22-23 Calculator'!$A$3:$Q$200,MATCH($A21,'Roll Up - SY22-23 Calculator'!$A$3:$A$200,0),MATCH(D$8,'Roll Up - SY22-23 Calculator'!$A$3:$Q$3,0))</f>
        <v>100103 W/D</v>
      </c>
      <c r="E21" s="107">
        <f>INDEX('Roll Up - SY22-23 Calculator'!$A$3:$Q$200,MATCH($A21,'Roll Up - SY22-23 Calculator'!$A$3:$A$200,0),MATCH(E$8,'Roll Up - SY22-23 Calculator'!$A$3:$Q$3,0))</f>
        <v>31.5</v>
      </c>
      <c r="F21" s="107">
        <f>INDEX('Roll Up - SY22-23 Calculator'!$A$3:$Q$200,MATCH($A21,'Roll Up - SY22-23 Calculator'!$A$3:$A$200,0),MATCH(F$8,'Roll Up - SY22-23 Calculator'!$A$3:$Q$3,0))</f>
        <v>146</v>
      </c>
      <c r="G21" s="107">
        <f>INDEX('Roll Up - SY22-23 Calculator'!$A$3:$Q$200,MATCH($A21,'Roll Up - SY22-23 Calculator'!$A$3:$A$200,0),MATCH(G$8,'Roll Up - SY22-23 Calculator'!$A$3:$Q$3,0))</f>
        <v>146</v>
      </c>
      <c r="H21" s="107">
        <f>INDEX('Roll Up - SY22-23 Calculator'!$A$3:$Q$200,MATCH($A21,'Roll Up - SY22-23 Calculator'!$A$3:$A$200,0),MATCH(H$8,'Roll Up - SY22-23 Calculator'!$A$3:$Q$3,0))</f>
        <v>3.44</v>
      </c>
      <c r="I21" s="107" t="str">
        <f>INDEX('Roll Up - SY22-23 Calculator'!$A$3:$Q$200,MATCH($A21,'Roll Up - SY22-23 Calculator'!$A$3:$A$200,0),MATCH(I$8,'Roll Up - SY22-23 Calculator'!$A$3:$Q$3,0))</f>
        <v/>
      </c>
      <c r="J21" s="107" t="str">
        <f>INDEX('Roll Up - SY22-23 Calculator'!$A$3:$Q$200,MATCH($A21,'Roll Up - SY22-23 Calculator'!$A$3:$A$200,0),MATCH(J$8,'Roll Up - SY22-23 Calculator'!$A$3:$Q$3,0))</f>
        <v>8 pieces</v>
      </c>
      <c r="K21" s="107">
        <f>INDEX('Roll Up - SY22-23 Calculator'!$A$3:$Q$200,MATCH($A21,'Roll Up - SY22-23 Calculator'!$A$3:$A$200,0),MATCH(K$8,'Roll Up - SY22-23 Calculator'!$A$3:$Q$3,0))</f>
        <v>2</v>
      </c>
      <c r="L21" s="107">
        <f>INDEX('Roll Up - SY22-23 Calculator'!$A$3:$Q$200,MATCH($A21,'Roll Up - SY22-23 Calculator'!$A$3:$A$200,0),MATCH(L$8,'Roll Up - SY22-23 Calculator'!$A$3:$Q$3,0))</f>
        <v>1</v>
      </c>
      <c r="M21" s="107">
        <f>INDEX('Roll Up - SY22-23 Calculator'!$A$3:$Q$200,MATCH($A21,'Roll Up - SY22-23 Calculator'!$A$3:$A$200,0),MATCH(M$8,'Roll Up - SY22-23 Calculator'!$A$3:$Q$3,0))</f>
        <v>8.8620000000000001</v>
      </c>
      <c r="N21" s="109">
        <f>INDEX('Roll Up - SY22-23 Calculator'!$A$3:$Q$200,MATCH($A21,'Roll Up - SY22-23 Calculator'!$A$3:$A$200,0),MATCH(N$8,'Roll Up - SY22-23 Calculator'!$A$3:$Q$3,0))</f>
        <v>5.9079999999999995</v>
      </c>
      <c r="O21" s="110" t="str">
        <f t="shared" si="1"/>
        <v/>
      </c>
      <c r="P21" s="99"/>
      <c r="Q21" s="100"/>
      <c r="R21" s="101"/>
      <c r="S21" s="99"/>
      <c r="T21" s="111" t="str">
        <f t="shared" si="2"/>
        <v/>
      </c>
      <c r="U21" s="112" t="str">
        <f t="shared" si="3"/>
        <v/>
      </c>
      <c r="V21" s="239"/>
      <c r="W21" s="113" t="str">
        <f t="shared" si="0"/>
        <v/>
      </c>
      <c r="X21" s="114"/>
      <c r="Y21" s="114"/>
      <c r="Z21" s="114"/>
      <c r="AA21" s="114"/>
      <c r="AB21" s="114"/>
      <c r="AC21" s="114"/>
      <c r="AD21" s="114"/>
      <c r="AE21" s="114"/>
      <c r="AF21" s="114"/>
      <c r="AG21" s="114"/>
      <c r="AH21" s="114"/>
      <c r="AI21" s="115"/>
      <c r="AJ21" s="13"/>
    </row>
    <row r="22" spans="1:36" ht="17.399999999999999" x14ac:dyDescent="0.3">
      <c r="A22" s="95">
        <v>10703680928</v>
      </c>
      <c r="B22" s="96" t="e">
        <f>INDEX('Roll Up - SY22-23 Calculator'!$A$3:$Q$200,MATCH($A22,'Roll Up - SY22-23 Calculator'!$A$3:$A$200,0),MATCH(B$8,'Roll Up - SY22-23 Calculator'!$A$3:$Q$3,0))</f>
        <v>#N/A</v>
      </c>
      <c r="C22" s="97" t="str">
        <f>INDEX('Roll Up - SY22-23 Calculator'!$A$3:$Q$200,MATCH($A22,'Roll Up - SY22-23 Calculator'!$A$3:$A$200,0),MATCH(C$8,'Roll Up - SY22-23 Calculator'!$A$3:$Q$3,0))</f>
        <v>Whole Grain Breaded Golden Crispy Popcorn Chicken, 0.28 oz.</v>
      </c>
      <c r="D22" s="96" t="str">
        <f>INDEX('Roll Up - SY22-23 Calculator'!$A$3:$Q$200,MATCH($A22,'Roll Up - SY22-23 Calculator'!$A$3:$A$200,0),MATCH(D$8,'Roll Up - SY22-23 Calculator'!$A$3:$Q$3,0))</f>
        <v>100103 W/D</v>
      </c>
      <c r="E22" s="96">
        <f>INDEX('Roll Up - SY22-23 Calculator'!$A$3:$Q$200,MATCH($A22,'Roll Up - SY22-23 Calculator'!$A$3:$A$200,0),MATCH(E$8,'Roll Up - SY22-23 Calculator'!$A$3:$Q$3,0))</f>
        <v>32.79</v>
      </c>
      <c r="F22" s="96">
        <f>INDEX('Roll Up - SY22-23 Calculator'!$A$3:$Q$200,MATCH($A22,'Roll Up - SY22-23 Calculator'!$A$3:$A$200,0),MATCH(F$8,'Roll Up - SY22-23 Calculator'!$A$3:$Q$3,0))</f>
        <v>155</v>
      </c>
      <c r="G22" s="96">
        <f>INDEX('Roll Up - SY22-23 Calculator'!$A$3:$Q$200,MATCH($A22,'Roll Up - SY22-23 Calculator'!$A$3:$A$200,0),MATCH(G$8,'Roll Up - SY22-23 Calculator'!$A$3:$Q$3,0))</f>
        <v>155</v>
      </c>
      <c r="H22" s="96">
        <f>INDEX('Roll Up - SY22-23 Calculator'!$A$3:$Q$200,MATCH($A22,'Roll Up - SY22-23 Calculator'!$A$3:$A$200,0),MATCH(H$8,'Roll Up - SY22-23 Calculator'!$A$3:$Q$3,0))</f>
        <v>3.36</v>
      </c>
      <c r="I22" s="96" t="str">
        <f>INDEX('Roll Up - SY22-23 Calculator'!$A$3:$Q$200,MATCH($A22,'Roll Up - SY22-23 Calculator'!$A$3:$A$200,0),MATCH(I$8,'Roll Up - SY22-23 Calculator'!$A$3:$Q$3,0))</f>
        <v/>
      </c>
      <c r="J22" s="96" t="str">
        <f>INDEX('Roll Up - SY22-23 Calculator'!$A$3:$Q$200,MATCH($A22,'Roll Up - SY22-23 Calculator'!$A$3:$A$200,0),MATCH(J$8,'Roll Up - SY22-23 Calculator'!$A$3:$Q$3,0))</f>
        <v>12 pieces</v>
      </c>
      <c r="K22" s="96">
        <f>INDEX('Roll Up - SY22-23 Calculator'!$A$3:$Q$200,MATCH($A22,'Roll Up - SY22-23 Calculator'!$A$3:$A$200,0),MATCH(K$8,'Roll Up - SY22-23 Calculator'!$A$3:$Q$3,0))</f>
        <v>2</v>
      </c>
      <c r="L22" s="96">
        <f>INDEX('Roll Up - SY22-23 Calculator'!$A$3:$Q$200,MATCH($A22,'Roll Up - SY22-23 Calculator'!$A$3:$A$200,0),MATCH(L$8,'Roll Up - SY22-23 Calculator'!$A$3:$Q$3,0))</f>
        <v>1</v>
      </c>
      <c r="M22" s="96">
        <f>INDEX('Roll Up - SY22-23 Calculator'!$A$3:$Q$200,MATCH($A22,'Roll Up - SY22-23 Calculator'!$A$3:$A$200,0),MATCH(M$8,'Roll Up - SY22-23 Calculator'!$A$3:$Q$3,0))</f>
        <v>9.2219999999999995</v>
      </c>
      <c r="N22" s="96">
        <f>INDEX('Roll Up - SY22-23 Calculator'!$A$3:$Q$200,MATCH($A22,'Roll Up - SY22-23 Calculator'!$A$3:$A$200,0),MATCH(N$8,'Roll Up - SY22-23 Calculator'!$A$3:$Q$3,0))</f>
        <v>6.1479999999999997</v>
      </c>
      <c r="O22" s="98" t="str">
        <f t="shared" si="1"/>
        <v/>
      </c>
      <c r="P22" s="99"/>
      <c r="Q22" s="100"/>
      <c r="R22" s="101"/>
      <c r="S22" s="99"/>
      <c r="T22" s="102" t="str">
        <f t="shared" si="2"/>
        <v/>
      </c>
      <c r="U22" s="103" t="str">
        <f t="shared" si="3"/>
        <v/>
      </c>
      <c r="V22" s="239"/>
      <c r="W22" s="104" t="str">
        <f t="shared" si="0"/>
        <v/>
      </c>
      <c r="X22" s="105"/>
      <c r="Y22" s="105"/>
      <c r="Z22" s="105"/>
      <c r="AA22" s="105"/>
      <c r="AB22" s="105"/>
      <c r="AC22" s="105"/>
      <c r="AD22" s="105"/>
      <c r="AE22" s="105"/>
      <c r="AF22" s="105"/>
      <c r="AG22" s="105"/>
      <c r="AH22" s="105"/>
      <c r="AI22" s="101"/>
      <c r="AJ22" s="13"/>
    </row>
    <row r="23" spans="1:36" ht="17.399999999999999" x14ac:dyDescent="0.3">
      <c r="A23" s="106">
        <v>10703780928</v>
      </c>
      <c r="B23" s="107" t="e">
        <f>INDEX('Roll Up - SY22-23 Calculator'!$A$3:$Q$200,MATCH($A23,'Roll Up - SY22-23 Calculator'!$A$3:$A$200,0),MATCH(B$8,'Roll Up - SY22-23 Calculator'!$A$3:$Q$3,0))</f>
        <v>#N/A</v>
      </c>
      <c r="C23" s="227" t="str">
        <f>INDEX('Roll Up - SY22-23 Calculator'!$A$3:$Q$200,MATCH($A23,'Roll Up - SY22-23 Calculator'!$A$3:$A$200,0),MATCH(C$8,'Roll Up - SY22-23 Calculator'!$A$3:$Q$3,0))</f>
        <v>Whole Grain Breaded Hot 'N Spicy Popcorn Chicken, 0.27 oz.</v>
      </c>
      <c r="D23" s="107" t="str">
        <f>INDEX('Roll Up - SY22-23 Calculator'!$A$3:$Q$200,MATCH($A23,'Roll Up - SY22-23 Calculator'!$A$3:$A$200,0),MATCH(D$8,'Roll Up - SY22-23 Calculator'!$A$3:$Q$3,0))</f>
        <v>100103 W/D</v>
      </c>
      <c r="E23" s="107">
        <f>INDEX('Roll Up - SY22-23 Calculator'!$A$3:$Q$200,MATCH($A23,'Roll Up - SY22-23 Calculator'!$A$3:$A$200,0),MATCH(E$8,'Roll Up - SY22-23 Calculator'!$A$3:$Q$3,0))</f>
        <v>32.79</v>
      </c>
      <c r="F23" s="107">
        <f>INDEX('Roll Up - SY22-23 Calculator'!$A$3:$Q$200,MATCH($A23,'Roll Up - SY22-23 Calculator'!$A$3:$A$200,0),MATCH(F$8,'Roll Up - SY22-23 Calculator'!$A$3:$Q$3,0))</f>
        <v>159</v>
      </c>
      <c r="G23" s="107">
        <f>INDEX('Roll Up - SY22-23 Calculator'!$A$3:$Q$200,MATCH($A23,'Roll Up - SY22-23 Calculator'!$A$3:$A$200,0),MATCH(G$8,'Roll Up - SY22-23 Calculator'!$A$3:$Q$3,0))</f>
        <v>159</v>
      </c>
      <c r="H23" s="107">
        <f>INDEX('Roll Up - SY22-23 Calculator'!$A$3:$Q$200,MATCH($A23,'Roll Up - SY22-23 Calculator'!$A$3:$A$200,0),MATCH(H$8,'Roll Up - SY22-23 Calculator'!$A$3:$Q$3,0))</f>
        <v>3.3</v>
      </c>
      <c r="I23" s="107" t="str">
        <f>INDEX('Roll Up - SY22-23 Calculator'!$A$3:$Q$200,MATCH($A23,'Roll Up - SY22-23 Calculator'!$A$3:$A$200,0),MATCH(I$8,'Roll Up - SY22-23 Calculator'!$A$3:$Q$3,0))</f>
        <v/>
      </c>
      <c r="J23" s="107" t="str">
        <f>INDEX('Roll Up - SY22-23 Calculator'!$A$3:$Q$200,MATCH($A23,'Roll Up - SY22-23 Calculator'!$A$3:$A$200,0),MATCH(J$8,'Roll Up - SY22-23 Calculator'!$A$3:$Q$3,0))</f>
        <v>12 pieces</v>
      </c>
      <c r="K23" s="107">
        <f>INDEX('Roll Up - SY22-23 Calculator'!$A$3:$Q$200,MATCH($A23,'Roll Up - SY22-23 Calculator'!$A$3:$A$200,0),MATCH(K$8,'Roll Up - SY22-23 Calculator'!$A$3:$Q$3,0))</f>
        <v>2</v>
      </c>
      <c r="L23" s="107">
        <f>INDEX('Roll Up - SY22-23 Calculator'!$A$3:$Q$200,MATCH($A23,'Roll Up - SY22-23 Calculator'!$A$3:$A$200,0),MATCH(L$8,'Roll Up - SY22-23 Calculator'!$A$3:$Q$3,0))</f>
        <v>1</v>
      </c>
      <c r="M23" s="107">
        <f>INDEX('Roll Up - SY22-23 Calculator'!$A$3:$Q$200,MATCH($A23,'Roll Up - SY22-23 Calculator'!$A$3:$A$200,0),MATCH(M$8,'Roll Up - SY22-23 Calculator'!$A$3:$Q$3,0))</f>
        <v>7.99</v>
      </c>
      <c r="N23" s="109">
        <f>INDEX('Roll Up - SY22-23 Calculator'!$A$3:$Q$200,MATCH($A23,'Roll Up - SY22-23 Calculator'!$A$3:$A$200,0),MATCH(N$8,'Roll Up - SY22-23 Calculator'!$A$3:$Q$3,0))</f>
        <v>7.38</v>
      </c>
      <c r="O23" s="110" t="str">
        <f t="shared" si="1"/>
        <v/>
      </c>
      <c r="P23" s="99"/>
      <c r="Q23" s="100"/>
      <c r="R23" s="101"/>
      <c r="S23" s="99"/>
      <c r="T23" s="111" t="str">
        <f t="shared" si="2"/>
        <v/>
      </c>
      <c r="U23" s="112" t="str">
        <f t="shared" si="3"/>
        <v/>
      </c>
      <c r="V23" s="239"/>
      <c r="W23" s="113" t="str">
        <f t="shared" si="0"/>
        <v/>
      </c>
      <c r="X23" s="114"/>
      <c r="Y23" s="114"/>
      <c r="Z23" s="114"/>
      <c r="AA23" s="114"/>
      <c r="AB23" s="114"/>
      <c r="AC23" s="114"/>
      <c r="AD23" s="114"/>
      <c r="AE23" s="114"/>
      <c r="AF23" s="114"/>
      <c r="AG23" s="114"/>
      <c r="AH23" s="114"/>
      <c r="AI23" s="115"/>
      <c r="AJ23" s="13"/>
    </row>
    <row r="24" spans="1:36" ht="17.399999999999999" x14ac:dyDescent="0.3">
      <c r="A24" s="95">
        <v>10218790928</v>
      </c>
      <c r="B24" s="96" t="e">
        <f>INDEX('Roll Up - SY22-23 Calculator'!$A$3:$Q$200,MATCH($A24,'Roll Up - SY22-23 Calculator'!$A$3:$A$200,0),MATCH(B$8,'Roll Up - SY22-23 Calculator'!$A$3:$Q$3,0))</f>
        <v>#N/A</v>
      </c>
      <c r="C24" s="97" t="str">
        <f>INDEX('Roll Up - SY22-23 Calculator'!$A$3:$Q$200,MATCH($A24,'Roll Up - SY22-23 Calculator'!$A$3:$A$200,0),MATCH(C$8,'Roll Up - SY22-23 Calculator'!$A$3:$Q$3,0))</f>
        <v>Seasoned, Glazed, Mesquite &amp; Smoke Flavored ProPortion® Bone-In Chicken</v>
      </c>
      <c r="D24" s="96" t="str">
        <f>INDEX('Roll Up - SY22-23 Calculator'!$A$3:$Q$200,MATCH($A24,'Roll Up - SY22-23 Calculator'!$A$3:$A$200,0),MATCH(D$8,'Roll Up - SY22-23 Calculator'!$A$3:$Q$3,0))</f>
        <v>100103 W/D</v>
      </c>
      <c r="E24" s="96">
        <f>INDEX('Roll Up - SY22-23 Calculator'!$A$3:$Q$200,MATCH($A24,'Roll Up - SY22-23 Calculator'!$A$3:$A$200,0),MATCH(E$8,'Roll Up - SY22-23 Calculator'!$A$3:$Q$3,0))</f>
        <v>23.08</v>
      </c>
      <c r="F24" s="96" t="str">
        <f>INDEX('Roll Up - SY22-23 Calculator'!$A$3:$Q$200,MATCH($A24,'Roll Up - SY22-23 Calculator'!$A$3:$A$200,0),MATCH(F$8,'Roll Up - SY22-23 Calculator'!$A$3:$Q$3,0))</f>
        <v>57 - 100</v>
      </c>
      <c r="G24" s="96">
        <f>INDEX('Roll Up - SY22-23 Calculator'!$A$3:$Q$200,MATCH($A24,'Roll Up - SY22-23 Calculator'!$A$3:$A$200,0),MATCH(G$8,'Roll Up - SY22-23 Calculator'!$A$3:$Q$3,0))</f>
        <v>78</v>
      </c>
      <c r="H24" s="96" t="str">
        <f>INDEX('Roll Up - SY22-23 Calculator'!$A$3:$Q$200,MATCH($A24,'Roll Up - SY22-23 Calculator'!$A$3:$A$200,0),MATCH(H$8,'Roll Up - SY22-23 Calculator'!$A$3:$Q$3,0))</f>
        <v>3.7-6.5</v>
      </c>
      <c r="I24" s="96" t="str">
        <f>INDEX('Roll Up - SY22-23 Calculator'!$A$3:$Q$200,MATCH($A24,'Roll Up - SY22-23 Calculator'!$A$3:$A$200,0),MATCH(I$8,'Roll Up - SY22-23 Calculator'!$A$3:$Q$3,0))</f>
        <v/>
      </c>
      <c r="J24" s="96" t="str">
        <f>INDEX('Roll Up - SY22-23 Calculator'!$A$3:$Q$200,MATCH($A24,'Roll Up - SY22-23 Calculator'!$A$3:$A$200,0),MATCH(J$8,'Roll Up - SY22-23 Calculator'!$A$3:$Q$3,0))</f>
        <v>1 piece</v>
      </c>
      <c r="K24" s="96" t="str">
        <f>INDEX('Roll Up - SY22-23 Calculator'!$A$3:$Q$200,MATCH($A24,'Roll Up - SY22-23 Calculator'!$A$3:$A$200,0),MATCH(K$8,'Roll Up - SY22-23 Calculator'!$A$3:$Q$3,0))</f>
        <v>Varies</v>
      </c>
      <c r="L24" s="96" t="str">
        <f>INDEX('Roll Up - SY22-23 Calculator'!$A$3:$Q$200,MATCH($A24,'Roll Up - SY22-23 Calculator'!$A$3:$A$200,0),MATCH(L$8,'Roll Up - SY22-23 Calculator'!$A$3:$Q$3,0))</f>
        <v>-</v>
      </c>
      <c r="M24" s="96">
        <f>INDEX('Roll Up - SY22-23 Calculator'!$A$3:$Q$200,MATCH($A24,'Roll Up - SY22-23 Calculator'!$A$3:$A$200,0),MATCH(M$8,'Roll Up - SY22-23 Calculator'!$A$3:$Q$3,0))</f>
        <v>11.52</v>
      </c>
      <c r="N24" s="96">
        <f>INDEX('Roll Up - SY22-23 Calculator'!$A$3:$Q$200,MATCH($A24,'Roll Up - SY22-23 Calculator'!$A$3:$A$200,0),MATCH(N$8,'Roll Up - SY22-23 Calculator'!$A$3:$Q$3,0))</f>
        <v>7.68</v>
      </c>
      <c r="O24" s="98" t="str">
        <f t="shared" si="1"/>
        <v/>
      </c>
      <c r="P24" s="99"/>
      <c r="Q24" s="100"/>
      <c r="R24" s="101"/>
      <c r="S24" s="99"/>
      <c r="T24" s="102" t="str">
        <f t="shared" si="2"/>
        <v/>
      </c>
      <c r="U24" s="103" t="str">
        <f t="shared" si="3"/>
        <v/>
      </c>
      <c r="V24" s="239"/>
      <c r="W24" s="104" t="str">
        <f t="shared" si="0"/>
        <v/>
      </c>
      <c r="X24" s="105"/>
      <c r="Y24" s="105"/>
      <c r="Z24" s="105"/>
      <c r="AA24" s="105"/>
      <c r="AB24" s="105"/>
      <c r="AC24" s="105"/>
      <c r="AD24" s="105"/>
      <c r="AE24" s="105"/>
      <c r="AF24" s="105"/>
      <c r="AG24" s="105"/>
      <c r="AH24" s="105"/>
      <c r="AI24" s="101"/>
      <c r="AJ24" s="13"/>
    </row>
    <row r="25" spans="1:36" ht="17.399999999999999" x14ac:dyDescent="0.3">
      <c r="A25" s="106">
        <v>16660000928</v>
      </c>
      <c r="B25" s="107" t="e">
        <f>INDEX('Roll Up - SY22-23 Calculator'!$A$3:$Q$200,MATCH($A25,'Roll Up - SY22-23 Calculator'!$A$3:$A$200,0),MATCH(B$8,'Roll Up - SY22-23 Calculator'!$A$3:$Q$3,0))</f>
        <v>#N/A</v>
      </c>
      <c r="C25" s="227" t="str">
        <f>INDEX('Roll Up - SY22-23 Calculator'!$A$3:$Q$200,MATCH($A25,'Roll Up - SY22-23 Calculator'!$A$3:$A$200,0),MATCH(C$8,'Roll Up - SY22-23 Calculator'!$A$3:$Q$3,0))</f>
        <v>Whole Grain Breaded Traditional ProPortion® Bone-In Chicken</v>
      </c>
      <c r="D25" s="107" t="str">
        <f>INDEX('Roll Up - SY22-23 Calculator'!$A$3:$Q$200,MATCH($A25,'Roll Up - SY22-23 Calculator'!$A$3:$A$200,0),MATCH(D$8,'Roll Up - SY22-23 Calculator'!$A$3:$Q$3,0))</f>
        <v>100103 W/D</v>
      </c>
      <c r="E25" s="107">
        <f>INDEX('Roll Up - SY22-23 Calculator'!$A$3:$Q$200,MATCH($A25,'Roll Up - SY22-23 Calculator'!$A$3:$A$200,0),MATCH(E$8,'Roll Up - SY22-23 Calculator'!$A$3:$Q$3,0))</f>
        <v>29.64</v>
      </c>
      <c r="F25" s="107" t="str">
        <f>INDEX('Roll Up - SY22-23 Calculator'!$A$3:$Q$200,MATCH($A25,'Roll Up - SY22-23 Calculator'!$A$3:$A$200,0),MATCH(F$8,'Roll Up - SY22-23 Calculator'!$A$3:$Q$3,0))</f>
        <v>57-100</v>
      </c>
      <c r="G25" s="107">
        <f>INDEX('Roll Up - SY22-23 Calculator'!$A$3:$Q$200,MATCH($A25,'Roll Up - SY22-23 Calculator'!$A$3:$A$200,0),MATCH(G$8,'Roll Up - SY22-23 Calculator'!$A$3:$Q$3,0))</f>
        <v>78</v>
      </c>
      <c r="H25" s="107" t="str">
        <f>INDEX('Roll Up - SY22-23 Calculator'!$A$3:$Q$200,MATCH($A25,'Roll Up - SY22-23 Calculator'!$A$3:$A$200,0),MATCH(H$8,'Roll Up - SY22-23 Calculator'!$A$3:$Q$3,0))</f>
        <v>4.7-8.4oz</v>
      </c>
      <c r="I25" s="107" t="str">
        <f>INDEX('Roll Up - SY22-23 Calculator'!$A$3:$Q$200,MATCH($A25,'Roll Up - SY22-23 Calculator'!$A$3:$A$200,0),MATCH(I$8,'Roll Up - SY22-23 Calculator'!$A$3:$Q$3,0))</f>
        <v/>
      </c>
      <c r="J25" s="107" t="str">
        <f>INDEX('Roll Up - SY22-23 Calculator'!$A$3:$Q$200,MATCH($A25,'Roll Up - SY22-23 Calculator'!$A$3:$A$200,0),MATCH(J$8,'Roll Up - SY22-23 Calculator'!$A$3:$Q$3,0))</f>
        <v>1 piece</v>
      </c>
      <c r="K25" s="107" t="str">
        <f>INDEX('Roll Up - SY22-23 Calculator'!$A$3:$Q$200,MATCH($A25,'Roll Up - SY22-23 Calculator'!$A$3:$A$200,0),MATCH(K$8,'Roll Up - SY22-23 Calculator'!$A$3:$Q$3,0))</f>
        <v>Varies</v>
      </c>
      <c r="L25" s="107" t="str">
        <f>INDEX('Roll Up - SY22-23 Calculator'!$A$3:$Q$200,MATCH($A25,'Roll Up - SY22-23 Calculator'!$A$3:$A$200,0),MATCH(L$8,'Roll Up - SY22-23 Calculator'!$A$3:$Q$3,0))</f>
        <v>Varies</v>
      </c>
      <c r="M25" s="107">
        <f>INDEX('Roll Up - SY22-23 Calculator'!$A$3:$Q$200,MATCH($A25,'Roll Up - SY22-23 Calculator'!$A$3:$A$200,0),MATCH(M$8,'Roll Up - SY22-23 Calculator'!$A$3:$Q$3,0))</f>
        <v>13.974</v>
      </c>
      <c r="N25" s="109">
        <f>INDEX('Roll Up - SY22-23 Calculator'!$A$3:$Q$200,MATCH($A25,'Roll Up - SY22-23 Calculator'!$A$3:$A$200,0),MATCH(N$8,'Roll Up - SY22-23 Calculator'!$A$3:$Q$3,0))</f>
        <v>9.3160000000000007</v>
      </c>
      <c r="O25" s="110" t="str">
        <f t="shared" si="1"/>
        <v/>
      </c>
      <c r="P25" s="99"/>
      <c r="Q25" s="100"/>
      <c r="R25" s="101"/>
      <c r="S25" s="99"/>
      <c r="T25" s="111" t="str">
        <f t="shared" si="2"/>
        <v/>
      </c>
      <c r="U25" s="112" t="str">
        <f t="shared" si="3"/>
        <v/>
      </c>
      <c r="V25" s="239"/>
      <c r="W25" s="113" t="str">
        <f t="shared" si="0"/>
        <v/>
      </c>
      <c r="X25" s="114"/>
      <c r="Y25" s="114"/>
      <c r="Z25" s="114"/>
      <c r="AA25" s="114"/>
      <c r="AB25" s="114"/>
      <c r="AC25" s="114"/>
      <c r="AD25" s="114"/>
      <c r="AE25" s="114"/>
      <c r="AF25" s="114"/>
      <c r="AG25" s="114"/>
      <c r="AH25" s="114"/>
      <c r="AI25" s="115"/>
      <c r="AJ25" s="13"/>
    </row>
    <row r="26" spans="1:36" ht="17.399999999999999" x14ac:dyDescent="0.3">
      <c r="A26" s="95">
        <v>10021550928</v>
      </c>
      <c r="B26" s="96" t="e">
        <f>INDEX('Roll Up - SY22-23 Calculator'!$A$3:$Q$200,MATCH($A26,'Roll Up - SY22-23 Calculator'!$A$3:$A$200,0),MATCH(B$8,'Roll Up - SY22-23 Calculator'!$A$3:$Q$3,0))</f>
        <v>#N/A</v>
      </c>
      <c r="C26" s="97" t="str">
        <f>INDEX('Roll Up - SY22-23 Calculator'!$A$3:$Q$200,MATCH($A26,'Roll Up - SY22-23 Calculator'!$A$3:$A$200,0),MATCH(C$8,'Roll Up - SY22-23 Calculator'!$A$3:$Q$3,0))</f>
        <v>Whole Grain Breaded Chicken Nuggets, 0.66 oz.</v>
      </c>
      <c r="D26" s="96" t="str">
        <f>INDEX('Roll Up - SY22-23 Calculator'!$A$3:$Q$200,MATCH($A26,'Roll Up - SY22-23 Calculator'!$A$3:$A$200,0),MATCH(D$8,'Roll Up - SY22-23 Calculator'!$A$3:$Q$3,0))</f>
        <v>100103 W/D</v>
      </c>
      <c r="E26" s="96">
        <f>INDEX('Roll Up - SY22-23 Calculator'!$A$3:$Q$200,MATCH($A26,'Roll Up - SY22-23 Calculator'!$A$3:$A$200,0),MATCH(E$8,'Roll Up - SY22-23 Calculator'!$A$3:$Q$3,0))</f>
        <v>28.35</v>
      </c>
      <c r="F26" s="96">
        <f>INDEX('Roll Up - SY22-23 Calculator'!$A$3:$Q$200,MATCH($A26,'Roll Up - SY22-23 Calculator'!$A$3:$A$200,0),MATCH(F$8,'Roll Up - SY22-23 Calculator'!$A$3:$Q$3,0))</f>
        <v>137</v>
      </c>
      <c r="G26" s="96">
        <f>INDEX('Roll Up - SY22-23 Calculator'!$A$3:$Q$200,MATCH($A26,'Roll Up - SY22-23 Calculator'!$A$3:$A$200,0),MATCH(G$8,'Roll Up - SY22-23 Calculator'!$A$3:$Q$3,0))</f>
        <v>137</v>
      </c>
      <c r="H26" s="96">
        <f>INDEX('Roll Up - SY22-23 Calculator'!$A$3:$Q$200,MATCH($A26,'Roll Up - SY22-23 Calculator'!$A$3:$A$200,0),MATCH(H$8,'Roll Up - SY22-23 Calculator'!$A$3:$Q$3,0))</f>
        <v>3.3</v>
      </c>
      <c r="I26" s="96" t="str">
        <f>INDEX('Roll Up - SY22-23 Calculator'!$A$3:$Q$200,MATCH($A26,'Roll Up - SY22-23 Calculator'!$A$3:$A$200,0),MATCH(I$8,'Roll Up - SY22-23 Calculator'!$A$3:$Q$3,0))</f>
        <v/>
      </c>
      <c r="J26" s="96" t="str">
        <f>INDEX('Roll Up - SY22-23 Calculator'!$A$3:$Q$200,MATCH($A26,'Roll Up - SY22-23 Calculator'!$A$3:$A$200,0),MATCH(J$8,'Roll Up - SY22-23 Calculator'!$A$3:$Q$3,0))</f>
        <v>5 pieces</v>
      </c>
      <c r="K26" s="96">
        <f>INDEX('Roll Up - SY22-23 Calculator'!$A$3:$Q$200,MATCH($A26,'Roll Up - SY22-23 Calculator'!$A$3:$A$200,0),MATCH(K$8,'Roll Up - SY22-23 Calculator'!$A$3:$Q$3,0))</f>
        <v>2</v>
      </c>
      <c r="L26" s="96">
        <f>INDEX('Roll Up - SY22-23 Calculator'!$A$3:$Q$200,MATCH($A26,'Roll Up - SY22-23 Calculator'!$A$3:$A$200,0),MATCH(L$8,'Roll Up - SY22-23 Calculator'!$A$3:$Q$3,0))</f>
        <v>1</v>
      </c>
      <c r="M26" s="96">
        <f>INDEX('Roll Up - SY22-23 Calculator'!$A$3:$Q$200,MATCH($A26,'Roll Up - SY22-23 Calculator'!$A$3:$A$200,0),MATCH(M$8,'Roll Up - SY22-23 Calculator'!$A$3:$Q$3,0))</f>
        <v>7.01</v>
      </c>
      <c r="N26" s="96">
        <f>INDEX('Roll Up - SY22-23 Calculator'!$A$3:$Q$200,MATCH($A26,'Roll Up - SY22-23 Calculator'!$A$3:$A$200,0),MATCH(N$8,'Roll Up - SY22-23 Calculator'!$A$3:$Q$3,0))</f>
        <v>6.47</v>
      </c>
      <c r="O26" s="98" t="str">
        <f t="shared" si="1"/>
        <v/>
      </c>
      <c r="P26" s="99"/>
      <c r="Q26" s="100"/>
      <c r="R26" s="101"/>
      <c r="S26" s="99"/>
      <c r="T26" s="102" t="str">
        <f t="shared" si="2"/>
        <v/>
      </c>
      <c r="U26" s="103" t="str">
        <f t="shared" si="3"/>
        <v/>
      </c>
      <c r="V26" s="239"/>
      <c r="W26" s="104" t="str">
        <f t="shared" si="0"/>
        <v/>
      </c>
      <c r="X26" s="105"/>
      <c r="Y26" s="105"/>
      <c r="Z26" s="105"/>
      <c r="AA26" s="105"/>
      <c r="AB26" s="105"/>
      <c r="AC26" s="105"/>
      <c r="AD26" s="105"/>
      <c r="AE26" s="105"/>
      <c r="AF26" s="105"/>
      <c r="AG26" s="105"/>
      <c r="AH26" s="105"/>
      <c r="AI26" s="101"/>
      <c r="AJ26" s="13"/>
    </row>
    <row r="27" spans="1:36" ht="17.399999999999999" x14ac:dyDescent="0.3">
      <c r="A27" s="106">
        <v>10037320928</v>
      </c>
      <c r="B27" s="107" t="e">
        <f>INDEX('Roll Up - SY22-23 Calculator'!$A$3:$Q$200,MATCH($A27,'Roll Up - SY22-23 Calculator'!$A$3:$A$200,0),MATCH(B$8,'Roll Up - SY22-23 Calculator'!$A$3:$Q$3,0))</f>
        <v>#N/A</v>
      </c>
      <c r="C27" s="227" t="str">
        <f>INDEX('Roll Up - SY22-23 Calculator'!$A$3:$Q$200,MATCH($A27,'Roll Up - SY22-23 Calculator'!$A$3:$A$200,0),MATCH(C$8,'Roll Up - SY22-23 Calculator'!$A$3:$Q$3,0))</f>
        <v>Whole Grain Breaded Chicken Nuggets, 0.79 oz.</v>
      </c>
      <c r="D27" s="107" t="str">
        <f>INDEX('Roll Up - SY22-23 Calculator'!$A$3:$Q$200,MATCH($A27,'Roll Up - SY22-23 Calculator'!$A$3:$A$200,0),MATCH(D$8,'Roll Up - SY22-23 Calculator'!$A$3:$Q$3,0))</f>
        <v>100103 W/D</v>
      </c>
      <c r="E27" s="107">
        <f>INDEX('Roll Up - SY22-23 Calculator'!$A$3:$Q$200,MATCH($A27,'Roll Up - SY22-23 Calculator'!$A$3:$A$200,0),MATCH(E$8,'Roll Up - SY22-23 Calculator'!$A$3:$Q$3,0))</f>
        <v>26.42</v>
      </c>
      <c r="F27" s="107">
        <f>INDEX('Roll Up - SY22-23 Calculator'!$A$3:$Q$200,MATCH($A27,'Roll Up - SY22-23 Calculator'!$A$3:$A$200,0),MATCH(F$8,'Roll Up - SY22-23 Calculator'!$A$3:$Q$3,0))</f>
        <v>107</v>
      </c>
      <c r="G27" s="107">
        <f>INDEX('Roll Up - SY22-23 Calculator'!$A$3:$Q$200,MATCH($A27,'Roll Up - SY22-23 Calculator'!$A$3:$A$200,0),MATCH(G$8,'Roll Up - SY22-23 Calculator'!$A$3:$Q$3,0))</f>
        <v>107</v>
      </c>
      <c r="H27" s="107">
        <f>INDEX('Roll Up - SY22-23 Calculator'!$A$3:$Q$200,MATCH($A27,'Roll Up - SY22-23 Calculator'!$A$3:$A$200,0),MATCH(H$8,'Roll Up - SY22-23 Calculator'!$A$3:$Q$3,0))</f>
        <v>3.95</v>
      </c>
      <c r="I27" s="107" t="str">
        <f>INDEX('Roll Up - SY22-23 Calculator'!$A$3:$Q$200,MATCH($A27,'Roll Up - SY22-23 Calculator'!$A$3:$A$200,0),MATCH(I$8,'Roll Up - SY22-23 Calculator'!$A$3:$Q$3,0))</f>
        <v/>
      </c>
      <c r="J27" s="107" t="str">
        <f>INDEX('Roll Up - SY22-23 Calculator'!$A$3:$Q$200,MATCH($A27,'Roll Up - SY22-23 Calculator'!$A$3:$A$200,0),MATCH(J$8,'Roll Up - SY22-23 Calculator'!$A$3:$Q$3,0))</f>
        <v>5 pieces</v>
      </c>
      <c r="K27" s="107">
        <f>INDEX('Roll Up - SY22-23 Calculator'!$A$3:$Q$200,MATCH($A27,'Roll Up - SY22-23 Calculator'!$A$3:$A$200,0),MATCH(K$8,'Roll Up - SY22-23 Calculator'!$A$3:$Q$3,0))</f>
        <v>2</v>
      </c>
      <c r="L27" s="107">
        <f>INDEX('Roll Up - SY22-23 Calculator'!$A$3:$Q$200,MATCH($A27,'Roll Up - SY22-23 Calculator'!$A$3:$A$200,0),MATCH(L$8,'Roll Up - SY22-23 Calculator'!$A$3:$Q$3,0))</f>
        <v>1</v>
      </c>
      <c r="M27" s="107">
        <f>INDEX('Roll Up - SY22-23 Calculator'!$A$3:$Q$200,MATCH($A27,'Roll Up - SY22-23 Calculator'!$A$3:$A$200,0),MATCH(M$8,'Roll Up - SY22-23 Calculator'!$A$3:$Q$3,0))</f>
        <v>15.41</v>
      </c>
      <c r="N27" s="109">
        <f>INDEX('Roll Up - SY22-23 Calculator'!$A$3:$Q$200,MATCH($A27,'Roll Up - SY22-23 Calculator'!$A$3:$A$200,0),MATCH(N$8,'Roll Up - SY22-23 Calculator'!$A$3:$Q$3,0))</f>
        <v>12.61</v>
      </c>
      <c r="O27" s="110" t="str">
        <f t="shared" si="1"/>
        <v/>
      </c>
      <c r="P27" s="99"/>
      <c r="Q27" s="100"/>
      <c r="R27" s="101"/>
      <c r="S27" s="99"/>
      <c r="T27" s="111" t="str">
        <f t="shared" si="2"/>
        <v/>
      </c>
      <c r="U27" s="112" t="str">
        <f t="shared" si="3"/>
        <v/>
      </c>
      <c r="V27" s="239"/>
      <c r="W27" s="113" t="str">
        <f t="shared" si="0"/>
        <v/>
      </c>
      <c r="X27" s="114"/>
      <c r="Y27" s="114"/>
      <c r="Z27" s="114"/>
      <c r="AA27" s="114"/>
      <c r="AB27" s="114"/>
      <c r="AC27" s="114"/>
      <c r="AD27" s="114"/>
      <c r="AE27" s="114"/>
      <c r="AF27" s="114"/>
      <c r="AG27" s="114"/>
      <c r="AH27" s="114"/>
      <c r="AI27" s="115"/>
      <c r="AJ27" s="13"/>
    </row>
    <row r="28" spans="1:36" ht="17.399999999999999" x14ac:dyDescent="0.3">
      <c r="A28" s="95">
        <v>10703640928</v>
      </c>
      <c r="B28" s="96" t="e">
        <f>INDEX('Roll Up - SY22-23 Calculator'!$A$3:$Q$200,MATCH($A28,'Roll Up - SY22-23 Calculator'!$A$3:$A$200,0),MATCH(B$8,'Roll Up - SY22-23 Calculator'!$A$3:$Q$3,0))</f>
        <v>#N/A</v>
      </c>
      <c r="C28" s="97" t="str">
        <f>INDEX('Roll Up - SY22-23 Calculator'!$A$3:$Q$200,MATCH($A28,'Roll Up - SY22-23 Calculator'!$A$3:$A$200,0),MATCH(C$8,'Roll Up - SY22-23 Calculator'!$A$3:$Q$3,0))</f>
        <v>Whole Grain Breaded Golden Crispy Chicken Nuggets, 0.6 oz.</v>
      </c>
      <c r="D28" s="96" t="str">
        <f>INDEX('Roll Up - SY22-23 Calculator'!$A$3:$Q$200,MATCH($A28,'Roll Up - SY22-23 Calculator'!$A$3:$A$200,0),MATCH(D$8,'Roll Up - SY22-23 Calculator'!$A$3:$Q$3,0))</f>
        <v>100103 W/D</v>
      </c>
      <c r="E28" s="96">
        <f>INDEX('Roll Up - SY22-23 Calculator'!$A$3:$Q$200,MATCH($A28,'Roll Up - SY22-23 Calculator'!$A$3:$A$200,0),MATCH(E$8,'Roll Up - SY22-23 Calculator'!$A$3:$Q$3,0))</f>
        <v>32.81</v>
      </c>
      <c r="F28" s="96">
        <f>INDEX('Roll Up - SY22-23 Calculator'!$A$3:$Q$200,MATCH($A28,'Roll Up - SY22-23 Calculator'!$A$3:$A$200,0),MATCH(F$8,'Roll Up - SY22-23 Calculator'!$A$3:$Q$3,0))</f>
        <v>175</v>
      </c>
      <c r="G28" s="96">
        <f>INDEX('Roll Up - SY22-23 Calculator'!$A$3:$Q$200,MATCH($A28,'Roll Up - SY22-23 Calculator'!$A$3:$A$200,0),MATCH(G$8,'Roll Up - SY22-23 Calculator'!$A$3:$Q$3,0))</f>
        <v>175</v>
      </c>
      <c r="H28" s="96">
        <f>INDEX('Roll Up - SY22-23 Calculator'!$A$3:$Q$200,MATCH($A28,'Roll Up - SY22-23 Calculator'!$A$3:$A$200,0),MATCH(H$8,'Roll Up - SY22-23 Calculator'!$A$3:$Q$3,0))</f>
        <v>3</v>
      </c>
      <c r="I28" s="96" t="str">
        <f>INDEX('Roll Up - SY22-23 Calculator'!$A$3:$Q$200,MATCH($A28,'Roll Up - SY22-23 Calculator'!$A$3:$A$200,0),MATCH(I$8,'Roll Up - SY22-23 Calculator'!$A$3:$Q$3,0))</f>
        <v/>
      </c>
      <c r="J28" s="96" t="str">
        <f>INDEX('Roll Up - SY22-23 Calculator'!$A$3:$Q$200,MATCH($A28,'Roll Up - SY22-23 Calculator'!$A$3:$A$200,0),MATCH(J$8,'Roll Up - SY22-23 Calculator'!$A$3:$Q$3,0))</f>
        <v>5 pieces</v>
      </c>
      <c r="K28" s="96">
        <f>INDEX('Roll Up - SY22-23 Calculator'!$A$3:$Q$200,MATCH($A28,'Roll Up - SY22-23 Calculator'!$A$3:$A$200,0),MATCH(K$8,'Roll Up - SY22-23 Calculator'!$A$3:$Q$3,0))</f>
        <v>2</v>
      </c>
      <c r="L28" s="96">
        <f>INDEX('Roll Up - SY22-23 Calculator'!$A$3:$Q$200,MATCH($A28,'Roll Up - SY22-23 Calculator'!$A$3:$A$200,0),MATCH(L$8,'Roll Up - SY22-23 Calculator'!$A$3:$Q$3,0))</f>
        <v>1</v>
      </c>
      <c r="M28" s="96">
        <f>INDEX('Roll Up - SY22-23 Calculator'!$A$3:$Q$200,MATCH($A28,'Roll Up - SY22-23 Calculator'!$A$3:$A$200,0),MATCH(M$8,'Roll Up - SY22-23 Calculator'!$A$3:$Q$3,0))</f>
        <v>9.76</v>
      </c>
      <c r="N28" s="96">
        <f>INDEX('Roll Up - SY22-23 Calculator'!$A$3:$Q$200,MATCH($A28,'Roll Up - SY22-23 Calculator'!$A$3:$A$200,0),MATCH(N$8,'Roll Up - SY22-23 Calculator'!$A$3:$Q$3,0))</f>
        <v>9</v>
      </c>
      <c r="O28" s="98" t="str">
        <f t="shared" si="1"/>
        <v/>
      </c>
      <c r="P28" s="99"/>
      <c r="Q28" s="100"/>
      <c r="R28" s="101"/>
      <c r="S28" s="99"/>
      <c r="T28" s="102" t="str">
        <f t="shared" si="2"/>
        <v/>
      </c>
      <c r="U28" s="103" t="str">
        <f t="shared" si="3"/>
        <v/>
      </c>
      <c r="V28" s="239"/>
      <c r="W28" s="104" t="str">
        <f t="shared" si="0"/>
        <v/>
      </c>
      <c r="X28" s="105"/>
      <c r="Y28" s="105"/>
      <c r="Z28" s="105"/>
      <c r="AA28" s="105"/>
      <c r="AB28" s="105"/>
      <c r="AC28" s="105"/>
      <c r="AD28" s="105"/>
      <c r="AE28" s="105"/>
      <c r="AF28" s="105"/>
      <c r="AG28" s="105"/>
      <c r="AH28" s="105"/>
      <c r="AI28" s="101"/>
      <c r="AJ28" s="13"/>
    </row>
    <row r="29" spans="1:36" ht="17.399999999999999" x14ac:dyDescent="0.3">
      <c r="A29" s="106">
        <v>10703740928</v>
      </c>
      <c r="B29" s="107" t="e">
        <f>INDEX('Roll Up - SY22-23 Calculator'!$A$3:$Q$200,MATCH($A29,'Roll Up - SY22-23 Calculator'!$A$3:$A$200,0),MATCH(B$8,'Roll Up - SY22-23 Calculator'!$A$3:$Q$3,0))</f>
        <v>#N/A</v>
      </c>
      <c r="C29" s="227" t="str">
        <f>INDEX('Roll Up - SY22-23 Calculator'!$A$3:$Q$200,MATCH($A29,'Roll Up - SY22-23 Calculator'!$A$3:$A$200,0),MATCH(C$8,'Roll Up - SY22-23 Calculator'!$A$3:$Q$3,0))</f>
        <v>Whole Grain Breaded Hot 'N Spicy Chicken Nuggets, 0.6 oz.</v>
      </c>
      <c r="D29" s="107" t="str">
        <f>INDEX('Roll Up - SY22-23 Calculator'!$A$3:$Q$200,MATCH($A29,'Roll Up - SY22-23 Calculator'!$A$3:$A$200,0),MATCH(D$8,'Roll Up - SY22-23 Calculator'!$A$3:$Q$3,0))</f>
        <v>100103 W/D</v>
      </c>
      <c r="E29" s="107">
        <f>INDEX('Roll Up - SY22-23 Calculator'!$A$3:$Q$200,MATCH($A29,'Roll Up - SY22-23 Calculator'!$A$3:$A$200,0),MATCH(E$8,'Roll Up - SY22-23 Calculator'!$A$3:$Q$3,0))</f>
        <v>32.81</v>
      </c>
      <c r="F29" s="107">
        <f>INDEX('Roll Up - SY22-23 Calculator'!$A$3:$Q$200,MATCH($A29,'Roll Up - SY22-23 Calculator'!$A$3:$A$200,0),MATCH(F$8,'Roll Up - SY22-23 Calculator'!$A$3:$Q$3,0))</f>
        <v>175</v>
      </c>
      <c r="G29" s="107">
        <f>INDEX('Roll Up - SY22-23 Calculator'!$A$3:$Q$200,MATCH($A29,'Roll Up - SY22-23 Calculator'!$A$3:$A$200,0),MATCH(G$8,'Roll Up - SY22-23 Calculator'!$A$3:$Q$3,0))</f>
        <v>175</v>
      </c>
      <c r="H29" s="107">
        <f>INDEX('Roll Up - SY22-23 Calculator'!$A$3:$Q$200,MATCH($A29,'Roll Up - SY22-23 Calculator'!$A$3:$A$200,0),MATCH(H$8,'Roll Up - SY22-23 Calculator'!$A$3:$Q$3,0))</f>
        <v>3</v>
      </c>
      <c r="I29" s="107" t="str">
        <f>INDEX('Roll Up - SY22-23 Calculator'!$A$3:$Q$200,MATCH($A29,'Roll Up - SY22-23 Calculator'!$A$3:$A$200,0),MATCH(I$8,'Roll Up - SY22-23 Calculator'!$A$3:$Q$3,0))</f>
        <v/>
      </c>
      <c r="J29" s="107" t="str">
        <f>INDEX('Roll Up - SY22-23 Calculator'!$A$3:$Q$200,MATCH($A29,'Roll Up - SY22-23 Calculator'!$A$3:$A$200,0),MATCH(J$8,'Roll Up - SY22-23 Calculator'!$A$3:$Q$3,0))</f>
        <v>5 pieces</v>
      </c>
      <c r="K29" s="107">
        <f>INDEX('Roll Up - SY22-23 Calculator'!$A$3:$Q$200,MATCH($A29,'Roll Up - SY22-23 Calculator'!$A$3:$A$200,0),MATCH(K$8,'Roll Up - SY22-23 Calculator'!$A$3:$Q$3,0))</f>
        <v>2</v>
      </c>
      <c r="L29" s="107">
        <f>INDEX('Roll Up - SY22-23 Calculator'!$A$3:$Q$200,MATCH($A29,'Roll Up - SY22-23 Calculator'!$A$3:$A$200,0),MATCH(L$8,'Roll Up - SY22-23 Calculator'!$A$3:$Q$3,0))</f>
        <v>1</v>
      </c>
      <c r="M29" s="107">
        <f>INDEX('Roll Up - SY22-23 Calculator'!$A$3:$Q$200,MATCH($A29,'Roll Up - SY22-23 Calculator'!$A$3:$A$200,0),MATCH(M$8,'Roll Up - SY22-23 Calculator'!$A$3:$Q$3,0))</f>
        <v>9.76</v>
      </c>
      <c r="N29" s="109">
        <f>INDEX('Roll Up - SY22-23 Calculator'!$A$3:$Q$200,MATCH($A29,'Roll Up - SY22-23 Calculator'!$A$3:$A$200,0),MATCH(N$8,'Roll Up - SY22-23 Calculator'!$A$3:$Q$3,0))</f>
        <v>9</v>
      </c>
      <c r="O29" s="110" t="str">
        <f t="shared" si="1"/>
        <v/>
      </c>
      <c r="P29" s="99"/>
      <c r="Q29" s="100"/>
      <c r="R29" s="101"/>
      <c r="S29" s="99"/>
      <c r="T29" s="111" t="str">
        <f t="shared" si="2"/>
        <v/>
      </c>
      <c r="U29" s="112" t="str">
        <f t="shared" si="3"/>
        <v/>
      </c>
      <c r="V29" s="239"/>
      <c r="W29" s="113" t="str">
        <f t="shared" si="0"/>
        <v/>
      </c>
      <c r="X29" s="114"/>
      <c r="Y29" s="114"/>
      <c r="Z29" s="114"/>
      <c r="AA29" s="114"/>
      <c r="AB29" s="114"/>
      <c r="AC29" s="114"/>
      <c r="AD29" s="114"/>
      <c r="AE29" s="114"/>
      <c r="AF29" s="114"/>
      <c r="AG29" s="114"/>
      <c r="AH29" s="114"/>
      <c r="AI29" s="115"/>
      <c r="AJ29" s="13"/>
    </row>
    <row r="30" spans="1:36" ht="17.399999999999999" x14ac:dyDescent="0.3">
      <c r="A30" s="95">
        <v>10164780928</v>
      </c>
      <c r="B30" s="96" t="e">
        <f>INDEX('Roll Up - SY22-23 Calculator'!$A$3:$Q$200,MATCH($A30,'Roll Up - SY22-23 Calculator'!$A$3:$A$200,0),MATCH(B$8,'Roll Up - SY22-23 Calculator'!$A$3:$Q$3,0))</f>
        <v>#N/A</v>
      </c>
      <c r="C30" s="97" t="str">
        <f>INDEX('Roll Up - SY22-23 Calculator'!$A$3:$Q$200,MATCH($A30,'Roll Up - SY22-23 Calculator'!$A$3:$A$200,0),MATCH(C$8,'Roll Up - SY22-23 Calculator'!$A$3:$Q$3,0))</f>
        <v>Whole Grain Breaded Chicken Chunks, 0.68 oz.</v>
      </c>
      <c r="D30" s="96" t="str">
        <f>INDEX('Roll Up - SY22-23 Calculator'!$A$3:$Q$200,MATCH($A30,'Roll Up - SY22-23 Calculator'!$A$3:$A$200,0),MATCH(D$8,'Roll Up - SY22-23 Calculator'!$A$3:$Q$3,0))</f>
        <v>100103 W/D</v>
      </c>
      <c r="E30" s="96">
        <f>INDEX('Roll Up - SY22-23 Calculator'!$A$3:$Q$200,MATCH($A30,'Roll Up - SY22-23 Calculator'!$A$3:$A$200,0),MATCH(E$8,'Roll Up - SY22-23 Calculator'!$A$3:$Q$3,0))</f>
        <v>30.6</v>
      </c>
      <c r="F30" s="96">
        <f>INDEX('Roll Up - SY22-23 Calculator'!$A$3:$Q$200,MATCH($A30,'Roll Up - SY22-23 Calculator'!$A$3:$A$200,0),MATCH(F$8,'Roll Up - SY22-23 Calculator'!$A$3:$Q$3,0))</f>
        <v>144</v>
      </c>
      <c r="G30" s="96">
        <f>INDEX('Roll Up - SY22-23 Calculator'!$A$3:$Q$200,MATCH($A30,'Roll Up - SY22-23 Calculator'!$A$3:$A$200,0),MATCH(G$8,'Roll Up - SY22-23 Calculator'!$A$3:$Q$3,0))</f>
        <v>144</v>
      </c>
      <c r="H30" s="96">
        <f>INDEX('Roll Up - SY22-23 Calculator'!$A$3:$Q$200,MATCH($A30,'Roll Up - SY22-23 Calculator'!$A$3:$A$200,0),MATCH(H$8,'Roll Up - SY22-23 Calculator'!$A$3:$Q$3,0))</f>
        <v>3.4</v>
      </c>
      <c r="I30" s="96" t="str">
        <f>INDEX('Roll Up - SY22-23 Calculator'!$A$3:$Q$200,MATCH($A30,'Roll Up - SY22-23 Calculator'!$A$3:$A$200,0),MATCH(I$8,'Roll Up - SY22-23 Calculator'!$A$3:$Q$3,0))</f>
        <v/>
      </c>
      <c r="J30" s="96" t="str">
        <f>INDEX('Roll Up - SY22-23 Calculator'!$A$3:$Q$200,MATCH($A30,'Roll Up - SY22-23 Calculator'!$A$3:$A$200,0),MATCH(J$8,'Roll Up - SY22-23 Calculator'!$A$3:$Q$3,0))</f>
        <v>5 pieces</v>
      </c>
      <c r="K30" s="96">
        <f>INDEX('Roll Up - SY22-23 Calculator'!$A$3:$Q$200,MATCH($A30,'Roll Up - SY22-23 Calculator'!$A$3:$A$200,0),MATCH(K$8,'Roll Up - SY22-23 Calculator'!$A$3:$Q$3,0))</f>
        <v>2</v>
      </c>
      <c r="L30" s="96">
        <f>INDEX('Roll Up - SY22-23 Calculator'!$A$3:$Q$200,MATCH($A30,'Roll Up - SY22-23 Calculator'!$A$3:$A$200,0),MATCH(L$8,'Roll Up - SY22-23 Calculator'!$A$3:$Q$3,0))</f>
        <v>1</v>
      </c>
      <c r="M30" s="96">
        <f>INDEX('Roll Up - SY22-23 Calculator'!$A$3:$Q$200,MATCH($A30,'Roll Up - SY22-23 Calculator'!$A$3:$A$200,0),MATCH(M$8,'Roll Up - SY22-23 Calculator'!$A$3:$Q$3,0))</f>
        <v>8.2899999999999991</v>
      </c>
      <c r="N30" s="96">
        <f>INDEX('Roll Up - SY22-23 Calculator'!$A$3:$Q$200,MATCH($A30,'Roll Up - SY22-23 Calculator'!$A$3:$A$200,0),MATCH(N$8,'Roll Up - SY22-23 Calculator'!$A$3:$Q$3,0))</f>
        <v>7.8</v>
      </c>
      <c r="O30" s="98" t="str">
        <f>IF(IF(P30&gt;0,P30*G30,Q30*R30)=0,"",IF(P30&gt;0,P30*G30,Q30*R30))</f>
        <v/>
      </c>
      <c r="P30" s="99"/>
      <c r="Q30" s="100"/>
      <c r="R30" s="101"/>
      <c r="S30" s="99"/>
      <c r="T30" s="102" t="str">
        <f>IFERROR(ROUNDUP(O30/G30,0)*M30,"")</f>
        <v/>
      </c>
      <c r="U30" s="103" t="str">
        <f>IFERROR(ROUNDUP(O30/G30,0)*N30,"")</f>
        <v/>
      </c>
      <c r="V30" s="239"/>
      <c r="W30" s="104" t="str">
        <f t="shared" si="0"/>
        <v/>
      </c>
      <c r="X30" s="105"/>
      <c r="Y30" s="105"/>
      <c r="Z30" s="105"/>
      <c r="AA30" s="105"/>
      <c r="AB30" s="105"/>
      <c r="AC30" s="105"/>
      <c r="AD30" s="105"/>
      <c r="AE30" s="105"/>
      <c r="AF30" s="105"/>
      <c r="AG30" s="105"/>
      <c r="AH30" s="105"/>
      <c r="AI30" s="101"/>
      <c r="AJ30" s="13"/>
    </row>
    <row r="31" spans="1:36" ht="17.399999999999999" x14ac:dyDescent="0.3">
      <c r="A31" s="106">
        <v>10038590928</v>
      </c>
      <c r="B31" s="107" t="e">
        <f>INDEX('Roll Up - SY22-23 Calculator'!$A$3:$Q$200,MATCH($A31,'Roll Up - SY22-23 Calculator'!$A$3:$A$200,0),MATCH(B$8,'Roll Up - SY22-23 Calculator'!$A$3:$Q$3,0))</f>
        <v>#N/A</v>
      </c>
      <c r="C31" s="227" t="str">
        <f>INDEX('Roll Up - SY22-23 Calculator'!$A$3:$Q$200,MATCH($A31,'Roll Up - SY22-23 Calculator'!$A$3:$A$200,0),MATCH(C$8,'Roll Up - SY22-23 Calculator'!$A$3:$Q$3,0))</f>
        <v>Krisp N Krunchy™ Whole Grain Breaded Chicken Tenders, 1.2 oz.</v>
      </c>
      <c r="D31" s="107" t="str">
        <f>INDEX('Roll Up - SY22-23 Calculator'!$A$3:$Q$200,MATCH($A31,'Roll Up - SY22-23 Calculator'!$A$3:$A$200,0),MATCH(D$8,'Roll Up - SY22-23 Calculator'!$A$3:$Q$3,0))</f>
        <v>100103 W/D</v>
      </c>
      <c r="E31" s="107">
        <f>INDEX('Roll Up - SY22-23 Calculator'!$A$3:$Q$200,MATCH($A31,'Roll Up - SY22-23 Calculator'!$A$3:$A$200,0),MATCH(E$8,'Roll Up - SY22-23 Calculator'!$A$3:$Q$3,0))</f>
        <v>31.86</v>
      </c>
      <c r="F31" s="107">
        <f>INDEX('Roll Up - SY22-23 Calculator'!$A$3:$Q$200,MATCH($A31,'Roll Up - SY22-23 Calculator'!$A$3:$A$200,0),MATCH(F$8,'Roll Up - SY22-23 Calculator'!$A$3:$Q$3,0))</f>
        <v>141</v>
      </c>
      <c r="G31" s="107">
        <f>INDEX('Roll Up - SY22-23 Calculator'!$A$3:$Q$200,MATCH($A31,'Roll Up - SY22-23 Calculator'!$A$3:$A$200,0),MATCH(G$8,'Roll Up - SY22-23 Calculator'!$A$3:$Q$3,0))</f>
        <v>141</v>
      </c>
      <c r="H31" s="107">
        <f>INDEX('Roll Up - SY22-23 Calculator'!$A$3:$Q$200,MATCH($A31,'Roll Up - SY22-23 Calculator'!$A$3:$A$200,0),MATCH(H$8,'Roll Up - SY22-23 Calculator'!$A$3:$Q$3,0))</f>
        <v>3.6</v>
      </c>
      <c r="I31" s="107" t="str">
        <f>INDEX('Roll Up - SY22-23 Calculator'!$A$3:$Q$200,MATCH($A31,'Roll Up - SY22-23 Calculator'!$A$3:$A$200,0),MATCH(I$8,'Roll Up - SY22-23 Calculator'!$A$3:$Q$3,0))</f>
        <v/>
      </c>
      <c r="J31" s="107" t="str">
        <f>INDEX('Roll Up - SY22-23 Calculator'!$A$3:$Q$200,MATCH($A31,'Roll Up - SY22-23 Calculator'!$A$3:$A$200,0),MATCH(J$8,'Roll Up - SY22-23 Calculator'!$A$3:$Q$3,0))</f>
        <v>3 pieces</v>
      </c>
      <c r="K31" s="107">
        <f>INDEX('Roll Up - SY22-23 Calculator'!$A$3:$Q$200,MATCH($A31,'Roll Up - SY22-23 Calculator'!$A$3:$A$200,0),MATCH(K$8,'Roll Up - SY22-23 Calculator'!$A$3:$Q$3,0))</f>
        <v>2</v>
      </c>
      <c r="L31" s="107">
        <f>INDEX('Roll Up - SY22-23 Calculator'!$A$3:$Q$200,MATCH($A31,'Roll Up - SY22-23 Calculator'!$A$3:$A$200,0),MATCH(L$8,'Roll Up - SY22-23 Calculator'!$A$3:$Q$3,0))</f>
        <v>1</v>
      </c>
      <c r="M31" s="107">
        <f>INDEX('Roll Up - SY22-23 Calculator'!$A$3:$Q$200,MATCH($A31,'Roll Up - SY22-23 Calculator'!$A$3:$A$200,0),MATCH(M$8,'Roll Up - SY22-23 Calculator'!$A$3:$Q$3,0))</f>
        <v>10.81</v>
      </c>
      <c r="N31" s="109">
        <f>INDEX('Roll Up - SY22-23 Calculator'!$A$3:$Q$200,MATCH($A31,'Roll Up - SY22-23 Calculator'!$A$3:$A$200,0),MATCH(N$8,'Roll Up - SY22-23 Calculator'!$A$3:$Q$3,0))</f>
        <v>8.85</v>
      </c>
      <c r="O31" s="110" t="str">
        <f>IF(IF(P31&gt;0,P31*G31,Q31*R31)=0,"",IF(P31&gt;0,P31*G31,Q31*R31))</f>
        <v/>
      </c>
      <c r="P31" s="99"/>
      <c r="Q31" s="100"/>
      <c r="R31" s="101"/>
      <c r="S31" s="99"/>
      <c r="T31" s="111" t="str">
        <f>IFERROR(ROUNDUP(O31/G31,0)*M31,"")</f>
        <v/>
      </c>
      <c r="U31" s="112" t="str">
        <f>IFERROR(ROUNDUP(O31/G31,0)*N31,"")</f>
        <v/>
      </c>
      <c r="V31" s="239"/>
      <c r="W31" s="113" t="str">
        <f t="shared" si="0"/>
        <v/>
      </c>
      <c r="X31" s="114"/>
      <c r="Y31" s="114"/>
      <c r="Z31" s="114"/>
      <c r="AA31" s="114"/>
      <c r="AB31" s="114"/>
      <c r="AC31" s="114"/>
      <c r="AD31" s="114"/>
      <c r="AE31" s="114"/>
      <c r="AF31" s="114"/>
      <c r="AG31" s="114"/>
      <c r="AH31" s="114"/>
      <c r="AI31" s="115"/>
      <c r="AJ31" s="13"/>
    </row>
    <row r="32" spans="1:36" ht="17.399999999999999" x14ac:dyDescent="0.3">
      <c r="A32" s="95">
        <v>10703340928</v>
      </c>
      <c r="B32" s="96" t="e">
        <f>INDEX('Roll Up - SY22-23 Calculator'!$A$3:$Q$200,MATCH($A32,'Roll Up - SY22-23 Calculator'!$A$3:$A$200,0),MATCH(B$8,'Roll Up - SY22-23 Calculator'!$A$3:$Q$3,0))</f>
        <v>#N/A</v>
      </c>
      <c r="C32" s="97" t="str">
        <f>INDEX('Roll Up - SY22-23 Calculator'!$A$3:$Q$200,MATCH($A32,'Roll Up - SY22-23 Calculator'!$A$3:$A$200,0),MATCH(C$8,'Roll Up - SY22-23 Calculator'!$A$3:$Q$3,0))</f>
        <v>Whole Grain Breaded Golden Crispy Chicken Tenders, 1.13 oz.</v>
      </c>
      <c r="D32" s="96" t="str">
        <f>INDEX('Roll Up - SY22-23 Calculator'!$A$3:$Q$200,MATCH($A32,'Roll Up - SY22-23 Calculator'!$A$3:$A$200,0),MATCH(D$8,'Roll Up - SY22-23 Calculator'!$A$3:$Q$3,0))</f>
        <v>100103 W/D</v>
      </c>
      <c r="E32" s="96">
        <f>INDEX('Roll Up - SY22-23 Calculator'!$A$3:$Q$200,MATCH($A32,'Roll Up - SY22-23 Calculator'!$A$3:$A$200,0),MATCH(E$8,'Roll Up - SY22-23 Calculator'!$A$3:$Q$3,0))</f>
        <v>31.86</v>
      </c>
      <c r="F32" s="96">
        <f>INDEX('Roll Up - SY22-23 Calculator'!$A$3:$Q$200,MATCH($A32,'Roll Up - SY22-23 Calculator'!$A$3:$A$200,0),MATCH(F$8,'Roll Up - SY22-23 Calculator'!$A$3:$Q$3,0))</f>
        <v>150</v>
      </c>
      <c r="G32" s="96">
        <f>INDEX('Roll Up - SY22-23 Calculator'!$A$3:$Q$200,MATCH($A32,'Roll Up - SY22-23 Calculator'!$A$3:$A$200,0),MATCH(G$8,'Roll Up - SY22-23 Calculator'!$A$3:$Q$3,0))</f>
        <v>150</v>
      </c>
      <c r="H32" s="96">
        <f>INDEX('Roll Up - SY22-23 Calculator'!$A$3:$Q$200,MATCH($A32,'Roll Up - SY22-23 Calculator'!$A$3:$A$200,0),MATCH(H$8,'Roll Up - SY22-23 Calculator'!$A$3:$Q$3,0))</f>
        <v>3.39</v>
      </c>
      <c r="I32" s="96" t="str">
        <f>INDEX('Roll Up - SY22-23 Calculator'!$A$3:$Q$200,MATCH($A32,'Roll Up - SY22-23 Calculator'!$A$3:$A$200,0),MATCH(I$8,'Roll Up - SY22-23 Calculator'!$A$3:$Q$3,0))</f>
        <v/>
      </c>
      <c r="J32" s="96" t="str">
        <f>INDEX('Roll Up - SY22-23 Calculator'!$A$3:$Q$200,MATCH($A32,'Roll Up - SY22-23 Calculator'!$A$3:$A$200,0),MATCH(J$8,'Roll Up - SY22-23 Calculator'!$A$3:$Q$3,0))</f>
        <v>3 pieces</v>
      </c>
      <c r="K32" s="96">
        <f>INDEX('Roll Up - SY22-23 Calculator'!$A$3:$Q$200,MATCH($A32,'Roll Up - SY22-23 Calculator'!$A$3:$A$200,0),MATCH(K$8,'Roll Up - SY22-23 Calculator'!$A$3:$Q$3,0))</f>
        <v>2</v>
      </c>
      <c r="L32" s="96">
        <f>INDEX('Roll Up - SY22-23 Calculator'!$A$3:$Q$200,MATCH($A32,'Roll Up - SY22-23 Calculator'!$A$3:$A$200,0),MATCH(L$8,'Roll Up - SY22-23 Calculator'!$A$3:$Q$3,0))</f>
        <v>1</v>
      </c>
      <c r="M32" s="96">
        <f>INDEX('Roll Up - SY22-23 Calculator'!$A$3:$Q$200,MATCH($A32,'Roll Up - SY22-23 Calculator'!$A$3:$A$200,0),MATCH(M$8,'Roll Up - SY22-23 Calculator'!$A$3:$Q$3,0))</f>
        <v>8.9639999999999986</v>
      </c>
      <c r="N32" s="96">
        <f>INDEX('Roll Up - SY22-23 Calculator'!$A$3:$Q$200,MATCH($A32,'Roll Up - SY22-23 Calculator'!$A$3:$A$200,0),MATCH(N$8,'Roll Up - SY22-23 Calculator'!$A$3:$Q$3,0))</f>
        <v>5.9760000000000009</v>
      </c>
      <c r="O32" s="98" t="str">
        <f>IF(IF(P32&gt;0,P32*G32,Q32*R32)=0,"",IF(P32&gt;0,P32*G32,Q32*R32))</f>
        <v/>
      </c>
      <c r="P32" s="99"/>
      <c r="Q32" s="100"/>
      <c r="R32" s="101"/>
      <c r="S32" s="99"/>
      <c r="T32" s="102" t="str">
        <f>IFERROR(ROUNDUP(O32/G32,0)*M32,"")</f>
        <v/>
      </c>
      <c r="U32" s="103" t="str">
        <f>IFERROR(ROUNDUP(O32/G32,0)*N32,"")</f>
        <v/>
      </c>
      <c r="V32" s="239"/>
      <c r="W32" s="104" t="str">
        <f t="shared" si="0"/>
        <v/>
      </c>
      <c r="X32" s="105"/>
      <c r="Y32" s="105"/>
      <c r="Z32" s="105"/>
      <c r="AA32" s="105"/>
      <c r="AB32" s="105"/>
      <c r="AC32" s="105"/>
      <c r="AD32" s="105"/>
      <c r="AE32" s="105"/>
      <c r="AF32" s="105"/>
      <c r="AG32" s="105"/>
      <c r="AH32" s="105"/>
      <c r="AI32" s="101"/>
      <c r="AJ32" s="13"/>
    </row>
    <row r="33" spans="1:36" ht="17.399999999999999" x14ac:dyDescent="0.3">
      <c r="A33" s="106">
        <v>10703440928</v>
      </c>
      <c r="B33" s="107" t="e">
        <f>INDEX('Roll Up - SY22-23 Calculator'!$A$3:$Q$200,MATCH($A33,'Roll Up - SY22-23 Calculator'!$A$3:$A$200,0),MATCH(B$8,'Roll Up - SY22-23 Calculator'!$A$3:$Q$3,0))</f>
        <v>#N/A</v>
      </c>
      <c r="C33" s="227" t="str">
        <f>INDEX('Roll Up - SY22-23 Calculator'!$A$3:$Q$200,MATCH($A33,'Roll Up - SY22-23 Calculator'!$A$3:$A$200,0),MATCH(C$8,'Roll Up - SY22-23 Calculator'!$A$3:$Q$3,0))</f>
        <v>Whole Grain Breaded Hot 'N Spicy Chicken Tenders, 1.14 oz.</v>
      </c>
      <c r="D33" s="107" t="str">
        <f>INDEX('Roll Up - SY22-23 Calculator'!$A$3:$Q$200,MATCH($A33,'Roll Up - SY22-23 Calculator'!$A$3:$A$200,0),MATCH(D$8,'Roll Up - SY22-23 Calculator'!$A$3:$Q$3,0))</f>
        <v>100103 W/D</v>
      </c>
      <c r="E33" s="107">
        <f>INDEX('Roll Up - SY22-23 Calculator'!$A$3:$Q$200,MATCH($A33,'Roll Up - SY22-23 Calculator'!$A$3:$A$200,0),MATCH(E$8,'Roll Up - SY22-23 Calculator'!$A$3:$Q$3,0))</f>
        <v>31.86</v>
      </c>
      <c r="F33" s="107">
        <f>INDEX('Roll Up - SY22-23 Calculator'!$A$3:$Q$200,MATCH($A33,'Roll Up - SY22-23 Calculator'!$A$3:$A$200,0),MATCH(F$8,'Roll Up - SY22-23 Calculator'!$A$3:$Q$3,0))</f>
        <v>148</v>
      </c>
      <c r="G33" s="107">
        <f>INDEX('Roll Up - SY22-23 Calculator'!$A$3:$Q$200,MATCH($A33,'Roll Up - SY22-23 Calculator'!$A$3:$A$200,0),MATCH(G$8,'Roll Up - SY22-23 Calculator'!$A$3:$Q$3,0))</f>
        <v>148</v>
      </c>
      <c r="H33" s="107">
        <f>INDEX('Roll Up - SY22-23 Calculator'!$A$3:$Q$200,MATCH($A33,'Roll Up - SY22-23 Calculator'!$A$3:$A$200,0),MATCH(H$8,'Roll Up - SY22-23 Calculator'!$A$3:$Q$3,0))</f>
        <v>3.42</v>
      </c>
      <c r="I33" s="107" t="str">
        <f>INDEX('Roll Up - SY22-23 Calculator'!$A$3:$Q$200,MATCH($A33,'Roll Up - SY22-23 Calculator'!$A$3:$A$200,0),MATCH(I$8,'Roll Up - SY22-23 Calculator'!$A$3:$Q$3,0))</f>
        <v/>
      </c>
      <c r="J33" s="107" t="str">
        <f>INDEX('Roll Up - SY22-23 Calculator'!$A$3:$Q$200,MATCH($A33,'Roll Up - SY22-23 Calculator'!$A$3:$A$200,0),MATCH(J$8,'Roll Up - SY22-23 Calculator'!$A$3:$Q$3,0))</f>
        <v>3 pieces</v>
      </c>
      <c r="K33" s="107">
        <f>INDEX('Roll Up - SY22-23 Calculator'!$A$3:$Q$200,MATCH($A33,'Roll Up - SY22-23 Calculator'!$A$3:$A$200,0),MATCH(K$8,'Roll Up - SY22-23 Calculator'!$A$3:$Q$3,0))</f>
        <v>2</v>
      </c>
      <c r="L33" s="107">
        <f>INDEX('Roll Up - SY22-23 Calculator'!$A$3:$Q$200,MATCH($A33,'Roll Up - SY22-23 Calculator'!$A$3:$A$200,0),MATCH(L$8,'Roll Up - SY22-23 Calculator'!$A$3:$Q$3,0))</f>
        <v>1</v>
      </c>
      <c r="M33" s="107">
        <f>INDEX('Roll Up - SY22-23 Calculator'!$A$3:$Q$200,MATCH($A33,'Roll Up - SY22-23 Calculator'!$A$3:$A$200,0),MATCH(M$8,'Roll Up - SY22-23 Calculator'!$A$3:$Q$3,0))</f>
        <v>7.77</v>
      </c>
      <c r="N33" s="109">
        <f>INDEX('Roll Up - SY22-23 Calculator'!$A$3:$Q$200,MATCH($A33,'Roll Up - SY22-23 Calculator'!$A$3:$A$200,0),MATCH(N$8,'Roll Up - SY22-23 Calculator'!$A$3:$Q$3,0))</f>
        <v>7.17</v>
      </c>
      <c r="O33" s="110" t="str">
        <f t="shared" si="1"/>
        <v/>
      </c>
      <c r="P33" s="99"/>
      <c r="Q33" s="100"/>
      <c r="R33" s="101"/>
      <c r="S33" s="99"/>
      <c r="T33" s="111" t="str">
        <f>IFERROR(ROUNDUP(O33/G33,0)*M33,"")</f>
        <v/>
      </c>
      <c r="U33" s="112" t="str">
        <f>IFERROR(ROUNDUP(O33/G33,0)*N33,"")</f>
        <v/>
      </c>
      <c r="V33" s="239"/>
      <c r="W33" s="113" t="str">
        <f t="shared" si="0"/>
        <v/>
      </c>
      <c r="X33" s="114"/>
      <c r="Y33" s="114"/>
      <c r="Z33" s="114"/>
      <c r="AA33" s="114"/>
      <c r="AB33" s="114"/>
      <c r="AC33" s="114"/>
      <c r="AD33" s="114"/>
      <c r="AE33" s="114"/>
      <c r="AF33" s="114"/>
      <c r="AG33" s="114"/>
      <c r="AH33" s="114"/>
      <c r="AI33" s="115"/>
      <c r="AJ33" s="13"/>
    </row>
    <row r="34" spans="1:36" ht="17.399999999999999" x14ac:dyDescent="0.3">
      <c r="A34" s="95">
        <v>10035220928</v>
      </c>
      <c r="B34" s="96" t="e">
        <f>INDEX('Roll Up - SY22-23 Calculator'!$A$3:$Q$200,MATCH($A34,'Roll Up - SY22-23 Calculator'!$A$3:$A$200,0),MATCH(B$8,'Roll Up - SY22-23 Calculator'!$A$3:$Q$3,0))</f>
        <v>#N/A</v>
      </c>
      <c r="C34" s="97" t="str">
        <f>INDEX('Roll Up - SY22-23 Calculator'!$A$3:$Q$200,MATCH($A34,'Roll Up - SY22-23 Calculator'!$A$3:$A$200,0),MATCH(C$8,'Roll Up - SY22-23 Calculator'!$A$3:$Q$3,0))</f>
        <v xml:space="preserve">Fajita Seasoned Chicken Strips, White and Dark Meat, 2.8 oz. </v>
      </c>
      <c r="D34" s="96" t="str">
        <f>INDEX('Roll Up - SY22-23 Calculator'!$A$3:$Q$200,MATCH($A34,'Roll Up - SY22-23 Calculator'!$A$3:$A$200,0),MATCH(D$8,'Roll Up - SY22-23 Calculator'!$A$3:$Q$3,0))</f>
        <v>100103 W/D</v>
      </c>
      <c r="E34" s="96">
        <f>INDEX('Roll Up - SY22-23 Calculator'!$A$3:$Q$200,MATCH($A34,'Roll Up - SY22-23 Calculator'!$A$3:$A$200,0),MATCH(E$8,'Roll Up - SY22-23 Calculator'!$A$3:$Q$3,0))</f>
        <v>39.93</v>
      </c>
      <c r="F34" s="96" t="str">
        <f>INDEX('Roll Up - SY22-23 Calculator'!$A$3:$Q$200,MATCH($A34,'Roll Up - SY22-23 Calculator'!$A$3:$A$200,0),MATCH(F$8,'Roll Up - SY22-23 Calculator'!$A$3:$Q$3,0))</f>
        <v>Apx 228</v>
      </c>
      <c r="G34" s="96">
        <f>INDEX('Roll Up - SY22-23 Calculator'!$A$3:$Q$200,MATCH($A34,'Roll Up - SY22-23 Calculator'!$A$3:$A$200,0),MATCH(G$8,'Roll Up - SY22-23 Calculator'!$A$3:$Q$3,0))</f>
        <v>228</v>
      </c>
      <c r="H34" s="96">
        <f>INDEX('Roll Up - SY22-23 Calculator'!$A$3:$Q$200,MATCH($A34,'Roll Up - SY22-23 Calculator'!$A$3:$A$200,0),MATCH(H$8,'Roll Up - SY22-23 Calculator'!$A$3:$Q$3,0))</f>
        <v>2.8</v>
      </c>
      <c r="I34" s="96" t="str">
        <f>INDEX('Roll Up - SY22-23 Calculator'!$A$3:$Q$200,MATCH($A34,'Roll Up - SY22-23 Calculator'!$A$3:$A$200,0),MATCH(I$8,'Roll Up - SY22-23 Calculator'!$A$3:$Q$3,0))</f>
        <v/>
      </c>
      <c r="J34" s="96" t="str">
        <f>INDEX('Roll Up - SY22-23 Calculator'!$A$3:$Q$200,MATCH($A34,'Roll Up - SY22-23 Calculator'!$A$3:$A$200,0),MATCH(J$8,'Roll Up - SY22-23 Calculator'!$A$3:$Q$3,0))</f>
        <v>2.80 oz.</v>
      </c>
      <c r="K34" s="96">
        <f>INDEX('Roll Up - SY22-23 Calculator'!$A$3:$Q$200,MATCH($A34,'Roll Up - SY22-23 Calculator'!$A$3:$A$200,0),MATCH(K$8,'Roll Up - SY22-23 Calculator'!$A$3:$Q$3,0))</f>
        <v>2</v>
      </c>
      <c r="L34" s="96" t="str">
        <f>INDEX('Roll Up - SY22-23 Calculator'!$A$3:$Q$200,MATCH($A34,'Roll Up - SY22-23 Calculator'!$A$3:$A$200,0),MATCH(L$8,'Roll Up - SY22-23 Calculator'!$A$3:$Q$3,0))</f>
        <v>-</v>
      </c>
      <c r="M34" s="96">
        <f>INDEX('Roll Up - SY22-23 Calculator'!$A$3:$Q$200,MATCH($A34,'Roll Up - SY22-23 Calculator'!$A$3:$A$200,0),MATCH(M$8,'Roll Up - SY22-23 Calculator'!$A$3:$Q$3,0))</f>
        <v>27.44</v>
      </c>
      <c r="N34" s="96">
        <f>INDEX('Roll Up - SY22-23 Calculator'!$A$3:$Q$200,MATCH($A34,'Roll Up - SY22-23 Calculator'!$A$3:$A$200,0),MATCH(N$8,'Roll Up - SY22-23 Calculator'!$A$3:$Q$3,0))</f>
        <v>27.44</v>
      </c>
      <c r="O34" s="98" t="str">
        <f t="shared" si="1"/>
        <v/>
      </c>
      <c r="P34" s="99"/>
      <c r="Q34" s="100"/>
      <c r="R34" s="101"/>
      <c r="S34" s="99"/>
      <c r="T34" s="102" t="str">
        <f>IFERROR(ROUNDUP(O34/G34,0)*M34,"")</f>
        <v/>
      </c>
      <c r="U34" s="103" t="str">
        <f>IFERROR(ROUNDUP(O34/G34,0)*N34,"")</f>
        <v/>
      </c>
      <c r="V34" s="239"/>
      <c r="W34" s="104" t="str">
        <f t="shared" si="0"/>
        <v/>
      </c>
      <c r="X34" s="105"/>
      <c r="Y34" s="105"/>
      <c r="Z34" s="105"/>
      <c r="AA34" s="105"/>
      <c r="AB34" s="105"/>
      <c r="AC34" s="105"/>
      <c r="AD34" s="105"/>
      <c r="AE34" s="105"/>
      <c r="AF34" s="105"/>
      <c r="AG34" s="105"/>
      <c r="AH34" s="105"/>
      <c r="AI34" s="101"/>
      <c r="AJ34" s="13"/>
    </row>
    <row r="35" spans="1:36" ht="17.399999999999999" x14ac:dyDescent="0.3">
      <c r="A35" s="106">
        <v>10460120928</v>
      </c>
      <c r="B35" s="107" t="e">
        <f>INDEX('Roll Up - SY22-23 Calculator'!$A$3:$Q$200,MATCH($A35,'Roll Up - SY22-23 Calculator'!$A$3:$A$200,0),MATCH(B$8,'Roll Up - SY22-23 Calculator'!$A$3:$Q$3,0))</f>
        <v>#N/A</v>
      </c>
      <c r="C35" s="227" t="str">
        <f>INDEX('Roll Up - SY22-23 Calculator'!$A$3:$Q$200,MATCH($A35,'Roll Up - SY22-23 Calculator'!$A$3:$A$200,0),MATCH(C$8,'Roll Up - SY22-23 Calculator'!$A$3:$Q$3,0))</f>
        <v>All Natural** Low Sodium Diced Chicken, 2.3 oz.</v>
      </c>
      <c r="D35" s="107" t="str">
        <f>INDEX('Roll Up - SY22-23 Calculator'!$A$3:$Q$200,MATCH($A35,'Roll Up - SY22-23 Calculator'!$A$3:$A$200,0),MATCH(D$8,'Roll Up - SY22-23 Calculator'!$A$3:$Q$3,0))</f>
        <v>100103 W/D</v>
      </c>
      <c r="E35" s="107">
        <f>INDEX('Roll Up - SY22-23 Calculator'!$A$3:$Q$200,MATCH($A35,'Roll Up - SY22-23 Calculator'!$A$3:$A$200,0),MATCH(E$8,'Roll Up - SY22-23 Calculator'!$A$3:$Q$3,0))</f>
        <v>10</v>
      </c>
      <c r="F35" s="107">
        <f>INDEX('Roll Up - SY22-23 Calculator'!$A$3:$Q$200,MATCH($A35,'Roll Up - SY22-23 Calculator'!$A$3:$A$200,0),MATCH(F$8,'Roll Up - SY22-23 Calculator'!$A$3:$Q$3,0))</f>
        <v>70</v>
      </c>
      <c r="G35" s="107">
        <f>INDEX('Roll Up - SY22-23 Calculator'!$A$3:$Q$200,MATCH($A35,'Roll Up - SY22-23 Calculator'!$A$3:$A$200,0),MATCH(G$8,'Roll Up - SY22-23 Calculator'!$A$3:$Q$3,0))</f>
        <v>70</v>
      </c>
      <c r="H35" s="107">
        <f>INDEX('Roll Up - SY22-23 Calculator'!$A$3:$Q$200,MATCH($A35,'Roll Up - SY22-23 Calculator'!$A$3:$A$200,0),MATCH(H$8,'Roll Up - SY22-23 Calculator'!$A$3:$Q$3,0))</f>
        <v>2.2999999999999998</v>
      </c>
      <c r="I35" s="107">
        <f>INDEX('Roll Up - SY22-23 Calculator'!$A$3:$Q$200,MATCH($A35,'Roll Up - SY22-23 Calculator'!$A$3:$A$200,0),MATCH(I$8,'Roll Up - SY22-23 Calculator'!$A$3:$Q$3,0))</f>
        <v>10</v>
      </c>
      <c r="J35" s="107" t="str">
        <f>INDEX('Roll Up - SY22-23 Calculator'!$A$3:$Q$200,MATCH($A35,'Roll Up - SY22-23 Calculator'!$A$3:$A$200,0),MATCH(J$8,'Roll Up - SY22-23 Calculator'!$A$3:$Q$3,0))</f>
        <v>2.3 oz.</v>
      </c>
      <c r="K35" s="107">
        <f>INDEX('Roll Up - SY22-23 Calculator'!$A$3:$Q$200,MATCH($A35,'Roll Up - SY22-23 Calculator'!$A$3:$A$200,0),MATCH(K$8,'Roll Up - SY22-23 Calculator'!$A$3:$Q$3,0))</f>
        <v>2</v>
      </c>
      <c r="L35" s="107" t="str">
        <f>INDEX('Roll Up - SY22-23 Calculator'!$A$3:$Q$200,MATCH($A35,'Roll Up - SY22-23 Calculator'!$A$3:$A$200,0),MATCH(L$8,'Roll Up - SY22-23 Calculator'!$A$3:$Q$3,0))</f>
        <v>-</v>
      </c>
      <c r="M35" s="107">
        <f>INDEX('Roll Up - SY22-23 Calculator'!$A$3:$Q$200,MATCH($A35,'Roll Up - SY22-23 Calculator'!$A$3:$A$200,0),MATCH(M$8,'Roll Up - SY22-23 Calculator'!$A$3:$Q$3,0))</f>
        <v>8.5299999999999994</v>
      </c>
      <c r="N35" s="109">
        <f>INDEX('Roll Up - SY22-23 Calculator'!$A$3:$Q$200,MATCH($A35,'Roll Up - SY22-23 Calculator'!$A$3:$A$200,0),MATCH(N$8,'Roll Up - SY22-23 Calculator'!$A$3:$Q$3,0))</f>
        <v>5.69</v>
      </c>
      <c r="O35" s="110" t="str">
        <f t="shared" ref="O35:O37" si="4">IF(IF(P35&gt;0,P35*G35,Q35*R35)=0,"",IF(P35&gt;0,P35*G35,Q35*R35))</f>
        <v/>
      </c>
      <c r="P35" s="99"/>
      <c r="Q35" s="100"/>
      <c r="R35" s="101"/>
      <c r="S35" s="99"/>
      <c r="T35" s="111" t="str">
        <f t="shared" ref="T35:T37" si="5">IFERROR(ROUNDUP(O35/G35,0)*M35,"")</f>
        <v/>
      </c>
      <c r="U35" s="112" t="str">
        <f t="shared" ref="U35:U37" si="6">IFERROR(ROUNDUP(O35/G35,0)*N35,"")</f>
        <v/>
      </c>
      <c r="V35" s="239"/>
      <c r="W35" s="113" t="str">
        <f t="shared" ref="W35:W37" si="7">IF(IFERROR(ROUNDUP(O35/G35,0)-SUM(X35:AI35),SUM(X35:AI35)*-1)=0,"",(IFERROR(ROUNDUP(O35/G35,0)-SUM(X35:AI35),SUM(X35:AI35)*-1)))</f>
        <v/>
      </c>
      <c r="X35" s="114"/>
      <c r="Y35" s="114"/>
      <c r="Z35" s="114"/>
      <c r="AA35" s="114"/>
      <c r="AB35" s="114"/>
      <c r="AC35" s="114"/>
      <c r="AD35" s="114"/>
      <c r="AE35" s="114"/>
      <c r="AF35" s="114"/>
      <c r="AG35" s="114"/>
      <c r="AH35" s="114"/>
      <c r="AI35" s="115"/>
      <c r="AJ35" s="13"/>
    </row>
    <row r="36" spans="1:36" ht="17.399999999999999" x14ac:dyDescent="0.3">
      <c r="A36" s="95">
        <v>10460210928</v>
      </c>
      <c r="B36" s="96"/>
      <c r="C36" s="97" t="str">
        <f>INDEX('Roll Up - SY22-23 Calculator'!$A$3:$Q$200,MATCH($A36,'Roll Up - SY22-23 Calculator'!$A$3:$A$200,0),MATCH(C$8,'Roll Up - SY22-23 Calculator'!$A$3:$Q$3,0))</f>
        <v>All Natural** Low Sodium Pulled Chicken, 2.2 oz. (65/35 Dark/White)</v>
      </c>
      <c r="D36" s="96" t="str">
        <f>INDEX('Roll Up - SY22-23 Calculator'!$A$3:$Q$200,MATCH($A36,'Roll Up - SY22-23 Calculator'!$A$3:$A$200,0),MATCH(D$8,'Roll Up - SY22-23 Calculator'!$A$3:$Q$3,0))</f>
        <v>100103 W/D</v>
      </c>
      <c r="E36" s="96">
        <f>INDEX('Roll Up - SY22-23 Calculator'!$A$3:$Q$200,MATCH($A36,'Roll Up - SY22-23 Calculator'!$A$3:$A$200,0),MATCH(E$8,'Roll Up - SY22-23 Calculator'!$A$3:$Q$3,0))</f>
        <v>10</v>
      </c>
      <c r="F36" s="96">
        <f>INDEX('Roll Up - SY22-23 Calculator'!$A$3:$Q$200,MATCH($A36,'Roll Up - SY22-23 Calculator'!$A$3:$A$200,0),MATCH(F$8,'Roll Up - SY22-23 Calculator'!$A$3:$Q$3,0))</f>
        <v>73</v>
      </c>
      <c r="G36" s="96">
        <f>INDEX('Roll Up - SY22-23 Calculator'!$A$3:$Q$200,MATCH($A36,'Roll Up - SY22-23 Calculator'!$A$3:$A$200,0),MATCH(G$8,'Roll Up - SY22-23 Calculator'!$A$3:$Q$3,0))</f>
        <v>73</v>
      </c>
      <c r="H36" s="96">
        <f>INDEX('Roll Up - SY22-23 Calculator'!$A$3:$Q$200,MATCH($A36,'Roll Up - SY22-23 Calculator'!$A$3:$A$200,0),MATCH(H$8,'Roll Up - SY22-23 Calculator'!$A$3:$Q$3,0))</f>
        <v>2.2000000000000002</v>
      </c>
      <c r="I36" s="96">
        <f>INDEX('Roll Up - SY22-23 Calculator'!$A$3:$Q$200,MATCH($A36,'Roll Up - SY22-23 Calculator'!$A$3:$A$200,0),MATCH(I$8,'Roll Up - SY22-23 Calculator'!$A$3:$Q$3,0))</f>
        <v>10</v>
      </c>
      <c r="J36" s="96" t="str">
        <f>INDEX('Roll Up - SY22-23 Calculator'!$A$3:$Q$200,MATCH($A36,'Roll Up - SY22-23 Calculator'!$A$3:$A$200,0),MATCH(J$8,'Roll Up - SY22-23 Calculator'!$A$3:$Q$3,0))</f>
        <v>2.2 oz.</v>
      </c>
      <c r="K36" s="96">
        <f>INDEX('Roll Up - SY22-23 Calculator'!$A$3:$Q$200,MATCH($A36,'Roll Up - SY22-23 Calculator'!$A$3:$A$200,0),MATCH(K$8,'Roll Up - SY22-23 Calculator'!$A$3:$Q$3,0))</f>
        <v>2</v>
      </c>
      <c r="L36" s="96" t="str">
        <f>INDEX('Roll Up - SY22-23 Calculator'!$A$3:$Q$200,MATCH($A36,'Roll Up - SY22-23 Calculator'!$A$3:$A$200,0),MATCH(L$8,'Roll Up - SY22-23 Calculator'!$A$3:$Q$3,0))</f>
        <v>-</v>
      </c>
      <c r="M36" s="96">
        <f>INDEX('Roll Up - SY22-23 Calculator'!$A$3:$Q$200,MATCH($A36,'Roll Up - SY22-23 Calculator'!$A$3:$A$200,0),MATCH(M$8,'Roll Up - SY22-23 Calculator'!$A$3:$Q$3,0))</f>
        <v>4.97</v>
      </c>
      <c r="N36" s="96">
        <f>INDEX('Roll Up - SY22-23 Calculator'!$A$3:$Q$200,MATCH($A36,'Roll Up - SY22-23 Calculator'!$A$3:$A$200,0),MATCH(N$8,'Roll Up - SY22-23 Calculator'!$A$3:$Q$3,0))</f>
        <v>9.24</v>
      </c>
      <c r="O36" s="98" t="str">
        <f t="shared" si="4"/>
        <v/>
      </c>
      <c r="P36" s="99"/>
      <c r="Q36" s="100"/>
      <c r="R36" s="101"/>
      <c r="S36" s="99"/>
      <c r="T36" s="102" t="str">
        <f t="shared" si="5"/>
        <v/>
      </c>
      <c r="U36" s="103" t="str">
        <f t="shared" si="6"/>
        <v/>
      </c>
      <c r="V36" s="239"/>
      <c r="W36" s="104" t="str">
        <f t="shared" si="7"/>
        <v/>
      </c>
      <c r="X36" s="105"/>
      <c r="Y36" s="105"/>
      <c r="Z36" s="105"/>
      <c r="AA36" s="105"/>
      <c r="AB36" s="105"/>
      <c r="AC36" s="105"/>
      <c r="AD36" s="105"/>
      <c r="AE36" s="105"/>
      <c r="AF36" s="105"/>
      <c r="AG36" s="105"/>
      <c r="AH36" s="105"/>
      <c r="AI36" s="101"/>
      <c r="AJ36" s="13"/>
    </row>
    <row r="37" spans="1:36" ht="18" thickBot="1" x14ac:dyDescent="0.35">
      <c r="A37" s="106">
        <v>10000099823</v>
      </c>
      <c r="B37" s="107"/>
      <c r="C37" s="227" t="str">
        <f>INDEX('Roll Up - SY22-23 Calculator'!$A$3:$Q$200,MATCH($A37,'Roll Up - SY22-23 Calculator'!$A$3:$A$200,0),MATCH(C$8,'Roll Up - SY22-23 Calculator'!$A$3:$Q$3,0))</f>
        <v>All Natural** Chicken Philly, 2.52 oz.</v>
      </c>
      <c r="D37" s="107" t="str">
        <f>INDEX('Roll Up - SY22-23 Calculator'!$A$3:$Q$200,MATCH($A37,'Roll Up - SY22-23 Calculator'!$A$3:$A$200,0),MATCH(D$8,'Roll Up - SY22-23 Calculator'!$A$3:$Q$3,0))</f>
        <v>100103 W/D</v>
      </c>
      <c r="E37" s="107">
        <f>INDEX('Roll Up - SY22-23 Calculator'!$A$3:$Q$200,MATCH($A37,'Roll Up - SY22-23 Calculator'!$A$3:$A$200,0),MATCH(E$8,'Roll Up - SY22-23 Calculator'!$A$3:$Q$3,0))</f>
        <v>30</v>
      </c>
      <c r="F37" s="107">
        <f>INDEX('Roll Up - SY22-23 Calculator'!$A$3:$Q$200,MATCH($A37,'Roll Up - SY22-23 Calculator'!$A$3:$A$200,0),MATCH(F$8,'Roll Up - SY22-23 Calculator'!$A$3:$Q$3,0))</f>
        <v>190</v>
      </c>
      <c r="G37" s="107">
        <f>INDEX('Roll Up - SY22-23 Calculator'!$A$3:$Q$200,MATCH($A37,'Roll Up - SY22-23 Calculator'!$A$3:$A$200,0),MATCH(G$8,'Roll Up - SY22-23 Calculator'!$A$3:$Q$3,0))</f>
        <v>190</v>
      </c>
      <c r="H37" s="107">
        <f>INDEX('Roll Up - SY22-23 Calculator'!$A$3:$Q$200,MATCH($A37,'Roll Up - SY22-23 Calculator'!$A$3:$A$200,0),MATCH(H$8,'Roll Up - SY22-23 Calculator'!$A$3:$Q$3,0))</f>
        <v>2.52</v>
      </c>
      <c r="I37" s="107">
        <f>INDEX('Roll Up - SY22-23 Calculator'!$A$3:$Q$200,MATCH($A37,'Roll Up - SY22-23 Calculator'!$A$3:$A$200,0),MATCH(I$8,'Roll Up - SY22-23 Calculator'!$A$3:$Q$3,0))</f>
        <v>30</v>
      </c>
      <c r="J37" s="107" t="str">
        <f>INDEX('Roll Up - SY22-23 Calculator'!$A$3:$Q$200,MATCH($A37,'Roll Up - SY22-23 Calculator'!$A$3:$A$200,0),MATCH(J$8,'Roll Up - SY22-23 Calculator'!$A$3:$Q$3,0))</f>
        <v>2.52 oz</v>
      </c>
      <c r="K37" s="107">
        <f>INDEX('Roll Up - SY22-23 Calculator'!$A$3:$Q$200,MATCH($A37,'Roll Up - SY22-23 Calculator'!$A$3:$A$200,0),MATCH(K$8,'Roll Up - SY22-23 Calculator'!$A$3:$Q$3,0))</f>
        <v>2</v>
      </c>
      <c r="L37" s="107" t="str">
        <f>INDEX('Roll Up - SY22-23 Calculator'!$A$3:$Q$200,MATCH($A37,'Roll Up - SY22-23 Calculator'!$A$3:$A$200,0),MATCH(L$8,'Roll Up - SY22-23 Calculator'!$A$3:$Q$3,0))</f>
        <v>-</v>
      </c>
      <c r="M37" s="107">
        <f>INDEX('Roll Up - SY22-23 Calculator'!$A$3:$Q$200,MATCH($A37,'Roll Up - SY22-23 Calculator'!$A$3:$A$200,0),MATCH(M$8,'Roll Up - SY22-23 Calculator'!$A$3:$Q$3,0))</f>
        <v>23.98</v>
      </c>
      <c r="N37" s="109">
        <f>INDEX('Roll Up - SY22-23 Calculator'!$A$3:$Q$200,MATCH($A37,'Roll Up - SY22-23 Calculator'!$A$3:$A$200,0),MATCH(N$8,'Roll Up - SY22-23 Calculator'!$A$3:$Q$3,0))</f>
        <v>15.98</v>
      </c>
      <c r="O37" s="110" t="str">
        <f t="shared" si="4"/>
        <v/>
      </c>
      <c r="P37" s="99"/>
      <c r="Q37" s="100"/>
      <c r="R37" s="101"/>
      <c r="S37" s="99"/>
      <c r="T37" s="111" t="str">
        <f t="shared" si="5"/>
        <v/>
      </c>
      <c r="U37" s="112" t="str">
        <f t="shared" si="6"/>
        <v/>
      </c>
      <c r="V37" s="239"/>
      <c r="W37" s="113" t="str">
        <f t="shared" si="7"/>
        <v/>
      </c>
      <c r="X37" s="114"/>
      <c r="Y37" s="114"/>
      <c r="Z37" s="114"/>
      <c r="AA37" s="114"/>
      <c r="AB37" s="114"/>
      <c r="AC37" s="114"/>
      <c r="AD37" s="114"/>
      <c r="AE37" s="114"/>
      <c r="AF37" s="114"/>
      <c r="AG37" s="114"/>
      <c r="AH37" s="114"/>
      <c r="AI37" s="115"/>
      <c r="AJ37" s="13"/>
    </row>
    <row r="38" spans="1:36" ht="18" thickBot="1" x14ac:dyDescent="0.35">
      <c r="A38" s="82"/>
      <c r="B38" s="83"/>
      <c r="C38" s="84" t="s">
        <v>15</v>
      </c>
      <c r="D38" s="85"/>
      <c r="E38" s="83"/>
      <c r="F38" s="83"/>
      <c r="G38" s="83"/>
      <c r="H38" s="86"/>
      <c r="I38" s="86"/>
      <c r="J38" s="83"/>
      <c r="K38" s="86"/>
      <c r="L38" s="86"/>
      <c r="M38" s="83"/>
      <c r="N38" s="87"/>
      <c r="O38" s="116"/>
      <c r="P38" s="116"/>
      <c r="Q38" s="117"/>
      <c r="R38" s="118"/>
      <c r="S38" s="116"/>
      <c r="T38" s="89"/>
      <c r="U38" s="90"/>
      <c r="V38" s="239"/>
      <c r="W38" s="92"/>
      <c r="X38" s="93"/>
      <c r="Y38" s="93"/>
      <c r="Z38" s="93"/>
      <c r="AA38" s="93"/>
      <c r="AB38" s="93"/>
      <c r="AC38" s="93"/>
      <c r="AD38" s="93"/>
      <c r="AE38" s="93"/>
      <c r="AF38" s="93"/>
      <c r="AG38" s="93"/>
      <c r="AH38" s="93"/>
      <c r="AI38" s="94"/>
      <c r="AJ38" s="13"/>
    </row>
    <row r="39" spans="1:36" ht="17.399999999999999" x14ac:dyDescent="0.3">
      <c r="A39" s="106">
        <v>10383000928</v>
      </c>
      <c r="B39" s="107" t="e">
        <f>INDEX('Roll Up - SY22-23 Calculator'!$A$3:$Q$200,MATCH($A39,'Roll Up - SY22-23 Calculator'!$A$3:$A$200,0),MATCH(B$8,'Roll Up - SY22-23 Calculator'!$A$3:$Q$3,0))</f>
        <v>#N/A</v>
      </c>
      <c r="C39" s="227" t="str">
        <f>INDEX('Roll Up - SY22-23 Calculator'!$A$3:$Q$200,MATCH($A39,'Roll Up - SY22-23 Calculator'!$A$3:$A$200,0),MATCH(C$8,'Roll Up - SY22-23 Calculator'!$A$3:$Q$3,0))</f>
        <v>Red Label™ Premium Grilled Whole Muscle Filets, 3 oz.</v>
      </c>
      <c r="D39" s="107" t="str">
        <f>INDEX('Roll Up - SY22-23 Calculator'!$A$3:$Q$200,MATCH($A39,'Roll Up - SY22-23 Calculator'!$A$3:$A$200,0),MATCH(D$8,'Roll Up - SY22-23 Calculator'!$A$3:$Q$3,0))</f>
        <v>100103 W</v>
      </c>
      <c r="E39" s="107">
        <f>INDEX('Roll Up - SY22-23 Calculator'!$A$3:$Q$200,MATCH($A39,'Roll Up - SY22-23 Calculator'!$A$3:$A$200,0),MATCH(E$8,'Roll Up - SY22-23 Calculator'!$A$3:$Q$3,0))</f>
        <v>10</v>
      </c>
      <c r="F39" s="107">
        <f>INDEX('Roll Up - SY22-23 Calculator'!$A$3:$Q$200,MATCH($A39,'Roll Up - SY22-23 Calculator'!$A$3:$A$200,0),MATCH(F$8,'Roll Up - SY22-23 Calculator'!$A$3:$Q$3,0))</f>
        <v>54</v>
      </c>
      <c r="G39" s="107">
        <f>INDEX('Roll Up - SY22-23 Calculator'!$A$3:$Q$200,MATCH($A39,'Roll Up - SY22-23 Calculator'!$A$3:$A$200,0),MATCH(G$8,'Roll Up - SY22-23 Calculator'!$A$3:$Q$3,0))</f>
        <v>54</v>
      </c>
      <c r="H39" s="107">
        <f>INDEX('Roll Up - SY22-23 Calculator'!$A$3:$Q$200,MATCH($A39,'Roll Up - SY22-23 Calculator'!$A$3:$A$200,0),MATCH(H$8,'Roll Up - SY22-23 Calculator'!$A$3:$Q$3,0))</f>
        <v>3</v>
      </c>
      <c r="I39" s="107" t="str">
        <f>INDEX('Roll Up - SY22-23 Calculator'!$A$3:$Q$200,MATCH($A39,'Roll Up - SY22-23 Calculator'!$A$3:$A$200,0),MATCH(I$8,'Roll Up - SY22-23 Calculator'!$A$3:$Q$3,0))</f>
        <v/>
      </c>
      <c r="J39" s="107" t="str">
        <f>INDEX('Roll Up - SY22-23 Calculator'!$A$3:$Q$200,MATCH($A39,'Roll Up - SY22-23 Calculator'!$A$3:$A$200,0),MATCH(J$8,'Roll Up - SY22-23 Calculator'!$A$3:$Q$3,0))</f>
        <v>1 piece</v>
      </c>
      <c r="K39" s="107">
        <f>INDEX('Roll Up - SY22-23 Calculator'!$A$3:$Q$200,MATCH($A39,'Roll Up - SY22-23 Calculator'!$A$3:$A$200,0),MATCH(K$8,'Roll Up - SY22-23 Calculator'!$A$3:$Q$3,0))</f>
        <v>2.5</v>
      </c>
      <c r="L39" s="107" t="str">
        <f>INDEX('Roll Up - SY22-23 Calculator'!$A$3:$Q$200,MATCH($A39,'Roll Up - SY22-23 Calculator'!$A$3:$A$200,0),MATCH(L$8,'Roll Up - SY22-23 Calculator'!$A$3:$Q$3,0))</f>
        <v>-</v>
      </c>
      <c r="M39" s="107">
        <f>INDEX('Roll Up - SY22-23 Calculator'!$A$3:$Q$200,MATCH($A39,'Roll Up - SY22-23 Calculator'!$A$3:$A$200,0),MATCH(M$8,'Roll Up - SY22-23 Calculator'!$A$3:$Q$3,0))</f>
        <v>11.75</v>
      </c>
      <c r="N39" s="109">
        <f>INDEX('Roll Up - SY22-23 Calculator'!$A$3:$Q$200,MATCH($A39,'Roll Up - SY22-23 Calculator'!$A$3:$A$200,0),MATCH(N$8,'Roll Up - SY22-23 Calculator'!$A$3:$Q$3,0))</f>
        <v>0</v>
      </c>
      <c r="O39" s="110" t="str">
        <f t="shared" si="1"/>
        <v/>
      </c>
      <c r="P39" s="99"/>
      <c r="Q39" s="100"/>
      <c r="R39" s="101"/>
      <c r="S39" s="99"/>
      <c r="T39" s="111" t="str">
        <f t="shared" si="2"/>
        <v/>
      </c>
      <c r="U39" s="112" t="str">
        <f t="shared" si="3"/>
        <v/>
      </c>
      <c r="V39" s="239"/>
      <c r="W39" s="113" t="str">
        <f t="shared" si="0"/>
        <v/>
      </c>
      <c r="X39" s="114"/>
      <c r="Y39" s="114"/>
      <c r="Z39" s="114"/>
      <c r="AA39" s="114"/>
      <c r="AB39" s="114"/>
      <c r="AC39" s="114"/>
      <c r="AD39" s="114"/>
      <c r="AE39" s="114"/>
      <c r="AF39" s="114"/>
      <c r="AG39" s="114"/>
      <c r="AH39" s="114"/>
      <c r="AI39" s="115"/>
      <c r="AJ39" s="13"/>
    </row>
    <row r="40" spans="1:36" ht="17.399999999999999" x14ac:dyDescent="0.3">
      <c r="A40" s="95">
        <v>10383500928</v>
      </c>
      <c r="B40" s="107" t="e">
        <f>INDEX('Roll Up - SY22-23 Calculator'!$A$3:$Q$200,MATCH($A40,'Roll Up - SY22-23 Calculator'!$A$3:$A$200,0),MATCH(B$8,'Roll Up - SY22-23 Calculator'!$A$3:$Q$3,0))</f>
        <v>#N/A</v>
      </c>
      <c r="C40" s="97" t="str">
        <f>INDEX('Roll Up - SY22-23 Calculator'!$A$3:$Q$200,MATCH($A40,'Roll Up - SY22-23 Calculator'!$A$3:$A$200,0),MATCH(C$8,'Roll Up - SY22-23 Calculator'!$A$3:$Q$3,0))</f>
        <v>Red Label™ Select Cut Grilled Chicken Filets, 3 oz.</v>
      </c>
      <c r="D40" s="96" t="str">
        <f>INDEX('Roll Up - SY22-23 Calculator'!$A$3:$Q$200,MATCH($A40,'Roll Up - SY22-23 Calculator'!$A$3:$A$200,0),MATCH(D$8,'Roll Up - SY22-23 Calculator'!$A$3:$Q$3,0))</f>
        <v>100103 W</v>
      </c>
      <c r="E40" s="96">
        <f>INDEX('Roll Up - SY22-23 Calculator'!$A$3:$Q$200,MATCH($A40,'Roll Up - SY22-23 Calculator'!$A$3:$A$200,0),MATCH(E$8,'Roll Up - SY22-23 Calculator'!$A$3:$Q$3,0))</f>
        <v>10</v>
      </c>
      <c r="F40" s="96">
        <f>INDEX('Roll Up - SY22-23 Calculator'!$A$3:$Q$200,MATCH($A40,'Roll Up - SY22-23 Calculator'!$A$3:$A$200,0),MATCH(F$8,'Roll Up - SY22-23 Calculator'!$A$3:$Q$3,0))</f>
        <v>54</v>
      </c>
      <c r="G40" s="96">
        <f>INDEX('Roll Up - SY22-23 Calculator'!$A$3:$Q$200,MATCH($A40,'Roll Up - SY22-23 Calculator'!$A$3:$A$200,0),MATCH(G$8,'Roll Up - SY22-23 Calculator'!$A$3:$Q$3,0))</f>
        <v>54</v>
      </c>
      <c r="H40" s="96">
        <f>INDEX('Roll Up - SY22-23 Calculator'!$A$3:$Q$200,MATCH($A40,'Roll Up - SY22-23 Calculator'!$A$3:$A$200,0),MATCH(H$8,'Roll Up - SY22-23 Calculator'!$A$3:$Q$3,0))</f>
        <v>3</v>
      </c>
      <c r="I40" s="96" t="str">
        <f>INDEX('Roll Up - SY22-23 Calculator'!$A$3:$Q$200,MATCH($A40,'Roll Up - SY22-23 Calculator'!$A$3:$A$200,0),MATCH(I$8,'Roll Up - SY22-23 Calculator'!$A$3:$Q$3,0))</f>
        <v/>
      </c>
      <c r="J40" s="96" t="str">
        <f>INDEX('Roll Up - SY22-23 Calculator'!$A$3:$Q$200,MATCH($A40,'Roll Up - SY22-23 Calculator'!$A$3:$A$200,0),MATCH(J$8,'Roll Up - SY22-23 Calculator'!$A$3:$Q$3,0))</f>
        <v>1 piece</v>
      </c>
      <c r="K40" s="96">
        <f>INDEX('Roll Up - SY22-23 Calculator'!$A$3:$Q$200,MATCH($A40,'Roll Up - SY22-23 Calculator'!$A$3:$A$200,0),MATCH(K$8,'Roll Up - SY22-23 Calculator'!$A$3:$Q$3,0))</f>
        <v>2.5</v>
      </c>
      <c r="L40" s="96" t="str">
        <f>INDEX('Roll Up - SY22-23 Calculator'!$A$3:$Q$200,MATCH($A40,'Roll Up - SY22-23 Calculator'!$A$3:$A$200,0),MATCH(L$8,'Roll Up - SY22-23 Calculator'!$A$3:$Q$3,0))</f>
        <v>-</v>
      </c>
      <c r="M40" s="96">
        <f>INDEX('Roll Up - SY22-23 Calculator'!$A$3:$Q$200,MATCH($A40,'Roll Up - SY22-23 Calculator'!$A$3:$A$200,0),MATCH(M$8,'Roll Up - SY22-23 Calculator'!$A$3:$Q$3,0))</f>
        <v>11.45</v>
      </c>
      <c r="N40" s="96">
        <f>INDEX('Roll Up - SY22-23 Calculator'!$A$3:$Q$200,MATCH($A40,'Roll Up - SY22-23 Calculator'!$A$3:$A$200,0),MATCH(N$8,'Roll Up - SY22-23 Calculator'!$A$3:$Q$3,0))</f>
        <v>0</v>
      </c>
      <c r="O40" s="98" t="str">
        <f t="shared" si="1"/>
        <v/>
      </c>
      <c r="P40" s="99"/>
      <c r="Q40" s="100"/>
      <c r="R40" s="101"/>
      <c r="S40" s="99"/>
      <c r="T40" s="102" t="str">
        <f t="shared" si="2"/>
        <v/>
      </c>
      <c r="U40" s="103" t="str">
        <f t="shared" si="3"/>
        <v/>
      </c>
      <c r="V40" s="239"/>
      <c r="W40" s="104" t="str">
        <f t="shared" si="0"/>
        <v/>
      </c>
      <c r="X40" s="105"/>
      <c r="Y40" s="105"/>
      <c r="Z40" s="105"/>
      <c r="AA40" s="105"/>
      <c r="AB40" s="105"/>
      <c r="AC40" s="105"/>
      <c r="AD40" s="105"/>
      <c r="AE40" s="105"/>
      <c r="AF40" s="105"/>
      <c r="AG40" s="105"/>
      <c r="AH40" s="105"/>
      <c r="AI40" s="101"/>
      <c r="AJ40" s="13"/>
    </row>
    <row r="41" spans="1:36" ht="17.399999999999999" x14ac:dyDescent="0.3">
      <c r="A41" s="106">
        <v>10703000928</v>
      </c>
      <c r="B41" s="107" t="e">
        <f>INDEX('Roll Up - SY22-23 Calculator'!$A$3:$Q$200,MATCH($A41,'Roll Up - SY22-23 Calculator'!$A$3:$A$200,0),MATCH(B$8,'Roll Up - SY22-23 Calculator'!$A$3:$Q$3,0))</f>
        <v>#N/A</v>
      </c>
      <c r="C41" s="227" t="str">
        <f>INDEX('Roll Up - SY22-23 Calculator'!$A$3:$Q$200,MATCH($A41,'Roll Up - SY22-23 Calculator'!$A$3:$A$200,0),MATCH(C$8,'Roll Up - SY22-23 Calculator'!$A$3:$Q$3,0))</f>
        <v>Whole Grain Breaded Homestyle Whole Muscle Chicken Breast Filets, 4.0 oz.</v>
      </c>
      <c r="D41" s="107" t="str">
        <f>INDEX('Roll Up - SY22-23 Calculator'!$A$3:$Q$200,MATCH($A41,'Roll Up - SY22-23 Calculator'!$A$3:$A$200,0),MATCH(D$8,'Roll Up - SY22-23 Calculator'!$A$3:$Q$3,0))</f>
        <v>100103 W</v>
      </c>
      <c r="E41" s="107">
        <f>INDEX('Roll Up - SY22-23 Calculator'!$A$3:$Q$200,MATCH($A41,'Roll Up - SY22-23 Calculator'!$A$3:$A$200,0),MATCH(E$8,'Roll Up - SY22-23 Calculator'!$A$3:$Q$3,0))</f>
        <v>30</v>
      </c>
      <c r="F41" s="107" t="str">
        <f>INDEX('Roll Up - SY22-23 Calculator'!$A$3:$Q$200,MATCH($A41,'Roll Up - SY22-23 Calculator'!$A$3:$A$200,0),MATCH(F$8,'Roll Up - SY22-23 Calculator'!$A$3:$Q$3,0))</f>
        <v>104-136</v>
      </c>
      <c r="G41" s="107">
        <f>INDEX('Roll Up - SY22-23 Calculator'!$A$3:$Q$200,MATCH($A41,'Roll Up - SY22-23 Calculator'!$A$3:$A$200,0),MATCH(G$8,'Roll Up - SY22-23 Calculator'!$A$3:$Q$3,0))</f>
        <v>120</v>
      </c>
      <c r="H41" s="107">
        <f>INDEX('Roll Up - SY22-23 Calculator'!$A$3:$Q$200,MATCH($A41,'Roll Up - SY22-23 Calculator'!$A$3:$A$200,0),MATCH(H$8,'Roll Up - SY22-23 Calculator'!$A$3:$Q$3,0))</f>
        <v>4</v>
      </c>
      <c r="I41" s="107" t="str">
        <f>INDEX('Roll Up - SY22-23 Calculator'!$A$3:$Q$200,MATCH($A41,'Roll Up - SY22-23 Calculator'!$A$3:$A$200,0),MATCH(I$8,'Roll Up - SY22-23 Calculator'!$A$3:$Q$3,0))</f>
        <v/>
      </c>
      <c r="J41" s="107" t="str">
        <f>INDEX('Roll Up - SY22-23 Calculator'!$A$3:$Q$200,MATCH($A41,'Roll Up - SY22-23 Calculator'!$A$3:$A$200,0),MATCH(J$8,'Roll Up - SY22-23 Calculator'!$A$3:$Q$3,0))</f>
        <v>1 piece</v>
      </c>
      <c r="K41" s="107">
        <f>INDEX('Roll Up - SY22-23 Calculator'!$A$3:$Q$200,MATCH($A41,'Roll Up - SY22-23 Calculator'!$A$3:$A$200,0),MATCH(K$8,'Roll Up - SY22-23 Calculator'!$A$3:$Q$3,0))</f>
        <v>2</v>
      </c>
      <c r="L41" s="107">
        <f>INDEX('Roll Up - SY22-23 Calculator'!$A$3:$Q$200,MATCH($A41,'Roll Up - SY22-23 Calculator'!$A$3:$A$200,0),MATCH(L$8,'Roll Up - SY22-23 Calculator'!$A$3:$Q$3,0))</f>
        <v>1</v>
      </c>
      <c r="M41" s="107">
        <f>INDEX('Roll Up - SY22-23 Calculator'!$A$3:$Q$200,MATCH($A41,'Roll Up - SY22-23 Calculator'!$A$3:$A$200,0),MATCH(M$8,'Roll Up - SY22-23 Calculator'!$A$3:$Q$3,0))</f>
        <v>30.95</v>
      </c>
      <c r="N41" s="109">
        <f>INDEX('Roll Up - SY22-23 Calculator'!$A$3:$Q$200,MATCH($A41,'Roll Up - SY22-23 Calculator'!$A$3:$A$200,0),MATCH(N$8,'Roll Up - SY22-23 Calculator'!$A$3:$Q$3,0))</f>
        <v>0</v>
      </c>
      <c r="O41" s="110" t="str">
        <f t="shared" si="1"/>
        <v/>
      </c>
      <c r="P41" s="99"/>
      <c r="Q41" s="100"/>
      <c r="R41" s="101"/>
      <c r="S41" s="99"/>
      <c r="T41" s="111" t="str">
        <f t="shared" si="2"/>
        <v/>
      </c>
      <c r="U41" s="112" t="str">
        <f t="shared" si="3"/>
        <v/>
      </c>
      <c r="V41" s="239"/>
      <c r="W41" s="113" t="str">
        <f t="shared" si="0"/>
        <v/>
      </c>
      <c r="X41" s="114"/>
      <c r="Y41" s="114"/>
      <c r="Z41" s="114"/>
      <c r="AA41" s="114"/>
      <c r="AB41" s="114"/>
      <c r="AC41" s="114"/>
      <c r="AD41" s="114"/>
      <c r="AE41" s="114"/>
      <c r="AF41" s="114"/>
      <c r="AG41" s="114"/>
      <c r="AH41" s="114"/>
      <c r="AI41" s="115"/>
      <c r="AJ41" s="13"/>
    </row>
    <row r="42" spans="1:36" ht="17.399999999999999" x14ac:dyDescent="0.3">
      <c r="A42" s="95">
        <v>10703020928</v>
      </c>
      <c r="B42" s="107" t="e">
        <f>INDEX('Roll Up - SY22-23 Calculator'!$A$3:$Q$200,MATCH($A42,'Roll Up - SY22-23 Calculator'!$A$3:$A$200,0),MATCH(B$8,'Roll Up - SY22-23 Calculator'!$A$3:$Q$3,0))</f>
        <v>#N/A</v>
      </c>
      <c r="C42" s="97" t="str">
        <f>INDEX('Roll Up - SY22-23 Calculator'!$A$3:$Q$200,MATCH($A42,'Roll Up - SY22-23 Calculator'!$A$3:$A$200,0),MATCH(C$8,'Roll Up - SY22-23 Calculator'!$A$3:$Q$3,0))</f>
        <v>Whole Grain Breaded Golden Crispy MWWM Chicken Filets, 3.75 oz.</v>
      </c>
      <c r="D42" s="96" t="str">
        <f>INDEX('Roll Up - SY22-23 Calculator'!$A$3:$Q$200,MATCH($A42,'Roll Up - SY22-23 Calculator'!$A$3:$A$200,0),MATCH(D$8,'Roll Up - SY22-23 Calculator'!$A$3:$Q$3,0))</f>
        <v>100103 W</v>
      </c>
      <c r="E42" s="96">
        <f>INDEX('Roll Up - SY22-23 Calculator'!$A$3:$Q$200,MATCH($A42,'Roll Up - SY22-23 Calculator'!$A$3:$A$200,0),MATCH(E$8,'Roll Up - SY22-23 Calculator'!$A$3:$Q$3,0))</f>
        <v>30.94</v>
      </c>
      <c r="F42" s="96">
        <f>INDEX('Roll Up - SY22-23 Calculator'!$A$3:$Q$200,MATCH($A42,'Roll Up - SY22-23 Calculator'!$A$3:$A$200,0),MATCH(F$8,'Roll Up - SY22-23 Calculator'!$A$3:$Q$3,0))</f>
        <v>132</v>
      </c>
      <c r="G42" s="96">
        <f>INDEX('Roll Up - SY22-23 Calculator'!$A$3:$Q$200,MATCH($A42,'Roll Up - SY22-23 Calculator'!$A$3:$A$200,0),MATCH(G$8,'Roll Up - SY22-23 Calculator'!$A$3:$Q$3,0))</f>
        <v>132</v>
      </c>
      <c r="H42" s="96">
        <f>INDEX('Roll Up - SY22-23 Calculator'!$A$3:$Q$200,MATCH($A42,'Roll Up - SY22-23 Calculator'!$A$3:$A$200,0),MATCH(H$8,'Roll Up - SY22-23 Calculator'!$A$3:$Q$3,0))</f>
        <v>3.75</v>
      </c>
      <c r="I42" s="96" t="str">
        <f>INDEX('Roll Up - SY22-23 Calculator'!$A$3:$Q$200,MATCH($A42,'Roll Up - SY22-23 Calculator'!$A$3:$A$200,0),MATCH(I$8,'Roll Up - SY22-23 Calculator'!$A$3:$Q$3,0))</f>
        <v/>
      </c>
      <c r="J42" s="96" t="str">
        <f>INDEX('Roll Up - SY22-23 Calculator'!$A$3:$Q$200,MATCH($A42,'Roll Up - SY22-23 Calculator'!$A$3:$A$200,0),MATCH(J$8,'Roll Up - SY22-23 Calculator'!$A$3:$Q$3,0))</f>
        <v>1 piece</v>
      </c>
      <c r="K42" s="96">
        <f>INDEX('Roll Up - SY22-23 Calculator'!$A$3:$Q$200,MATCH($A42,'Roll Up - SY22-23 Calculator'!$A$3:$A$200,0),MATCH(K$8,'Roll Up - SY22-23 Calculator'!$A$3:$Q$3,0))</f>
        <v>2</v>
      </c>
      <c r="L42" s="96">
        <f>INDEX('Roll Up - SY22-23 Calculator'!$A$3:$Q$200,MATCH($A42,'Roll Up - SY22-23 Calculator'!$A$3:$A$200,0),MATCH(L$8,'Roll Up - SY22-23 Calculator'!$A$3:$Q$3,0))</f>
        <v>1</v>
      </c>
      <c r="M42" s="96">
        <f>INDEX('Roll Up - SY22-23 Calculator'!$A$3:$Q$200,MATCH($A42,'Roll Up - SY22-23 Calculator'!$A$3:$A$200,0),MATCH(M$8,'Roll Up - SY22-23 Calculator'!$A$3:$Q$3,0))</f>
        <v>33.74</v>
      </c>
      <c r="N42" s="96">
        <f>INDEX('Roll Up - SY22-23 Calculator'!$A$3:$Q$200,MATCH($A42,'Roll Up - SY22-23 Calculator'!$A$3:$A$200,0),MATCH(N$8,'Roll Up - SY22-23 Calculator'!$A$3:$Q$3,0))</f>
        <v>0</v>
      </c>
      <c r="O42" s="98" t="str">
        <f t="shared" si="1"/>
        <v/>
      </c>
      <c r="P42" s="99"/>
      <c r="Q42" s="100"/>
      <c r="R42" s="101"/>
      <c r="S42" s="99"/>
      <c r="T42" s="102" t="str">
        <f t="shared" si="2"/>
        <v/>
      </c>
      <c r="U42" s="103" t="str">
        <f t="shared" si="3"/>
        <v/>
      </c>
      <c r="V42" s="239"/>
      <c r="W42" s="104" t="str">
        <f t="shared" si="0"/>
        <v/>
      </c>
      <c r="X42" s="105"/>
      <c r="Y42" s="105"/>
      <c r="Z42" s="105"/>
      <c r="AA42" s="105"/>
      <c r="AB42" s="105"/>
      <c r="AC42" s="105"/>
      <c r="AD42" s="105"/>
      <c r="AE42" s="105"/>
      <c r="AF42" s="105"/>
      <c r="AG42" s="105"/>
      <c r="AH42" s="105"/>
      <c r="AI42" s="101"/>
      <c r="AJ42" s="13"/>
    </row>
    <row r="43" spans="1:36" ht="17.399999999999999" x14ac:dyDescent="0.3">
      <c r="A43" s="106">
        <v>10703030928</v>
      </c>
      <c r="B43" s="107" t="e">
        <f>INDEX('Roll Up - SY22-23 Calculator'!$A$3:$Q$200,MATCH($A43,'Roll Up - SY22-23 Calculator'!$A$3:$A$200,0),MATCH(B$8,'Roll Up - SY22-23 Calculator'!$A$3:$Q$3,0))</f>
        <v>#N/A</v>
      </c>
      <c r="C43" s="227" t="str">
        <f>INDEX('Roll Up - SY22-23 Calculator'!$A$3:$Q$200,MATCH($A43,'Roll Up - SY22-23 Calculator'!$A$3:$A$200,0),MATCH(C$8,'Roll Up - SY22-23 Calculator'!$A$3:$Q$3,0))</f>
        <v>Whole Grain Breaded Southern Style MWWM Chicken Filets, 2.12 oz.</v>
      </c>
      <c r="D43" s="107" t="str">
        <f>INDEX('Roll Up - SY22-23 Calculator'!$A$3:$Q$200,MATCH($A43,'Roll Up - SY22-23 Calculator'!$A$3:$A$200,0),MATCH(D$8,'Roll Up - SY22-23 Calculator'!$A$3:$Q$3,0))</f>
        <v>100103 W</v>
      </c>
      <c r="E43" s="107">
        <f>INDEX('Roll Up - SY22-23 Calculator'!$A$3:$Q$200,MATCH($A43,'Roll Up - SY22-23 Calculator'!$A$3:$A$200,0),MATCH(E$8,'Roll Up - SY22-23 Calculator'!$A$3:$Q$3,0))</f>
        <v>30</v>
      </c>
      <c r="F43" s="107">
        <f>INDEX('Roll Up - SY22-23 Calculator'!$A$3:$Q$200,MATCH($A43,'Roll Up - SY22-23 Calculator'!$A$3:$A$200,0),MATCH(F$8,'Roll Up - SY22-23 Calculator'!$A$3:$Q$3,0))</f>
        <v>226</v>
      </c>
      <c r="G43" s="107">
        <f>INDEX('Roll Up - SY22-23 Calculator'!$A$3:$Q$200,MATCH($A43,'Roll Up - SY22-23 Calculator'!$A$3:$A$200,0),MATCH(G$8,'Roll Up - SY22-23 Calculator'!$A$3:$Q$3,0))</f>
        <v>226</v>
      </c>
      <c r="H43" s="107">
        <f>INDEX('Roll Up - SY22-23 Calculator'!$A$3:$Q$200,MATCH($A43,'Roll Up - SY22-23 Calculator'!$A$3:$A$200,0),MATCH(H$8,'Roll Up - SY22-23 Calculator'!$A$3:$Q$3,0))</f>
        <v>2.12</v>
      </c>
      <c r="I43" s="107" t="str">
        <f>INDEX('Roll Up - SY22-23 Calculator'!$A$3:$Q$200,MATCH($A43,'Roll Up - SY22-23 Calculator'!$A$3:$A$200,0),MATCH(I$8,'Roll Up - SY22-23 Calculator'!$A$3:$Q$3,0))</f>
        <v/>
      </c>
      <c r="J43" s="107" t="str">
        <f>INDEX('Roll Up - SY22-23 Calculator'!$A$3:$Q$200,MATCH($A43,'Roll Up - SY22-23 Calculator'!$A$3:$A$200,0),MATCH(J$8,'Roll Up - SY22-23 Calculator'!$A$3:$Q$3,0))</f>
        <v>1 piece</v>
      </c>
      <c r="K43" s="107">
        <f>INDEX('Roll Up - SY22-23 Calculator'!$A$3:$Q$200,MATCH($A43,'Roll Up - SY22-23 Calculator'!$A$3:$A$200,0),MATCH(K$8,'Roll Up - SY22-23 Calculator'!$A$3:$Q$3,0))</f>
        <v>1</v>
      </c>
      <c r="L43" s="107">
        <f>INDEX('Roll Up - SY22-23 Calculator'!$A$3:$Q$200,MATCH($A43,'Roll Up - SY22-23 Calculator'!$A$3:$A$200,0),MATCH(L$8,'Roll Up - SY22-23 Calculator'!$A$3:$Q$3,0))</f>
        <v>0.5</v>
      </c>
      <c r="M43" s="107">
        <f>INDEX('Roll Up - SY22-23 Calculator'!$A$3:$Q$200,MATCH($A43,'Roll Up - SY22-23 Calculator'!$A$3:$A$200,0),MATCH(M$8,'Roll Up - SY22-23 Calculator'!$A$3:$Q$3,0))</f>
        <v>31.84</v>
      </c>
      <c r="N43" s="109">
        <f>INDEX('Roll Up - SY22-23 Calculator'!$A$3:$Q$200,MATCH($A43,'Roll Up - SY22-23 Calculator'!$A$3:$A$200,0),MATCH(N$8,'Roll Up - SY22-23 Calculator'!$A$3:$Q$3,0))</f>
        <v>0</v>
      </c>
      <c r="O43" s="110" t="str">
        <f t="shared" si="1"/>
        <v/>
      </c>
      <c r="P43" s="99"/>
      <c r="Q43" s="100"/>
      <c r="R43" s="101"/>
      <c r="S43" s="99"/>
      <c r="T43" s="111" t="str">
        <f t="shared" si="2"/>
        <v/>
      </c>
      <c r="U43" s="112" t="str">
        <f t="shared" si="3"/>
        <v/>
      </c>
      <c r="V43" s="239"/>
      <c r="W43" s="113" t="str">
        <f t="shared" si="0"/>
        <v/>
      </c>
      <c r="X43" s="114"/>
      <c r="Y43" s="114"/>
      <c r="Z43" s="114"/>
      <c r="AA43" s="114"/>
      <c r="AB43" s="114"/>
      <c r="AC43" s="114"/>
      <c r="AD43" s="114"/>
      <c r="AE43" s="114"/>
      <c r="AF43" s="114"/>
      <c r="AG43" s="114"/>
      <c r="AH43" s="114"/>
      <c r="AI43" s="115"/>
      <c r="AJ43" s="13"/>
    </row>
    <row r="44" spans="1:36" ht="17.399999999999999" x14ac:dyDescent="0.3">
      <c r="A44" s="95">
        <v>10703120928</v>
      </c>
      <c r="B44" s="107" t="e">
        <f>INDEX('Roll Up - SY22-23 Calculator'!$A$3:$Q$200,MATCH($A44,'Roll Up - SY22-23 Calculator'!$A$3:$A$200,0),MATCH(B$8,'Roll Up - SY22-23 Calculator'!$A$3:$Q$3,0))</f>
        <v>#N/A</v>
      </c>
      <c r="C44" s="97" t="str">
        <f>INDEX('Roll Up - SY22-23 Calculator'!$A$3:$Q$200,MATCH($A44,'Roll Up - SY22-23 Calculator'!$A$3:$A$200,0),MATCH(C$8,'Roll Up - SY22-23 Calculator'!$A$3:$Q$3,0))</f>
        <v>Whole Grain Breaded Hot 'N Spicy MWWM Chicken Filets, 3.75 oz.</v>
      </c>
      <c r="D44" s="96" t="str">
        <f>INDEX('Roll Up - SY22-23 Calculator'!$A$3:$Q$200,MATCH($A44,'Roll Up - SY22-23 Calculator'!$A$3:$A$200,0),MATCH(D$8,'Roll Up - SY22-23 Calculator'!$A$3:$Q$3,0))</f>
        <v>100103 W</v>
      </c>
      <c r="E44" s="96">
        <f>INDEX('Roll Up - SY22-23 Calculator'!$A$3:$Q$200,MATCH($A44,'Roll Up - SY22-23 Calculator'!$A$3:$A$200,0),MATCH(E$8,'Roll Up - SY22-23 Calculator'!$A$3:$Q$3,0))</f>
        <v>30.9</v>
      </c>
      <c r="F44" s="96">
        <f>INDEX('Roll Up - SY22-23 Calculator'!$A$3:$Q$200,MATCH($A44,'Roll Up - SY22-23 Calculator'!$A$3:$A$200,0),MATCH(F$8,'Roll Up - SY22-23 Calculator'!$A$3:$Q$3,0))</f>
        <v>132</v>
      </c>
      <c r="G44" s="96">
        <f>INDEX('Roll Up - SY22-23 Calculator'!$A$3:$Q$200,MATCH($A44,'Roll Up - SY22-23 Calculator'!$A$3:$A$200,0),MATCH(G$8,'Roll Up - SY22-23 Calculator'!$A$3:$Q$3,0))</f>
        <v>132</v>
      </c>
      <c r="H44" s="96">
        <f>INDEX('Roll Up - SY22-23 Calculator'!$A$3:$Q$200,MATCH($A44,'Roll Up - SY22-23 Calculator'!$A$3:$A$200,0),MATCH(H$8,'Roll Up - SY22-23 Calculator'!$A$3:$Q$3,0))</f>
        <v>3.75</v>
      </c>
      <c r="I44" s="96" t="str">
        <f>INDEX('Roll Up - SY22-23 Calculator'!$A$3:$Q$200,MATCH($A44,'Roll Up - SY22-23 Calculator'!$A$3:$A$200,0),MATCH(I$8,'Roll Up - SY22-23 Calculator'!$A$3:$Q$3,0))</f>
        <v/>
      </c>
      <c r="J44" s="96" t="str">
        <f>INDEX('Roll Up - SY22-23 Calculator'!$A$3:$Q$200,MATCH($A44,'Roll Up - SY22-23 Calculator'!$A$3:$A$200,0),MATCH(J$8,'Roll Up - SY22-23 Calculator'!$A$3:$Q$3,0))</f>
        <v>1 piece</v>
      </c>
      <c r="K44" s="96">
        <f>INDEX('Roll Up - SY22-23 Calculator'!$A$3:$Q$200,MATCH($A44,'Roll Up - SY22-23 Calculator'!$A$3:$A$200,0),MATCH(K$8,'Roll Up - SY22-23 Calculator'!$A$3:$Q$3,0))</f>
        <v>2</v>
      </c>
      <c r="L44" s="96">
        <f>INDEX('Roll Up - SY22-23 Calculator'!$A$3:$Q$200,MATCH($A44,'Roll Up - SY22-23 Calculator'!$A$3:$A$200,0),MATCH(L$8,'Roll Up - SY22-23 Calculator'!$A$3:$Q$3,0))</f>
        <v>1</v>
      </c>
      <c r="M44" s="96">
        <f>INDEX('Roll Up - SY22-23 Calculator'!$A$3:$Q$200,MATCH($A44,'Roll Up - SY22-23 Calculator'!$A$3:$A$200,0),MATCH(M$8,'Roll Up - SY22-23 Calculator'!$A$3:$Q$3,0))</f>
        <v>33.74</v>
      </c>
      <c r="N44" s="96">
        <f>INDEX('Roll Up - SY22-23 Calculator'!$A$3:$Q$200,MATCH($A44,'Roll Up - SY22-23 Calculator'!$A$3:$A$200,0),MATCH(N$8,'Roll Up - SY22-23 Calculator'!$A$3:$Q$3,0))</f>
        <v>0</v>
      </c>
      <c r="O44" s="98" t="str">
        <f t="shared" si="1"/>
        <v/>
      </c>
      <c r="P44" s="99"/>
      <c r="Q44" s="100"/>
      <c r="R44" s="101"/>
      <c r="S44" s="99"/>
      <c r="T44" s="102" t="str">
        <f t="shared" si="2"/>
        <v/>
      </c>
      <c r="U44" s="103" t="str">
        <f t="shared" si="3"/>
        <v/>
      </c>
      <c r="V44" s="239"/>
      <c r="W44" s="104" t="str">
        <f t="shared" si="0"/>
        <v/>
      </c>
      <c r="X44" s="105"/>
      <c r="Y44" s="105"/>
      <c r="Z44" s="105"/>
      <c r="AA44" s="105"/>
      <c r="AB44" s="105"/>
      <c r="AC44" s="105"/>
      <c r="AD44" s="105"/>
      <c r="AE44" s="105"/>
      <c r="AF44" s="105"/>
      <c r="AG44" s="105"/>
      <c r="AH44" s="105"/>
      <c r="AI44" s="101"/>
      <c r="AJ44" s="13"/>
    </row>
    <row r="45" spans="1:36" ht="17.399999999999999" x14ac:dyDescent="0.3">
      <c r="A45" s="106">
        <v>10703220928</v>
      </c>
      <c r="B45" s="107" t="e">
        <f>INDEX('Roll Up - SY22-23 Calculator'!$A$3:$Q$200,MATCH($A45,'Roll Up - SY22-23 Calculator'!$A$3:$A$200,0),MATCH(B$8,'Roll Up - SY22-23 Calculator'!$A$3:$Q$3,0))</f>
        <v>#N/A</v>
      </c>
      <c r="C45" s="227" t="str">
        <f>INDEX('Roll Up - SY22-23 Calculator'!$A$3:$Q$200,MATCH($A45,'Roll Up - SY22-23 Calculator'!$A$3:$A$200,0),MATCH(C$8,'Roll Up - SY22-23 Calculator'!$A$3:$Q$3,0))</f>
        <v>Grilled MWWM Chicken Filets, 2.26 oz.</v>
      </c>
      <c r="D45" s="107" t="str">
        <f>INDEX('Roll Up - SY22-23 Calculator'!$A$3:$Q$200,MATCH($A45,'Roll Up - SY22-23 Calculator'!$A$3:$A$200,0),MATCH(D$8,'Roll Up - SY22-23 Calculator'!$A$3:$Q$3,0))</f>
        <v>100103 W</v>
      </c>
      <c r="E45" s="107">
        <f>INDEX('Roll Up - SY22-23 Calculator'!$A$3:$Q$200,MATCH($A45,'Roll Up - SY22-23 Calculator'!$A$3:$A$200,0),MATCH(E$8,'Roll Up - SY22-23 Calculator'!$A$3:$Q$3,0))</f>
        <v>30.39</v>
      </c>
      <c r="F45" s="107">
        <f>INDEX('Roll Up - SY22-23 Calculator'!$A$3:$Q$200,MATCH($A45,'Roll Up - SY22-23 Calculator'!$A$3:$A$200,0),MATCH(F$8,'Roll Up - SY22-23 Calculator'!$A$3:$Q$3,0))</f>
        <v>215</v>
      </c>
      <c r="G45" s="107">
        <f>INDEX('Roll Up - SY22-23 Calculator'!$A$3:$Q$200,MATCH($A45,'Roll Up - SY22-23 Calculator'!$A$3:$A$200,0),MATCH(G$8,'Roll Up - SY22-23 Calculator'!$A$3:$Q$3,0))</f>
        <v>215</v>
      </c>
      <c r="H45" s="107">
        <f>INDEX('Roll Up - SY22-23 Calculator'!$A$3:$Q$200,MATCH($A45,'Roll Up - SY22-23 Calculator'!$A$3:$A$200,0),MATCH(H$8,'Roll Up - SY22-23 Calculator'!$A$3:$Q$3,0))</f>
        <v>2.2599999999999998</v>
      </c>
      <c r="I45" s="107">
        <f>INDEX('Roll Up - SY22-23 Calculator'!$A$3:$Q$200,MATCH($A45,'Roll Up - SY22-23 Calculator'!$A$3:$A$200,0),MATCH(I$8,'Roll Up - SY22-23 Calculator'!$A$3:$Q$3,0))</f>
        <v>10</v>
      </c>
      <c r="J45" s="107" t="str">
        <f>INDEX('Roll Up - SY22-23 Calculator'!$A$3:$Q$200,MATCH($A45,'Roll Up - SY22-23 Calculator'!$A$3:$A$200,0),MATCH(J$8,'Roll Up - SY22-23 Calculator'!$A$3:$Q$3,0))</f>
        <v>1 piece</v>
      </c>
      <c r="K45" s="107">
        <f>INDEX('Roll Up - SY22-23 Calculator'!$A$3:$Q$200,MATCH($A45,'Roll Up - SY22-23 Calculator'!$A$3:$A$200,0),MATCH(K$8,'Roll Up - SY22-23 Calculator'!$A$3:$Q$3,0))</f>
        <v>2</v>
      </c>
      <c r="L45" s="107" t="str">
        <f>INDEX('Roll Up - SY22-23 Calculator'!$A$3:$Q$200,MATCH($A45,'Roll Up - SY22-23 Calculator'!$A$3:$A$200,0),MATCH(L$8,'Roll Up - SY22-23 Calculator'!$A$3:$Q$3,0))</f>
        <v>-</v>
      </c>
      <c r="M45" s="107">
        <f>INDEX('Roll Up - SY22-23 Calculator'!$A$3:$Q$200,MATCH($A45,'Roll Up - SY22-23 Calculator'!$A$3:$A$200,0),MATCH(M$8,'Roll Up - SY22-23 Calculator'!$A$3:$Q$3,0))</f>
        <v>40.78</v>
      </c>
      <c r="N45" s="109">
        <f>INDEX('Roll Up - SY22-23 Calculator'!$A$3:$Q$200,MATCH($A45,'Roll Up - SY22-23 Calculator'!$A$3:$A$200,0),MATCH(N$8,'Roll Up - SY22-23 Calculator'!$A$3:$Q$3,0))</f>
        <v>0</v>
      </c>
      <c r="O45" s="110" t="str">
        <f t="shared" si="1"/>
        <v/>
      </c>
      <c r="P45" s="99"/>
      <c r="Q45" s="100"/>
      <c r="R45" s="101"/>
      <c r="S45" s="99"/>
      <c r="T45" s="111" t="str">
        <f t="shared" si="2"/>
        <v/>
      </c>
      <c r="U45" s="112" t="str">
        <f t="shared" si="3"/>
        <v/>
      </c>
      <c r="V45" s="239"/>
      <c r="W45" s="113" t="str">
        <f t="shared" si="0"/>
        <v/>
      </c>
      <c r="X45" s="114"/>
      <c r="Y45" s="114"/>
      <c r="Z45" s="114"/>
      <c r="AA45" s="114"/>
      <c r="AB45" s="114"/>
      <c r="AC45" s="114"/>
      <c r="AD45" s="114"/>
      <c r="AE45" s="114"/>
      <c r="AF45" s="114"/>
      <c r="AG45" s="114"/>
      <c r="AH45" s="114"/>
      <c r="AI45" s="115"/>
      <c r="AJ45" s="13"/>
    </row>
    <row r="46" spans="1:36" ht="17.399999999999999" x14ac:dyDescent="0.3">
      <c r="A46" s="95">
        <v>10000051698</v>
      </c>
      <c r="B46" s="107" t="e">
        <f>INDEX('Roll Up - SY22-23 Calculator'!$A$3:$Q$200,MATCH($A46,'Roll Up - SY22-23 Calculator'!$A$3:$A$200,0),MATCH(B$8,'Roll Up - SY22-23 Calculator'!$A$3:$Q$3,0))</f>
        <v>#N/A</v>
      </c>
      <c r="C46" s="97" t="str">
        <f>INDEX('Roll Up - SY22-23 Calculator'!$A$3:$Q$200,MATCH($A46,'Roll Up - SY22-23 Calculator'!$A$3:$A$200,0),MATCH(C$8,'Roll Up - SY22-23 Calculator'!$A$3:$Q$3,0))</f>
        <v>Whole Grain Breaded Homestyle Whole Muscle Boneless Wings</v>
      </c>
      <c r="D46" s="96" t="str">
        <f>INDEX('Roll Up - SY22-23 Calculator'!$A$3:$Q$200,MATCH($A46,'Roll Up - SY22-23 Calculator'!$A$3:$A$200,0),MATCH(D$8,'Roll Up - SY22-23 Calculator'!$A$3:$Q$3,0))</f>
        <v>100103 W</v>
      </c>
      <c r="E46" s="96">
        <f>INDEX('Roll Up - SY22-23 Calculator'!$A$3:$Q$200,MATCH($A46,'Roll Up - SY22-23 Calculator'!$A$3:$A$200,0),MATCH(E$8,'Roll Up - SY22-23 Calculator'!$A$3:$Q$3,0))</f>
        <v>30.24</v>
      </c>
      <c r="F46" s="96">
        <f>INDEX('Roll Up - SY22-23 Calculator'!$A$3:$Q$200,MATCH($A46,'Roll Up - SY22-23 Calculator'!$A$3:$A$200,0),MATCH(F$8,'Roll Up - SY22-23 Calculator'!$A$3:$Q$3,0))</f>
        <v>128</v>
      </c>
      <c r="G46" s="96">
        <f>INDEX('Roll Up - SY22-23 Calculator'!$A$3:$Q$200,MATCH($A46,'Roll Up - SY22-23 Calculator'!$A$3:$A$200,0),MATCH(G$8,'Roll Up - SY22-23 Calculator'!$A$3:$Q$3,0))</f>
        <v>128</v>
      </c>
      <c r="H46" s="96">
        <f>INDEX('Roll Up - SY22-23 Calculator'!$A$3:$Q$200,MATCH($A46,'Roll Up - SY22-23 Calculator'!$A$3:$A$200,0),MATCH(H$8,'Roll Up - SY22-23 Calculator'!$A$3:$Q$3,0))</f>
        <v>3.78</v>
      </c>
      <c r="I46" s="96">
        <f>INDEX('Roll Up - SY22-23 Calculator'!$A$3:$Q$200,MATCH($A46,'Roll Up - SY22-23 Calculator'!$A$3:$A$200,0),MATCH(I$8,'Roll Up - SY22-23 Calculator'!$A$3:$Q$3,0))</f>
        <v>40</v>
      </c>
      <c r="J46" s="96" t="str">
        <f>INDEX('Roll Up - SY22-23 Calculator'!$A$3:$Q$200,MATCH($A46,'Roll Up - SY22-23 Calculator'!$A$3:$A$200,0),MATCH(J$8,'Roll Up - SY22-23 Calculator'!$A$3:$Q$3,0))</f>
        <v>3.78 oz.</v>
      </c>
      <c r="K46" s="96">
        <f>INDEX('Roll Up - SY22-23 Calculator'!$A$3:$Q$200,MATCH($A46,'Roll Up - SY22-23 Calculator'!$A$3:$A$200,0),MATCH(K$8,'Roll Up - SY22-23 Calculator'!$A$3:$Q$3,0))</f>
        <v>2</v>
      </c>
      <c r="L46" s="96">
        <f>INDEX('Roll Up - SY22-23 Calculator'!$A$3:$Q$200,MATCH($A46,'Roll Up - SY22-23 Calculator'!$A$3:$A$200,0),MATCH(L$8,'Roll Up - SY22-23 Calculator'!$A$3:$Q$3,0))</f>
        <v>1</v>
      </c>
      <c r="M46" s="96">
        <f>INDEX('Roll Up - SY22-23 Calculator'!$A$3:$Q$200,MATCH($A46,'Roll Up - SY22-23 Calculator'!$A$3:$A$200,0),MATCH(M$8,'Roll Up - SY22-23 Calculator'!$A$3:$Q$3,0))</f>
        <v>32.43</v>
      </c>
      <c r="N46" s="96">
        <f>INDEX('Roll Up - SY22-23 Calculator'!$A$3:$Q$200,MATCH($A46,'Roll Up - SY22-23 Calculator'!$A$3:$A$200,0),MATCH(N$8,'Roll Up - SY22-23 Calculator'!$A$3:$Q$3,0))</f>
        <v>0</v>
      </c>
      <c r="O46" s="98" t="str">
        <f t="shared" si="1"/>
        <v/>
      </c>
      <c r="P46" s="99"/>
      <c r="Q46" s="100"/>
      <c r="R46" s="101"/>
      <c r="S46" s="99"/>
      <c r="T46" s="102" t="str">
        <f t="shared" si="2"/>
        <v/>
      </c>
      <c r="U46" s="103" t="str">
        <f t="shared" si="3"/>
        <v/>
      </c>
      <c r="V46" s="239"/>
      <c r="W46" s="104" t="str">
        <f t="shared" si="0"/>
        <v/>
      </c>
      <c r="X46" s="105"/>
      <c r="Y46" s="105"/>
      <c r="Z46" s="105"/>
      <c r="AA46" s="105"/>
      <c r="AB46" s="105"/>
      <c r="AC46" s="105"/>
      <c r="AD46" s="105"/>
      <c r="AE46" s="105"/>
      <c r="AF46" s="105"/>
      <c r="AG46" s="105"/>
      <c r="AH46" s="105"/>
      <c r="AI46" s="101"/>
      <c r="AJ46" s="13"/>
    </row>
    <row r="47" spans="1:36" ht="17.399999999999999" x14ac:dyDescent="0.3">
      <c r="A47" s="106">
        <v>10061470928</v>
      </c>
      <c r="B47" s="107" t="e">
        <f>INDEX('Roll Up - SY22-23 Calculator'!$A$3:$Q$200,MATCH($A47,'Roll Up - SY22-23 Calculator'!$A$3:$A$200,0),MATCH(B$8,'Roll Up - SY22-23 Calculator'!$A$3:$Q$3,0))</f>
        <v>#N/A</v>
      </c>
      <c r="C47" s="227" t="str">
        <f>INDEX('Roll Up - SY22-23 Calculator'!$A$3:$Q$200,MATCH($A47,'Roll Up - SY22-23 Calculator'!$A$3:$A$200,0),MATCH(C$8,'Roll Up - SY22-23 Calculator'!$A$3:$Q$3,0))</f>
        <v>Whole Grain Breaded MWWM Honey Sriracha Glazed Boneless Chicken Wings, 0.86 oz.</v>
      </c>
      <c r="D47" s="107" t="str">
        <f>INDEX('Roll Up - SY22-23 Calculator'!$A$3:$Q$200,MATCH($A47,'Roll Up - SY22-23 Calculator'!$A$3:$A$200,0),MATCH(D$8,'Roll Up - SY22-23 Calculator'!$A$3:$Q$3,0))</f>
        <v>100103 W</v>
      </c>
      <c r="E47" s="107">
        <f>INDEX('Roll Up - SY22-23 Calculator'!$A$3:$Q$200,MATCH($A47,'Roll Up - SY22-23 Calculator'!$A$3:$A$200,0),MATCH(E$8,'Roll Up - SY22-23 Calculator'!$A$3:$Q$3,0))</f>
        <v>28.5</v>
      </c>
      <c r="F47" s="107">
        <f>INDEX('Roll Up - SY22-23 Calculator'!$A$3:$Q$200,MATCH($A47,'Roll Up - SY22-23 Calculator'!$A$3:$A$200,0),MATCH(F$8,'Roll Up - SY22-23 Calculator'!$A$3:$Q$3,0))</f>
        <v>88</v>
      </c>
      <c r="G47" s="107">
        <f>INDEX('Roll Up - SY22-23 Calculator'!$A$3:$Q$200,MATCH($A47,'Roll Up - SY22-23 Calculator'!$A$3:$A$200,0),MATCH(G$8,'Roll Up - SY22-23 Calculator'!$A$3:$Q$3,0))</f>
        <v>88</v>
      </c>
      <c r="H47" s="107">
        <f>INDEX('Roll Up - SY22-23 Calculator'!$A$3:$Q$200,MATCH($A47,'Roll Up - SY22-23 Calculator'!$A$3:$A$200,0),MATCH(H$8,'Roll Up - SY22-23 Calculator'!$A$3:$Q$3,0))</f>
        <v>5.16</v>
      </c>
      <c r="I47" s="107">
        <f>INDEX('Roll Up - SY22-23 Calculator'!$A$3:$Q$200,MATCH($A47,'Roll Up - SY22-23 Calculator'!$A$3:$A$200,0),MATCH(I$8,'Roll Up - SY22-23 Calculator'!$A$3:$Q$3,0))</f>
        <v>25</v>
      </c>
      <c r="J47" s="107" t="str">
        <f>INDEX('Roll Up - SY22-23 Calculator'!$A$3:$Q$200,MATCH($A47,'Roll Up - SY22-23 Calculator'!$A$3:$A$200,0),MATCH(J$8,'Roll Up - SY22-23 Calculator'!$A$3:$Q$3,0))</f>
        <v>6 pieces</v>
      </c>
      <c r="K47" s="107">
        <f>INDEX('Roll Up - SY22-23 Calculator'!$A$3:$Q$200,MATCH($A47,'Roll Up - SY22-23 Calculator'!$A$3:$A$200,0),MATCH(K$8,'Roll Up - SY22-23 Calculator'!$A$3:$Q$3,0))</f>
        <v>2</v>
      </c>
      <c r="L47" s="107">
        <f>INDEX('Roll Up - SY22-23 Calculator'!$A$3:$Q$200,MATCH($A47,'Roll Up - SY22-23 Calculator'!$A$3:$A$200,0),MATCH(L$8,'Roll Up - SY22-23 Calculator'!$A$3:$Q$3,0))</f>
        <v>1</v>
      </c>
      <c r="M47" s="107">
        <f>INDEX('Roll Up - SY22-23 Calculator'!$A$3:$Q$200,MATCH($A47,'Roll Up - SY22-23 Calculator'!$A$3:$A$200,0),MATCH(M$8,'Roll Up - SY22-23 Calculator'!$A$3:$Q$3,0))</f>
        <v>22.66</v>
      </c>
      <c r="N47" s="109">
        <f>INDEX('Roll Up - SY22-23 Calculator'!$A$3:$Q$200,MATCH($A47,'Roll Up - SY22-23 Calculator'!$A$3:$A$200,0),MATCH(N$8,'Roll Up - SY22-23 Calculator'!$A$3:$Q$3,0))</f>
        <v>0</v>
      </c>
      <c r="O47" s="110" t="str">
        <f t="shared" si="1"/>
        <v/>
      </c>
      <c r="P47" s="99"/>
      <c r="Q47" s="100"/>
      <c r="R47" s="101"/>
      <c r="S47" s="99"/>
      <c r="T47" s="111" t="str">
        <f t="shared" si="2"/>
        <v/>
      </c>
      <c r="U47" s="112" t="str">
        <f t="shared" si="3"/>
        <v/>
      </c>
      <c r="V47" s="239"/>
      <c r="W47" s="113" t="str">
        <f t="shared" si="0"/>
        <v/>
      </c>
      <c r="X47" s="114"/>
      <c r="Y47" s="114"/>
      <c r="Z47" s="114"/>
      <c r="AA47" s="114"/>
      <c r="AB47" s="114"/>
      <c r="AC47" s="114"/>
      <c r="AD47" s="114"/>
      <c r="AE47" s="114"/>
      <c r="AF47" s="114"/>
      <c r="AG47" s="114"/>
      <c r="AH47" s="114"/>
      <c r="AI47" s="115"/>
      <c r="AJ47" s="13"/>
    </row>
    <row r="48" spans="1:36" ht="17.399999999999999" x14ac:dyDescent="0.3">
      <c r="A48" s="95">
        <v>10214220928</v>
      </c>
      <c r="B48" s="107" t="e">
        <f>INDEX('Roll Up - SY22-23 Calculator'!$A$3:$Q$200,MATCH($A48,'Roll Up - SY22-23 Calculator'!$A$3:$A$200,0),MATCH(B$8,'Roll Up - SY22-23 Calculator'!$A$3:$Q$3,0))</f>
        <v>#N/A</v>
      </c>
      <c r="C48" s="97" t="str">
        <f>INDEX('Roll Up - SY22-23 Calculator'!$A$3:$Q$200,MATCH($A48,'Roll Up - SY22-23 Calculator'!$A$3:$A$200,0),MATCH(C$8,'Roll Up - SY22-23 Calculator'!$A$3:$Q$3,0))</f>
        <v>Whole Grain Breaded MWWM Homestyle Boneless Chicken Wings, 0.85 oz.</v>
      </c>
      <c r="D48" s="96" t="str">
        <f>INDEX('Roll Up - SY22-23 Calculator'!$A$3:$Q$200,MATCH($A48,'Roll Up - SY22-23 Calculator'!$A$3:$A$200,0),MATCH(D$8,'Roll Up - SY22-23 Calculator'!$A$3:$Q$3,0))</f>
        <v>100103 W</v>
      </c>
      <c r="E48" s="96">
        <f>INDEX('Roll Up - SY22-23 Calculator'!$A$3:$Q$200,MATCH($A48,'Roll Up - SY22-23 Calculator'!$A$3:$A$200,0),MATCH(E$8,'Roll Up - SY22-23 Calculator'!$A$3:$Q$3,0))</f>
        <v>10</v>
      </c>
      <c r="F48" s="96">
        <f>INDEX('Roll Up - SY22-23 Calculator'!$A$3:$Q$200,MATCH($A48,'Roll Up - SY22-23 Calculator'!$A$3:$A$200,0),MATCH(F$8,'Roll Up - SY22-23 Calculator'!$A$3:$Q$3,0))</f>
        <v>34</v>
      </c>
      <c r="G48" s="96">
        <f>INDEX('Roll Up - SY22-23 Calculator'!$A$3:$Q$200,MATCH($A48,'Roll Up - SY22-23 Calculator'!$A$3:$A$200,0),MATCH(G$8,'Roll Up - SY22-23 Calculator'!$A$3:$Q$3,0))</f>
        <v>34</v>
      </c>
      <c r="H48" s="96">
        <f>INDEX('Roll Up - SY22-23 Calculator'!$A$3:$Q$200,MATCH($A48,'Roll Up - SY22-23 Calculator'!$A$3:$A$200,0),MATCH(H$8,'Roll Up - SY22-23 Calculator'!$A$3:$Q$3,0))</f>
        <v>4.68</v>
      </c>
      <c r="I48" s="96" t="str">
        <f>INDEX('Roll Up - SY22-23 Calculator'!$A$3:$Q$200,MATCH($A48,'Roll Up - SY22-23 Calculator'!$A$3:$A$200,0),MATCH(I$8,'Roll Up - SY22-23 Calculator'!$A$3:$Q$3,0))</f>
        <v/>
      </c>
      <c r="J48" s="96" t="str">
        <f>INDEX('Roll Up - SY22-23 Calculator'!$A$3:$Q$200,MATCH($A48,'Roll Up - SY22-23 Calculator'!$A$3:$A$200,0),MATCH(J$8,'Roll Up - SY22-23 Calculator'!$A$3:$Q$3,0))</f>
        <v>6 pieces</v>
      </c>
      <c r="K48" s="96">
        <f>INDEX('Roll Up - SY22-23 Calculator'!$A$3:$Q$200,MATCH($A48,'Roll Up - SY22-23 Calculator'!$A$3:$A$200,0),MATCH(K$8,'Roll Up - SY22-23 Calculator'!$A$3:$Q$3,0))</f>
        <v>2</v>
      </c>
      <c r="L48" s="96">
        <f>INDEX('Roll Up - SY22-23 Calculator'!$A$3:$Q$200,MATCH($A48,'Roll Up - SY22-23 Calculator'!$A$3:$A$200,0),MATCH(L$8,'Roll Up - SY22-23 Calculator'!$A$3:$Q$3,0))</f>
        <v>1.5</v>
      </c>
      <c r="M48" s="96">
        <f>INDEX('Roll Up - SY22-23 Calculator'!$A$3:$Q$200,MATCH($A48,'Roll Up - SY22-23 Calculator'!$A$3:$A$200,0),MATCH(M$8,'Roll Up - SY22-23 Calculator'!$A$3:$Q$3,0))</f>
        <v>10.46</v>
      </c>
      <c r="N48" s="96">
        <f>INDEX('Roll Up - SY22-23 Calculator'!$A$3:$Q$200,MATCH($A48,'Roll Up - SY22-23 Calculator'!$A$3:$A$200,0),MATCH(N$8,'Roll Up - SY22-23 Calculator'!$A$3:$Q$3,0))</f>
        <v>0</v>
      </c>
      <c r="O48" s="98" t="str">
        <f t="shared" si="1"/>
        <v/>
      </c>
      <c r="P48" s="99"/>
      <c r="Q48" s="100"/>
      <c r="R48" s="101"/>
      <c r="S48" s="99"/>
      <c r="T48" s="102" t="str">
        <f t="shared" si="2"/>
        <v/>
      </c>
      <c r="U48" s="103" t="str">
        <f t="shared" si="3"/>
        <v/>
      </c>
      <c r="V48" s="239"/>
      <c r="W48" s="104" t="str">
        <f t="shared" si="0"/>
        <v/>
      </c>
      <c r="X48" s="105"/>
      <c r="Y48" s="105"/>
      <c r="Z48" s="105"/>
      <c r="AA48" s="105"/>
      <c r="AB48" s="105"/>
      <c r="AC48" s="105"/>
      <c r="AD48" s="105"/>
      <c r="AE48" s="105"/>
      <c r="AF48" s="105"/>
      <c r="AG48" s="105"/>
      <c r="AH48" s="105"/>
      <c r="AI48" s="101"/>
      <c r="AJ48" s="13"/>
    </row>
    <row r="49" spans="1:36" ht="17.399999999999999" x14ac:dyDescent="0.3">
      <c r="A49" s="106">
        <v>10269760928</v>
      </c>
      <c r="B49" s="107" t="e">
        <f>INDEX('Roll Up - SY22-23 Calculator'!$A$3:$Q$200,MATCH($A49,'Roll Up - SY22-23 Calculator'!$A$3:$A$200,0),MATCH(B$8,'Roll Up - SY22-23 Calculator'!$A$3:$Q$3,0))</f>
        <v>#N/A</v>
      </c>
      <c r="C49" s="227" t="str">
        <f>INDEX('Roll Up - SY22-23 Calculator'!$A$3:$Q$200,MATCH($A49,'Roll Up - SY22-23 Calculator'!$A$3:$A$200,0),MATCH(C$8,'Roll Up - SY22-23 Calculator'!$A$3:$Q$3,0))</f>
        <v>Mega Minis® Whole Grain Breaded Homestyle MWWM  Chicken Chunks, 0.42 oz.</v>
      </c>
      <c r="D49" s="107" t="str">
        <f>INDEX('Roll Up - SY22-23 Calculator'!$A$3:$Q$200,MATCH($A49,'Roll Up - SY22-23 Calculator'!$A$3:$A$200,0),MATCH(D$8,'Roll Up - SY22-23 Calculator'!$A$3:$Q$3,0))</f>
        <v>100103 W</v>
      </c>
      <c r="E49" s="107">
        <f>INDEX('Roll Up - SY22-23 Calculator'!$A$3:$Q$200,MATCH($A49,'Roll Up - SY22-23 Calculator'!$A$3:$A$200,0),MATCH(E$8,'Roll Up - SY22-23 Calculator'!$A$3:$Q$3,0))</f>
        <v>30.26</v>
      </c>
      <c r="F49" s="107">
        <f>INDEX('Roll Up - SY22-23 Calculator'!$A$3:$Q$200,MATCH($A49,'Roll Up - SY22-23 Calculator'!$A$3:$A$200,0),MATCH(F$8,'Roll Up - SY22-23 Calculator'!$A$3:$Q$3,0))</f>
        <v>112</v>
      </c>
      <c r="G49" s="107">
        <f>INDEX('Roll Up - SY22-23 Calculator'!$A$3:$Q$200,MATCH($A49,'Roll Up - SY22-23 Calculator'!$A$3:$A$200,0),MATCH(G$8,'Roll Up - SY22-23 Calculator'!$A$3:$Q$3,0))</f>
        <v>112</v>
      </c>
      <c r="H49" s="107">
        <f>INDEX('Roll Up - SY22-23 Calculator'!$A$3:$Q$200,MATCH($A49,'Roll Up - SY22-23 Calculator'!$A$3:$A$200,0),MATCH(H$8,'Roll Up - SY22-23 Calculator'!$A$3:$Q$3,0))</f>
        <v>4.3</v>
      </c>
      <c r="I49" s="107" t="str">
        <f>INDEX('Roll Up - SY22-23 Calculator'!$A$3:$Q$200,MATCH($A49,'Roll Up - SY22-23 Calculator'!$A$3:$A$200,0),MATCH(I$8,'Roll Up - SY22-23 Calculator'!$A$3:$Q$3,0))</f>
        <v/>
      </c>
      <c r="J49" s="107" t="str">
        <f>INDEX('Roll Up - SY22-23 Calculator'!$A$3:$Q$200,MATCH($A49,'Roll Up - SY22-23 Calculator'!$A$3:$A$200,0),MATCH(J$8,'Roll Up - SY22-23 Calculator'!$A$3:$Q$3,0))</f>
        <v>10 pieces</v>
      </c>
      <c r="K49" s="107">
        <f>INDEX('Roll Up - SY22-23 Calculator'!$A$3:$Q$200,MATCH($A49,'Roll Up - SY22-23 Calculator'!$A$3:$A$200,0),MATCH(K$8,'Roll Up - SY22-23 Calculator'!$A$3:$Q$3,0))</f>
        <v>2</v>
      </c>
      <c r="L49" s="107">
        <f>INDEX('Roll Up - SY22-23 Calculator'!$A$3:$Q$200,MATCH($A49,'Roll Up - SY22-23 Calculator'!$A$3:$A$200,0),MATCH(L$8,'Roll Up - SY22-23 Calculator'!$A$3:$Q$3,0))</f>
        <v>1</v>
      </c>
      <c r="M49" s="107">
        <f>INDEX('Roll Up - SY22-23 Calculator'!$A$3:$Q$200,MATCH($A49,'Roll Up - SY22-23 Calculator'!$A$3:$A$200,0),MATCH(M$8,'Roll Up - SY22-23 Calculator'!$A$3:$Q$3,0))</f>
        <v>32.840000000000003</v>
      </c>
      <c r="N49" s="109">
        <f>INDEX('Roll Up - SY22-23 Calculator'!$A$3:$Q$200,MATCH($A49,'Roll Up - SY22-23 Calculator'!$A$3:$A$200,0),MATCH(N$8,'Roll Up - SY22-23 Calculator'!$A$3:$Q$3,0))</f>
        <v>0</v>
      </c>
      <c r="O49" s="110" t="str">
        <f t="shared" ref="O49:O54" si="8">IF(IF(P49&gt;0,P49*G49,Q49*R49)=0,"",IF(P49&gt;0,P49*G49,Q49*R49))</f>
        <v/>
      </c>
      <c r="P49" s="99"/>
      <c r="Q49" s="100"/>
      <c r="R49" s="101"/>
      <c r="S49" s="99"/>
      <c r="T49" s="111" t="str">
        <f t="shared" ref="T49:T54" si="9">IFERROR(ROUNDUP(O49/G49,0)*M49,"")</f>
        <v/>
      </c>
      <c r="U49" s="112" t="str">
        <f t="shared" ref="U49:U54" si="10">IFERROR(ROUNDUP(O49/G49,0)*N49,"")</f>
        <v/>
      </c>
      <c r="V49" s="239"/>
      <c r="W49" s="113" t="str">
        <f t="shared" si="0"/>
        <v/>
      </c>
      <c r="X49" s="114"/>
      <c r="Y49" s="114"/>
      <c r="Z49" s="114"/>
      <c r="AA49" s="114"/>
      <c r="AB49" s="114"/>
      <c r="AC49" s="114"/>
      <c r="AD49" s="114"/>
      <c r="AE49" s="114"/>
      <c r="AF49" s="114"/>
      <c r="AG49" s="114"/>
      <c r="AH49" s="114"/>
      <c r="AI49" s="115"/>
      <c r="AJ49" s="13"/>
    </row>
    <row r="50" spans="1:36" ht="17.399999999999999" x14ac:dyDescent="0.3">
      <c r="A50" s="95">
        <v>10286860928</v>
      </c>
      <c r="B50" s="107" t="e">
        <f>INDEX('Roll Up - SY22-23 Calculator'!$A$3:$Q$200,MATCH($A50,'Roll Up - SY22-23 Calculator'!$A$3:$A$200,0),MATCH(B$8,'Roll Up - SY22-23 Calculator'!$A$3:$Q$3,0))</f>
        <v>#N/A</v>
      </c>
      <c r="C50" s="97" t="str">
        <f>INDEX('Roll Up - SY22-23 Calculator'!$A$3:$Q$200,MATCH($A50,'Roll Up - SY22-23 Calculator'!$A$3:$A$200,0),MATCH(C$8,'Roll Up - SY22-23 Calculator'!$A$3:$Q$3,0))</f>
        <v>Mega Minis® Whole Grain Breaded Nashville Hot MWWM Chunks, 0.45 oz.</v>
      </c>
      <c r="D50" s="96" t="str">
        <f>INDEX('Roll Up - SY22-23 Calculator'!$A$3:$Q$200,MATCH($A50,'Roll Up - SY22-23 Calculator'!$A$3:$A$200,0),MATCH(D$8,'Roll Up - SY22-23 Calculator'!$A$3:$Q$3,0))</f>
        <v>100103 W</v>
      </c>
      <c r="E50" s="96">
        <f>INDEX('Roll Up - SY22-23 Calculator'!$A$3:$Q$200,MATCH($A50,'Roll Up - SY22-23 Calculator'!$A$3:$A$200,0),MATCH(E$8,'Roll Up - SY22-23 Calculator'!$A$3:$Q$3,0))</f>
        <v>31.5</v>
      </c>
      <c r="F50" s="96">
        <f>INDEX('Roll Up - SY22-23 Calculator'!$A$3:$Q$200,MATCH($A50,'Roll Up - SY22-23 Calculator'!$A$3:$A$200,0),MATCH(F$8,'Roll Up - SY22-23 Calculator'!$A$3:$Q$3,0))</f>
        <v>112</v>
      </c>
      <c r="G50" s="96">
        <f>INDEX('Roll Up - SY22-23 Calculator'!$A$3:$Q$200,MATCH($A50,'Roll Up - SY22-23 Calculator'!$A$3:$A$200,0),MATCH(G$8,'Roll Up - SY22-23 Calculator'!$A$3:$Q$3,0))</f>
        <v>112</v>
      </c>
      <c r="H50" s="96">
        <f>INDEX('Roll Up - SY22-23 Calculator'!$A$3:$Q$200,MATCH($A50,'Roll Up - SY22-23 Calculator'!$A$3:$A$200,0),MATCH(H$8,'Roll Up - SY22-23 Calculator'!$A$3:$Q$3,0))</f>
        <v>4.5</v>
      </c>
      <c r="I50" s="96">
        <f>INDEX('Roll Up - SY22-23 Calculator'!$A$3:$Q$200,MATCH($A50,'Roll Up - SY22-23 Calculator'!$A$3:$A$200,0),MATCH(I$8,'Roll Up - SY22-23 Calculator'!$A$3:$Q$3,0))</f>
        <v>25</v>
      </c>
      <c r="J50" s="96" t="str">
        <f>INDEX('Roll Up - SY22-23 Calculator'!$A$3:$Q$200,MATCH($A50,'Roll Up - SY22-23 Calculator'!$A$3:$A$200,0),MATCH(J$8,'Roll Up - SY22-23 Calculator'!$A$3:$Q$3,0))</f>
        <v>10 pieces</v>
      </c>
      <c r="K50" s="96">
        <f>INDEX('Roll Up - SY22-23 Calculator'!$A$3:$Q$200,MATCH($A50,'Roll Up - SY22-23 Calculator'!$A$3:$A$200,0),MATCH(K$8,'Roll Up - SY22-23 Calculator'!$A$3:$Q$3,0))</f>
        <v>2</v>
      </c>
      <c r="L50" s="96">
        <f>INDEX('Roll Up - SY22-23 Calculator'!$A$3:$Q$200,MATCH($A50,'Roll Up - SY22-23 Calculator'!$A$3:$A$200,0),MATCH(L$8,'Roll Up - SY22-23 Calculator'!$A$3:$Q$3,0))</f>
        <v>1</v>
      </c>
      <c r="M50" s="96">
        <f>INDEX('Roll Up - SY22-23 Calculator'!$A$3:$Q$200,MATCH($A50,'Roll Up - SY22-23 Calculator'!$A$3:$A$200,0),MATCH(M$8,'Roll Up - SY22-23 Calculator'!$A$3:$Q$3,0))</f>
        <v>27.42</v>
      </c>
      <c r="N50" s="96">
        <f>INDEX('Roll Up - SY22-23 Calculator'!$A$3:$Q$200,MATCH($A50,'Roll Up - SY22-23 Calculator'!$A$3:$A$200,0),MATCH(N$8,'Roll Up - SY22-23 Calculator'!$A$3:$Q$3,0))</f>
        <v>0</v>
      </c>
      <c r="O50" s="98" t="str">
        <f t="shared" si="8"/>
        <v/>
      </c>
      <c r="P50" s="99"/>
      <c r="Q50" s="100"/>
      <c r="R50" s="101"/>
      <c r="S50" s="99"/>
      <c r="T50" s="102" t="str">
        <f t="shared" si="9"/>
        <v/>
      </c>
      <c r="U50" s="103" t="str">
        <f t="shared" si="10"/>
        <v/>
      </c>
      <c r="V50" s="239"/>
      <c r="W50" s="104" t="str">
        <f t="shared" si="0"/>
        <v/>
      </c>
      <c r="X50" s="105"/>
      <c r="Y50" s="105"/>
      <c r="Z50" s="105"/>
      <c r="AA50" s="105"/>
      <c r="AB50" s="105"/>
      <c r="AC50" s="105"/>
      <c r="AD50" s="105"/>
      <c r="AE50" s="105"/>
      <c r="AF50" s="105"/>
      <c r="AG50" s="105"/>
      <c r="AH50" s="105"/>
      <c r="AI50" s="101"/>
      <c r="AJ50" s="13"/>
    </row>
    <row r="51" spans="1:36" ht="17.399999999999999" x14ac:dyDescent="0.3">
      <c r="A51" s="106">
        <v>10364760928</v>
      </c>
      <c r="B51" s="107" t="e">
        <f>INDEX('Roll Up - SY22-23 Calculator'!$A$3:$Q$200,MATCH($A51,'Roll Up - SY22-23 Calculator'!$A$3:$A$200,0),MATCH(B$8,'Roll Up - SY22-23 Calculator'!$A$3:$Q$3,0))</f>
        <v>#N/A</v>
      </c>
      <c r="C51" s="227" t="str">
        <f>INDEX('Roll Up - SY22-23 Calculator'!$A$3:$Q$200,MATCH($A51,'Roll Up - SY22-23 Calculator'!$A$3:$A$200,0),MATCH(C$8,'Roll Up - SY22-23 Calculator'!$A$3:$Q$3,0))</f>
        <v>Mega Minis® Whole Grain Breaded Dill Flavored MWWM Chunks, 0.43 oz.</v>
      </c>
      <c r="D51" s="107" t="str">
        <f>INDEX('Roll Up - SY22-23 Calculator'!$A$3:$Q$200,MATCH($A51,'Roll Up - SY22-23 Calculator'!$A$3:$A$200,0),MATCH(D$8,'Roll Up - SY22-23 Calculator'!$A$3:$Q$3,0))</f>
        <v>100103 W</v>
      </c>
      <c r="E51" s="107">
        <f>INDEX('Roll Up - SY22-23 Calculator'!$A$3:$Q$200,MATCH($A51,'Roll Up - SY22-23 Calculator'!$A$3:$A$200,0),MATCH(E$8,'Roll Up - SY22-23 Calculator'!$A$3:$Q$3,0))</f>
        <v>30.1</v>
      </c>
      <c r="F51" s="107">
        <f>INDEX('Roll Up - SY22-23 Calculator'!$A$3:$Q$200,MATCH($A51,'Roll Up - SY22-23 Calculator'!$A$3:$A$200,0),MATCH(F$8,'Roll Up - SY22-23 Calculator'!$A$3:$Q$3,0))</f>
        <v>112</v>
      </c>
      <c r="G51" s="107">
        <f>INDEX('Roll Up - SY22-23 Calculator'!$A$3:$Q$200,MATCH($A51,'Roll Up - SY22-23 Calculator'!$A$3:$A$200,0),MATCH(G$8,'Roll Up - SY22-23 Calculator'!$A$3:$Q$3,0))</f>
        <v>112</v>
      </c>
      <c r="H51" s="107">
        <f>INDEX('Roll Up - SY22-23 Calculator'!$A$3:$Q$200,MATCH($A51,'Roll Up - SY22-23 Calculator'!$A$3:$A$200,0),MATCH(H$8,'Roll Up - SY22-23 Calculator'!$A$3:$Q$3,0))</f>
        <v>4.3</v>
      </c>
      <c r="I51" s="107">
        <f>INDEX('Roll Up - SY22-23 Calculator'!$A$3:$Q$200,MATCH($A51,'Roll Up - SY22-23 Calculator'!$A$3:$A$200,0),MATCH(I$8,'Roll Up - SY22-23 Calculator'!$A$3:$Q$3,0))</f>
        <v>25</v>
      </c>
      <c r="J51" s="107" t="str">
        <f>INDEX('Roll Up - SY22-23 Calculator'!$A$3:$Q$200,MATCH($A51,'Roll Up - SY22-23 Calculator'!$A$3:$A$200,0),MATCH(J$8,'Roll Up - SY22-23 Calculator'!$A$3:$Q$3,0))</f>
        <v>10 pieces</v>
      </c>
      <c r="K51" s="107">
        <f>INDEX('Roll Up - SY22-23 Calculator'!$A$3:$Q$200,MATCH($A51,'Roll Up - SY22-23 Calculator'!$A$3:$A$200,0),MATCH(K$8,'Roll Up - SY22-23 Calculator'!$A$3:$Q$3,0))</f>
        <v>2</v>
      </c>
      <c r="L51" s="107">
        <f>INDEX('Roll Up - SY22-23 Calculator'!$A$3:$Q$200,MATCH($A51,'Roll Up - SY22-23 Calculator'!$A$3:$A$200,0),MATCH(L$8,'Roll Up - SY22-23 Calculator'!$A$3:$Q$3,0))</f>
        <v>1</v>
      </c>
      <c r="M51" s="107">
        <f>INDEX('Roll Up - SY22-23 Calculator'!$A$3:$Q$200,MATCH($A51,'Roll Up - SY22-23 Calculator'!$A$3:$A$200,0),MATCH(M$8,'Roll Up - SY22-23 Calculator'!$A$3:$Q$3,0))</f>
        <v>32.229999999999997</v>
      </c>
      <c r="N51" s="109">
        <f>INDEX('Roll Up - SY22-23 Calculator'!$A$3:$Q$200,MATCH($A51,'Roll Up - SY22-23 Calculator'!$A$3:$A$200,0),MATCH(N$8,'Roll Up - SY22-23 Calculator'!$A$3:$Q$3,0))</f>
        <v>0</v>
      </c>
      <c r="O51" s="110" t="str">
        <f t="shared" si="8"/>
        <v/>
      </c>
      <c r="P51" s="99"/>
      <c r="Q51" s="100"/>
      <c r="R51" s="101"/>
      <c r="S51" s="99"/>
      <c r="T51" s="111" t="str">
        <f t="shared" si="9"/>
        <v/>
      </c>
      <c r="U51" s="112" t="str">
        <f t="shared" si="10"/>
        <v/>
      </c>
      <c r="V51" s="239"/>
      <c r="W51" s="113" t="str">
        <f t="shared" si="0"/>
        <v/>
      </c>
      <c r="X51" s="114"/>
      <c r="Y51" s="114"/>
      <c r="Z51" s="114"/>
      <c r="AA51" s="114"/>
      <c r="AB51" s="114"/>
      <c r="AC51" s="114"/>
      <c r="AD51" s="114"/>
      <c r="AE51" s="114"/>
      <c r="AF51" s="114"/>
      <c r="AG51" s="114"/>
      <c r="AH51" s="114"/>
      <c r="AI51" s="115"/>
      <c r="AJ51" s="13"/>
    </row>
    <row r="52" spans="1:36" ht="17.399999999999999" x14ac:dyDescent="0.3">
      <c r="A52" s="95">
        <v>10703620928</v>
      </c>
      <c r="B52" s="107" t="e">
        <f>INDEX('Roll Up - SY22-23 Calculator'!$A$3:$Q$200,MATCH($A52,'Roll Up - SY22-23 Calculator'!$A$3:$A$200,0),MATCH(B$8,'Roll Up - SY22-23 Calculator'!$A$3:$Q$3,0))</f>
        <v>#N/A</v>
      </c>
      <c r="C52" s="97" t="str">
        <f>INDEX('Roll Up - SY22-23 Calculator'!$A$3:$Q$200,MATCH($A52,'Roll Up - SY22-23 Calculator'!$A$3:$A$200,0),MATCH(C$8,'Roll Up - SY22-23 Calculator'!$A$3:$Q$3,0))</f>
        <v>Whole Grain Breaded Golden Crispy MWWM Boneless Chicken Wings, 0.79 oz.</v>
      </c>
      <c r="D52" s="96" t="str">
        <f>INDEX('Roll Up - SY22-23 Calculator'!$A$3:$Q$200,MATCH($A52,'Roll Up - SY22-23 Calculator'!$A$3:$A$200,0),MATCH(D$8,'Roll Up - SY22-23 Calculator'!$A$3:$Q$3,0))</f>
        <v>100103 W</v>
      </c>
      <c r="E52" s="96">
        <f>INDEX('Roll Up - SY22-23 Calculator'!$A$3:$Q$200,MATCH($A52,'Roll Up - SY22-23 Calculator'!$A$3:$A$200,0),MATCH(E$8,'Roll Up - SY22-23 Calculator'!$A$3:$Q$3,0))</f>
        <v>30</v>
      </c>
      <c r="F52" s="96">
        <f>INDEX('Roll Up - SY22-23 Calculator'!$A$3:$Q$200,MATCH($A52,'Roll Up - SY22-23 Calculator'!$A$3:$A$200,0),MATCH(F$8,'Roll Up - SY22-23 Calculator'!$A$3:$Q$3,0))</f>
        <v>121</v>
      </c>
      <c r="G52" s="96">
        <f>INDEX('Roll Up - SY22-23 Calculator'!$A$3:$Q$200,MATCH($A52,'Roll Up - SY22-23 Calculator'!$A$3:$A$200,0),MATCH(G$8,'Roll Up - SY22-23 Calculator'!$A$3:$Q$3,0))</f>
        <v>121</v>
      </c>
      <c r="H52" s="96">
        <f>INDEX('Roll Up - SY22-23 Calculator'!$A$3:$Q$200,MATCH($A52,'Roll Up - SY22-23 Calculator'!$A$3:$A$200,0),MATCH(H$8,'Roll Up - SY22-23 Calculator'!$A$3:$Q$3,0))</f>
        <v>3.95</v>
      </c>
      <c r="I52" s="96">
        <f>INDEX('Roll Up - SY22-23 Calculator'!$A$3:$Q$200,MATCH($A52,'Roll Up - SY22-23 Calculator'!$A$3:$A$200,0),MATCH(I$8,'Roll Up - SY22-23 Calculator'!$A$3:$Q$3,0))</f>
        <v>10</v>
      </c>
      <c r="J52" s="96" t="str">
        <f>INDEX('Roll Up - SY22-23 Calculator'!$A$3:$Q$200,MATCH($A52,'Roll Up - SY22-23 Calculator'!$A$3:$A$200,0),MATCH(J$8,'Roll Up - SY22-23 Calculator'!$A$3:$Q$3,0))</f>
        <v>5 pieces</v>
      </c>
      <c r="K52" s="96">
        <f>INDEX('Roll Up - SY22-23 Calculator'!$A$3:$Q$200,MATCH($A52,'Roll Up - SY22-23 Calculator'!$A$3:$A$200,0),MATCH(K$8,'Roll Up - SY22-23 Calculator'!$A$3:$Q$3,0))</f>
        <v>2</v>
      </c>
      <c r="L52" s="96">
        <f>INDEX('Roll Up - SY22-23 Calculator'!$A$3:$Q$200,MATCH($A52,'Roll Up - SY22-23 Calculator'!$A$3:$A$200,0),MATCH(L$8,'Roll Up - SY22-23 Calculator'!$A$3:$Q$3,0))</f>
        <v>1</v>
      </c>
      <c r="M52" s="96">
        <f>INDEX('Roll Up - SY22-23 Calculator'!$A$3:$Q$200,MATCH($A52,'Roll Up - SY22-23 Calculator'!$A$3:$A$200,0),MATCH(M$8,'Roll Up - SY22-23 Calculator'!$A$3:$Q$3,0))</f>
        <v>32.74</v>
      </c>
      <c r="N52" s="96">
        <f>INDEX('Roll Up - SY22-23 Calculator'!$A$3:$Q$200,MATCH($A52,'Roll Up - SY22-23 Calculator'!$A$3:$A$200,0),MATCH(N$8,'Roll Up - SY22-23 Calculator'!$A$3:$Q$3,0))</f>
        <v>0</v>
      </c>
      <c r="O52" s="98" t="str">
        <f t="shared" si="8"/>
        <v/>
      </c>
      <c r="P52" s="99"/>
      <c r="Q52" s="100"/>
      <c r="R52" s="101"/>
      <c r="S52" s="99"/>
      <c r="T52" s="102" t="str">
        <f t="shared" si="9"/>
        <v/>
      </c>
      <c r="U52" s="103" t="str">
        <f t="shared" si="10"/>
        <v/>
      </c>
      <c r="V52" s="239"/>
      <c r="W52" s="104" t="str">
        <f t="shared" si="0"/>
        <v/>
      </c>
      <c r="X52" s="105"/>
      <c r="Y52" s="105"/>
      <c r="Z52" s="105"/>
      <c r="AA52" s="105"/>
      <c r="AB52" s="105"/>
      <c r="AC52" s="105"/>
      <c r="AD52" s="105"/>
      <c r="AE52" s="105"/>
      <c r="AF52" s="105"/>
      <c r="AG52" s="105"/>
      <c r="AH52" s="105"/>
      <c r="AI52" s="101"/>
      <c r="AJ52" s="13"/>
    </row>
    <row r="53" spans="1:36" ht="17.399999999999999" x14ac:dyDescent="0.3">
      <c r="A53" s="106">
        <v>10703720928</v>
      </c>
      <c r="B53" s="107" t="e">
        <f>INDEX('Roll Up - SY22-23 Calculator'!$A$3:$Q$200,MATCH($A53,'Roll Up - SY22-23 Calculator'!$A$3:$A$200,0),MATCH(B$8,'Roll Up - SY22-23 Calculator'!$A$3:$Q$3,0))</f>
        <v>#N/A</v>
      </c>
      <c r="C53" s="227" t="str">
        <f>INDEX('Roll Up - SY22-23 Calculator'!$A$3:$Q$200,MATCH($A53,'Roll Up - SY22-23 Calculator'!$A$3:$A$200,0),MATCH(C$8,'Roll Up - SY22-23 Calculator'!$A$3:$Q$3,0))</f>
        <v>Whole Grain Breaded Hot 'N Spicy MWWM Boneless Chicken Wings, 0.76 oz.</v>
      </c>
      <c r="D53" s="107" t="str">
        <f>INDEX('Roll Up - SY22-23 Calculator'!$A$3:$Q$200,MATCH($A53,'Roll Up - SY22-23 Calculator'!$A$3:$A$200,0),MATCH(D$8,'Roll Up - SY22-23 Calculator'!$A$3:$Q$3,0))</f>
        <v>100103 W</v>
      </c>
      <c r="E53" s="107">
        <f>INDEX('Roll Up - SY22-23 Calculator'!$A$3:$Q$200,MATCH($A53,'Roll Up - SY22-23 Calculator'!$A$3:$A$200,0),MATCH(E$8,'Roll Up - SY22-23 Calculator'!$A$3:$Q$3,0))</f>
        <v>30</v>
      </c>
      <c r="F53" s="107">
        <f>INDEX('Roll Up - SY22-23 Calculator'!$A$3:$Q$200,MATCH($A53,'Roll Up - SY22-23 Calculator'!$A$3:$A$200,0),MATCH(F$8,'Roll Up - SY22-23 Calculator'!$A$3:$Q$3,0))</f>
        <v>126</v>
      </c>
      <c r="G53" s="107">
        <f>INDEX('Roll Up - SY22-23 Calculator'!$A$3:$Q$200,MATCH($A53,'Roll Up - SY22-23 Calculator'!$A$3:$A$200,0),MATCH(G$8,'Roll Up - SY22-23 Calculator'!$A$3:$Q$3,0))</f>
        <v>126</v>
      </c>
      <c r="H53" s="107">
        <f>INDEX('Roll Up - SY22-23 Calculator'!$A$3:$Q$200,MATCH($A53,'Roll Up - SY22-23 Calculator'!$A$3:$A$200,0),MATCH(H$8,'Roll Up - SY22-23 Calculator'!$A$3:$Q$3,0))</f>
        <v>3.8</v>
      </c>
      <c r="I53" s="107" t="str">
        <f>INDEX('Roll Up - SY22-23 Calculator'!$A$3:$Q$200,MATCH($A53,'Roll Up - SY22-23 Calculator'!$A$3:$A$200,0),MATCH(I$8,'Roll Up - SY22-23 Calculator'!$A$3:$Q$3,0))</f>
        <v/>
      </c>
      <c r="J53" s="107" t="str">
        <f>INDEX('Roll Up - SY22-23 Calculator'!$A$3:$Q$200,MATCH($A53,'Roll Up - SY22-23 Calculator'!$A$3:$A$200,0),MATCH(J$8,'Roll Up - SY22-23 Calculator'!$A$3:$Q$3,0))</f>
        <v>5 pieces</v>
      </c>
      <c r="K53" s="107">
        <f>INDEX('Roll Up - SY22-23 Calculator'!$A$3:$Q$200,MATCH($A53,'Roll Up - SY22-23 Calculator'!$A$3:$A$200,0),MATCH(K$8,'Roll Up - SY22-23 Calculator'!$A$3:$Q$3,0))</f>
        <v>2</v>
      </c>
      <c r="L53" s="107">
        <f>INDEX('Roll Up - SY22-23 Calculator'!$A$3:$Q$200,MATCH($A53,'Roll Up - SY22-23 Calculator'!$A$3:$A$200,0),MATCH(L$8,'Roll Up - SY22-23 Calculator'!$A$3:$Q$3,0))</f>
        <v>1</v>
      </c>
      <c r="M53" s="107">
        <f>INDEX('Roll Up - SY22-23 Calculator'!$A$3:$Q$200,MATCH($A53,'Roll Up - SY22-23 Calculator'!$A$3:$A$200,0),MATCH(M$8,'Roll Up - SY22-23 Calculator'!$A$3:$Q$3,0))</f>
        <v>32.74</v>
      </c>
      <c r="N53" s="109">
        <f>INDEX('Roll Up - SY22-23 Calculator'!$A$3:$Q$200,MATCH($A53,'Roll Up - SY22-23 Calculator'!$A$3:$A$200,0),MATCH(N$8,'Roll Up - SY22-23 Calculator'!$A$3:$Q$3,0))</f>
        <v>0</v>
      </c>
      <c r="O53" s="110" t="str">
        <f t="shared" si="8"/>
        <v/>
      </c>
      <c r="P53" s="99"/>
      <c r="Q53" s="100"/>
      <c r="R53" s="101"/>
      <c r="S53" s="99"/>
      <c r="T53" s="111" t="str">
        <f t="shared" si="9"/>
        <v/>
      </c>
      <c r="U53" s="112" t="str">
        <f t="shared" si="10"/>
        <v/>
      </c>
      <c r="V53" s="239"/>
      <c r="W53" s="113" t="str">
        <f t="shared" si="0"/>
        <v/>
      </c>
      <c r="X53" s="114"/>
      <c r="Y53" s="114"/>
      <c r="Z53" s="114"/>
      <c r="AA53" s="114"/>
      <c r="AB53" s="114"/>
      <c r="AC53" s="114"/>
      <c r="AD53" s="114"/>
      <c r="AE53" s="114"/>
      <c r="AF53" s="114"/>
      <c r="AG53" s="114"/>
      <c r="AH53" s="114"/>
      <c r="AI53" s="115"/>
      <c r="AJ53" s="13"/>
    </row>
    <row r="54" spans="1:36" ht="17.399999999999999" x14ac:dyDescent="0.3">
      <c r="A54" s="95">
        <v>10294940928</v>
      </c>
      <c r="B54" s="107" t="e">
        <f>INDEX('Roll Up - SY22-23 Calculator'!$A$3:$Q$200,MATCH($A54,'Roll Up - SY22-23 Calculator'!$A$3:$A$200,0),MATCH(B$8,'Roll Up - SY22-23 Calculator'!$A$3:$Q$3,0))</f>
        <v>#N/A</v>
      </c>
      <c r="C54" s="97" t="str">
        <f>INDEX('Roll Up - SY22-23 Calculator'!$A$3:$Q$200,MATCH($A54,'Roll Up - SY22-23 Calculator'!$A$3:$A$200,0),MATCH(C$8,'Roll Up - SY22-23 Calculator'!$A$3:$Q$3,0))</f>
        <v>Mega Minis® Whole Grain Breaded Waffle Flavored MWWM Chicken Chunks, 0.54 oz.</v>
      </c>
      <c r="D54" s="96" t="str">
        <f>INDEX('Roll Up - SY22-23 Calculator'!$A$3:$Q$200,MATCH($A54,'Roll Up - SY22-23 Calculator'!$A$3:$A$200,0),MATCH(D$8,'Roll Up - SY22-23 Calculator'!$A$3:$Q$3,0))</f>
        <v>100103 W</v>
      </c>
      <c r="E54" s="96">
        <f>INDEX('Roll Up - SY22-23 Calculator'!$A$3:$Q$200,MATCH($A54,'Roll Up - SY22-23 Calculator'!$A$3:$A$200,0),MATCH(E$8,'Roll Up - SY22-23 Calculator'!$A$3:$Q$3,0))</f>
        <v>30.26</v>
      </c>
      <c r="F54" s="96">
        <f>INDEX('Roll Up - SY22-23 Calculator'!$A$3:$Q$200,MATCH($A54,'Roll Up - SY22-23 Calculator'!$A$3:$A$200,0),MATCH(F$8,'Roll Up - SY22-23 Calculator'!$A$3:$Q$3,0))</f>
        <v>149</v>
      </c>
      <c r="G54" s="96">
        <f>INDEX('Roll Up - SY22-23 Calculator'!$A$3:$Q$200,MATCH($A54,'Roll Up - SY22-23 Calculator'!$A$3:$A$200,0),MATCH(G$8,'Roll Up - SY22-23 Calculator'!$A$3:$Q$3,0))</f>
        <v>149</v>
      </c>
      <c r="H54" s="96">
        <f>INDEX('Roll Up - SY22-23 Calculator'!$A$3:$Q$200,MATCH($A54,'Roll Up - SY22-23 Calculator'!$A$3:$A$200,0),MATCH(H$8,'Roll Up - SY22-23 Calculator'!$A$3:$Q$3,0))</f>
        <v>3.24</v>
      </c>
      <c r="I54" s="96">
        <f>INDEX('Roll Up - SY22-23 Calculator'!$A$3:$Q$200,MATCH($A54,'Roll Up - SY22-23 Calculator'!$A$3:$A$200,0),MATCH(I$8,'Roll Up - SY22-23 Calculator'!$A$3:$Q$3,0))</f>
        <v>25</v>
      </c>
      <c r="J54" s="96" t="str">
        <f>INDEX('Roll Up - SY22-23 Calculator'!$A$3:$Q$200,MATCH($A54,'Roll Up - SY22-23 Calculator'!$A$3:$A$200,0),MATCH(J$8,'Roll Up - SY22-23 Calculator'!$A$3:$Q$3,0))</f>
        <v>6 pieces</v>
      </c>
      <c r="K54" s="96">
        <f>INDEX('Roll Up - SY22-23 Calculator'!$A$3:$Q$200,MATCH($A54,'Roll Up - SY22-23 Calculator'!$A$3:$A$200,0),MATCH(K$8,'Roll Up - SY22-23 Calculator'!$A$3:$Q$3,0))</f>
        <v>1</v>
      </c>
      <c r="L54" s="96">
        <f>INDEX('Roll Up - SY22-23 Calculator'!$A$3:$Q$200,MATCH($A54,'Roll Up - SY22-23 Calculator'!$A$3:$A$200,0),MATCH(L$8,'Roll Up - SY22-23 Calculator'!$A$3:$Q$3,0))</f>
        <v>1</v>
      </c>
      <c r="M54" s="96">
        <f>INDEX('Roll Up - SY22-23 Calculator'!$A$3:$Q$200,MATCH($A54,'Roll Up - SY22-23 Calculator'!$A$3:$A$200,0),MATCH(M$8,'Roll Up - SY22-23 Calculator'!$A$3:$Q$3,0))</f>
        <v>25.02</v>
      </c>
      <c r="N54" s="96">
        <f>INDEX('Roll Up - SY22-23 Calculator'!$A$3:$Q$200,MATCH($A54,'Roll Up - SY22-23 Calculator'!$A$3:$A$200,0),MATCH(N$8,'Roll Up - SY22-23 Calculator'!$A$3:$Q$3,0))</f>
        <v>0</v>
      </c>
      <c r="O54" s="98" t="str">
        <f t="shared" si="8"/>
        <v/>
      </c>
      <c r="P54" s="99"/>
      <c r="Q54" s="100"/>
      <c r="R54" s="101"/>
      <c r="S54" s="99"/>
      <c r="T54" s="102" t="str">
        <f t="shared" si="9"/>
        <v/>
      </c>
      <c r="U54" s="103" t="str">
        <f t="shared" si="10"/>
        <v/>
      </c>
      <c r="V54" s="239"/>
      <c r="W54" s="104" t="str">
        <f t="shared" si="0"/>
        <v/>
      </c>
      <c r="X54" s="105"/>
      <c r="Y54" s="105"/>
      <c r="Z54" s="105"/>
      <c r="AA54" s="105"/>
      <c r="AB54" s="105"/>
      <c r="AC54" s="105"/>
      <c r="AD54" s="105"/>
      <c r="AE54" s="105"/>
      <c r="AF54" s="105"/>
      <c r="AG54" s="105"/>
      <c r="AH54" s="105"/>
      <c r="AI54" s="101"/>
      <c r="AJ54" s="13"/>
    </row>
    <row r="55" spans="1:36" ht="17.399999999999999" x14ac:dyDescent="0.3">
      <c r="A55" s="106">
        <v>10346960928</v>
      </c>
      <c r="B55" s="107"/>
      <c r="C55" s="227" t="str">
        <f>INDEX('Roll Up - SY22-23 Calculator'!$A$3:$Q$200,MATCH($A55,'Roll Up - SY22-23 Calculator'!$A$3:$A$200,0),MATCH(C$8,'Roll Up - SY22-23 Calculator'!$A$3:$Q$3,0))</f>
        <v>Oven Roasted Glazed Chicken Wings</v>
      </c>
      <c r="D55" s="107" t="str">
        <f>INDEX('Roll Up - SY22-23 Calculator'!$A$3:$Q$200,MATCH($A55,'Roll Up - SY22-23 Calculator'!$A$3:$A$200,0),MATCH(D$8,'Roll Up - SY22-23 Calculator'!$A$3:$Q$3,0))</f>
        <v>100103 W</v>
      </c>
      <c r="E55" s="107">
        <f>INDEX('Roll Up - SY22-23 Calculator'!$A$3:$Q$200,MATCH($A55,'Roll Up - SY22-23 Calculator'!$A$3:$A$200,0),MATCH(E$8,'Roll Up - SY22-23 Calculator'!$A$3:$Q$3,0))</f>
        <v>30</v>
      </c>
      <c r="F55" s="107" t="str">
        <f>INDEX('Roll Up - SY22-23 Calculator'!$A$3:$Q$200,MATCH($A55,'Roll Up - SY22-23 Calculator'!$A$3:$A$200,0),MATCH(F$8,'Roll Up - SY22-23 Calculator'!$A$3:$Q$3,0))</f>
        <v>71-88</v>
      </c>
      <c r="G55" s="107">
        <f>INDEX('Roll Up - SY22-23 Calculator'!$A$3:$Q$200,MATCH($A55,'Roll Up - SY22-23 Calculator'!$A$3:$A$200,0),MATCH(G$8,'Roll Up - SY22-23 Calculator'!$A$3:$Q$3,0))</f>
        <v>79</v>
      </c>
      <c r="H55" s="107" t="str">
        <f>INDEX('Roll Up - SY22-23 Calculator'!$A$3:$Q$200,MATCH($A55,'Roll Up - SY22-23 Calculator'!$A$3:$A$200,0),MATCH(H$8,'Roll Up - SY22-23 Calculator'!$A$3:$Q$3,0))</f>
        <v>5.4-6.73</v>
      </c>
      <c r="I55" s="107" t="str">
        <f>INDEX('Roll Up - SY22-23 Calculator'!$A$3:$Q$200,MATCH($A55,'Roll Up - SY22-23 Calculator'!$A$3:$A$200,0),MATCH(I$8,'Roll Up - SY22-23 Calculator'!$A$3:$Q$3,0))</f>
        <v/>
      </c>
      <c r="J55" s="107" t="str">
        <f>INDEX('Roll Up - SY22-23 Calculator'!$A$3:$Q$200,MATCH($A55,'Roll Up - SY22-23 Calculator'!$A$3:$A$200,0),MATCH(J$8,'Roll Up - SY22-23 Calculator'!$A$3:$Q$3,0))</f>
        <v>4 Pieces</v>
      </c>
      <c r="K55" s="107">
        <f>INDEX('Roll Up - SY22-23 Calculator'!$A$3:$Q$200,MATCH($A55,'Roll Up - SY22-23 Calculator'!$A$3:$A$200,0),MATCH(K$8,'Roll Up - SY22-23 Calculator'!$A$3:$Q$3,0))</f>
        <v>2</v>
      </c>
      <c r="L55" s="107" t="str">
        <f>INDEX('Roll Up - SY22-23 Calculator'!$A$3:$Q$200,MATCH($A55,'Roll Up - SY22-23 Calculator'!$A$3:$A$200,0),MATCH(L$8,'Roll Up - SY22-23 Calculator'!$A$3:$Q$3,0))</f>
        <v>-</v>
      </c>
      <c r="M55" s="107">
        <f>INDEX('Roll Up - SY22-23 Calculator'!$A$3:$Q$200,MATCH($A55,'Roll Up - SY22-23 Calculator'!$A$3:$A$200,0),MATCH(M$8,'Roll Up - SY22-23 Calculator'!$A$3:$Q$3,0))</f>
        <v>52.78</v>
      </c>
      <c r="N55" s="109">
        <f>INDEX('Roll Up - SY22-23 Calculator'!$A$3:$Q$200,MATCH($A55,'Roll Up - SY22-23 Calculator'!$A$3:$A$200,0),MATCH(N$8,'Roll Up - SY22-23 Calculator'!$A$3:$Q$3,0))</f>
        <v>0</v>
      </c>
      <c r="O55" s="110" t="str">
        <f t="shared" ref="O55:O61" si="11">IF(IF(P55&gt;0,P55*G55,Q55*R55)=0,"",IF(P55&gt;0,P55*G55,Q55*R55))</f>
        <v/>
      </c>
      <c r="P55" s="99"/>
      <c r="Q55" s="100"/>
      <c r="R55" s="101"/>
      <c r="S55" s="99"/>
      <c r="T55" s="111" t="str">
        <f t="shared" ref="T55:T61" si="12">IFERROR(ROUNDUP(O55/G55,0)*M55,"")</f>
        <v/>
      </c>
      <c r="U55" s="112" t="str">
        <f t="shared" ref="U55:U61" si="13">IFERROR(ROUNDUP(O55/G55,0)*N55,"")</f>
        <v/>
      </c>
      <c r="V55" s="239"/>
      <c r="W55" s="113" t="str">
        <f t="shared" ref="W55:W61" si="14">IF(IFERROR(ROUNDUP(O55/G55,0)-SUM(X55:AI55),SUM(X55:AI55)*-1)=0,"",(IFERROR(ROUNDUP(O55/G55,0)-SUM(X55:AI55),SUM(X55:AI55)*-1)))</f>
        <v/>
      </c>
      <c r="X55" s="114"/>
      <c r="Y55" s="114"/>
      <c r="Z55" s="114"/>
      <c r="AA55" s="114"/>
      <c r="AB55" s="114"/>
      <c r="AC55" s="114"/>
      <c r="AD55" s="114"/>
      <c r="AE55" s="114"/>
      <c r="AF55" s="114"/>
      <c r="AG55" s="114"/>
      <c r="AH55" s="114"/>
      <c r="AI55" s="115"/>
      <c r="AJ55" s="13"/>
    </row>
    <row r="56" spans="1:36" ht="17.399999999999999" x14ac:dyDescent="0.3">
      <c r="A56" s="95">
        <v>10221780928</v>
      </c>
      <c r="B56" s="107"/>
      <c r="C56" s="97" t="str">
        <f>INDEX('Roll Up - SY22-23 Calculator'!$A$3:$Q$200,MATCH($A56,'Roll Up - SY22-23 Calculator'!$A$3:$A$200,0),MATCH(C$8,'Roll Up - SY22-23 Calculator'!$A$3:$Q$3,0))</f>
        <v>Whole Grain Battered Tempura Style Chicken Nuggets, 0.75 oz.</v>
      </c>
      <c r="D56" s="96" t="str">
        <f>INDEX('Roll Up - SY22-23 Calculator'!$A$3:$Q$200,MATCH($A56,'Roll Up - SY22-23 Calculator'!$A$3:$A$200,0),MATCH(D$8,'Roll Up - SY22-23 Calculator'!$A$3:$Q$3,0))</f>
        <v>100103 W</v>
      </c>
      <c r="E56" s="96">
        <f>INDEX('Roll Up - SY22-23 Calculator'!$A$3:$Q$200,MATCH($A56,'Roll Up - SY22-23 Calculator'!$A$3:$A$200,0),MATCH(E$8,'Roll Up - SY22-23 Calculator'!$A$3:$Q$3,0))</f>
        <v>23.12</v>
      </c>
      <c r="F56" s="96">
        <f>INDEX('Roll Up - SY22-23 Calculator'!$A$3:$Q$200,MATCH($A56,'Roll Up - SY22-23 Calculator'!$A$3:$A$200,0),MATCH(F$8,'Roll Up - SY22-23 Calculator'!$A$3:$Q$3,0))</f>
        <v>98</v>
      </c>
      <c r="G56" s="96">
        <f>INDEX('Roll Up - SY22-23 Calculator'!$A$3:$Q$200,MATCH($A56,'Roll Up - SY22-23 Calculator'!$A$3:$A$200,0),MATCH(G$8,'Roll Up - SY22-23 Calculator'!$A$3:$Q$3,0))</f>
        <v>98</v>
      </c>
      <c r="H56" s="96">
        <f>INDEX('Roll Up - SY22-23 Calculator'!$A$3:$Q$200,MATCH($A56,'Roll Up - SY22-23 Calculator'!$A$3:$A$200,0),MATCH(H$8,'Roll Up - SY22-23 Calculator'!$A$3:$Q$3,0))</f>
        <v>3.75</v>
      </c>
      <c r="I56" s="96">
        <f>INDEX('Roll Up - SY22-23 Calculator'!$A$3:$Q$200,MATCH($A56,'Roll Up - SY22-23 Calculator'!$A$3:$A$200,0),MATCH(I$8,'Roll Up - SY22-23 Calculator'!$A$3:$Q$3,0))</f>
        <v>10</v>
      </c>
      <c r="J56" s="96" t="str">
        <f>INDEX('Roll Up - SY22-23 Calculator'!$A$3:$Q$200,MATCH($A56,'Roll Up - SY22-23 Calculator'!$A$3:$A$200,0),MATCH(J$8,'Roll Up - SY22-23 Calculator'!$A$3:$Q$3,0))</f>
        <v>5 pieces</v>
      </c>
      <c r="K56" s="96">
        <f>INDEX('Roll Up - SY22-23 Calculator'!$A$3:$Q$200,MATCH($A56,'Roll Up - SY22-23 Calculator'!$A$3:$A$200,0),MATCH(K$8,'Roll Up - SY22-23 Calculator'!$A$3:$Q$3,0))</f>
        <v>2</v>
      </c>
      <c r="L56" s="96">
        <f>INDEX('Roll Up - SY22-23 Calculator'!$A$3:$Q$200,MATCH($A56,'Roll Up - SY22-23 Calculator'!$A$3:$A$200,0),MATCH(L$8,'Roll Up - SY22-23 Calculator'!$A$3:$Q$3,0))</f>
        <v>1</v>
      </c>
      <c r="M56" s="96">
        <f>INDEX('Roll Up - SY22-23 Calculator'!$A$3:$Q$200,MATCH($A56,'Roll Up - SY22-23 Calculator'!$A$3:$A$200,0),MATCH(M$8,'Roll Up - SY22-23 Calculator'!$A$3:$Q$3,0))</f>
        <v>17.91</v>
      </c>
      <c r="N56" s="96">
        <f>INDEX('Roll Up - SY22-23 Calculator'!$A$3:$Q$200,MATCH($A56,'Roll Up - SY22-23 Calculator'!$A$3:$A$200,0),MATCH(N$8,'Roll Up - SY22-23 Calculator'!$A$3:$Q$3,0))</f>
        <v>0</v>
      </c>
      <c r="O56" s="98" t="str">
        <f t="shared" si="11"/>
        <v/>
      </c>
      <c r="P56" s="99"/>
      <c r="Q56" s="100"/>
      <c r="R56" s="101"/>
      <c r="S56" s="99"/>
      <c r="T56" s="102" t="str">
        <f t="shared" si="12"/>
        <v/>
      </c>
      <c r="U56" s="103" t="str">
        <f t="shared" si="13"/>
        <v/>
      </c>
      <c r="V56" s="239"/>
      <c r="W56" s="104" t="str">
        <f t="shared" si="14"/>
        <v/>
      </c>
      <c r="X56" s="105"/>
      <c r="Y56" s="105"/>
      <c r="Z56" s="105"/>
      <c r="AA56" s="105"/>
      <c r="AB56" s="105"/>
      <c r="AC56" s="105"/>
      <c r="AD56" s="105"/>
      <c r="AE56" s="105"/>
      <c r="AF56" s="105"/>
      <c r="AG56" s="105"/>
      <c r="AH56" s="105"/>
      <c r="AI56" s="101"/>
      <c r="AJ56" s="13"/>
    </row>
    <row r="57" spans="1:36" ht="17.399999999999999" x14ac:dyDescent="0.3">
      <c r="A57" s="106">
        <v>10000038479</v>
      </c>
      <c r="B57" s="107"/>
      <c r="C57" s="227" t="str">
        <f>INDEX('Roll Up - SY22-23 Calculator'!$A$3:$Q$200,MATCH($A57,'Roll Up - SY22-23 Calculator'!$A$3:$A$200,0),MATCH(C$8,'Roll Up - SY22-23 Calculator'!$A$3:$Q$3,0))</f>
        <v>Whole Grain Breaded Nashville Hot MWWM Tenders, 1.55 oz.</v>
      </c>
      <c r="D57" s="107" t="str">
        <f>INDEX('Roll Up - SY22-23 Calculator'!$A$3:$Q$200,MATCH($A57,'Roll Up - SY22-23 Calculator'!$A$3:$A$200,0),MATCH(D$8,'Roll Up - SY22-23 Calculator'!$A$3:$Q$3,0))</f>
        <v>100103 W</v>
      </c>
      <c r="E57" s="107">
        <f>INDEX('Roll Up - SY22-23 Calculator'!$A$3:$Q$200,MATCH($A57,'Roll Up - SY22-23 Calculator'!$A$3:$A$200,0),MATCH(E$8,'Roll Up - SY22-23 Calculator'!$A$3:$Q$3,0))</f>
        <v>30.6</v>
      </c>
      <c r="F57" s="107">
        <f>INDEX('Roll Up - SY22-23 Calculator'!$A$3:$Q$200,MATCH($A57,'Roll Up - SY22-23 Calculator'!$A$3:$A$200,0),MATCH(F$8,'Roll Up - SY22-23 Calculator'!$A$3:$Q$3,0))</f>
        <v>105</v>
      </c>
      <c r="G57" s="107">
        <f>INDEX('Roll Up - SY22-23 Calculator'!$A$3:$Q$200,MATCH($A57,'Roll Up - SY22-23 Calculator'!$A$3:$A$200,0),MATCH(G$8,'Roll Up - SY22-23 Calculator'!$A$3:$Q$3,0))</f>
        <v>105</v>
      </c>
      <c r="H57" s="107">
        <f>INDEX('Roll Up - SY22-23 Calculator'!$A$3:$Q$200,MATCH($A57,'Roll Up - SY22-23 Calculator'!$A$3:$A$200,0),MATCH(H$8,'Roll Up - SY22-23 Calculator'!$A$3:$Q$3,0))</f>
        <v>4.6500000000000004</v>
      </c>
      <c r="I57" s="107">
        <f>INDEX('Roll Up - SY22-23 Calculator'!$A$3:$Q$200,MATCH($A57,'Roll Up - SY22-23 Calculator'!$A$3:$A$200,0),MATCH(I$8,'Roll Up - SY22-23 Calculator'!$A$3:$Q$3,0))</f>
        <v>25</v>
      </c>
      <c r="J57" s="107" t="str">
        <f>INDEX('Roll Up - SY22-23 Calculator'!$A$3:$Q$200,MATCH($A57,'Roll Up - SY22-23 Calculator'!$A$3:$A$200,0),MATCH(J$8,'Roll Up - SY22-23 Calculator'!$A$3:$Q$3,0))</f>
        <v>3 Pieces</v>
      </c>
      <c r="K57" s="107">
        <f>INDEX('Roll Up - SY22-23 Calculator'!$A$3:$Q$200,MATCH($A57,'Roll Up - SY22-23 Calculator'!$A$3:$A$200,0),MATCH(K$8,'Roll Up - SY22-23 Calculator'!$A$3:$Q$3,0))</f>
        <v>2</v>
      </c>
      <c r="L57" s="107">
        <f>INDEX('Roll Up - SY22-23 Calculator'!$A$3:$Q$200,MATCH($A57,'Roll Up - SY22-23 Calculator'!$A$3:$A$200,0),MATCH(L$8,'Roll Up - SY22-23 Calculator'!$A$3:$Q$3,0))</f>
        <v>1</v>
      </c>
      <c r="M57" s="107">
        <f>INDEX('Roll Up - SY22-23 Calculator'!$A$3:$Q$200,MATCH($A57,'Roll Up - SY22-23 Calculator'!$A$3:$A$200,0),MATCH(M$8,'Roll Up - SY22-23 Calculator'!$A$3:$Q$3,0))</f>
        <v>26.65</v>
      </c>
      <c r="N57" s="109">
        <f>INDEX('Roll Up - SY22-23 Calculator'!$A$3:$Q$200,MATCH($A57,'Roll Up - SY22-23 Calculator'!$A$3:$A$200,0),MATCH(N$8,'Roll Up - SY22-23 Calculator'!$A$3:$Q$3,0))</f>
        <v>0</v>
      </c>
      <c r="O57" s="110" t="str">
        <f t="shared" si="11"/>
        <v/>
      </c>
      <c r="P57" s="99"/>
      <c r="Q57" s="100"/>
      <c r="R57" s="101"/>
      <c r="S57" s="99"/>
      <c r="T57" s="111" t="str">
        <f t="shared" si="12"/>
        <v/>
      </c>
      <c r="U57" s="112" t="str">
        <f t="shared" si="13"/>
        <v/>
      </c>
      <c r="V57" s="239"/>
      <c r="W57" s="113" t="str">
        <f t="shared" si="14"/>
        <v/>
      </c>
      <c r="X57" s="114"/>
      <c r="Y57" s="114"/>
      <c r="Z57" s="114"/>
      <c r="AA57" s="114"/>
      <c r="AB57" s="114"/>
      <c r="AC57" s="114"/>
      <c r="AD57" s="114"/>
      <c r="AE57" s="114"/>
      <c r="AF57" s="114"/>
      <c r="AG57" s="114"/>
      <c r="AH57" s="114"/>
      <c r="AI57" s="115"/>
      <c r="AJ57" s="13"/>
    </row>
    <row r="58" spans="1:36" ht="17.399999999999999" x14ac:dyDescent="0.3">
      <c r="A58" s="95">
        <v>10368640928</v>
      </c>
      <c r="B58" s="107"/>
      <c r="C58" s="97" t="str">
        <f>INDEX('Roll Up - SY22-23 Calculator'!$A$3:$Q$200,MATCH($A58,'Roll Up - SY22-23 Calculator'!$A$3:$A$200,0),MATCH(C$8,'Roll Up - SY22-23 Calculator'!$A$3:$Q$3,0))</f>
        <v>Whole Grain Breaded Homestyle Whole Muscle Tenderloin, 2.23 oz.</v>
      </c>
      <c r="D58" s="96" t="str">
        <f>INDEX('Roll Up - SY22-23 Calculator'!$A$3:$Q$200,MATCH($A58,'Roll Up - SY22-23 Calculator'!$A$3:$A$200,0),MATCH(D$8,'Roll Up - SY22-23 Calculator'!$A$3:$Q$3,0))</f>
        <v>100103 W</v>
      </c>
      <c r="E58" s="96">
        <f>INDEX('Roll Up - SY22-23 Calculator'!$A$3:$Q$200,MATCH($A58,'Roll Up - SY22-23 Calculator'!$A$3:$A$200,0),MATCH(E$8,'Roll Up - SY22-23 Calculator'!$A$3:$Q$3,0))</f>
        <v>30</v>
      </c>
      <c r="F58" s="96">
        <f>INDEX('Roll Up - SY22-23 Calculator'!$A$3:$Q$200,MATCH($A58,'Roll Up - SY22-23 Calculator'!$A$3:$A$200,0),MATCH(F$8,'Roll Up - SY22-23 Calculator'!$A$3:$Q$3,0))</f>
        <v>107</v>
      </c>
      <c r="G58" s="96">
        <f>INDEX('Roll Up - SY22-23 Calculator'!$A$3:$Q$200,MATCH($A58,'Roll Up - SY22-23 Calculator'!$A$3:$A$200,0),MATCH(G$8,'Roll Up - SY22-23 Calculator'!$A$3:$Q$3,0))</f>
        <v>107</v>
      </c>
      <c r="H58" s="96">
        <f>INDEX('Roll Up - SY22-23 Calculator'!$A$3:$Q$200,MATCH($A58,'Roll Up - SY22-23 Calculator'!$A$3:$A$200,0),MATCH(H$8,'Roll Up - SY22-23 Calculator'!$A$3:$Q$3,0))</f>
        <v>4.46</v>
      </c>
      <c r="I58" s="96">
        <f>INDEX('Roll Up - SY22-23 Calculator'!$A$3:$Q$200,MATCH($A58,'Roll Up - SY22-23 Calculator'!$A$3:$A$200,0),MATCH(I$8,'Roll Up - SY22-23 Calculator'!$A$3:$Q$3,0))</f>
        <v>25</v>
      </c>
      <c r="J58" s="96" t="str">
        <f>INDEX('Roll Up - SY22-23 Calculator'!$A$3:$Q$200,MATCH($A58,'Roll Up - SY22-23 Calculator'!$A$3:$A$200,0),MATCH(J$8,'Roll Up - SY22-23 Calculator'!$A$3:$Q$3,0))</f>
        <v>2 Pieces</v>
      </c>
      <c r="K58" s="96">
        <f>INDEX('Roll Up - SY22-23 Calculator'!$A$3:$Q$200,MATCH($A58,'Roll Up - SY22-23 Calculator'!$A$3:$A$200,0),MATCH(K$8,'Roll Up - SY22-23 Calculator'!$A$3:$Q$3,0))</f>
        <v>2.5</v>
      </c>
      <c r="L58" s="96">
        <f>INDEX('Roll Up - SY22-23 Calculator'!$A$3:$Q$200,MATCH($A58,'Roll Up - SY22-23 Calculator'!$A$3:$A$200,0),MATCH(L$8,'Roll Up - SY22-23 Calculator'!$A$3:$Q$3,0))</f>
        <v>1</v>
      </c>
      <c r="M58" s="96">
        <f>INDEX('Roll Up - SY22-23 Calculator'!$A$3:$Q$200,MATCH($A58,'Roll Up - SY22-23 Calculator'!$A$3:$A$200,0),MATCH(M$8,'Roll Up - SY22-23 Calculator'!$A$3:$Q$3,0))</f>
        <v>34.07</v>
      </c>
      <c r="N58" s="96">
        <f>INDEX('Roll Up - SY22-23 Calculator'!$A$3:$Q$200,MATCH($A58,'Roll Up - SY22-23 Calculator'!$A$3:$A$200,0),MATCH(N$8,'Roll Up - SY22-23 Calculator'!$A$3:$Q$3,0))</f>
        <v>0</v>
      </c>
      <c r="O58" s="98" t="str">
        <f t="shared" si="11"/>
        <v/>
      </c>
      <c r="P58" s="99"/>
      <c r="Q58" s="100"/>
      <c r="R58" s="101"/>
      <c r="S58" s="99"/>
      <c r="T58" s="102" t="str">
        <f t="shared" si="12"/>
        <v/>
      </c>
      <c r="U58" s="103" t="str">
        <f t="shared" si="13"/>
        <v/>
      </c>
      <c r="V58" s="239"/>
      <c r="W58" s="104" t="str">
        <f t="shared" si="14"/>
        <v/>
      </c>
      <c r="X58" s="105"/>
      <c r="Y58" s="105"/>
      <c r="Z58" s="105"/>
      <c r="AA58" s="105"/>
      <c r="AB58" s="105"/>
      <c r="AC58" s="105"/>
      <c r="AD58" s="105"/>
      <c r="AE58" s="105"/>
      <c r="AF58" s="105"/>
      <c r="AG58" s="105"/>
      <c r="AH58" s="105"/>
      <c r="AI58" s="101"/>
      <c r="AJ58" s="13"/>
    </row>
    <row r="59" spans="1:36" ht="17.399999999999999" x14ac:dyDescent="0.3">
      <c r="A59" s="106">
        <v>10703320928</v>
      </c>
      <c r="B59" s="107"/>
      <c r="C59" s="227" t="str">
        <f>INDEX('Roll Up - SY22-23 Calculator'!$A$3:$Q$200,MATCH($A59,'Roll Up - SY22-23 Calculator'!$A$3:$A$200,0),MATCH(C$8,'Roll Up - SY22-23 Calculator'!$A$3:$Q$3,0))</f>
        <v>Whole Grain Breaded Golden Crispy MWWM Chicken Tenders, 2.07 oz.</v>
      </c>
      <c r="D59" s="107" t="str">
        <f>INDEX('Roll Up - SY22-23 Calculator'!$A$3:$Q$200,MATCH($A59,'Roll Up - SY22-23 Calculator'!$A$3:$A$200,0),MATCH(D$8,'Roll Up - SY22-23 Calculator'!$A$3:$Q$3,0))</f>
        <v>100103 W</v>
      </c>
      <c r="E59" s="107">
        <f>INDEX('Roll Up - SY22-23 Calculator'!$A$3:$Q$200,MATCH($A59,'Roll Up - SY22-23 Calculator'!$A$3:$A$200,0),MATCH(E$8,'Roll Up - SY22-23 Calculator'!$A$3:$Q$3,0))</f>
        <v>30.99</v>
      </c>
      <c r="F59" s="107">
        <f>INDEX('Roll Up - SY22-23 Calculator'!$A$3:$Q$200,MATCH($A59,'Roll Up - SY22-23 Calculator'!$A$3:$A$200,0),MATCH(F$8,'Roll Up - SY22-23 Calculator'!$A$3:$Q$3,0))</f>
        <v>119</v>
      </c>
      <c r="G59" s="107">
        <f>INDEX('Roll Up - SY22-23 Calculator'!$A$3:$Q$200,MATCH($A59,'Roll Up - SY22-23 Calculator'!$A$3:$A$200,0),MATCH(G$8,'Roll Up - SY22-23 Calculator'!$A$3:$Q$3,0))</f>
        <v>119</v>
      </c>
      <c r="H59" s="107">
        <f>INDEX('Roll Up - SY22-23 Calculator'!$A$3:$Q$200,MATCH($A59,'Roll Up - SY22-23 Calculator'!$A$3:$A$200,0),MATCH(H$8,'Roll Up - SY22-23 Calculator'!$A$3:$Q$3,0))</f>
        <v>4.1399999999999997</v>
      </c>
      <c r="I59" s="107" t="str">
        <f>INDEX('Roll Up - SY22-23 Calculator'!$A$3:$Q$200,MATCH($A59,'Roll Up - SY22-23 Calculator'!$A$3:$A$200,0),MATCH(I$8,'Roll Up - SY22-23 Calculator'!$A$3:$Q$3,0))</f>
        <v/>
      </c>
      <c r="J59" s="107" t="str">
        <f>INDEX('Roll Up - SY22-23 Calculator'!$A$3:$Q$200,MATCH($A59,'Roll Up - SY22-23 Calculator'!$A$3:$A$200,0),MATCH(J$8,'Roll Up - SY22-23 Calculator'!$A$3:$Q$3,0))</f>
        <v>2 pieces</v>
      </c>
      <c r="K59" s="107">
        <f>INDEX('Roll Up - SY22-23 Calculator'!$A$3:$Q$200,MATCH($A59,'Roll Up - SY22-23 Calculator'!$A$3:$A$200,0),MATCH(K$8,'Roll Up - SY22-23 Calculator'!$A$3:$Q$3,0))</f>
        <v>2</v>
      </c>
      <c r="L59" s="107">
        <f>INDEX('Roll Up - SY22-23 Calculator'!$A$3:$Q$200,MATCH($A59,'Roll Up - SY22-23 Calculator'!$A$3:$A$200,0),MATCH(L$8,'Roll Up - SY22-23 Calculator'!$A$3:$Q$3,0))</f>
        <v>1</v>
      </c>
      <c r="M59" s="107">
        <f>INDEX('Roll Up - SY22-23 Calculator'!$A$3:$Q$200,MATCH($A59,'Roll Up - SY22-23 Calculator'!$A$3:$A$200,0),MATCH(M$8,'Roll Up - SY22-23 Calculator'!$A$3:$Q$3,0))</f>
        <v>34.29</v>
      </c>
      <c r="N59" s="109">
        <f>INDEX('Roll Up - SY22-23 Calculator'!$A$3:$Q$200,MATCH($A59,'Roll Up - SY22-23 Calculator'!$A$3:$A$200,0),MATCH(N$8,'Roll Up - SY22-23 Calculator'!$A$3:$Q$3,0))</f>
        <v>0</v>
      </c>
      <c r="O59" s="110" t="str">
        <f t="shared" si="11"/>
        <v/>
      </c>
      <c r="P59" s="99"/>
      <c r="Q59" s="100"/>
      <c r="R59" s="101"/>
      <c r="S59" s="99"/>
      <c r="T59" s="111" t="str">
        <f t="shared" si="12"/>
        <v/>
      </c>
      <c r="U59" s="112" t="str">
        <f t="shared" si="13"/>
        <v/>
      </c>
      <c r="V59" s="239"/>
      <c r="W59" s="113" t="str">
        <f t="shared" si="14"/>
        <v/>
      </c>
      <c r="X59" s="114"/>
      <c r="Y59" s="114"/>
      <c r="Z59" s="114"/>
      <c r="AA59" s="114"/>
      <c r="AB59" s="114"/>
      <c r="AC59" s="114"/>
      <c r="AD59" s="114"/>
      <c r="AE59" s="114"/>
      <c r="AF59" s="114"/>
      <c r="AG59" s="114"/>
      <c r="AH59" s="114"/>
      <c r="AI59" s="115"/>
      <c r="AJ59" s="13"/>
    </row>
    <row r="60" spans="1:36" ht="17.399999999999999" x14ac:dyDescent="0.3">
      <c r="A60" s="95">
        <v>10703420928</v>
      </c>
      <c r="B60" s="107"/>
      <c r="C60" s="97" t="str">
        <f>INDEX('Roll Up - SY22-23 Calculator'!$A$3:$Q$200,MATCH($A60,'Roll Up - SY22-23 Calculator'!$A$3:$A$200,0),MATCH(C$8,'Roll Up - SY22-23 Calculator'!$A$3:$Q$3,0))</f>
        <v>Whole Grain Breaded Hot N Spicy MWWM Chicken Tenders, 2.05 oz.</v>
      </c>
      <c r="D60" s="96" t="str">
        <f>INDEX('Roll Up - SY22-23 Calculator'!$A$3:$Q$200,MATCH($A60,'Roll Up - SY22-23 Calculator'!$A$3:$A$200,0),MATCH(D$8,'Roll Up - SY22-23 Calculator'!$A$3:$Q$3,0))</f>
        <v>100103 W</v>
      </c>
      <c r="E60" s="96">
        <f>INDEX('Roll Up - SY22-23 Calculator'!$A$3:$Q$200,MATCH($A60,'Roll Up - SY22-23 Calculator'!$A$3:$A$200,0),MATCH(E$8,'Roll Up - SY22-23 Calculator'!$A$3:$Q$3,0))</f>
        <v>30.99</v>
      </c>
      <c r="F60" s="96">
        <f>INDEX('Roll Up - SY22-23 Calculator'!$A$3:$Q$200,MATCH($A60,'Roll Up - SY22-23 Calculator'!$A$3:$A$200,0),MATCH(F$8,'Roll Up - SY22-23 Calculator'!$A$3:$Q$3,0))</f>
        <v>120</v>
      </c>
      <c r="G60" s="96">
        <f>INDEX('Roll Up - SY22-23 Calculator'!$A$3:$Q$200,MATCH($A60,'Roll Up - SY22-23 Calculator'!$A$3:$A$200,0),MATCH(G$8,'Roll Up - SY22-23 Calculator'!$A$3:$Q$3,0))</f>
        <v>120</v>
      </c>
      <c r="H60" s="96">
        <f>INDEX('Roll Up - SY22-23 Calculator'!$A$3:$Q$200,MATCH($A60,'Roll Up - SY22-23 Calculator'!$A$3:$A$200,0),MATCH(H$8,'Roll Up - SY22-23 Calculator'!$A$3:$Q$3,0))</f>
        <v>4.09</v>
      </c>
      <c r="I60" s="96" t="str">
        <f>INDEX('Roll Up - SY22-23 Calculator'!$A$3:$Q$200,MATCH($A60,'Roll Up - SY22-23 Calculator'!$A$3:$A$200,0),MATCH(I$8,'Roll Up - SY22-23 Calculator'!$A$3:$Q$3,0))</f>
        <v/>
      </c>
      <c r="J60" s="96" t="str">
        <f>INDEX('Roll Up - SY22-23 Calculator'!$A$3:$Q$200,MATCH($A60,'Roll Up - SY22-23 Calculator'!$A$3:$A$200,0),MATCH(J$8,'Roll Up - SY22-23 Calculator'!$A$3:$Q$3,0))</f>
        <v>2 pieces</v>
      </c>
      <c r="K60" s="96">
        <f>INDEX('Roll Up - SY22-23 Calculator'!$A$3:$Q$200,MATCH($A60,'Roll Up - SY22-23 Calculator'!$A$3:$A$200,0),MATCH(K$8,'Roll Up - SY22-23 Calculator'!$A$3:$Q$3,0))</f>
        <v>2</v>
      </c>
      <c r="L60" s="96">
        <f>INDEX('Roll Up - SY22-23 Calculator'!$A$3:$Q$200,MATCH($A60,'Roll Up - SY22-23 Calculator'!$A$3:$A$200,0),MATCH(L$8,'Roll Up - SY22-23 Calculator'!$A$3:$Q$3,0))</f>
        <v>1</v>
      </c>
      <c r="M60" s="96">
        <f>INDEX('Roll Up - SY22-23 Calculator'!$A$3:$Q$200,MATCH($A60,'Roll Up - SY22-23 Calculator'!$A$3:$A$200,0),MATCH(M$8,'Roll Up - SY22-23 Calculator'!$A$3:$Q$3,0))</f>
        <v>34.29</v>
      </c>
      <c r="N60" s="96">
        <f>INDEX('Roll Up - SY22-23 Calculator'!$A$3:$Q$200,MATCH($A60,'Roll Up - SY22-23 Calculator'!$A$3:$A$200,0),MATCH(N$8,'Roll Up - SY22-23 Calculator'!$A$3:$Q$3,0))</f>
        <v>0</v>
      </c>
      <c r="O60" s="98" t="str">
        <f t="shared" si="11"/>
        <v/>
      </c>
      <c r="P60" s="99"/>
      <c r="Q60" s="100"/>
      <c r="R60" s="101"/>
      <c r="S60" s="99"/>
      <c r="T60" s="102" t="str">
        <f t="shared" si="12"/>
        <v/>
      </c>
      <c r="U60" s="103" t="str">
        <f t="shared" si="13"/>
        <v/>
      </c>
      <c r="V60" s="239"/>
      <c r="W60" s="104" t="str">
        <f t="shared" si="14"/>
        <v/>
      </c>
      <c r="X60" s="105"/>
      <c r="Y60" s="105"/>
      <c r="Z60" s="105"/>
      <c r="AA60" s="105"/>
      <c r="AB60" s="105"/>
      <c r="AC60" s="105"/>
      <c r="AD60" s="105"/>
      <c r="AE60" s="105"/>
      <c r="AF60" s="105"/>
      <c r="AG60" s="105"/>
      <c r="AH60" s="105"/>
      <c r="AI60" s="101"/>
      <c r="AJ60" s="13"/>
    </row>
    <row r="61" spans="1:36" ht="18" thickBot="1" x14ac:dyDescent="0.35">
      <c r="A61" s="106">
        <v>17033220928</v>
      </c>
      <c r="B61" s="107" t="e">
        <f>INDEX('Roll Up - SY22-23 Calculator'!$A$3:$Q$200,MATCH($A61,'Roll Up - SY22-23 Calculator'!$A$3:$A$200,0),MATCH(B$8,'Roll Up - SY22-23 Calculator'!$A$3:$Q$3,0))</f>
        <v>#N/A</v>
      </c>
      <c r="C61" s="227" t="str">
        <f>INDEX('Roll Up - SY22-23 Calculator'!$A$3:$Q$200,MATCH($A61,'Roll Up - SY22-23 Calculator'!$A$3:$A$200,0),MATCH(C$8,'Roll Up - SY22-23 Calculator'!$A$3:$Q$3,0))</f>
        <v>Whole Grain Breaded Homestyle MWWM Chicken Tenders, 1.5 oz.</v>
      </c>
      <c r="D61" s="107" t="str">
        <f>INDEX('Roll Up - SY22-23 Calculator'!$A$3:$Q$200,MATCH($A61,'Roll Up - SY22-23 Calculator'!$A$3:$A$200,0),MATCH(D$8,'Roll Up - SY22-23 Calculator'!$A$3:$Q$3,0))</f>
        <v>100103 W</v>
      </c>
      <c r="E61" s="107">
        <f>INDEX('Roll Up - SY22-23 Calculator'!$A$3:$Q$200,MATCH($A61,'Roll Up - SY22-23 Calculator'!$A$3:$A$200,0),MATCH(E$8,'Roll Up - SY22-23 Calculator'!$A$3:$Q$3,0))</f>
        <v>30.9</v>
      </c>
      <c r="F61" s="107">
        <f>INDEX('Roll Up - SY22-23 Calculator'!$A$3:$Q$200,MATCH($A61,'Roll Up - SY22-23 Calculator'!$A$3:$A$200,0),MATCH(F$8,'Roll Up - SY22-23 Calculator'!$A$3:$Q$3,0))</f>
        <v>110</v>
      </c>
      <c r="G61" s="107">
        <f>INDEX('Roll Up - SY22-23 Calculator'!$A$3:$Q$200,MATCH($A61,'Roll Up - SY22-23 Calculator'!$A$3:$A$200,0),MATCH(G$8,'Roll Up - SY22-23 Calculator'!$A$3:$Q$3,0))</f>
        <v>110</v>
      </c>
      <c r="H61" s="107">
        <f>INDEX('Roll Up - SY22-23 Calculator'!$A$3:$Q$200,MATCH($A61,'Roll Up - SY22-23 Calculator'!$A$3:$A$200,0),MATCH(H$8,'Roll Up - SY22-23 Calculator'!$A$3:$Q$3,0))</f>
        <v>4.5</v>
      </c>
      <c r="I61" s="107">
        <f>INDEX('Roll Up - SY22-23 Calculator'!$A$3:$Q$200,MATCH($A61,'Roll Up - SY22-23 Calculator'!$A$3:$A$200,0),MATCH(I$8,'Roll Up - SY22-23 Calculator'!$A$3:$Q$3,0))</f>
        <v>10</v>
      </c>
      <c r="J61" s="107" t="str">
        <f>INDEX('Roll Up - SY22-23 Calculator'!$A$3:$Q$200,MATCH($A61,'Roll Up - SY22-23 Calculator'!$A$3:$A$200,0),MATCH(J$8,'Roll Up - SY22-23 Calculator'!$A$3:$Q$3,0))</f>
        <v>3 pieces</v>
      </c>
      <c r="K61" s="107">
        <f>INDEX('Roll Up - SY22-23 Calculator'!$A$3:$Q$200,MATCH($A61,'Roll Up - SY22-23 Calculator'!$A$3:$A$200,0),MATCH(K$8,'Roll Up - SY22-23 Calculator'!$A$3:$Q$3,0))</f>
        <v>2</v>
      </c>
      <c r="L61" s="107">
        <f>INDEX('Roll Up - SY22-23 Calculator'!$A$3:$Q$200,MATCH($A61,'Roll Up - SY22-23 Calculator'!$A$3:$A$200,0),MATCH(L$8,'Roll Up - SY22-23 Calculator'!$A$3:$Q$3,0))</f>
        <v>1</v>
      </c>
      <c r="M61" s="107">
        <f>INDEX('Roll Up - SY22-23 Calculator'!$A$3:$Q$200,MATCH($A61,'Roll Up - SY22-23 Calculator'!$A$3:$A$200,0),MATCH(M$8,'Roll Up - SY22-23 Calculator'!$A$3:$Q$3,0))</f>
        <v>32.630000000000003</v>
      </c>
      <c r="N61" s="109">
        <f>INDEX('Roll Up - SY22-23 Calculator'!$A$3:$Q$200,MATCH($A61,'Roll Up - SY22-23 Calculator'!$A$3:$A$200,0),MATCH(N$8,'Roll Up - SY22-23 Calculator'!$A$3:$Q$3,0))</f>
        <v>0</v>
      </c>
      <c r="O61" s="110" t="str">
        <f t="shared" si="11"/>
        <v/>
      </c>
      <c r="P61" s="99"/>
      <c r="Q61" s="100"/>
      <c r="R61" s="101"/>
      <c r="S61" s="99"/>
      <c r="T61" s="111" t="str">
        <f t="shared" si="12"/>
        <v/>
      </c>
      <c r="U61" s="112" t="str">
        <f t="shared" si="13"/>
        <v/>
      </c>
      <c r="V61" s="239"/>
      <c r="W61" s="113" t="str">
        <f t="shared" si="14"/>
        <v/>
      </c>
      <c r="X61" s="114"/>
      <c r="Y61" s="114"/>
      <c r="Z61" s="114"/>
      <c r="AA61" s="114"/>
      <c r="AB61" s="114"/>
      <c r="AC61" s="114"/>
      <c r="AD61" s="114"/>
      <c r="AE61" s="114"/>
      <c r="AF61" s="114"/>
      <c r="AG61" s="114"/>
      <c r="AH61" s="114"/>
      <c r="AI61" s="115"/>
      <c r="AJ61" s="13"/>
    </row>
    <row r="62" spans="1:36" ht="18" thickBot="1" x14ac:dyDescent="0.35">
      <c r="A62" s="82"/>
      <c r="B62" s="83"/>
      <c r="C62" s="84" t="s">
        <v>16</v>
      </c>
      <c r="D62" s="85"/>
      <c r="E62" s="83"/>
      <c r="F62" s="83"/>
      <c r="G62" s="83"/>
      <c r="H62" s="86"/>
      <c r="I62" s="86"/>
      <c r="J62" s="83"/>
      <c r="K62" s="86"/>
      <c r="L62" s="86"/>
      <c r="M62" s="83"/>
      <c r="N62" s="87"/>
      <c r="O62" s="116"/>
      <c r="P62" s="116"/>
      <c r="Q62" s="117"/>
      <c r="R62" s="118"/>
      <c r="S62" s="116"/>
      <c r="T62" s="89"/>
      <c r="U62" s="90"/>
      <c r="V62" s="239"/>
      <c r="W62" s="92"/>
      <c r="X62" s="93"/>
      <c r="Y62" s="93"/>
      <c r="Z62" s="93"/>
      <c r="AA62" s="93"/>
      <c r="AB62" s="93"/>
      <c r="AC62" s="93"/>
      <c r="AD62" s="93"/>
      <c r="AE62" s="93"/>
      <c r="AF62" s="93"/>
      <c r="AG62" s="93"/>
      <c r="AH62" s="93"/>
      <c r="AI62" s="94"/>
      <c r="AJ62" s="13"/>
    </row>
    <row r="63" spans="1:36" ht="17.399999999999999" x14ac:dyDescent="0.3">
      <c r="A63" s="106">
        <v>10195430928</v>
      </c>
      <c r="B63" s="107" t="e">
        <f>INDEX('Roll Up - SY22-23 Calculator'!$A$3:$Q$200,MATCH($A63,'Roll Up - SY22-23 Calculator'!$A$3:$A$200,0),MATCH(B$8,'Roll Up - SY22-23 Calculator'!$A$3:$Q$3,0))</f>
        <v>#N/A</v>
      </c>
      <c r="C63" s="227" t="str">
        <f>INDEX('Roll Up - SY22-23 Calculator'!$A$3:$Q$200,MATCH($A63,'Roll Up - SY22-23 Calculator'!$A$3:$A$200,0),MATCH(C$8,'Roll Up - SY22-23 Calculator'!$A$3:$Q$3,0))</f>
        <v>Whole Grain Breaded Pancake Flavored Chicken Sausage Bites, 0.58 oz.</v>
      </c>
      <c r="D63" s="107" t="str">
        <f>INDEX('Roll Up - SY22-23 Calculator'!$A$3:$Q$200,MATCH($A63,'Roll Up - SY22-23 Calculator'!$A$3:$A$200,0),MATCH(D$8,'Roll Up - SY22-23 Calculator'!$A$3:$Q$3,0))</f>
        <v>100103 D</v>
      </c>
      <c r="E63" s="107">
        <f>INDEX('Roll Up - SY22-23 Calculator'!$A$3:$Q$200,MATCH($A63,'Roll Up - SY22-23 Calculator'!$A$3:$A$200,0),MATCH(E$8,'Roll Up - SY22-23 Calculator'!$A$3:$Q$3,0))</f>
        <v>30</v>
      </c>
      <c r="F63" s="107">
        <f>INDEX('Roll Up - SY22-23 Calculator'!$A$3:$Q$200,MATCH($A63,'Roll Up - SY22-23 Calculator'!$A$3:$A$200,0),MATCH(F$8,'Roll Up - SY22-23 Calculator'!$A$3:$Q$3,0))</f>
        <v>165</v>
      </c>
      <c r="G63" s="107">
        <f>INDEX('Roll Up - SY22-23 Calculator'!$A$3:$Q$200,MATCH($A63,'Roll Up - SY22-23 Calculator'!$A$3:$A$200,0),MATCH(G$8,'Roll Up - SY22-23 Calculator'!$A$3:$Q$3,0))</f>
        <v>165</v>
      </c>
      <c r="H63" s="107">
        <f>INDEX('Roll Up - SY22-23 Calculator'!$A$3:$Q$200,MATCH($A63,'Roll Up - SY22-23 Calculator'!$A$3:$A$200,0),MATCH(H$8,'Roll Up - SY22-23 Calculator'!$A$3:$Q$3,0))</f>
        <v>2.9</v>
      </c>
      <c r="I63" s="107">
        <f>INDEX('Roll Up - SY22-23 Calculator'!$A$3:$Q$200,MATCH($A63,'Roll Up - SY22-23 Calculator'!$A$3:$A$200,0),MATCH(I$8,'Roll Up - SY22-23 Calculator'!$A$3:$Q$3,0))</f>
        <v>25</v>
      </c>
      <c r="J63" s="107" t="str">
        <f>INDEX('Roll Up - SY22-23 Calculator'!$A$3:$Q$200,MATCH($A63,'Roll Up - SY22-23 Calculator'!$A$3:$A$200,0),MATCH(J$8,'Roll Up - SY22-23 Calculator'!$A$3:$Q$3,0))</f>
        <v>5 pieces</v>
      </c>
      <c r="K63" s="107">
        <f>INDEX('Roll Up - SY22-23 Calculator'!$A$3:$Q$200,MATCH($A63,'Roll Up - SY22-23 Calculator'!$A$3:$A$200,0),MATCH(K$8,'Roll Up - SY22-23 Calculator'!$A$3:$Q$3,0))</f>
        <v>1</v>
      </c>
      <c r="L63" s="107">
        <f>INDEX('Roll Up - SY22-23 Calculator'!$A$3:$Q$200,MATCH($A63,'Roll Up - SY22-23 Calculator'!$A$3:$A$200,0),MATCH(L$8,'Roll Up - SY22-23 Calculator'!$A$3:$Q$3,0))</f>
        <v>1</v>
      </c>
      <c r="M63" s="107">
        <f>INDEX('Roll Up - SY22-23 Calculator'!$A$3:$Q$200,MATCH($A63,'Roll Up - SY22-23 Calculator'!$A$3:$A$200,0),MATCH(M$8,'Roll Up - SY22-23 Calculator'!$A$3:$Q$3,0))</f>
        <v>0</v>
      </c>
      <c r="N63" s="109">
        <f>INDEX('Roll Up - SY22-23 Calculator'!$A$3:$Q$200,MATCH($A63,'Roll Up - SY22-23 Calculator'!$A$3:$A$200,0),MATCH(N$8,'Roll Up - SY22-23 Calculator'!$A$3:$Q$3,0))</f>
        <v>22.95</v>
      </c>
      <c r="O63" s="110" t="str">
        <f t="shared" ref="O63:O67" si="15">IF(IF(P63&gt;0,P63*G63,Q63*R63)=0,"",IF(P63&gt;0,P63*G63,Q63*R63))</f>
        <v/>
      </c>
      <c r="P63" s="99"/>
      <c r="Q63" s="100"/>
      <c r="R63" s="101"/>
      <c r="S63" s="99"/>
      <c r="T63" s="111" t="str">
        <f t="shared" ref="T63:T67" si="16">IFERROR(ROUNDUP(O63/G63,0)*M63,"")</f>
        <v/>
      </c>
      <c r="U63" s="112" t="str">
        <f t="shared" ref="U63:U67" si="17">IFERROR(ROUNDUP(O63/G63,0)*N63,"")</f>
        <v/>
      </c>
      <c r="V63" s="239"/>
      <c r="W63" s="113" t="str">
        <f t="shared" si="0"/>
        <v/>
      </c>
      <c r="X63" s="114"/>
      <c r="Y63" s="114"/>
      <c r="Z63" s="114"/>
      <c r="AA63" s="114"/>
      <c r="AB63" s="114"/>
      <c r="AC63" s="114"/>
      <c r="AD63" s="114"/>
      <c r="AE63" s="114"/>
      <c r="AF63" s="114"/>
      <c r="AG63" s="114"/>
      <c r="AH63" s="114"/>
      <c r="AI63" s="115"/>
      <c r="AJ63" s="13"/>
    </row>
    <row r="64" spans="1:36" ht="17.399999999999999" x14ac:dyDescent="0.3">
      <c r="A64" s="106">
        <v>10174430928</v>
      </c>
      <c r="B64" s="107" t="e">
        <f>INDEX('Roll Up - SY22-23 Calculator'!$A$3:$Q$200,MATCH($A64,'Roll Up - SY22-23 Calculator'!$A$3:$A$200,0),MATCH(B$8,'Roll Up - SY22-23 Calculator'!$A$3:$Q$3,0))</f>
        <v>#N/A</v>
      </c>
      <c r="C64" s="227" t="str">
        <f>INDEX('Roll Up - SY22-23 Calculator'!$A$3:$Q$200,MATCH($A64,'Roll Up - SY22-23 Calculator'!$A$3:$A$200,0),MATCH(C$8,'Roll Up - SY22-23 Calculator'!$A$3:$Q$3,0))</f>
        <v>Chicken Sausage Patties, 1.43 oz.</v>
      </c>
      <c r="D64" s="107" t="str">
        <f>INDEX('Roll Up - SY22-23 Calculator'!$A$3:$Q$200,MATCH($A64,'Roll Up - SY22-23 Calculator'!$A$3:$A$200,0),MATCH(D$8,'Roll Up - SY22-23 Calculator'!$A$3:$Q$3,0))</f>
        <v>100103 D</v>
      </c>
      <c r="E64" s="107">
        <f>INDEX('Roll Up - SY22-23 Calculator'!$A$3:$Q$200,MATCH($A64,'Roll Up - SY22-23 Calculator'!$A$3:$A$200,0),MATCH(E$8,'Roll Up - SY22-23 Calculator'!$A$3:$Q$3,0))</f>
        <v>30.07</v>
      </c>
      <c r="F64" s="107">
        <f>INDEX('Roll Up - SY22-23 Calculator'!$A$3:$Q$200,MATCH($A64,'Roll Up - SY22-23 Calculator'!$A$3:$A$200,0),MATCH(F$8,'Roll Up - SY22-23 Calculator'!$A$3:$Q$3,0))</f>
        <v>336</v>
      </c>
      <c r="G64" s="107">
        <f>INDEX('Roll Up - SY22-23 Calculator'!$A$3:$Q$200,MATCH($A64,'Roll Up - SY22-23 Calculator'!$A$3:$A$200,0),MATCH(G$8,'Roll Up - SY22-23 Calculator'!$A$3:$Q$3,0))</f>
        <v>336</v>
      </c>
      <c r="H64" s="107">
        <f>INDEX('Roll Up - SY22-23 Calculator'!$A$3:$Q$200,MATCH($A64,'Roll Up - SY22-23 Calculator'!$A$3:$A$200,0),MATCH(H$8,'Roll Up - SY22-23 Calculator'!$A$3:$Q$3,0))</f>
        <v>1.43</v>
      </c>
      <c r="I64" s="107">
        <f>INDEX('Roll Up - SY22-23 Calculator'!$A$3:$Q$200,MATCH($A64,'Roll Up - SY22-23 Calculator'!$A$3:$A$200,0),MATCH(I$8,'Roll Up - SY22-23 Calculator'!$A$3:$Q$3,0))</f>
        <v>25</v>
      </c>
      <c r="J64" s="107" t="str">
        <f>INDEX('Roll Up - SY22-23 Calculator'!$A$3:$Q$200,MATCH($A64,'Roll Up - SY22-23 Calculator'!$A$3:$A$200,0),MATCH(J$8,'Roll Up - SY22-23 Calculator'!$A$3:$Q$3,0))</f>
        <v>1 piece</v>
      </c>
      <c r="K64" s="107">
        <f>INDEX('Roll Up - SY22-23 Calculator'!$A$3:$Q$200,MATCH($A64,'Roll Up - SY22-23 Calculator'!$A$3:$A$200,0),MATCH(K$8,'Roll Up - SY22-23 Calculator'!$A$3:$Q$3,0))</f>
        <v>1</v>
      </c>
      <c r="L64" s="107" t="str">
        <f>INDEX('Roll Up - SY22-23 Calculator'!$A$3:$Q$200,MATCH($A64,'Roll Up - SY22-23 Calculator'!$A$3:$A$200,0),MATCH(L$8,'Roll Up - SY22-23 Calculator'!$A$3:$Q$3,0))</f>
        <v>-</v>
      </c>
      <c r="M64" s="107">
        <f>INDEX('Roll Up - SY22-23 Calculator'!$A$3:$Q$200,MATCH($A64,'Roll Up - SY22-23 Calculator'!$A$3:$A$200,0),MATCH(M$8,'Roll Up - SY22-23 Calculator'!$A$3:$Q$3,0))</f>
        <v>0</v>
      </c>
      <c r="N64" s="109">
        <f>INDEX('Roll Up - SY22-23 Calculator'!$A$3:$Q$200,MATCH($A64,'Roll Up - SY22-23 Calculator'!$A$3:$A$200,0),MATCH(N$8,'Roll Up - SY22-23 Calculator'!$A$3:$Q$3,0))</f>
        <v>44.75</v>
      </c>
      <c r="O64" s="110" t="str">
        <f t="shared" si="15"/>
        <v/>
      </c>
      <c r="P64" s="99"/>
      <c r="Q64" s="100"/>
      <c r="R64" s="101"/>
      <c r="S64" s="99"/>
      <c r="T64" s="111" t="str">
        <f t="shared" si="16"/>
        <v/>
      </c>
      <c r="U64" s="112" t="str">
        <f t="shared" si="17"/>
        <v/>
      </c>
      <c r="V64" s="239"/>
      <c r="W64" s="113" t="str">
        <f t="shared" ref="W64:W67" si="18">IF(IFERROR(ROUNDUP(O64/G64,0)-SUM(X64:AI64),SUM(X64:AI64)*-1)=0,"",(IFERROR(ROUNDUP(O64/G64,0)-SUM(X64:AI64),SUM(X64:AI64)*-1)))</f>
        <v/>
      </c>
      <c r="X64" s="114"/>
      <c r="Y64" s="114"/>
      <c r="Z64" s="114"/>
      <c r="AA64" s="114"/>
      <c r="AB64" s="114"/>
      <c r="AC64" s="114"/>
      <c r="AD64" s="114"/>
      <c r="AE64" s="114"/>
      <c r="AF64" s="114"/>
      <c r="AG64" s="114"/>
      <c r="AH64" s="114"/>
      <c r="AI64" s="115"/>
      <c r="AJ64" s="13"/>
    </row>
    <row r="65" spans="1:36" ht="17.399999999999999" x14ac:dyDescent="0.3">
      <c r="A65" s="95">
        <v>10270240928</v>
      </c>
      <c r="B65" s="107" t="e">
        <f>INDEX('Roll Up - SY22-23 Calculator'!$A$3:$Q$200,MATCH($A65,'Roll Up - SY22-23 Calculator'!$A$3:$A$200,0),MATCH(B$8,'Roll Up - SY22-23 Calculator'!$A$3:$Q$3,0))</f>
        <v>#N/A</v>
      </c>
      <c r="C65" s="97" t="str">
        <f>INDEX('Roll Up - SY22-23 Calculator'!$A$3:$Q$200,MATCH($A65,'Roll Up - SY22-23 Calculator'!$A$3:$A$200,0),MATCH(C$8,'Roll Up - SY22-23 Calculator'!$A$3:$Q$3,0))</f>
        <v>Whole Grain Mini Chicken Corn Dog Bites, 0.67 oz.</v>
      </c>
      <c r="D65" s="96" t="str">
        <f>INDEX('Roll Up - SY22-23 Calculator'!$A$3:$Q$200,MATCH($A65,'Roll Up - SY22-23 Calculator'!$A$3:$A$200,0),MATCH(D$8,'Roll Up - SY22-23 Calculator'!$A$3:$Q$3,0))</f>
        <v>100103 D</v>
      </c>
      <c r="E65" s="96">
        <f>INDEX('Roll Up - SY22-23 Calculator'!$A$3:$Q$200,MATCH($A65,'Roll Up - SY22-23 Calculator'!$A$3:$A$200,0),MATCH(E$8,'Roll Up - SY22-23 Calculator'!$A$3:$Q$3,0))</f>
        <v>30.15</v>
      </c>
      <c r="F65" s="96">
        <f>INDEX('Roll Up - SY22-23 Calculator'!$A$3:$Q$200,MATCH($A65,'Roll Up - SY22-23 Calculator'!$A$3:$A$200,0),MATCH(F$8,'Roll Up - SY22-23 Calculator'!$A$3:$Q$3,0))</f>
        <v>120</v>
      </c>
      <c r="G65" s="96">
        <f>INDEX('Roll Up - SY22-23 Calculator'!$A$3:$Q$200,MATCH($A65,'Roll Up - SY22-23 Calculator'!$A$3:$A$200,0),MATCH(G$8,'Roll Up - SY22-23 Calculator'!$A$3:$Q$3,0))</f>
        <v>120</v>
      </c>
      <c r="H65" s="96">
        <f>INDEX('Roll Up - SY22-23 Calculator'!$A$3:$Q$200,MATCH($A65,'Roll Up - SY22-23 Calculator'!$A$3:$A$200,0),MATCH(H$8,'Roll Up - SY22-23 Calculator'!$A$3:$Q$3,0))</f>
        <v>4</v>
      </c>
      <c r="I65" s="96" t="str">
        <f>INDEX('Roll Up - SY22-23 Calculator'!$A$3:$Q$200,MATCH($A65,'Roll Up - SY22-23 Calculator'!$A$3:$A$200,0),MATCH(I$8,'Roll Up - SY22-23 Calculator'!$A$3:$Q$3,0))</f>
        <v/>
      </c>
      <c r="J65" s="96" t="str">
        <f>INDEX('Roll Up - SY22-23 Calculator'!$A$3:$Q$200,MATCH($A65,'Roll Up - SY22-23 Calculator'!$A$3:$A$200,0),MATCH(J$8,'Roll Up - SY22-23 Calculator'!$A$3:$Q$3,0))</f>
        <v>6 pieces</v>
      </c>
      <c r="K65" s="96">
        <f>INDEX('Roll Up - SY22-23 Calculator'!$A$3:$Q$200,MATCH($A65,'Roll Up - SY22-23 Calculator'!$A$3:$A$200,0),MATCH(K$8,'Roll Up - SY22-23 Calculator'!$A$3:$Q$3,0))</f>
        <v>2</v>
      </c>
      <c r="L65" s="96">
        <f>INDEX('Roll Up - SY22-23 Calculator'!$A$3:$Q$200,MATCH($A65,'Roll Up - SY22-23 Calculator'!$A$3:$A$200,0),MATCH(L$8,'Roll Up - SY22-23 Calculator'!$A$3:$Q$3,0))</f>
        <v>2</v>
      </c>
      <c r="M65" s="96">
        <f>INDEX('Roll Up - SY22-23 Calculator'!$A$3:$Q$200,MATCH($A65,'Roll Up - SY22-23 Calculator'!$A$3:$A$200,0),MATCH(M$8,'Roll Up - SY22-23 Calculator'!$A$3:$Q$3,0))</f>
        <v>0</v>
      </c>
      <c r="N65" s="96">
        <f>INDEX('Roll Up - SY22-23 Calculator'!$A$3:$Q$200,MATCH($A65,'Roll Up - SY22-23 Calculator'!$A$3:$A$200,0),MATCH(N$8,'Roll Up - SY22-23 Calculator'!$A$3:$Q$3,0))</f>
        <v>19.14</v>
      </c>
      <c r="O65" s="98" t="str">
        <f t="shared" si="15"/>
        <v/>
      </c>
      <c r="P65" s="99"/>
      <c r="Q65" s="100"/>
      <c r="R65" s="101"/>
      <c r="S65" s="99"/>
      <c r="T65" s="102" t="str">
        <f t="shared" si="16"/>
        <v/>
      </c>
      <c r="U65" s="103" t="str">
        <f t="shared" si="17"/>
        <v/>
      </c>
      <c r="V65" s="239"/>
      <c r="W65" s="104" t="str">
        <f t="shared" si="18"/>
        <v/>
      </c>
      <c r="X65" s="105"/>
      <c r="Y65" s="105"/>
      <c r="Z65" s="105"/>
      <c r="AA65" s="105"/>
      <c r="AB65" s="105"/>
      <c r="AC65" s="105"/>
      <c r="AD65" s="105"/>
      <c r="AE65" s="105"/>
      <c r="AF65" s="105"/>
      <c r="AG65" s="105"/>
      <c r="AH65" s="105"/>
      <c r="AI65" s="101"/>
      <c r="AJ65" s="13"/>
    </row>
    <row r="66" spans="1:36" ht="17.399999999999999" x14ac:dyDescent="0.3">
      <c r="A66" s="106">
        <v>10000052436</v>
      </c>
      <c r="B66" s="107" t="e">
        <f>INDEX('Roll Up - SY22-23 Calculator'!$A$3:$Q$200,MATCH($A66,'Roll Up - SY22-23 Calculator'!$A$3:$A$200,0),MATCH(B$8,'Roll Up - SY22-23 Calculator'!$A$3:$Q$3,0))</f>
        <v>#N/A</v>
      </c>
      <c r="C66" s="227" t="str">
        <f>INDEX('Roll Up - SY22-23 Calculator'!$A$3:$Q$200,MATCH($A66,'Roll Up - SY22-23 Calculator'!$A$3:$A$200,0),MATCH(C$8,'Roll Up - SY22-23 Calculator'!$A$3:$Q$3,0))</f>
        <v>Fully Cooked Chicken Drumsticks With BBQ Sauce</v>
      </c>
      <c r="D66" s="107" t="str">
        <f>INDEX('Roll Up - SY22-23 Calculator'!$A$3:$Q$200,MATCH($A66,'Roll Up - SY22-23 Calculator'!$A$3:$A$200,0),MATCH(D$8,'Roll Up - SY22-23 Calculator'!$A$3:$Q$3,0))</f>
        <v>100103 D</v>
      </c>
      <c r="E66" s="107">
        <f>INDEX('Roll Up - SY22-23 Calculator'!$A$3:$Q$200,MATCH($A66,'Roll Up - SY22-23 Calculator'!$A$3:$A$200,0),MATCH(E$8,'Roll Up - SY22-23 Calculator'!$A$3:$Q$3,0))</f>
        <v>31.25</v>
      </c>
      <c r="F66" s="107" t="str">
        <f>INDEX('Roll Up - SY22-23 Calculator'!$A$3:$Q$200,MATCH($A66,'Roll Up - SY22-23 Calculator'!$A$3:$A$200,0),MATCH(F$8,'Roll Up - SY22-23 Calculator'!$A$3:$Q$3,0))</f>
        <v>69-110</v>
      </c>
      <c r="G66" s="107">
        <f>INDEX('Roll Up - SY22-23 Calculator'!$A$3:$Q$200,MATCH($A66,'Roll Up - SY22-23 Calculator'!$A$3:$A$200,0),MATCH(G$8,'Roll Up - SY22-23 Calculator'!$A$3:$Q$3,0))</f>
        <v>89</v>
      </c>
      <c r="H66" s="107" t="str">
        <f>INDEX('Roll Up - SY22-23 Calculator'!$A$3:$Q$200,MATCH($A66,'Roll Up - SY22-23 Calculator'!$A$3:$A$200,0),MATCH(H$8,'Roll Up - SY22-23 Calculator'!$A$3:$Q$3,0))</f>
        <v>3.75-6.0</v>
      </c>
      <c r="I66" s="107">
        <f>INDEX('Roll Up - SY22-23 Calculator'!$A$3:$Q$200,MATCH($A66,'Roll Up - SY22-23 Calculator'!$A$3:$A$200,0),MATCH(I$8,'Roll Up - SY22-23 Calculator'!$A$3:$Q$3,0))</f>
        <v>40</v>
      </c>
      <c r="J66" s="107" t="str">
        <f>INDEX('Roll Up - SY22-23 Calculator'!$A$3:$Q$200,MATCH($A66,'Roll Up - SY22-23 Calculator'!$A$3:$A$200,0),MATCH(J$8,'Roll Up - SY22-23 Calculator'!$A$3:$Q$3,0))</f>
        <v>1 Piece</v>
      </c>
      <c r="K66" s="107">
        <f>INDEX('Roll Up - SY22-23 Calculator'!$A$3:$Q$200,MATCH($A66,'Roll Up - SY22-23 Calculator'!$A$3:$A$200,0),MATCH(K$8,'Roll Up - SY22-23 Calculator'!$A$3:$Q$3,0))</f>
        <v>2.5</v>
      </c>
      <c r="L66" s="107" t="str">
        <f>INDEX('Roll Up - SY22-23 Calculator'!$A$3:$Q$200,MATCH($A66,'Roll Up - SY22-23 Calculator'!$A$3:$A$200,0),MATCH(L$8,'Roll Up - SY22-23 Calculator'!$A$3:$Q$3,0))</f>
        <v>-</v>
      </c>
      <c r="M66" s="107">
        <f>INDEX('Roll Up - SY22-23 Calculator'!$A$3:$Q$200,MATCH($A66,'Roll Up - SY22-23 Calculator'!$A$3:$A$200,0),MATCH(M$8,'Roll Up - SY22-23 Calculator'!$A$3:$Q$3,0))</f>
        <v>0</v>
      </c>
      <c r="N66" s="109">
        <f>INDEX('Roll Up - SY22-23 Calculator'!$A$3:$Q$200,MATCH($A66,'Roll Up - SY22-23 Calculator'!$A$3:$A$200,0),MATCH(N$8,'Roll Up - SY22-23 Calculator'!$A$3:$Q$3,0))</f>
        <v>21.58</v>
      </c>
      <c r="O66" s="110" t="str">
        <f t="shared" si="15"/>
        <v/>
      </c>
      <c r="P66" s="99"/>
      <c r="Q66" s="100"/>
      <c r="R66" s="101"/>
      <c r="S66" s="99"/>
      <c r="T66" s="111" t="str">
        <f t="shared" si="16"/>
        <v/>
      </c>
      <c r="U66" s="112" t="str">
        <f t="shared" si="17"/>
        <v/>
      </c>
      <c r="V66" s="239"/>
      <c r="W66" s="113" t="str">
        <f t="shared" si="18"/>
        <v/>
      </c>
      <c r="X66" s="114"/>
      <c r="Y66" s="114"/>
      <c r="Z66" s="114"/>
      <c r="AA66" s="114"/>
      <c r="AB66" s="114"/>
      <c r="AC66" s="114"/>
      <c r="AD66" s="114"/>
      <c r="AE66" s="114"/>
      <c r="AF66" s="114"/>
      <c r="AG66" s="114"/>
      <c r="AH66" s="114"/>
      <c r="AI66" s="115"/>
      <c r="AJ66" s="13"/>
    </row>
    <row r="67" spans="1:36" ht="17.399999999999999" x14ac:dyDescent="0.3">
      <c r="A67" s="95">
        <v>10004130928</v>
      </c>
      <c r="B67" s="107" t="e">
        <f>INDEX('Roll Up - SY22-23 Calculator'!$A$3:$Q$200,MATCH($A67,'Roll Up - SY22-23 Calculator'!$A$3:$A$200,0),MATCH(B$8,'Roll Up - SY22-23 Calculator'!$A$3:$Q$3,0))</f>
        <v>#N/A</v>
      </c>
      <c r="C67" s="97" t="str">
        <f>INDEX('Roll Up - SY22-23 Calculator'!$A$3:$Q$200,MATCH($A67,'Roll Up - SY22-23 Calculator'!$A$3:$A$200,0),MATCH(C$8,'Roll Up - SY22-23 Calculator'!$A$3:$Q$3,0))</f>
        <v>Fully Cooked Chicken Drumsticks With Spicy Buffalo Sauce</v>
      </c>
      <c r="D67" s="96" t="str">
        <f>INDEX('Roll Up - SY22-23 Calculator'!$A$3:$Q$200,MATCH($A67,'Roll Up - SY22-23 Calculator'!$A$3:$A$200,0),MATCH(D$8,'Roll Up - SY22-23 Calculator'!$A$3:$Q$3,0))</f>
        <v>100103 D</v>
      </c>
      <c r="E67" s="96">
        <f>INDEX('Roll Up - SY22-23 Calculator'!$A$3:$Q$200,MATCH($A67,'Roll Up - SY22-23 Calculator'!$A$3:$A$200,0),MATCH(E$8,'Roll Up - SY22-23 Calculator'!$A$3:$Q$3,0))</f>
        <v>31.25</v>
      </c>
      <c r="F67" s="96" t="str">
        <f>INDEX('Roll Up - SY22-23 Calculator'!$A$3:$Q$200,MATCH($A67,'Roll Up - SY22-23 Calculator'!$A$3:$A$200,0),MATCH(F$8,'Roll Up - SY22-23 Calculator'!$A$3:$Q$3,0))</f>
        <v>69-110</v>
      </c>
      <c r="G67" s="96">
        <f>INDEX('Roll Up - SY22-23 Calculator'!$A$3:$Q$200,MATCH($A67,'Roll Up - SY22-23 Calculator'!$A$3:$A$200,0),MATCH(G$8,'Roll Up - SY22-23 Calculator'!$A$3:$Q$3,0))</f>
        <v>89</v>
      </c>
      <c r="H67" s="96" t="str">
        <f>INDEX('Roll Up - SY22-23 Calculator'!$A$3:$Q$200,MATCH($A67,'Roll Up - SY22-23 Calculator'!$A$3:$A$200,0),MATCH(H$8,'Roll Up - SY22-23 Calculator'!$A$3:$Q$3,0))</f>
        <v>3.75-6.0</v>
      </c>
      <c r="I67" s="96">
        <f>INDEX('Roll Up - SY22-23 Calculator'!$A$3:$Q$200,MATCH($A67,'Roll Up - SY22-23 Calculator'!$A$3:$A$200,0),MATCH(I$8,'Roll Up - SY22-23 Calculator'!$A$3:$Q$3,0))</f>
        <v>40</v>
      </c>
      <c r="J67" s="96" t="str">
        <f>INDEX('Roll Up - SY22-23 Calculator'!$A$3:$Q$200,MATCH($A67,'Roll Up - SY22-23 Calculator'!$A$3:$A$200,0),MATCH(J$8,'Roll Up - SY22-23 Calculator'!$A$3:$Q$3,0))</f>
        <v>1 piece</v>
      </c>
      <c r="K67" s="96">
        <f>INDEX('Roll Up - SY22-23 Calculator'!$A$3:$Q$200,MATCH($A67,'Roll Up - SY22-23 Calculator'!$A$3:$A$200,0),MATCH(K$8,'Roll Up - SY22-23 Calculator'!$A$3:$Q$3,0))</f>
        <v>2.5</v>
      </c>
      <c r="L67" s="96" t="str">
        <f>INDEX('Roll Up - SY22-23 Calculator'!$A$3:$Q$200,MATCH($A67,'Roll Up - SY22-23 Calculator'!$A$3:$A$200,0),MATCH(L$8,'Roll Up - SY22-23 Calculator'!$A$3:$Q$3,0))</f>
        <v>-</v>
      </c>
      <c r="M67" s="96">
        <f>INDEX('Roll Up - SY22-23 Calculator'!$A$3:$Q$200,MATCH($A67,'Roll Up - SY22-23 Calculator'!$A$3:$A$200,0),MATCH(M$8,'Roll Up - SY22-23 Calculator'!$A$3:$Q$3,0))</f>
        <v>0</v>
      </c>
      <c r="N67" s="96">
        <f>INDEX('Roll Up - SY22-23 Calculator'!$A$3:$Q$200,MATCH($A67,'Roll Up - SY22-23 Calculator'!$A$3:$A$200,0),MATCH(N$8,'Roll Up - SY22-23 Calculator'!$A$3:$Q$3,0))</f>
        <v>22.9</v>
      </c>
      <c r="O67" s="98" t="str">
        <f t="shared" si="15"/>
        <v/>
      </c>
      <c r="P67" s="99"/>
      <c r="Q67" s="100"/>
      <c r="R67" s="101"/>
      <c r="S67" s="99"/>
      <c r="T67" s="102" t="str">
        <f t="shared" si="16"/>
        <v/>
      </c>
      <c r="U67" s="103" t="str">
        <f t="shared" si="17"/>
        <v/>
      </c>
      <c r="V67" s="239"/>
      <c r="W67" s="104" t="str">
        <f t="shared" si="18"/>
        <v/>
      </c>
      <c r="X67" s="105"/>
      <c r="Y67" s="105"/>
      <c r="Z67" s="105"/>
      <c r="AA67" s="105"/>
      <c r="AB67" s="105"/>
      <c r="AC67" s="105"/>
      <c r="AD67" s="105"/>
      <c r="AE67" s="105"/>
      <c r="AF67" s="105"/>
      <c r="AG67" s="105"/>
      <c r="AH67" s="105"/>
      <c r="AI67" s="101"/>
      <c r="AJ67" s="13"/>
    </row>
    <row r="68" spans="1:36" ht="17.399999999999999" x14ac:dyDescent="0.3">
      <c r="A68" s="106">
        <v>10264350928</v>
      </c>
      <c r="B68" s="107"/>
      <c r="C68" s="227" t="str">
        <f>INDEX('Roll Up - SY22-23 Calculator'!$A$3:$Q$200,MATCH($A68,'Roll Up - SY22-23 Calculator'!$A$3:$A$200,0),MATCH(C$8,'Roll Up - SY22-23 Calculator'!$A$3:$Q$3,0))</f>
        <v>Glazed Chicken Drumsticks</v>
      </c>
      <c r="D68" s="107" t="str">
        <f>INDEX('Roll Up - SY22-23 Calculator'!$A$3:$Q$200,MATCH($A68,'Roll Up - SY22-23 Calculator'!$A$3:$A$200,0),MATCH(D$8,'Roll Up - SY22-23 Calculator'!$A$3:$Q$3,0))</f>
        <v>100103 D</v>
      </c>
      <c r="E68" s="107">
        <f>INDEX('Roll Up - SY22-23 Calculator'!$A$3:$Q$200,MATCH($A68,'Roll Up - SY22-23 Calculator'!$A$3:$A$200,0),MATCH(E$8,'Roll Up - SY22-23 Calculator'!$A$3:$Q$3,0))</f>
        <v>30</v>
      </c>
      <c r="F68" s="107" t="str">
        <f>INDEX('Roll Up - SY22-23 Calculator'!$A$3:$Q$200,MATCH($A68,'Roll Up - SY22-23 Calculator'!$A$3:$A$200,0),MATCH(F$8,'Roll Up - SY22-23 Calculator'!$A$3:$Q$3,0))</f>
        <v>80-120</v>
      </c>
      <c r="G68" s="107">
        <f>INDEX('Roll Up - SY22-23 Calculator'!$A$3:$Q$200,MATCH($A68,'Roll Up - SY22-23 Calculator'!$A$3:$A$200,0),MATCH(G$8,'Roll Up - SY22-23 Calculator'!$A$3:$Q$3,0))</f>
        <v>100</v>
      </c>
      <c r="H68" s="107" t="str">
        <f>INDEX('Roll Up - SY22-23 Calculator'!$A$3:$Q$200,MATCH($A68,'Roll Up - SY22-23 Calculator'!$A$3:$A$200,0),MATCH(H$8,'Roll Up - SY22-23 Calculator'!$A$3:$Q$3,0))</f>
        <v>3.75-6.0</v>
      </c>
      <c r="I68" s="107">
        <f>INDEX('Roll Up - SY22-23 Calculator'!$A$3:$Q$200,MATCH($A68,'Roll Up - SY22-23 Calculator'!$A$3:$A$200,0),MATCH(I$8,'Roll Up - SY22-23 Calculator'!$A$3:$Q$3,0))</f>
        <v>10</v>
      </c>
      <c r="J68" s="107" t="str">
        <f>INDEX('Roll Up - SY22-23 Calculator'!$A$3:$Q$200,MATCH($A68,'Roll Up - SY22-23 Calculator'!$A$3:$A$200,0),MATCH(J$8,'Roll Up - SY22-23 Calculator'!$A$3:$Q$3,0))</f>
        <v>1 piece</v>
      </c>
      <c r="K68" s="107">
        <f>INDEX('Roll Up - SY22-23 Calculator'!$A$3:$Q$200,MATCH($A68,'Roll Up - SY22-23 Calculator'!$A$3:$A$200,0),MATCH(K$8,'Roll Up - SY22-23 Calculator'!$A$3:$Q$3,0))</f>
        <v>2.5</v>
      </c>
      <c r="L68" s="107" t="str">
        <f>INDEX('Roll Up - SY22-23 Calculator'!$A$3:$Q$200,MATCH($A68,'Roll Up - SY22-23 Calculator'!$A$3:$A$200,0),MATCH(L$8,'Roll Up - SY22-23 Calculator'!$A$3:$Q$3,0))</f>
        <v>-</v>
      </c>
      <c r="M68" s="107">
        <f>INDEX('Roll Up - SY22-23 Calculator'!$A$3:$Q$200,MATCH($A68,'Roll Up - SY22-23 Calculator'!$A$3:$A$200,0),MATCH(M$8,'Roll Up - SY22-23 Calculator'!$A$3:$Q$3,0))</f>
        <v>0</v>
      </c>
      <c r="N68" s="109">
        <f>INDEX('Roll Up - SY22-23 Calculator'!$A$3:$Q$200,MATCH($A68,'Roll Up - SY22-23 Calculator'!$A$3:$A$200,0),MATCH(N$8,'Roll Up - SY22-23 Calculator'!$A$3:$Q$3,0))</f>
        <v>24.79</v>
      </c>
      <c r="O68" s="110" t="str">
        <f t="shared" ref="O68:O79" si="19">IF(IF(P68&gt;0,P68*G68,Q68*R68)=0,"",IF(P68&gt;0,P68*G68,Q68*R68))</f>
        <v/>
      </c>
      <c r="P68" s="99"/>
      <c r="Q68" s="100"/>
      <c r="R68" s="101"/>
      <c r="S68" s="99"/>
      <c r="T68" s="111" t="str">
        <f t="shared" ref="T68:T79" si="20">IFERROR(ROUNDUP(O68/G68,0)*M68,"")</f>
        <v/>
      </c>
      <c r="U68" s="112" t="str">
        <f t="shared" ref="U68:U79" si="21">IFERROR(ROUNDUP(O68/G68,0)*N68,"")</f>
        <v/>
      </c>
      <c r="V68" s="239"/>
      <c r="W68" s="113" t="str">
        <f t="shared" ref="W68:W79" si="22">IF(IFERROR(ROUNDUP(O68/G68,0)-SUM(X68:AI68),SUM(X68:AI68)*-1)=0,"",(IFERROR(ROUNDUP(O68/G68,0)-SUM(X68:AI68),SUM(X68:AI68)*-1)))</f>
        <v/>
      </c>
      <c r="X68" s="114"/>
      <c r="Y68" s="114"/>
      <c r="Z68" s="114"/>
      <c r="AA68" s="114"/>
      <c r="AB68" s="114"/>
      <c r="AC68" s="114"/>
      <c r="AD68" s="114"/>
      <c r="AE68" s="114"/>
      <c r="AF68" s="114"/>
      <c r="AG68" s="114"/>
      <c r="AH68" s="114"/>
      <c r="AI68" s="115"/>
      <c r="AJ68" s="13"/>
    </row>
    <row r="69" spans="1:36" ht="17.399999999999999" x14ac:dyDescent="0.3">
      <c r="A69" s="95">
        <v>10264360928</v>
      </c>
      <c r="B69" s="107"/>
      <c r="C69" s="97" t="str">
        <f>INDEX('Roll Up - SY22-23 Calculator'!$A$3:$Q$200,MATCH($A69,'Roll Up - SY22-23 Calculator'!$A$3:$A$200,0),MATCH(C$8,'Roll Up - SY22-23 Calculator'!$A$3:$Q$3,0))</f>
        <v>Mesquite Glazed Chicken Drumsticks</v>
      </c>
      <c r="D69" s="96" t="str">
        <f>INDEX('Roll Up - SY22-23 Calculator'!$A$3:$Q$200,MATCH($A69,'Roll Up - SY22-23 Calculator'!$A$3:$A$200,0),MATCH(D$8,'Roll Up - SY22-23 Calculator'!$A$3:$Q$3,0))</f>
        <v>100103 D</v>
      </c>
      <c r="E69" s="96">
        <f>INDEX('Roll Up - SY22-23 Calculator'!$A$3:$Q$200,MATCH($A69,'Roll Up - SY22-23 Calculator'!$A$3:$A$200,0),MATCH(E$8,'Roll Up - SY22-23 Calculator'!$A$3:$Q$3,0))</f>
        <v>30</v>
      </c>
      <c r="F69" s="96" t="str">
        <f>INDEX('Roll Up - SY22-23 Calculator'!$A$3:$Q$200,MATCH($A69,'Roll Up - SY22-23 Calculator'!$A$3:$A$200,0),MATCH(F$8,'Roll Up - SY22-23 Calculator'!$A$3:$Q$3,0))</f>
        <v>80-120</v>
      </c>
      <c r="G69" s="96">
        <f>INDEX('Roll Up - SY22-23 Calculator'!$A$3:$Q$200,MATCH($A69,'Roll Up - SY22-23 Calculator'!$A$3:$A$200,0),MATCH(G$8,'Roll Up - SY22-23 Calculator'!$A$3:$Q$3,0))</f>
        <v>100</v>
      </c>
      <c r="H69" s="96" t="str">
        <f>INDEX('Roll Up - SY22-23 Calculator'!$A$3:$Q$200,MATCH($A69,'Roll Up - SY22-23 Calculator'!$A$3:$A$200,0),MATCH(H$8,'Roll Up - SY22-23 Calculator'!$A$3:$Q$3,0))</f>
        <v>3.75-6.0</v>
      </c>
      <c r="I69" s="96">
        <f>INDEX('Roll Up - SY22-23 Calculator'!$A$3:$Q$200,MATCH($A69,'Roll Up - SY22-23 Calculator'!$A$3:$A$200,0),MATCH(I$8,'Roll Up - SY22-23 Calculator'!$A$3:$Q$3,0))</f>
        <v>10</v>
      </c>
      <c r="J69" s="96" t="str">
        <f>INDEX('Roll Up - SY22-23 Calculator'!$A$3:$Q$200,MATCH($A69,'Roll Up - SY22-23 Calculator'!$A$3:$A$200,0),MATCH(J$8,'Roll Up - SY22-23 Calculator'!$A$3:$Q$3,0))</f>
        <v>1 piece</v>
      </c>
      <c r="K69" s="96">
        <f>INDEX('Roll Up - SY22-23 Calculator'!$A$3:$Q$200,MATCH($A69,'Roll Up - SY22-23 Calculator'!$A$3:$A$200,0),MATCH(K$8,'Roll Up - SY22-23 Calculator'!$A$3:$Q$3,0))</f>
        <v>2.5</v>
      </c>
      <c r="L69" s="96" t="str">
        <f>INDEX('Roll Up - SY22-23 Calculator'!$A$3:$Q$200,MATCH($A69,'Roll Up - SY22-23 Calculator'!$A$3:$A$200,0),MATCH(L$8,'Roll Up - SY22-23 Calculator'!$A$3:$Q$3,0))</f>
        <v>-</v>
      </c>
      <c r="M69" s="96">
        <f>INDEX('Roll Up - SY22-23 Calculator'!$A$3:$Q$200,MATCH($A69,'Roll Up - SY22-23 Calculator'!$A$3:$A$200,0),MATCH(M$8,'Roll Up - SY22-23 Calculator'!$A$3:$Q$3,0))</f>
        <v>0</v>
      </c>
      <c r="N69" s="96">
        <f>INDEX('Roll Up - SY22-23 Calculator'!$A$3:$Q$200,MATCH($A69,'Roll Up - SY22-23 Calculator'!$A$3:$A$200,0),MATCH(N$8,'Roll Up - SY22-23 Calculator'!$A$3:$Q$3,0))</f>
        <v>24.9</v>
      </c>
      <c r="O69" s="98" t="str">
        <f t="shared" si="19"/>
        <v/>
      </c>
      <c r="P69" s="99"/>
      <c r="Q69" s="100"/>
      <c r="R69" s="101"/>
      <c r="S69" s="99"/>
      <c r="T69" s="102" t="str">
        <f t="shared" si="20"/>
        <v/>
      </c>
      <c r="U69" s="103" t="str">
        <f t="shared" si="21"/>
        <v/>
      </c>
      <c r="V69" s="239"/>
      <c r="W69" s="104" t="str">
        <f t="shared" si="22"/>
        <v/>
      </c>
      <c r="X69" s="105"/>
      <c r="Y69" s="105"/>
      <c r="Z69" s="105"/>
      <c r="AA69" s="105"/>
      <c r="AB69" s="105"/>
      <c r="AC69" s="105"/>
      <c r="AD69" s="105"/>
      <c r="AE69" s="105"/>
      <c r="AF69" s="105"/>
      <c r="AG69" s="105"/>
      <c r="AH69" s="105"/>
      <c r="AI69" s="101"/>
      <c r="AJ69" s="13"/>
    </row>
    <row r="70" spans="1:36" ht="17.399999999999999" x14ac:dyDescent="0.3">
      <c r="A70" s="106">
        <v>10300160928</v>
      </c>
      <c r="B70" s="107"/>
      <c r="C70" s="227" t="str">
        <f>INDEX('Roll Up - SY22-23 Calculator'!$A$3:$Q$200,MATCH($A70,'Roll Up - SY22-23 Calculator'!$A$3:$A$200,0),MATCH(C$8,'Roll Up - SY22-23 Calculator'!$A$3:$Q$3,0))</f>
        <v>Whole Grain Breaded Hot 'N Spicy Chicken Drumsticks</v>
      </c>
      <c r="D70" s="107" t="str">
        <f>INDEX('Roll Up - SY22-23 Calculator'!$A$3:$Q$200,MATCH($A70,'Roll Up - SY22-23 Calculator'!$A$3:$A$200,0),MATCH(D$8,'Roll Up - SY22-23 Calculator'!$A$3:$Q$3,0))</f>
        <v>100103 D</v>
      </c>
      <c r="E70" s="107">
        <f>INDEX('Roll Up - SY22-23 Calculator'!$A$3:$Q$200,MATCH($A70,'Roll Up - SY22-23 Calculator'!$A$3:$A$200,0),MATCH(E$8,'Roll Up - SY22-23 Calculator'!$A$3:$Q$3,0))</f>
        <v>29.64</v>
      </c>
      <c r="F70" s="107" t="str">
        <f>INDEX('Roll Up - SY22-23 Calculator'!$A$3:$Q$200,MATCH($A70,'Roll Up - SY22-23 Calculator'!$A$3:$A$200,0),MATCH(F$8,'Roll Up - SY22-23 Calculator'!$A$3:$Q$3,0))</f>
        <v>72-113</v>
      </c>
      <c r="G70" s="107">
        <f>INDEX('Roll Up - SY22-23 Calculator'!$A$3:$Q$200,MATCH($A70,'Roll Up - SY22-23 Calculator'!$A$3:$A$200,0),MATCH(G$8,'Roll Up - SY22-23 Calculator'!$A$3:$Q$3,0))</f>
        <v>92</v>
      </c>
      <c r="H70" s="107" t="str">
        <f>INDEX('Roll Up - SY22-23 Calculator'!$A$3:$Q$200,MATCH($A70,'Roll Up - SY22-23 Calculator'!$A$3:$A$200,0),MATCH(H$8,'Roll Up - SY22-23 Calculator'!$A$3:$Q$3,0))</f>
        <v>4.21-6.6oz</v>
      </c>
      <c r="I70" s="107">
        <f>INDEX('Roll Up - SY22-23 Calculator'!$A$3:$Q$200,MATCH($A70,'Roll Up - SY22-23 Calculator'!$A$3:$A$200,0),MATCH(I$8,'Roll Up - SY22-23 Calculator'!$A$3:$Q$3,0))</f>
        <v>25</v>
      </c>
      <c r="J70" s="107" t="str">
        <f>INDEX('Roll Up - SY22-23 Calculator'!$A$3:$Q$200,MATCH($A70,'Roll Up - SY22-23 Calculator'!$A$3:$A$200,0),MATCH(J$8,'Roll Up - SY22-23 Calculator'!$A$3:$Q$3,0))</f>
        <v>1 piece</v>
      </c>
      <c r="K70" s="107">
        <f>INDEX('Roll Up - SY22-23 Calculator'!$A$3:$Q$200,MATCH($A70,'Roll Up - SY22-23 Calculator'!$A$3:$A$200,0),MATCH(K$8,'Roll Up - SY22-23 Calculator'!$A$3:$Q$3,0))</f>
        <v>2</v>
      </c>
      <c r="L70" s="107">
        <f>INDEX('Roll Up - SY22-23 Calculator'!$A$3:$Q$200,MATCH($A70,'Roll Up - SY22-23 Calculator'!$A$3:$A$200,0),MATCH(L$8,'Roll Up - SY22-23 Calculator'!$A$3:$Q$3,0))</f>
        <v>0.75</v>
      </c>
      <c r="M70" s="107">
        <f>INDEX('Roll Up - SY22-23 Calculator'!$A$3:$Q$200,MATCH($A70,'Roll Up - SY22-23 Calculator'!$A$3:$A$200,0),MATCH(M$8,'Roll Up - SY22-23 Calculator'!$A$3:$Q$3,0))</f>
        <v>0</v>
      </c>
      <c r="N70" s="109">
        <f>INDEX('Roll Up - SY22-23 Calculator'!$A$3:$Q$200,MATCH($A70,'Roll Up - SY22-23 Calculator'!$A$3:$A$200,0),MATCH(N$8,'Roll Up - SY22-23 Calculator'!$A$3:$Q$3,0))</f>
        <v>23.72</v>
      </c>
      <c r="O70" s="110" t="str">
        <f>IF(IF(P70&gt;0,P70*G70,Q70*R70)=0,"",IF(P70&gt;0,P70*G70,Q70*R70))</f>
        <v/>
      </c>
      <c r="P70" s="99"/>
      <c r="Q70" s="100"/>
      <c r="R70" s="101"/>
      <c r="S70" s="99"/>
      <c r="T70" s="111" t="str">
        <f t="shared" si="20"/>
        <v/>
      </c>
      <c r="U70" s="112" t="str">
        <f t="shared" si="21"/>
        <v/>
      </c>
      <c r="V70" s="239"/>
      <c r="W70" s="113" t="str">
        <f t="shared" si="22"/>
        <v/>
      </c>
      <c r="X70" s="114"/>
      <c r="Y70" s="114"/>
      <c r="Z70" s="114"/>
      <c r="AA70" s="114"/>
      <c r="AB70" s="114"/>
      <c r="AC70" s="114"/>
      <c r="AD70" s="114"/>
      <c r="AE70" s="114"/>
      <c r="AF70" s="114"/>
      <c r="AG70" s="114"/>
      <c r="AH70" s="114"/>
      <c r="AI70" s="115"/>
      <c r="AJ70" s="13"/>
    </row>
    <row r="71" spans="1:36" ht="17.399999999999999" x14ac:dyDescent="0.3">
      <c r="A71" s="95">
        <v>16660100928</v>
      </c>
      <c r="B71" s="107"/>
      <c r="C71" s="97" t="str">
        <f>INDEX('Roll Up - SY22-23 Calculator'!$A$3:$Q$200,MATCH($A71,'Roll Up - SY22-23 Calculator'!$A$3:$A$200,0),MATCH(C$8,'Roll Up - SY22-23 Calculator'!$A$3:$Q$3,0))</f>
        <v>Whole Grain Breaded Traditional Chicken Drumsticks</v>
      </c>
      <c r="D71" s="96" t="str">
        <f>INDEX('Roll Up - SY22-23 Calculator'!$A$3:$Q$200,MATCH($A71,'Roll Up - SY22-23 Calculator'!$A$3:$A$200,0),MATCH(D$8,'Roll Up - SY22-23 Calculator'!$A$3:$Q$3,0))</f>
        <v>100103 D</v>
      </c>
      <c r="E71" s="96">
        <f>INDEX('Roll Up - SY22-23 Calculator'!$A$3:$Q$200,MATCH($A71,'Roll Up - SY22-23 Calculator'!$A$3:$A$200,0),MATCH(E$8,'Roll Up - SY22-23 Calculator'!$A$3:$Q$3,0))</f>
        <v>29.64</v>
      </c>
      <c r="F71" s="96" t="str">
        <f>INDEX('Roll Up - SY22-23 Calculator'!$A$3:$Q$200,MATCH($A71,'Roll Up - SY22-23 Calculator'!$A$3:$A$200,0),MATCH(F$8,'Roll Up - SY22-23 Calculator'!$A$3:$Q$3,0))</f>
        <v>72-113</v>
      </c>
      <c r="G71" s="96">
        <f>INDEX('Roll Up - SY22-23 Calculator'!$A$3:$Q$200,MATCH($A71,'Roll Up - SY22-23 Calculator'!$A$3:$A$200,0),MATCH(G$8,'Roll Up - SY22-23 Calculator'!$A$3:$Q$3,0))</f>
        <v>92</v>
      </c>
      <c r="H71" s="96" t="str">
        <f>INDEX('Roll Up - SY22-23 Calculator'!$A$3:$Q$200,MATCH($A71,'Roll Up - SY22-23 Calculator'!$A$3:$A$200,0),MATCH(H$8,'Roll Up - SY22-23 Calculator'!$A$3:$Q$3,0))</f>
        <v>4.21-6.6oz</v>
      </c>
      <c r="I71" s="96" t="str">
        <f>INDEX('Roll Up - SY22-23 Calculator'!$A$3:$Q$200,MATCH($A71,'Roll Up - SY22-23 Calculator'!$A$3:$A$200,0),MATCH(I$8,'Roll Up - SY22-23 Calculator'!$A$3:$Q$3,0))</f>
        <v/>
      </c>
      <c r="J71" s="96" t="str">
        <f>INDEX('Roll Up - SY22-23 Calculator'!$A$3:$Q$200,MATCH($A71,'Roll Up - SY22-23 Calculator'!$A$3:$A$200,0),MATCH(J$8,'Roll Up - SY22-23 Calculator'!$A$3:$Q$3,0))</f>
        <v>1 piece</v>
      </c>
      <c r="K71" s="96">
        <f>INDEX('Roll Up - SY22-23 Calculator'!$A$3:$Q$200,MATCH($A71,'Roll Up - SY22-23 Calculator'!$A$3:$A$200,0),MATCH(K$8,'Roll Up - SY22-23 Calculator'!$A$3:$Q$3,0))</f>
        <v>2</v>
      </c>
      <c r="L71" s="96">
        <f>INDEX('Roll Up - SY22-23 Calculator'!$A$3:$Q$200,MATCH($A71,'Roll Up - SY22-23 Calculator'!$A$3:$A$200,0),MATCH(L$8,'Roll Up - SY22-23 Calculator'!$A$3:$Q$3,0))</f>
        <v>0.75</v>
      </c>
      <c r="M71" s="96">
        <f>INDEX('Roll Up - SY22-23 Calculator'!$A$3:$Q$200,MATCH($A71,'Roll Up - SY22-23 Calculator'!$A$3:$A$200,0),MATCH(M$8,'Roll Up - SY22-23 Calculator'!$A$3:$Q$3,0))</f>
        <v>0</v>
      </c>
      <c r="N71" s="96">
        <f>INDEX('Roll Up - SY22-23 Calculator'!$A$3:$Q$200,MATCH($A71,'Roll Up - SY22-23 Calculator'!$A$3:$A$200,0),MATCH(N$8,'Roll Up - SY22-23 Calculator'!$A$3:$Q$3,0))</f>
        <v>23.72</v>
      </c>
      <c r="O71" s="98" t="str">
        <f t="shared" si="19"/>
        <v/>
      </c>
      <c r="P71" s="99"/>
      <c r="Q71" s="100"/>
      <c r="R71" s="101"/>
      <c r="S71" s="99"/>
      <c r="T71" s="102" t="str">
        <f t="shared" si="20"/>
        <v/>
      </c>
      <c r="U71" s="103" t="str">
        <f t="shared" si="21"/>
        <v/>
      </c>
      <c r="V71" s="239"/>
      <c r="W71" s="104" t="str">
        <f t="shared" si="22"/>
        <v/>
      </c>
      <c r="X71" s="105"/>
      <c r="Y71" s="105"/>
      <c r="Z71" s="105"/>
      <c r="AA71" s="105"/>
      <c r="AB71" s="105"/>
      <c r="AC71" s="105"/>
      <c r="AD71" s="105"/>
      <c r="AE71" s="105"/>
      <c r="AF71" s="105"/>
      <c r="AG71" s="105"/>
      <c r="AH71" s="105"/>
      <c r="AI71" s="101"/>
      <c r="AJ71" s="13"/>
    </row>
    <row r="72" spans="1:36" ht="17.399999999999999" x14ac:dyDescent="0.3">
      <c r="A72" s="106">
        <v>10000043781</v>
      </c>
      <c r="B72" s="107"/>
      <c r="C72" s="227" t="str">
        <f>INDEX('Roll Up - SY22-23 Calculator'!$A$3:$Q$200,MATCH($A72,'Roll Up - SY22-23 Calculator'!$A$3:$A$200,0),MATCH(C$8,'Roll Up - SY22-23 Calculator'!$A$3:$Q$3,0))</f>
        <v>Fully Cooked Chicken Drumsticks With Gochujang Pepper Sauce</v>
      </c>
      <c r="D72" s="107" t="str">
        <f>INDEX('Roll Up - SY22-23 Calculator'!$A$3:$Q$200,MATCH($A72,'Roll Up - SY22-23 Calculator'!$A$3:$A$200,0),MATCH(D$8,'Roll Up - SY22-23 Calculator'!$A$3:$Q$3,0))</f>
        <v>100103 D</v>
      </c>
      <c r="E72" s="107">
        <f>INDEX('Roll Up - SY22-23 Calculator'!$A$3:$Q$200,MATCH($A72,'Roll Up - SY22-23 Calculator'!$A$3:$A$200,0),MATCH(E$8,'Roll Up - SY22-23 Calculator'!$A$3:$Q$3,0))</f>
        <v>31.25</v>
      </c>
      <c r="F72" s="107" t="str">
        <f>INDEX('Roll Up - SY22-23 Calculator'!$A$3:$Q$200,MATCH($A72,'Roll Up - SY22-23 Calculator'!$A$3:$A$200,0),MATCH(F$8,'Roll Up - SY22-23 Calculator'!$A$3:$Q$3,0))</f>
        <v>69-110</v>
      </c>
      <c r="G72" s="107">
        <f>INDEX('Roll Up - SY22-23 Calculator'!$A$3:$Q$200,MATCH($A72,'Roll Up - SY22-23 Calculator'!$A$3:$A$200,0),MATCH(G$8,'Roll Up - SY22-23 Calculator'!$A$3:$Q$3,0))</f>
        <v>89</v>
      </c>
      <c r="H72" s="107" t="str">
        <f>INDEX('Roll Up - SY22-23 Calculator'!$A$3:$Q$200,MATCH($A72,'Roll Up - SY22-23 Calculator'!$A$3:$A$200,0),MATCH(H$8,'Roll Up - SY22-23 Calculator'!$A$3:$Q$3,0))</f>
        <v>3.75-6.0 oz</v>
      </c>
      <c r="I72" s="107">
        <f>INDEX('Roll Up - SY22-23 Calculator'!$A$3:$Q$200,MATCH($A72,'Roll Up - SY22-23 Calculator'!$A$3:$A$200,0),MATCH(I$8,'Roll Up - SY22-23 Calculator'!$A$3:$Q$3,0))</f>
        <v>40</v>
      </c>
      <c r="J72" s="107" t="str">
        <f>INDEX('Roll Up - SY22-23 Calculator'!$A$3:$Q$200,MATCH($A72,'Roll Up - SY22-23 Calculator'!$A$3:$A$200,0),MATCH(J$8,'Roll Up - SY22-23 Calculator'!$A$3:$Q$3,0))</f>
        <v>1 Piece</v>
      </c>
      <c r="K72" s="107">
        <f>INDEX('Roll Up - SY22-23 Calculator'!$A$3:$Q$200,MATCH($A72,'Roll Up - SY22-23 Calculator'!$A$3:$A$200,0),MATCH(K$8,'Roll Up - SY22-23 Calculator'!$A$3:$Q$3,0))</f>
        <v>2.5</v>
      </c>
      <c r="L72" s="107" t="str">
        <f>INDEX('Roll Up - SY22-23 Calculator'!$A$3:$Q$200,MATCH($A72,'Roll Up - SY22-23 Calculator'!$A$3:$A$200,0),MATCH(L$8,'Roll Up - SY22-23 Calculator'!$A$3:$Q$3,0))</f>
        <v>-</v>
      </c>
      <c r="M72" s="107">
        <f>INDEX('Roll Up - SY22-23 Calculator'!$A$3:$Q$200,MATCH($A72,'Roll Up - SY22-23 Calculator'!$A$3:$A$200,0),MATCH(M$8,'Roll Up - SY22-23 Calculator'!$A$3:$Q$3,0))</f>
        <v>0</v>
      </c>
      <c r="N72" s="109">
        <f>INDEX('Roll Up - SY22-23 Calculator'!$A$3:$Q$200,MATCH($A72,'Roll Up - SY22-23 Calculator'!$A$3:$A$200,0),MATCH(N$8,'Roll Up - SY22-23 Calculator'!$A$3:$Q$3,0))</f>
        <v>22.9</v>
      </c>
      <c r="O72" s="110" t="str">
        <f t="shared" si="19"/>
        <v/>
      </c>
      <c r="P72" s="99"/>
      <c r="Q72" s="100"/>
      <c r="R72" s="101"/>
      <c r="S72" s="99"/>
      <c r="T72" s="111" t="str">
        <f t="shared" si="20"/>
        <v/>
      </c>
      <c r="U72" s="112" t="str">
        <f t="shared" si="21"/>
        <v/>
      </c>
      <c r="V72" s="239"/>
      <c r="W72" s="113" t="str">
        <f t="shared" si="22"/>
        <v/>
      </c>
      <c r="X72" s="114"/>
      <c r="Y72" s="114"/>
      <c r="Z72" s="114"/>
      <c r="AA72" s="114"/>
      <c r="AB72" s="114"/>
      <c r="AC72" s="114"/>
      <c r="AD72" s="114"/>
      <c r="AE72" s="114"/>
      <c r="AF72" s="114"/>
      <c r="AG72" s="114"/>
      <c r="AH72" s="114"/>
      <c r="AI72" s="115"/>
      <c r="AJ72" s="13"/>
    </row>
    <row r="73" spans="1:36" ht="17.399999999999999" x14ac:dyDescent="0.3">
      <c r="A73" s="95">
        <v>10199570328</v>
      </c>
      <c r="B73" s="107"/>
      <c r="C73" s="97" t="str">
        <f>INDEX('Roll Up - SY22-23 Calculator'!$A$3:$Q$200,MATCH($A73,'Roll Up - SY22-23 Calculator'!$A$3:$A$200,0),MATCH(C$8,'Roll Up - SY22-23 Calculator'!$A$3:$Q$3,0))</f>
        <v>Chicken Taco Meat, 3.0 oz.</v>
      </c>
      <c r="D73" s="96" t="str">
        <f>INDEX('Roll Up - SY22-23 Calculator'!$A$3:$Q$200,MATCH($A73,'Roll Up - SY22-23 Calculator'!$A$3:$A$200,0),MATCH(D$8,'Roll Up - SY22-23 Calculator'!$A$3:$Q$3,0))</f>
        <v>100103 D</v>
      </c>
      <c r="E73" s="96">
        <f>INDEX('Roll Up - SY22-23 Calculator'!$A$3:$Q$200,MATCH($A73,'Roll Up - SY22-23 Calculator'!$A$3:$A$200,0),MATCH(E$8,'Roll Up - SY22-23 Calculator'!$A$3:$Q$3,0))</f>
        <v>20.12</v>
      </c>
      <c r="F73" s="96">
        <f>INDEX('Roll Up - SY22-23 Calculator'!$A$3:$Q$200,MATCH($A73,'Roll Up - SY22-23 Calculator'!$A$3:$A$200,0),MATCH(F$8,'Roll Up - SY22-23 Calculator'!$A$3:$Q$3,0))</f>
        <v>107</v>
      </c>
      <c r="G73" s="96">
        <f>INDEX('Roll Up - SY22-23 Calculator'!$A$3:$Q$200,MATCH($A73,'Roll Up - SY22-23 Calculator'!$A$3:$A$200,0),MATCH(G$8,'Roll Up - SY22-23 Calculator'!$A$3:$Q$3,0))</f>
        <v>107</v>
      </c>
      <c r="H73" s="96">
        <f>INDEX('Roll Up - SY22-23 Calculator'!$A$3:$Q$200,MATCH($A73,'Roll Up - SY22-23 Calculator'!$A$3:$A$200,0),MATCH(H$8,'Roll Up - SY22-23 Calculator'!$A$3:$Q$3,0))</f>
        <v>3</v>
      </c>
      <c r="I73" s="96" t="str">
        <f>INDEX('Roll Up - SY22-23 Calculator'!$A$3:$Q$200,MATCH($A73,'Roll Up - SY22-23 Calculator'!$A$3:$A$200,0),MATCH(I$8,'Roll Up - SY22-23 Calculator'!$A$3:$Q$3,0))</f>
        <v/>
      </c>
      <c r="J73" s="96" t="str">
        <f>INDEX('Roll Up - SY22-23 Calculator'!$A$3:$Q$200,MATCH($A73,'Roll Up - SY22-23 Calculator'!$A$3:$A$200,0),MATCH(J$8,'Roll Up - SY22-23 Calculator'!$A$3:$Q$3,0))</f>
        <v>3 oz.</v>
      </c>
      <c r="K73" s="96">
        <f>INDEX('Roll Up - SY22-23 Calculator'!$A$3:$Q$200,MATCH($A73,'Roll Up - SY22-23 Calculator'!$A$3:$A$200,0),MATCH(K$8,'Roll Up - SY22-23 Calculator'!$A$3:$Q$3,0))</f>
        <v>2</v>
      </c>
      <c r="L73" s="96" t="str">
        <f>INDEX('Roll Up - SY22-23 Calculator'!$A$3:$Q$200,MATCH($A73,'Roll Up - SY22-23 Calculator'!$A$3:$A$200,0),MATCH(L$8,'Roll Up - SY22-23 Calculator'!$A$3:$Q$3,0))</f>
        <v>-</v>
      </c>
      <c r="M73" s="96">
        <f>INDEX('Roll Up - SY22-23 Calculator'!$A$3:$Q$200,MATCH($A73,'Roll Up - SY22-23 Calculator'!$A$3:$A$200,0),MATCH(M$8,'Roll Up - SY22-23 Calculator'!$A$3:$Q$3,0))</f>
        <v>0</v>
      </c>
      <c r="N73" s="96">
        <f>INDEX('Roll Up - SY22-23 Calculator'!$A$3:$Q$200,MATCH($A73,'Roll Up - SY22-23 Calculator'!$A$3:$A$200,0),MATCH(N$8,'Roll Up - SY22-23 Calculator'!$A$3:$Q$3,0))</f>
        <v>27.93</v>
      </c>
      <c r="O73" s="98" t="str">
        <f t="shared" si="19"/>
        <v/>
      </c>
      <c r="P73" s="99"/>
      <c r="Q73" s="100"/>
      <c r="R73" s="101"/>
      <c r="S73" s="99"/>
      <c r="T73" s="102" t="str">
        <f t="shared" si="20"/>
        <v/>
      </c>
      <c r="U73" s="103" t="str">
        <f t="shared" si="21"/>
        <v/>
      </c>
      <c r="V73" s="239"/>
      <c r="W73" s="104" t="str">
        <f t="shared" si="22"/>
        <v/>
      </c>
      <c r="X73" s="105"/>
      <c r="Y73" s="105"/>
      <c r="Z73" s="105"/>
      <c r="AA73" s="105"/>
      <c r="AB73" s="105"/>
      <c r="AC73" s="105"/>
      <c r="AD73" s="105"/>
      <c r="AE73" s="105"/>
      <c r="AF73" s="105"/>
      <c r="AG73" s="105"/>
      <c r="AH73" s="105"/>
      <c r="AI73" s="101"/>
      <c r="AJ73" s="13"/>
    </row>
    <row r="74" spans="1:36" ht="17.399999999999999" x14ac:dyDescent="0.3">
      <c r="A74" s="106">
        <v>10209800328</v>
      </c>
      <c r="B74" s="107"/>
      <c r="C74" s="227" t="str">
        <f>INDEX('Roll Up - SY22-23 Calculator'!$A$3:$Q$200,MATCH($A74,'Roll Up - SY22-23 Calculator'!$A$3:$A$200,0),MATCH(C$8,'Roll Up - SY22-23 Calculator'!$A$3:$Q$3,0))</f>
        <v>Sliced Black Forest Chicken Ham, 0.5 oz.</v>
      </c>
      <c r="D74" s="107" t="str">
        <f>INDEX('Roll Up - SY22-23 Calculator'!$A$3:$Q$200,MATCH($A74,'Roll Up - SY22-23 Calculator'!$A$3:$A$200,0),MATCH(D$8,'Roll Up - SY22-23 Calculator'!$A$3:$Q$3,0))</f>
        <v>100103 D</v>
      </c>
      <c r="E74" s="107">
        <f>INDEX('Roll Up - SY22-23 Calculator'!$A$3:$Q$200,MATCH($A74,'Roll Up - SY22-23 Calculator'!$A$3:$A$200,0),MATCH(E$8,'Roll Up - SY22-23 Calculator'!$A$3:$Q$3,0))</f>
        <v>12</v>
      </c>
      <c r="F74" s="107">
        <f>INDEX('Roll Up - SY22-23 Calculator'!$A$3:$Q$200,MATCH($A74,'Roll Up - SY22-23 Calculator'!$A$3:$A$200,0),MATCH(F$8,'Roll Up - SY22-23 Calculator'!$A$3:$Q$3,0))</f>
        <v>55</v>
      </c>
      <c r="G74" s="107">
        <f>INDEX('Roll Up - SY22-23 Calculator'!$A$3:$Q$200,MATCH($A74,'Roll Up - SY22-23 Calculator'!$A$3:$A$200,0),MATCH(G$8,'Roll Up - SY22-23 Calculator'!$A$3:$Q$3,0))</f>
        <v>55</v>
      </c>
      <c r="H74" s="107">
        <f>INDEX('Roll Up - SY22-23 Calculator'!$A$3:$Q$200,MATCH($A74,'Roll Up - SY22-23 Calculator'!$A$3:$A$200,0),MATCH(H$8,'Roll Up - SY22-23 Calculator'!$A$3:$Q$3,0))</f>
        <v>3.5</v>
      </c>
      <c r="I74" s="107">
        <f>INDEX('Roll Up - SY22-23 Calculator'!$A$3:$Q$200,MATCH($A74,'Roll Up - SY22-23 Calculator'!$A$3:$A$200,0),MATCH(I$8,'Roll Up - SY22-23 Calculator'!$A$3:$Q$3,0))</f>
        <v>15</v>
      </c>
      <c r="J74" s="107" t="str">
        <f>INDEX('Roll Up - SY22-23 Calculator'!$A$3:$Q$200,MATCH($A74,'Roll Up - SY22-23 Calculator'!$A$3:$A$200,0),MATCH(J$8,'Roll Up - SY22-23 Calculator'!$A$3:$Q$3,0))</f>
        <v>7 slices</v>
      </c>
      <c r="K74" s="107">
        <f>INDEX('Roll Up - SY22-23 Calculator'!$A$3:$Q$200,MATCH($A74,'Roll Up - SY22-23 Calculator'!$A$3:$A$200,0),MATCH(K$8,'Roll Up - SY22-23 Calculator'!$A$3:$Q$3,0))</f>
        <v>2</v>
      </c>
      <c r="L74" s="107" t="str">
        <f>INDEX('Roll Up - SY22-23 Calculator'!$A$3:$Q$200,MATCH($A74,'Roll Up - SY22-23 Calculator'!$A$3:$A$200,0),MATCH(L$8,'Roll Up - SY22-23 Calculator'!$A$3:$Q$3,0))</f>
        <v>-</v>
      </c>
      <c r="M74" s="107">
        <f>INDEX('Roll Up - SY22-23 Calculator'!$A$3:$Q$200,MATCH($A74,'Roll Up - SY22-23 Calculator'!$A$3:$A$200,0),MATCH(M$8,'Roll Up - SY22-23 Calculator'!$A$3:$Q$3,0))</f>
        <v>0</v>
      </c>
      <c r="N74" s="109">
        <f>INDEX('Roll Up - SY22-23 Calculator'!$A$3:$Q$200,MATCH($A74,'Roll Up - SY22-23 Calculator'!$A$3:$A$200,0),MATCH(N$8,'Roll Up - SY22-23 Calculator'!$A$3:$Q$3,0))</f>
        <v>17.29</v>
      </c>
      <c r="O74" s="110" t="str">
        <f t="shared" si="19"/>
        <v/>
      </c>
      <c r="P74" s="99"/>
      <c r="Q74" s="100"/>
      <c r="R74" s="101"/>
      <c r="S74" s="99"/>
      <c r="T74" s="111" t="str">
        <f t="shared" si="20"/>
        <v/>
      </c>
      <c r="U74" s="112" t="str">
        <f t="shared" si="21"/>
        <v/>
      </c>
      <c r="V74" s="239"/>
      <c r="W74" s="113" t="str">
        <f t="shared" si="22"/>
        <v/>
      </c>
      <c r="X74" s="114"/>
      <c r="Y74" s="114"/>
      <c r="Z74" s="114"/>
      <c r="AA74" s="114"/>
      <c r="AB74" s="114"/>
      <c r="AC74" s="114"/>
      <c r="AD74" s="114"/>
      <c r="AE74" s="114"/>
      <c r="AF74" s="114"/>
      <c r="AG74" s="114"/>
      <c r="AH74" s="114"/>
      <c r="AI74" s="115"/>
      <c r="AJ74" s="13"/>
    </row>
    <row r="75" spans="1:36" ht="17.399999999999999" x14ac:dyDescent="0.3">
      <c r="A75" s="95">
        <v>10046210928</v>
      </c>
      <c r="B75" s="107"/>
      <c r="C75" s="97" t="str">
        <f>INDEX('Roll Up - SY22-23 Calculator'!$A$3:$Q$200,MATCH($A75,'Roll Up - SY22-23 Calculator'!$A$3:$A$200,0),MATCH(C$8,'Roll Up - SY22-23 Calculator'!$A$3:$Q$3,0))</f>
        <v>Fajita Chicken Strips, 3.0 oz.</v>
      </c>
      <c r="D75" s="96" t="str">
        <f>INDEX('Roll Up - SY22-23 Calculator'!$A$3:$Q$200,MATCH($A75,'Roll Up - SY22-23 Calculator'!$A$3:$A$200,0),MATCH(D$8,'Roll Up - SY22-23 Calculator'!$A$3:$Q$3,0))</f>
        <v>100103 D</v>
      </c>
      <c r="E75" s="96">
        <f>INDEX('Roll Up - SY22-23 Calculator'!$A$3:$Q$200,MATCH($A75,'Roll Up - SY22-23 Calculator'!$A$3:$A$200,0),MATCH(E$8,'Roll Up - SY22-23 Calculator'!$A$3:$Q$3,0))</f>
        <v>30</v>
      </c>
      <c r="F75" s="96">
        <f>INDEX('Roll Up - SY22-23 Calculator'!$A$3:$Q$200,MATCH($A75,'Roll Up - SY22-23 Calculator'!$A$3:$A$200,0),MATCH(F$8,'Roll Up - SY22-23 Calculator'!$A$3:$Q$3,0))</f>
        <v>160</v>
      </c>
      <c r="G75" s="96">
        <f>INDEX('Roll Up - SY22-23 Calculator'!$A$3:$Q$200,MATCH($A75,'Roll Up - SY22-23 Calculator'!$A$3:$A$200,0),MATCH(G$8,'Roll Up - SY22-23 Calculator'!$A$3:$Q$3,0))</f>
        <v>160</v>
      </c>
      <c r="H75" s="96">
        <f>INDEX('Roll Up - SY22-23 Calculator'!$A$3:$Q$200,MATCH($A75,'Roll Up - SY22-23 Calculator'!$A$3:$A$200,0),MATCH(H$8,'Roll Up - SY22-23 Calculator'!$A$3:$Q$3,0))</f>
        <v>3</v>
      </c>
      <c r="I75" s="96">
        <f>INDEX('Roll Up - SY22-23 Calculator'!$A$3:$Q$200,MATCH($A75,'Roll Up - SY22-23 Calculator'!$A$3:$A$200,0),MATCH(I$8,'Roll Up - SY22-23 Calculator'!$A$3:$Q$3,0))</f>
        <v>25</v>
      </c>
      <c r="J75" s="96" t="str">
        <f>INDEX('Roll Up - SY22-23 Calculator'!$A$3:$Q$200,MATCH($A75,'Roll Up - SY22-23 Calculator'!$A$3:$A$200,0),MATCH(J$8,'Roll Up - SY22-23 Calculator'!$A$3:$Q$3,0))</f>
        <v>3 oz.</v>
      </c>
      <c r="K75" s="96">
        <f>INDEX('Roll Up - SY22-23 Calculator'!$A$3:$Q$200,MATCH($A75,'Roll Up - SY22-23 Calculator'!$A$3:$A$200,0),MATCH(K$8,'Roll Up - SY22-23 Calculator'!$A$3:$Q$3,0))</f>
        <v>2</v>
      </c>
      <c r="L75" s="96" t="str">
        <f>INDEX('Roll Up - SY22-23 Calculator'!$A$3:$Q$200,MATCH($A75,'Roll Up - SY22-23 Calculator'!$A$3:$A$200,0),MATCH(L$8,'Roll Up - SY22-23 Calculator'!$A$3:$Q$3,0))</f>
        <v>-</v>
      </c>
      <c r="M75" s="96">
        <f>INDEX('Roll Up - SY22-23 Calculator'!$A$3:$Q$200,MATCH($A75,'Roll Up - SY22-23 Calculator'!$A$3:$A$200,0),MATCH(M$8,'Roll Up - SY22-23 Calculator'!$A$3:$Q$3,0))</f>
        <v>0</v>
      </c>
      <c r="N75" s="96">
        <f>INDEX('Roll Up - SY22-23 Calculator'!$A$3:$Q$200,MATCH($A75,'Roll Up - SY22-23 Calculator'!$A$3:$A$200,0),MATCH(N$8,'Roll Up - SY22-23 Calculator'!$A$3:$Q$3,0))</f>
        <v>45.84</v>
      </c>
      <c r="O75" s="98" t="str">
        <f t="shared" si="19"/>
        <v/>
      </c>
      <c r="P75" s="99"/>
      <c r="Q75" s="100"/>
      <c r="R75" s="101"/>
      <c r="S75" s="99"/>
      <c r="T75" s="102" t="str">
        <f t="shared" si="20"/>
        <v/>
      </c>
      <c r="U75" s="103" t="str">
        <f t="shared" si="21"/>
        <v/>
      </c>
      <c r="V75" s="239"/>
      <c r="W75" s="104" t="str">
        <f t="shared" si="22"/>
        <v/>
      </c>
      <c r="X75" s="105"/>
      <c r="Y75" s="105"/>
      <c r="Z75" s="105"/>
      <c r="AA75" s="105"/>
      <c r="AB75" s="105"/>
      <c r="AC75" s="105"/>
      <c r="AD75" s="105"/>
      <c r="AE75" s="105"/>
      <c r="AF75" s="105"/>
      <c r="AG75" s="105"/>
      <c r="AH75" s="105"/>
      <c r="AI75" s="101"/>
      <c r="AJ75" s="13"/>
    </row>
    <row r="76" spans="1:36" ht="17.399999999999999" x14ac:dyDescent="0.3">
      <c r="A76" s="106">
        <v>10167020928</v>
      </c>
      <c r="B76" s="107"/>
      <c r="C76" s="227" t="str">
        <f>INDEX('Roll Up - SY22-23 Calculator'!$A$3:$Q$200,MATCH($A76,'Roll Up - SY22-23 Calculator'!$A$3:$A$200,0),MATCH(C$8,'Roll Up - SY22-23 Calculator'!$A$3:$Q$3,0))</f>
        <v>Chicken Strips with Grill Marks, 2.85 oz.</v>
      </c>
      <c r="D76" s="107" t="str">
        <f>INDEX('Roll Up - SY22-23 Calculator'!$A$3:$Q$200,MATCH($A76,'Roll Up - SY22-23 Calculator'!$A$3:$A$200,0),MATCH(D$8,'Roll Up - SY22-23 Calculator'!$A$3:$Q$3,0))</f>
        <v>100103 D</v>
      </c>
      <c r="E76" s="107">
        <f>INDEX('Roll Up - SY22-23 Calculator'!$A$3:$Q$200,MATCH($A76,'Roll Up - SY22-23 Calculator'!$A$3:$A$200,0),MATCH(E$8,'Roll Up - SY22-23 Calculator'!$A$3:$Q$3,0))</f>
        <v>30</v>
      </c>
      <c r="F76" s="107">
        <f>INDEX('Roll Up - SY22-23 Calculator'!$A$3:$Q$200,MATCH($A76,'Roll Up - SY22-23 Calculator'!$A$3:$A$200,0),MATCH(F$8,'Roll Up - SY22-23 Calculator'!$A$3:$Q$3,0))</f>
        <v>168</v>
      </c>
      <c r="G76" s="107">
        <f>INDEX('Roll Up - SY22-23 Calculator'!$A$3:$Q$200,MATCH($A76,'Roll Up - SY22-23 Calculator'!$A$3:$A$200,0),MATCH(G$8,'Roll Up - SY22-23 Calculator'!$A$3:$Q$3,0))</f>
        <v>168</v>
      </c>
      <c r="H76" s="107">
        <f>INDEX('Roll Up - SY22-23 Calculator'!$A$3:$Q$200,MATCH($A76,'Roll Up - SY22-23 Calculator'!$A$3:$A$200,0),MATCH(H$8,'Roll Up - SY22-23 Calculator'!$A$3:$Q$3,0))</f>
        <v>2.85</v>
      </c>
      <c r="I76" s="107" t="str">
        <f>INDEX('Roll Up - SY22-23 Calculator'!$A$3:$Q$200,MATCH($A76,'Roll Up - SY22-23 Calculator'!$A$3:$A$200,0),MATCH(I$8,'Roll Up - SY22-23 Calculator'!$A$3:$Q$3,0))</f>
        <v/>
      </c>
      <c r="J76" s="107" t="str">
        <f>INDEX('Roll Up - SY22-23 Calculator'!$A$3:$Q$200,MATCH($A76,'Roll Up - SY22-23 Calculator'!$A$3:$A$200,0),MATCH(J$8,'Roll Up - SY22-23 Calculator'!$A$3:$Q$3,0))</f>
        <v>2.85 oz.</v>
      </c>
      <c r="K76" s="107">
        <f>INDEX('Roll Up - SY22-23 Calculator'!$A$3:$Q$200,MATCH($A76,'Roll Up - SY22-23 Calculator'!$A$3:$A$200,0),MATCH(K$8,'Roll Up - SY22-23 Calculator'!$A$3:$Q$3,0))</f>
        <v>2</v>
      </c>
      <c r="L76" s="107" t="str">
        <f>INDEX('Roll Up - SY22-23 Calculator'!$A$3:$Q$200,MATCH($A76,'Roll Up - SY22-23 Calculator'!$A$3:$A$200,0),MATCH(L$8,'Roll Up - SY22-23 Calculator'!$A$3:$Q$3,0))</f>
        <v>-</v>
      </c>
      <c r="M76" s="107">
        <f>INDEX('Roll Up - SY22-23 Calculator'!$A$3:$Q$200,MATCH($A76,'Roll Up - SY22-23 Calculator'!$A$3:$A$200,0),MATCH(M$8,'Roll Up - SY22-23 Calculator'!$A$3:$Q$3,0))</f>
        <v>0</v>
      </c>
      <c r="N76" s="109">
        <f>INDEX('Roll Up - SY22-23 Calculator'!$A$3:$Q$200,MATCH($A76,'Roll Up - SY22-23 Calculator'!$A$3:$A$200,0),MATCH(N$8,'Roll Up - SY22-23 Calculator'!$A$3:$Q$3,0))</f>
        <v>45.84</v>
      </c>
      <c r="O76" s="110" t="str">
        <f t="shared" si="19"/>
        <v/>
      </c>
      <c r="P76" s="99"/>
      <c r="Q76" s="100"/>
      <c r="R76" s="101"/>
      <c r="S76" s="99"/>
      <c r="T76" s="111" t="str">
        <f t="shared" si="20"/>
        <v/>
      </c>
      <c r="U76" s="112" t="str">
        <f t="shared" si="21"/>
        <v/>
      </c>
      <c r="V76" s="239"/>
      <c r="W76" s="113" t="str">
        <f t="shared" si="22"/>
        <v/>
      </c>
      <c r="X76" s="114"/>
      <c r="Y76" s="114"/>
      <c r="Z76" s="114"/>
      <c r="AA76" s="114"/>
      <c r="AB76" s="114"/>
      <c r="AC76" s="114"/>
      <c r="AD76" s="114"/>
      <c r="AE76" s="114"/>
      <c r="AF76" s="114"/>
      <c r="AG76" s="114"/>
      <c r="AH76" s="114"/>
      <c r="AI76" s="115"/>
      <c r="AJ76" s="13"/>
    </row>
    <row r="77" spans="1:36" ht="17.399999999999999" x14ac:dyDescent="0.3">
      <c r="A77" s="95">
        <v>10110260328</v>
      </c>
      <c r="B77" s="107"/>
      <c r="C77" s="97" t="str">
        <f>INDEX('Roll Up - SY22-23 Calculator'!$A$3:$Q$200,MATCH($A77,'Roll Up - SY22-23 Calculator'!$A$3:$A$200,0),MATCH(C$8,'Roll Up - SY22-23 Calculator'!$A$3:$Q$3,0))</f>
        <v xml:space="preserve">Chicken Meatballs, 0.5 oz. </v>
      </c>
      <c r="D77" s="96" t="str">
        <f>INDEX('Roll Up - SY22-23 Calculator'!$A$3:$Q$200,MATCH($A77,'Roll Up - SY22-23 Calculator'!$A$3:$A$200,0),MATCH(D$8,'Roll Up - SY22-23 Calculator'!$A$3:$Q$3,0))</f>
        <v>100103 D</v>
      </c>
      <c r="E77" s="96">
        <f>INDEX('Roll Up - SY22-23 Calculator'!$A$3:$Q$200,MATCH($A77,'Roll Up - SY22-23 Calculator'!$A$3:$A$200,0),MATCH(E$8,'Roll Up - SY22-23 Calculator'!$A$3:$Q$3,0))</f>
        <v>10</v>
      </c>
      <c r="F77" s="96">
        <f>INDEX('Roll Up - SY22-23 Calculator'!$A$3:$Q$200,MATCH($A77,'Roll Up - SY22-23 Calculator'!$A$3:$A$200,0),MATCH(F$8,'Roll Up - SY22-23 Calculator'!$A$3:$Q$3,0))</f>
        <v>59</v>
      </c>
      <c r="G77" s="96">
        <f>INDEX('Roll Up - SY22-23 Calculator'!$A$3:$Q$200,MATCH($A77,'Roll Up - SY22-23 Calculator'!$A$3:$A$200,0),MATCH(G$8,'Roll Up - SY22-23 Calculator'!$A$3:$Q$3,0))</f>
        <v>59</v>
      </c>
      <c r="H77" s="96">
        <f>INDEX('Roll Up - SY22-23 Calculator'!$A$3:$Q$200,MATCH($A77,'Roll Up - SY22-23 Calculator'!$A$3:$A$200,0),MATCH(H$8,'Roll Up - SY22-23 Calculator'!$A$3:$Q$3,0))</f>
        <v>2.7</v>
      </c>
      <c r="I77" s="96">
        <f>INDEX('Roll Up - SY22-23 Calculator'!$A$3:$Q$200,MATCH($A77,'Roll Up - SY22-23 Calculator'!$A$3:$A$200,0),MATCH(I$8,'Roll Up - SY22-23 Calculator'!$A$3:$Q$3,0))</f>
        <v>15</v>
      </c>
      <c r="J77" s="96" t="str">
        <f>INDEX('Roll Up - SY22-23 Calculator'!$A$3:$Q$200,MATCH($A77,'Roll Up - SY22-23 Calculator'!$A$3:$A$200,0),MATCH(J$8,'Roll Up - SY22-23 Calculator'!$A$3:$Q$3,0))</f>
        <v>5 pieces</v>
      </c>
      <c r="K77" s="96">
        <f>INDEX('Roll Up - SY22-23 Calculator'!$A$3:$Q$200,MATCH($A77,'Roll Up - SY22-23 Calculator'!$A$3:$A$200,0),MATCH(K$8,'Roll Up - SY22-23 Calculator'!$A$3:$Q$3,0))</f>
        <v>2</v>
      </c>
      <c r="L77" s="96" t="str">
        <f>INDEX('Roll Up - SY22-23 Calculator'!$A$3:$Q$200,MATCH($A77,'Roll Up - SY22-23 Calculator'!$A$3:$A$200,0),MATCH(L$8,'Roll Up - SY22-23 Calculator'!$A$3:$Q$3,0))</f>
        <v>-</v>
      </c>
      <c r="M77" s="96">
        <f>INDEX('Roll Up - SY22-23 Calculator'!$A$3:$Q$200,MATCH($A77,'Roll Up - SY22-23 Calculator'!$A$3:$A$200,0),MATCH(M$8,'Roll Up - SY22-23 Calculator'!$A$3:$Q$3,0))</f>
        <v>0</v>
      </c>
      <c r="N77" s="96">
        <f>INDEX('Roll Up - SY22-23 Calculator'!$A$3:$Q$200,MATCH($A77,'Roll Up - SY22-23 Calculator'!$A$3:$A$200,0),MATCH(N$8,'Roll Up - SY22-23 Calculator'!$A$3:$Q$3,0))</f>
        <v>11.13</v>
      </c>
      <c r="O77" s="98" t="str">
        <f t="shared" si="19"/>
        <v/>
      </c>
      <c r="P77" s="99"/>
      <c r="Q77" s="100"/>
      <c r="R77" s="101"/>
      <c r="S77" s="99"/>
      <c r="T77" s="102" t="str">
        <f t="shared" si="20"/>
        <v/>
      </c>
      <c r="U77" s="103" t="str">
        <f t="shared" si="21"/>
        <v/>
      </c>
      <c r="V77" s="239"/>
      <c r="W77" s="104" t="str">
        <f t="shared" si="22"/>
        <v/>
      </c>
      <c r="X77" s="105"/>
      <c r="Y77" s="105"/>
      <c r="Z77" s="105"/>
      <c r="AA77" s="105"/>
      <c r="AB77" s="105"/>
      <c r="AC77" s="105"/>
      <c r="AD77" s="105"/>
      <c r="AE77" s="105"/>
      <c r="AF77" s="105"/>
      <c r="AG77" s="105"/>
      <c r="AH77" s="105"/>
      <c r="AI77" s="101"/>
      <c r="AJ77" s="13"/>
    </row>
    <row r="78" spans="1:36" ht="17.399999999999999" x14ac:dyDescent="0.3">
      <c r="A78" s="106">
        <v>10197770328</v>
      </c>
      <c r="B78" s="107"/>
      <c r="C78" s="227" t="str">
        <f>INDEX('Roll Up - SY22-23 Calculator'!$A$3:$Q$200,MATCH($A78,'Roll Up - SY22-23 Calculator'!$A$3:$A$200,0),MATCH(C$8,'Roll Up - SY22-23 Calculator'!$A$3:$Q$3,0))</f>
        <v>Chicken Meatballs, 1.0 oz.</v>
      </c>
      <c r="D78" s="107" t="str">
        <f>INDEX('Roll Up - SY22-23 Calculator'!$A$3:$Q$200,MATCH($A78,'Roll Up - SY22-23 Calculator'!$A$3:$A$200,0),MATCH(D$8,'Roll Up - SY22-23 Calculator'!$A$3:$Q$3,0))</f>
        <v>100103 D</v>
      </c>
      <c r="E78" s="107">
        <f>INDEX('Roll Up - SY22-23 Calculator'!$A$3:$Q$200,MATCH($A78,'Roll Up - SY22-23 Calculator'!$A$3:$A$200,0),MATCH(E$8,'Roll Up - SY22-23 Calculator'!$A$3:$Q$3,0))</f>
        <v>10</v>
      </c>
      <c r="F78" s="107">
        <f>INDEX('Roll Up - SY22-23 Calculator'!$A$3:$Q$200,MATCH($A78,'Roll Up - SY22-23 Calculator'!$A$3:$A$200,0),MATCH(F$8,'Roll Up - SY22-23 Calculator'!$A$3:$Q$3,0))</f>
        <v>58</v>
      </c>
      <c r="G78" s="107">
        <f>INDEX('Roll Up - SY22-23 Calculator'!$A$3:$Q$200,MATCH($A78,'Roll Up - SY22-23 Calculator'!$A$3:$A$200,0),MATCH(G$8,'Roll Up - SY22-23 Calculator'!$A$3:$Q$3,0))</f>
        <v>58</v>
      </c>
      <c r="H78" s="107">
        <f>INDEX('Roll Up - SY22-23 Calculator'!$A$3:$Q$200,MATCH($A78,'Roll Up - SY22-23 Calculator'!$A$3:$A$200,0),MATCH(H$8,'Roll Up - SY22-23 Calculator'!$A$3:$Q$3,0))</f>
        <v>2.75</v>
      </c>
      <c r="I78" s="107">
        <f>INDEX('Roll Up - SY22-23 Calculator'!$A$3:$Q$200,MATCH($A78,'Roll Up - SY22-23 Calculator'!$A$3:$A$200,0),MATCH(I$8,'Roll Up - SY22-23 Calculator'!$A$3:$Q$3,0))</f>
        <v>15</v>
      </c>
      <c r="J78" s="107" t="str">
        <f>INDEX('Roll Up - SY22-23 Calculator'!$A$3:$Q$200,MATCH($A78,'Roll Up - SY22-23 Calculator'!$A$3:$A$200,0),MATCH(J$8,'Roll Up - SY22-23 Calculator'!$A$3:$Q$3,0))</f>
        <v>3 pieces</v>
      </c>
      <c r="K78" s="107">
        <f>INDEX('Roll Up - SY22-23 Calculator'!$A$3:$Q$200,MATCH($A78,'Roll Up - SY22-23 Calculator'!$A$3:$A$200,0),MATCH(K$8,'Roll Up - SY22-23 Calculator'!$A$3:$Q$3,0))</f>
        <v>2</v>
      </c>
      <c r="L78" s="107" t="str">
        <f>INDEX('Roll Up - SY22-23 Calculator'!$A$3:$Q$200,MATCH($A78,'Roll Up - SY22-23 Calculator'!$A$3:$A$200,0),MATCH(L$8,'Roll Up - SY22-23 Calculator'!$A$3:$Q$3,0))</f>
        <v>-</v>
      </c>
      <c r="M78" s="107">
        <f>INDEX('Roll Up - SY22-23 Calculator'!$A$3:$Q$200,MATCH($A78,'Roll Up - SY22-23 Calculator'!$A$3:$A$200,0),MATCH(M$8,'Roll Up - SY22-23 Calculator'!$A$3:$Q$3,0))</f>
        <v>0</v>
      </c>
      <c r="N78" s="109">
        <f>INDEX('Roll Up - SY22-23 Calculator'!$A$3:$Q$200,MATCH($A78,'Roll Up - SY22-23 Calculator'!$A$3:$A$200,0),MATCH(N$8,'Roll Up - SY22-23 Calculator'!$A$3:$Q$3,0))</f>
        <v>11.13</v>
      </c>
      <c r="O78" s="110" t="str">
        <f t="shared" si="19"/>
        <v/>
      </c>
      <c r="P78" s="99"/>
      <c r="Q78" s="100"/>
      <c r="R78" s="101"/>
      <c r="S78" s="99"/>
      <c r="T78" s="111" t="str">
        <f t="shared" si="20"/>
        <v/>
      </c>
      <c r="U78" s="112" t="str">
        <f t="shared" si="21"/>
        <v/>
      </c>
      <c r="V78" s="239"/>
      <c r="W78" s="113" t="str">
        <f t="shared" si="22"/>
        <v/>
      </c>
      <c r="X78" s="114"/>
      <c r="Y78" s="114"/>
      <c r="Z78" s="114"/>
      <c r="AA78" s="114"/>
      <c r="AB78" s="114"/>
      <c r="AC78" s="114"/>
      <c r="AD78" s="114"/>
      <c r="AE78" s="114"/>
      <c r="AF78" s="114"/>
      <c r="AG78" s="114"/>
      <c r="AH78" s="114"/>
      <c r="AI78" s="115"/>
      <c r="AJ78" s="13"/>
    </row>
    <row r="79" spans="1:36" ht="17.399999999999999" x14ac:dyDescent="0.3">
      <c r="A79" s="95">
        <v>10363650928</v>
      </c>
      <c r="B79" s="107"/>
      <c r="C79" s="97" t="str">
        <f>INDEX('Roll Up - SY22-23 Calculator'!$A$3:$Q$200,MATCH($A79,'Roll Up - SY22-23 Calculator'!$A$3:$A$200,0),MATCH(C$8,'Roll Up - SY22-23 Calculator'!$A$3:$Q$3,0))</f>
        <v>Chicken Corn Dogs, 4.0 oz.</v>
      </c>
      <c r="D79" s="96" t="str">
        <f>INDEX('Roll Up - SY22-23 Calculator'!$A$3:$Q$200,MATCH($A79,'Roll Up - SY22-23 Calculator'!$A$3:$A$200,0),MATCH(D$8,'Roll Up - SY22-23 Calculator'!$A$3:$Q$3,0))</f>
        <v>100103 D</v>
      </c>
      <c r="E79" s="96">
        <f>INDEX('Roll Up - SY22-23 Calculator'!$A$3:$Q$200,MATCH($A79,'Roll Up - SY22-23 Calculator'!$A$3:$A$200,0),MATCH(E$8,'Roll Up - SY22-23 Calculator'!$A$3:$Q$3,0))</f>
        <v>12</v>
      </c>
      <c r="F79" s="96">
        <f>INDEX('Roll Up - SY22-23 Calculator'!$A$3:$Q$200,MATCH($A79,'Roll Up - SY22-23 Calculator'!$A$3:$A$200,0),MATCH(F$8,'Roll Up - SY22-23 Calculator'!$A$3:$Q$3,0))</f>
        <v>48</v>
      </c>
      <c r="G79" s="96">
        <f>INDEX('Roll Up - SY22-23 Calculator'!$A$3:$Q$200,MATCH($A79,'Roll Up - SY22-23 Calculator'!$A$3:$A$200,0),MATCH(G$8,'Roll Up - SY22-23 Calculator'!$A$3:$Q$3,0))</f>
        <v>48</v>
      </c>
      <c r="H79" s="96">
        <f>INDEX('Roll Up - SY22-23 Calculator'!$A$3:$Q$200,MATCH($A79,'Roll Up - SY22-23 Calculator'!$A$3:$A$200,0),MATCH(H$8,'Roll Up - SY22-23 Calculator'!$A$3:$Q$3,0))</f>
        <v>4</v>
      </c>
      <c r="I79" s="96" t="str">
        <f>INDEX('Roll Up - SY22-23 Calculator'!$A$3:$Q$200,MATCH($A79,'Roll Up - SY22-23 Calculator'!$A$3:$A$200,0),MATCH(I$8,'Roll Up - SY22-23 Calculator'!$A$3:$Q$3,0))</f>
        <v/>
      </c>
      <c r="J79" s="96" t="str">
        <f>INDEX('Roll Up - SY22-23 Calculator'!$A$3:$Q$200,MATCH($A79,'Roll Up - SY22-23 Calculator'!$A$3:$A$200,0),MATCH(J$8,'Roll Up - SY22-23 Calculator'!$A$3:$Q$3,0))</f>
        <v>1 Corn Dog</v>
      </c>
      <c r="K79" s="96">
        <f>INDEX('Roll Up - SY22-23 Calculator'!$A$3:$Q$200,MATCH($A79,'Roll Up - SY22-23 Calculator'!$A$3:$A$200,0),MATCH(K$8,'Roll Up - SY22-23 Calculator'!$A$3:$Q$3,0))</f>
        <v>2</v>
      </c>
      <c r="L79" s="96">
        <f>INDEX('Roll Up - SY22-23 Calculator'!$A$3:$Q$200,MATCH($A79,'Roll Up - SY22-23 Calculator'!$A$3:$A$200,0),MATCH(L$8,'Roll Up - SY22-23 Calculator'!$A$3:$Q$3,0))</f>
        <v>2</v>
      </c>
      <c r="M79" s="96">
        <f>INDEX('Roll Up - SY22-23 Calculator'!$A$3:$Q$200,MATCH($A79,'Roll Up - SY22-23 Calculator'!$A$3:$A$200,0),MATCH(M$8,'Roll Up - SY22-23 Calculator'!$A$3:$Q$3,0))</f>
        <v>0</v>
      </c>
      <c r="N79" s="96">
        <f>INDEX('Roll Up - SY22-23 Calculator'!$A$3:$Q$200,MATCH($A79,'Roll Up - SY22-23 Calculator'!$A$3:$A$200,0),MATCH(N$8,'Roll Up - SY22-23 Calculator'!$A$3:$Q$3,0))</f>
        <v>7.41</v>
      </c>
      <c r="O79" s="98" t="str">
        <f t="shared" si="19"/>
        <v/>
      </c>
      <c r="P79" s="99"/>
      <c r="Q79" s="100"/>
      <c r="R79" s="101"/>
      <c r="S79" s="99"/>
      <c r="T79" s="102" t="str">
        <f t="shared" si="20"/>
        <v/>
      </c>
      <c r="U79" s="103" t="str">
        <f t="shared" si="21"/>
        <v/>
      </c>
      <c r="V79" s="239"/>
      <c r="W79" s="104" t="str">
        <f t="shared" si="22"/>
        <v/>
      </c>
      <c r="X79" s="105"/>
      <c r="Y79" s="105"/>
      <c r="Z79" s="105"/>
      <c r="AA79" s="105"/>
      <c r="AB79" s="105"/>
      <c r="AC79" s="105"/>
      <c r="AD79" s="105"/>
      <c r="AE79" s="105"/>
      <c r="AF79" s="105"/>
      <c r="AG79" s="105"/>
      <c r="AH79" s="105"/>
      <c r="AI79" s="101"/>
      <c r="AJ79" s="13"/>
    </row>
    <row r="80" spans="1:36" customFormat="1" hidden="1" x14ac:dyDescent="0.3">
      <c r="V80" s="241"/>
    </row>
    <row r="81" spans="22:22" customFormat="1" hidden="1" x14ac:dyDescent="0.3">
      <c r="V81" s="241"/>
    </row>
    <row r="82" spans="22:22" customFormat="1" hidden="1" x14ac:dyDescent="0.3">
      <c r="V82" s="241"/>
    </row>
    <row r="83" spans="22:22" customFormat="1" hidden="1" x14ac:dyDescent="0.3">
      <c r="V83" s="241"/>
    </row>
    <row r="84" spans="22:22" customFormat="1" hidden="1" x14ac:dyDescent="0.3">
      <c r="V84" s="241"/>
    </row>
    <row r="85" spans="22:22" customFormat="1" hidden="1" x14ac:dyDescent="0.3">
      <c r="V85" s="241"/>
    </row>
    <row r="86" spans="22:22" customFormat="1" hidden="1" x14ac:dyDescent="0.3">
      <c r="V86" s="241"/>
    </row>
    <row r="87" spans="22:22" customFormat="1" hidden="1" x14ac:dyDescent="0.3">
      <c r="V87" s="241"/>
    </row>
  </sheetData>
  <sheetProtection algorithmName="SHA-512" hashValue="/GLeL+fuRpCrrEZzBanJLeJmNVBhhEfOmhBubFi0x75YGkIy5sgpm+rssM9U7Kn0bT/lNNZnk97TXPxlmw4gQw==" saltValue="m8OsUKHymO02v2m3yq+gCw==" spinCount="100000" sheet="1" formatCells="0" formatColumns="0" formatRows="0" sort="0" autoFilter="0" pivotTables="0"/>
  <autoFilter ref="A8:U84"/>
  <mergeCells count="11">
    <mergeCell ref="W2:AI7"/>
    <mergeCell ref="P7:R7"/>
    <mergeCell ref="D2:N6"/>
    <mergeCell ref="T3:U3"/>
    <mergeCell ref="T4:U4"/>
    <mergeCell ref="O5:O7"/>
    <mergeCell ref="T2:U2"/>
    <mergeCell ref="R2:S2"/>
    <mergeCell ref="O2:Q2"/>
    <mergeCell ref="S5:S6"/>
    <mergeCell ref="S7:U7"/>
  </mergeCells>
  <conditionalFormatting sqref="U5">
    <cfRule type="expression" dxfId="39" priority="51">
      <formula>ABS($U$5/$T$3)&gt;0.2</formula>
    </cfRule>
    <cfRule type="expression" dxfId="38" priority="52">
      <formula>ABS($U$5/$T$3)&lt;0.2</formula>
    </cfRule>
    <cfRule type="cellIs" dxfId="37" priority="2" operator="lessThan">
      <formula>0</formula>
    </cfRule>
  </conditionalFormatting>
  <conditionalFormatting sqref="U6">
    <cfRule type="expression" dxfId="36" priority="53">
      <formula>ABS($U$6/$T$4)&gt;0.2</formula>
    </cfRule>
    <cfRule type="expression" dxfId="35" priority="54">
      <formula>ABS($U$6/$T$4)&lt;0.2</formula>
    </cfRule>
    <cfRule type="cellIs" dxfId="34" priority="1" operator="lessThan">
      <formula>0</formula>
    </cfRule>
  </conditionalFormatting>
  <dataValidations count="1">
    <dataValidation type="list" allowBlank="1" showInputMessage="1" showErrorMessage="1" sqref="S10:S37 S39:S61 S63:S84">
      <formula1>YN</formula1>
    </dataValidation>
  </dataValidations>
  <pageMargins left="0.25" right="0" top="0.2" bottom="0" header="0.3" footer="0.3"/>
  <pageSetup scale="32" fitToWidth="3" fitToHeight="0" orientation="landscape" r:id="rId1"/>
  <rowBreaks count="1" manualBreakCount="1">
    <brk id="51" max="43" man="1"/>
  </rowBreaks>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sheetPr>
  <dimension ref="A1:AJ18"/>
  <sheetViews>
    <sheetView zoomScale="70" zoomScaleNormal="70" zoomScaleSheetLayoutView="50" workbookViewId="0">
      <pane xSplit="3" ySplit="6" topLeftCell="D7" activePane="bottomRight" state="frozen"/>
      <selection activeCell="C7" sqref="C7:I8"/>
      <selection pane="topRight" activeCell="C7" sqref="C7:I8"/>
      <selection pane="bottomLeft" activeCell="C7" sqref="C7:I8"/>
      <selection pane="bottomRight" activeCell="D8" sqref="D8"/>
    </sheetView>
  </sheetViews>
  <sheetFormatPr defaultColWidth="0" defaultRowHeight="17.399999999999999" zeroHeight="1" x14ac:dyDescent="0.3"/>
  <cols>
    <col min="1" max="1" width="25.88671875" style="126" bestFit="1" customWidth="1"/>
    <col min="2" max="2" width="23.109375" style="126" hidden="1" customWidth="1"/>
    <col min="3" max="3" width="79.6640625" style="126" customWidth="1"/>
    <col min="4" max="4" width="18.44140625" style="126" customWidth="1"/>
    <col min="5" max="5" width="17.109375" style="126" customWidth="1"/>
    <col min="6" max="6" width="27.44140625" style="126" customWidth="1"/>
    <col min="7" max="7" width="27.44140625" style="126" hidden="1" customWidth="1"/>
    <col min="8" max="9" width="20" style="126" customWidth="1"/>
    <col min="10" max="10" width="23.88671875" style="126" customWidth="1"/>
    <col min="11" max="12" width="12.5546875" style="126" customWidth="1"/>
    <col min="13" max="13" width="16" style="126" customWidth="1"/>
    <col min="14" max="14" width="16" style="126" hidden="1" customWidth="1"/>
    <col min="15" max="15" width="26.5546875" style="126" customWidth="1"/>
    <col min="16" max="18" width="22.6640625" style="126" customWidth="1"/>
    <col min="19" max="19" width="24" style="126" customWidth="1"/>
    <col min="20" max="20" width="29.88671875" style="126" customWidth="1"/>
    <col min="21" max="21" width="8.88671875" style="126" hidden="1" customWidth="1"/>
    <col min="22" max="22" width="8.88671875" style="126" customWidth="1"/>
    <col min="23" max="35" width="19.109375" style="126" customWidth="1"/>
    <col min="36" max="36" width="8.88671875" style="126" customWidth="1"/>
    <col min="37" max="16384" width="8.88671875" style="126" hidden="1"/>
  </cols>
  <sheetData>
    <row r="1" spans="1:36" ht="18" thickBot="1" x14ac:dyDescent="0.35">
      <c r="A1" s="71"/>
      <c r="B1" s="71"/>
      <c r="C1" s="176"/>
      <c r="D1" s="71"/>
      <c r="E1" s="71"/>
      <c r="F1" s="124"/>
      <c r="G1" s="124"/>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63.75" customHeight="1" thickBot="1" x14ac:dyDescent="0.35">
      <c r="A2" s="72"/>
      <c r="B2" s="73"/>
      <c r="C2" s="196"/>
      <c r="D2" s="270" t="s">
        <v>308</v>
      </c>
      <c r="E2" s="270"/>
      <c r="F2" s="270"/>
      <c r="G2" s="270"/>
      <c r="H2" s="270"/>
      <c r="I2" s="270"/>
      <c r="J2" s="270"/>
      <c r="K2" s="270"/>
      <c r="L2" s="270"/>
      <c r="M2" s="270"/>
      <c r="N2" s="77"/>
      <c r="O2" s="243" t="s">
        <v>312</v>
      </c>
      <c r="P2" s="206"/>
      <c r="Q2" s="68" t="s">
        <v>313</v>
      </c>
      <c r="R2" s="74"/>
      <c r="S2" s="130" t="s">
        <v>288</v>
      </c>
      <c r="T2" s="175">
        <f>P2+R2</f>
        <v>0</v>
      </c>
      <c r="U2" s="71"/>
      <c r="V2" s="71"/>
      <c r="W2" s="292" t="s">
        <v>285</v>
      </c>
      <c r="X2" s="293"/>
      <c r="Y2" s="293"/>
      <c r="Z2" s="293"/>
      <c r="AA2" s="293"/>
      <c r="AB2" s="293"/>
      <c r="AC2" s="293"/>
      <c r="AD2" s="293"/>
      <c r="AE2" s="293"/>
      <c r="AF2" s="293"/>
      <c r="AG2" s="293"/>
      <c r="AH2" s="293"/>
      <c r="AI2" s="294"/>
      <c r="AJ2" s="71"/>
    </row>
    <row r="3" spans="1:36" ht="45" customHeight="1" x14ac:dyDescent="0.3">
      <c r="A3" s="72"/>
      <c r="B3" s="73"/>
      <c r="C3" s="73"/>
      <c r="D3" s="270"/>
      <c r="E3" s="270"/>
      <c r="F3" s="270"/>
      <c r="G3" s="270"/>
      <c r="H3" s="270"/>
      <c r="I3" s="270"/>
      <c r="J3" s="270"/>
      <c r="K3" s="270"/>
      <c r="L3" s="270"/>
      <c r="M3" s="270"/>
      <c r="N3" s="77"/>
      <c r="O3" s="300" t="s">
        <v>273</v>
      </c>
      <c r="P3" s="301"/>
      <c r="Q3" s="304" t="s">
        <v>286</v>
      </c>
      <c r="R3" s="306">
        <f>SUM(T8:T95)</f>
        <v>0</v>
      </c>
      <c r="S3" s="288" t="s">
        <v>287</v>
      </c>
      <c r="T3" s="290">
        <f>T2-R3</f>
        <v>0</v>
      </c>
      <c r="U3" s="71"/>
      <c r="V3" s="71"/>
      <c r="W3" s="292"/>
      <c r="X3" s="293"/>
      <c r="Y3" s="293"/>
      <c r="Z3" s="293"/>
      <c r="AA3" s="293"/>
      <c r="AB3" s="293"/>
      <c r="AC3" s="293"/>
      <c r="AD3" s="293"/>
      <c r="AE3" s="293"/>
      <c r="AF3" s="293"/>
      <c r="AG3" s="293"/>
      <c r="AH3" s="293"/>
      <c r="AI3" s="294"/>
      <c r="AJ3" s="71"/>
    </row>
    <row r="4" spans="1:36" ht="45" customHeight="1" thickBot="1" x14ac:dyDescent="0.35">
      <c r="A4" s="72"/>
      <c r="B4" s="73"/>
      <c r="C4" s="73"/>
      <c r="D4" s="270"/>
      <c r="E4" s="270"/>
      <c r="F4" s="270"/>
      <c r="G4" s="270"/>
      <c r="H4" s="270"/>
      <c r="I4" s="270"/>
      <c r="J4" s="270"/>
      <c r="K4" s="270"/>
      <c r="L4" s="270"/>
      <c r="M4" s="270"/>
      <c r="N4" s="129"/>
      <c r="O4" s="302"/>
      <c r="P4" s="303"/>
      <c r="Q4" s="305"/>
      <c r="R4" s="307"/>
      <c r="S4" s="289"/>
      <c r="T4" s="291"/>
      <c r="U4" s="71"/>
      <c r="V4" s="71"/>
      <c r="W4" s="292"/>
      <c r="X4" s="293"/>
      <c r="Y4" s="293"/>
      <c r="Z4" s="293"/>
      <c r="AA4" s="293"/>
      <c r="AB4" s="293"/>
      <c r="AC4" s="293"/>
      <c r="AD4" s="293"/>
      <c r="AE4" s="293"/>
      <c r="AF4" s="293"/>
      <c r="AG4" s="293"/>
      <c r="AH4" s="293"/>
      <c r="AI4" s="294"/>
      <c r="AJ4" s="71"/>
    </row>
    <row r="5" spans="1:36" ht="39" customHeight="1" thickBot="1" x14ac:dyDescent="0.35">
      <c r="A5" s="72"/>
      <c r="B5" s="73"/>
      <c r="C5" s="73"/>
      <c r="D5" s="299"/>
      <c r="E5" s="299"/>
      <c r="F5" s="299"/>
      <c r="G5" s="299"/>
      <c r="H5" s="299"/>
      <c r="I5" s="299"/>
      <c r="J5" s="299"/>
      <c r="K5" s="299"/>
      <c r="L5" s="299"/>
      <c r="M5" s="299"/>
      <c r="N5" s="77"/>
      <c r="O5" s="152"/>
      <c r="P5" s="298" t="s">
        <v>136</v>
      </c>
      <c r="Q5" s="298"/>
      <c r="R5" s="298"/>
      <c r="S5" s="308" t="s">
        <v>536</v>
      </c>
      <c r="T5" s="309"/>
      <c r="U5" s="71"/>
      <c r="V5" s="71"/>
      <c r="W5" s="295"/>
      <c r="X5" s="296"/>
      <c r="Y5" s="296"/>
      <c r="Z5" s="296"/>
      <c r="AA5" s="296"/>
      <c r="AB5" s="296"/>
      <c r="AC5" s="296"/>
      <c r="AD5" s="296"/>
      <c r="AE5" s="296"/>
      <c r="AF5" s="296"/>
      <c r="AG5" s="296"/>
      <c r="AH5" s="296"/>
      <c r="AI5" s="297"/>
      <c r="AJ5" s="71"/>
    </row>
    <row r="6" spans="1:36" ht="75" customHeight="1" thickBot="1" x14ac:dyDescent="0.35">
      <c r="A6" s="189" t="s">
        <v>138</v>
      </c>
      <c r="B6" s="189" t="s">
        <v>192</v>
      </c>
      <c r="C6" s="189" t="s">
        <v>2</v>
      </c>
      <c r="D6" s="190" t="s">
        <v>12</v>
      </c>
      <c r="E6" s="191" t="s">
        <v>143</v>
      </c>
      <c r="F6" s="191" t="s">
        <v>9</v>
      </c>
      <c r="G6" s="191" t="s">
        <v>20</v>
      </c>
      <c r="H6" s="191" t="s">
        <v>3</v>
      </c>
      <c r="I6" s="120" t="s">
        <v>233</v>
      </c>
      <c r="J6" s="191" t="s">
        <v>4</v>
      </c>
      <c r="K6" s="191" t="s">
        <v>5</v>
      </c>
      <c r="L6" s="191" t="s">
        <v>6</v>
      </c>
      <c r="M6" s="191" t="s">
        <v>75</v>
      </c>
      <c r="N6" s="210"/>
      <c r="O6" s="193" t="s">
        <v>13</v>
      </c>
      <c r="P6" s="193" t="s">
        <v>0</v>
      </c>
      <c r="Q6" s="193" t="s">
        <v>135</v>
      </c>
      <c r="R6" s="193" t="s">
        <v>137</v>
      </c>
      <c r="S6" s="194" t="s">
        <v>311</v>
      </c>
      <c r="T6" s="195" t="s">
        <v>77</v>
      </c>
      <c r="U6" s="71"/>
      <c r="V6" s="71"/>
      <c r="W6" s="79" t="s">
        <v>158</v>
      </c>
      <c r="X6" s="197" t="s">
        <v>146</v>
      </c>
      <c r="Y6" s="197" t="s">
        <v>147</v>
      </c>
      <c r="Z6" s="197" t="s">
        <v>148</v>
      </c>
      <c r="AA6" s="197" t="s">
        <v>149</v>
      </c>
      <c r="AB6" s="197" t="s">
        <v>150</v>
      </c>
      <c r="AC6" s="197" t="s">
        <v>151</v>
      </c>
      <c r="AD6" s="197" t="s">
        <v>152</v>
      </c>
      <c r="AE6" s="197" t="s">
        <v>153</v>
      </c>
      <c r="AF6" s="197" t="s">
        <v>154</v>
      </c>
      <c r="AG6" s="197" t="s">
        <v>155</v>
      </c>
      <c r="AH6" s="197" t="s">
        <v>156</v>
      </c>
      <c r="AI6" s="198" t="s">
        <v>157</v>
      </c>
      <c r="AJ6" s="71"/>
    </row>
    <row r="7" spans="1:36" ht="18" thickBot="1" x14ac:dyDescent="0.35">
      <c r="A7" s="82"/>
      <c r="B7" s="83"/>
      <c r="C7" s="83" t="s">
        <v>10</v>
      </c>
      <c r="D7" s="85"/>
      <c r="E7" s="83"/>
      <c r="F7" s="83"/>
      <c r="G7" s="83"/>
      <c r="H7" s="86"/>
      <c r="I7" s="86"/>
      <c r="J7" s="83"/>
      <c r="K7" s="86"/>
      <c r="L7" s="86"/>
      <c r="M7" s="83"/>
      <c r="N7" s="83"/>
      <c r="O7" s="184"/>
      <c r="P7" s="184"/>
      <c r="Q7" s="185"/>
      <c r="R7" s="186"/>
      <c r="S7" s="186"/>
      <c r="T7" s="186"/>
      <c r="U7" s="71"/>
      <c r="V7" s="71"/>
      <c r="W7" s="92"/>
      <c r="X7" s="93"/>
      <c r="Y7" s="93"/>
      <c r="Z7" s="93"/>
      <c r="AA7" s="93"/>
      <c r="AB7" s="93"/>
      <c r="AC7" s="93"/>
      <c r="AD7" s="93"/>
      <c r="AE7" s="93"/>
      <c r="AF7" s="93"/>
      <c r="AG7" s="93"/>
      <c r="AH7" s="93"/>
      <c r="AI7" s="94"/>
      <c r="AJ7" s="71"/>
    </row>
    <row r="8" spans="1:36" x14ac:dyDescent="0.3">
      <c r="A8" s="106">
        <v>10000048461</v>
      </c>
      <c r="B8" s="107" t="e">
        <f>INDEX('Roll Up - SY22-23 Calculator'!$A$3:$Q$200,MATCH($A8,'Roll Up - SY22-23 Calculator'!$A$3:$A$200,0),MATCH(B$6,'Roll Up - SY22-23 Calculator'!$A$3:$Q$3,0))</f>
        <v>#N/A</v>
      </c>
      <c r="C8" s="199" t="str">
        <f>INDEX('Roll Up - SY22-23 Calculator'!$A$3:$Q$200,MATCH($A8,'Roll Up - SY22-23 Calculator'!$A$3:$A$200,0),MATCH(C$6,'Roll Up - SY22-23 Calculator'!$A$3:$Q$3,0))</f>
        <v xml:space="preserve">IW Garlic Reduced Fat Cheese Breadstick, 2.23 oz. </v>
      </c>
      <c r="D8" s="107">
        <f>INDEX('Roll Up - SY22-23 Calculator'!$A$3:$Q$200,MATCH($A8,'Roll Up - SY22-23 Calculator'!$A$3:$A$200,0),MATCH(D$6,'Roll Up - SY22-23 Calculator'!$A$3:$Q$3,0))</f>
        <v>110244</v>
      </c>
      <c r="E8" s="107">
        <f>INDEX('Roll Up - SY22-23 Calculator'!$A$3:$Q$200,MATCH($A8,'Roll Up - SY22-23 Calculator'!$A$3:$A$200,0),MATCH(E$6,'Roll Up - SY22-23 Calculator'!$A$3:$Q$3,0))</f>
        <v>9.58</v>
      </c>
      <c r="F8" s="107">
        <f>INDEX('Roll Up - SY22-23 Calculator'!$A$3:$Q$200,MATCH($A8,'Roll Up - SY22-23 Calculator'!$A$3:$A$200,0),MATCH(F$6,'Roll Up - SY22-23 Calculator'!$A$3:$Q$3,0))</f>
        <v>72</v>
      </c>
      <c r="G8" s="107">
        <f>INDEX('Roll Up - SY22-23 Calculator'!$A$3:$Q$200,MATCH($A8,'Roll Up - SY22-23 Calculator'!$A$3:$A$200,0),MATCH(G$6,'Roll Up - SY22-23 Calculator'!$A$3:$Q$3,0))</f>
        <v>72</v>
      </c>
      <c r="H8" s="200">
        <f>INDEX('Roll Up - SY22-23 Calculator'!$A$3:$Q$200,MATCH($A8,'Roll Up - SY22-23 Calculator'!$A$3:$A$200,0),MATCH(H$6,'Roll Up - SY22-23 Calculator'!$A$3:$Q$3,0))</f>
        <v>2.13</v>
      </c>
      <c r="I8" s="200">
        <f>INDEX('Roll Up - SY22-23 Calculator'!$A$3:$Q$200,MATCH($A8,'Roll Up - SY22-23 Calculator'!$A$3:$A$200,0),MATCH(I$6,'Roll Up - SY22-23 Calculator'!$A$3:$Q$3,0))</f>
        <v>30</v>
      </c>
      <c r="J8" s="107" t="str">
        <f>INDEX('Roll Up - SY22-23 Calculator'!$A$3:$Q$200,MATCH($A8,'Roll Up - SY22-23 Calculator'!$A$3:$A$200,0),MATCH(J$6,'Roll Up - SY22-23 Calculator'!$A$3:$Q$3,0))</f>
        <v>1 Stick</v>
      </c>
      <c r="K8" s="107">
        <f>INDEX('Roll Up - SY22-23 Calculator'!$A$3:$Q$200,MATCH($A8,'Roll Up - SY22-23 Calculator'!$A$3:$A$200,0),MATCH(K$6,'Roll Up - SY22-23 Calculator'!$A$3:$Q$3,0))</f>
        <v>1</v>
      </c>
      <c r="L8" s="200">
        <f>INDEX('Roll Up - SY22-23 Calculator'!$A$3:$Q$200,MATCH($A8,'Roll Up - SY22-23 Calculator'!$A$3:$A$200,0),MATCH(L$6,'Roll Up - SY22-23 Calculator'!$A$3:$Q$3,0))</f>
        <v>1</v>
      </c>
      <c r="M8" s="107">
        <f>INDEX('Roll Up - SY22-23 Calculator'!$A$3:$Q$200,MATCH($A8,'Roll Up - SY22-23 Calculator'!$A$3:$A$200,0),MATCH(M$6,'Roll Up - SY22-23 Calculator'!$A$3:$Q$3,0))</f>
        <v>4.13</v>
      </c>
      <c r="N8" s="201"/>
      <c r="O8" s="141" t="str">
        <f>IF(IF(P8&gt;0,P8*G8,Q8*R8)=0,"",IF(P8&gt;0,P8*G8,Q8*R8))</f>
        <v/>
      </c>
      <c r="P8" s="142"/>
      <c r="Q8" s="187"/>
      <c r="R8" s="188"/>
      <c r="S8" s="142"/>
      <c r="T8" s="207" t="str">
        <f>IFERROR(ROUNDUP(O8/G8,0)*M8,"")</f>
        <v/>
      </c>
      <c r="U8" s="71"/>
      <c r="V8" s="71"/>
      <c r="W8" s="202" t="str">
        <f t="shared" ref="W8:W15" si="0">IF(IFERROR(ROUNDUP(O8/G8,0)-SUM(X8:AI8),SUM(X8:AI8)*-1)=0,"",(IFERROR(ROUNDUP(O8/G8,0)-SUM(X8:AI8),SUM(X8:AI8)*-1)))</f>
        <v/>
      </c>
      <c r="X8" s="105"/>
      <c r="Y8" s="105"/>
      <c r="Z8" s="105"/>
      <c r="AA8" s="105"/>
      <c r="AB8" s="105"/>
      <c r="AC8" s="105"/>
      <c r="AD8" s="105"/>
      <c r="AE8" s="105"/>
      <c r="AF8" s="105"/>
      <c r="AG8" s="105"/>
      <c r="AH8" s="105"/>
      <c r="AI8" s="101"/>
      <c r="AJ8" s="71"/>
    </row>
    <row r="9" spans="1:36" x14ac:dyDescent="0.3">
      <c r="A9" s="95">
        <v>10296491120</v>
      </c>
      <c r="B9" s="96" t="e">
        <f>INDEX('Roll Up - SY22-23 Calculator'!$A$3:$Q$200,MATCH($A9,'Roll Up - SY22-23 Calculator'!$A$3:$A$200,0),MATCH(B$6,'Roll Up - SY22-23 Calculator'!$A$3:$Q$3,0))</f>
        <v>#N/A</v>
      </c>
      <c r="C9" s="203" t="str">
        <f>INDEX('Roll Up - SY22-23 Calculator'!$A$3:$Q$200,MATCH($A9,'Roll Up - SY22-23 Calculator'!$A$3:$A$200,0),MATCH(C$6,'Roll Up - SY22-23 Calculator'!$A$3:$Q$3,0))</f>
        <v>Cheese Pizza Stuffed Breadsticks, 3.77 oz.</v>
      </c>
      <c r="D9" s="96">
        <f>INDEX('Roll Up - SY22-23 Calculator'!$A$3:$Q$200,MATCH($A9,'Roll Up - SY22-23 Calculator'!$A$3:$A$200,0),MATCH(D$6,'Roll Up - SY22-23 Calculator'!$A$3:$Q$3,0))</f>
        <v>110244</v>
      </c>
      <c r="E9" s="96">
        <f>INDEX('Roll Up - SY22-23 Calculator'!$A$3:$Q$200,MATCH($A9,'Roll Up - SY22-23 Calculator'!$A$3:$A$200,0),MATCH(E$6,'Roll Up - SY22-23 Calculator'!$A$3:$Q$3,0))</f>
        <v>17.190000000000001</v>
      </c>
      <c r="F9" s="96">
        <f>INDEX('Roll Up - SY22-23 Calculator'!$A$3:$Q$200,MATCH($A9,'Roll Up - SY22-23 Calculator'!$A$3:$A$200,0),MATCH(F$6,'Roll Up - SY22-23 Calculator'!$A$3:$Q$3,0))</f>
        <v>72</v>
      </c>
      <c r="G9" s="96">
        <f>INDEX('Roll Up - SY22-23 Calculator'!$A$3:$Q$200,MATCH($A9,'Roll Up - SY22-23 Calculator'!$A$3:$A$200,0),MATCH(G$6,'Roll Up - SY22-23 Calculator'!$A$3:$Q$3,0))</f>
        <v>72</v>
      </c>
      <c r="H9" s="204">
        <f>INDEX('Roll Up - SY22-23 Calculator'!$A$3:$Q$200,MATCH($A9,'Roll Up - SY22-23 Calculator'!$A$3:$A$200,0),MATCH(H$6,'Roll Up - SY22-23 Calculator'!$A$3:$Q$3,0))</f>
        <v>3.82</v>
      </c>
      <c r="I9" s="204">
        <f>INDEX('Roll Up - SY22-23 Calculator'!$A$3:$Q$200,MATCH($A9,'Roll Up - SY22-23 Calculator'!$A$3:$A$200,0),MATCH(I$6,'Roll Up - SY22-23 Calculator'!$A$3:$Q$3,0))</f>
        <v>20</v>
      </c>
      <c r="J9" s="96" t="str">
        <f>INDEX('Roll Up - SY22-23 Calculator'!$A$3:$Q$200,MATCH($A9,'Roll Up - SY22-23 Calculator'!$A$3:$A$200,0),MATCH(J$6,'Roll Up - SY22-23 Calculator'!$A$3:$Q$3,0))</f>
        <v>1 stick</v>
      </c>
      <c r="K9" s="96">
        <f>INDEX('Roll Up - SY22-23 Calculator'!$A$3:$Q$200,MATCH($A9,'Roll Up - SY22-23 Calculator'!$A$3:$A$200,0),MATCH(K$6,'Roll Up - SY22-23 Calculator'!$A$3:$Q$3,0))</f>
        <v>1</v>
      </c>
      <c r="L9" s="204">
        <f>INDEX('Roll Up - SY22-23 Calculator'!$A$3:$Q$200,MATCH($A9,'Roll Up - SY22-23 Calculator'!$A$3:$A$200,0),MATCH(L$6,'Roll Up - SY22-23 Calculator'!$A$3:$Q$3,0))</f>
        <v>2.25</v>
      </c>
      <c r="M9" s="96">
        <f>INDEX('Roll Up - SY22-23 Calculator'!$A$3:$Q$200,MATCH($A9,'Roll Up - SY22-23 Calculator'!$A$3:$A$200,0),MATCH(M$6,'Roll Up - SY22-23 Calculator'!$A$3:$Q$3,0))</f>
        <v>4.6399999999999997</v>
      </c>
      <c r="N9" s="96"/>
      <c r="O9" s="148" t="str">
        <f t="shared" ref="O9:O15" si="1">IF(IF(P9&gt;0,P9*G9,Q9*R9)=0,"",IF(P9&gt;0,P9*G9,Q9*R9))</f>
        <v/>
      </c>
      <c r="P9" s="142"/>
      <c r="Q9" s="143"/>
      <c r="R9" s="144"/>
      <c r="S9" s="142"/>
      <c r="T9" s="208" t="str">
        <f t="shared" ref="T9:T15" si="2">IFERROR(ROUNDUP(O9/G9,0)*M9,"")</f>
        <v/>
      </c>
      <c r="U9" s="71"/>
      <c r="V9" s="71"/>
      <c r="W9" s="205" t="str">
        <f t="shared" si="0"/>
        <v/>
      </c>
      <c r="X9" s="114"/>
      <c r="Y9" s="114"/>
      <c r="Z9" s="114"/>
      <c r="AA9" s="114"/>
      <c r="AB9" s="114"/>
      <c r="AC9" s="114"/>
      <c r="AD9" s="114"/>
      <c r="AE9" s="114"/>
      <c r="AF9" s="114"/>
      <c r="AG9" s="114"/>
      <c r="AH9" s="114"/>
      <c r="AI9" s="115"/>
      <c r="AJ9" s="71"/>
    </row>
    <row r="10" spans="1:36" x14ac:dyDescent="0.3">
      <c r="A10" s="106">
        <v>17020111120</v>
      </c>
      <c r="B10" s="107" t="e">
        <f>INDEX('Roll Up - SY22-23 Calculator'!$A$3:$Q$200,MATCH($A10,'Roll Up - SY22-23 Calculator'!$A$3:$A$200,0),MATCH(B$6,'Roll Up - SY22-23 Calculator'!$A$3:$Q$3,0))</f>
        <v>#N/A</v>
      </c>
      <c r="C10" s="199" t="str">
        <f>INDEX('Roll Up - SY22-23 Calculator'!$A$3:$Q$200,MATCH($A10,'Roll Up - SY22-23 Calculator'!$A$3:$A$200,0),MATCH(C$6,'Roll Up - SY22-23 Calculator'!$A$3:$Q$3,0))</f>
        <v>Reduced Fat Cheese Breadsticks, 2.15 oz.</v>
      </c>
      <c r="D10" s="107">
        <f>INDEX('Roll Up - SY22-23 Calculator'!$A$3:$Q$200,MATCH($A10,'Roll Up - SY22-23 Calculator'!$A$3:$A$200,0),MATCH(D$6,'Roll Up - SY22-23 Calculator'!$A$3:$Q$3,0))</f>
        <v>110244</v>
      </c>
      <c r="E10" s="107">
        <f>INDEX('Roll Up - SY22-23 Calculator'!$A$3:$Q$200,MATCH($A10,'Roll Up - SY22-23 Calculator'!$A$3:$A$200,0),MATCH(E$6,'Roll Up - SY22-23 Calculator'!$A$3:$Q$3,0))</f>
        <v>19.2</v>
      </c>
      <c r="F10" s="107">
        <f>INDEX('Roll Up - SY22-23 Calculator'!$A$3:$Q$200,MATCH($A10,'Roll Up - SY22-23 Calculator'!$A$3:$A$200,0),MATCH(F$6,'Roll Up - SY22-23 Calculator'!$A$3:$Q$3,0))</f>
        <v>144</v>
      </c>
      <c r="G10" s="107">
        <f>INDEX('Roll Up - SY22-23 Calculator'!$A$3:$Q$200,MATCH($A10,'Roll Up - SY22-23 Calculator'!$A$3:$A$200,0),MATCH(G$6,'Roll Up - SY22-23 Calculator'!$A$3:$Q$3,0))</f>
        <v>144</v>
      </c>
      <c r="H10" s="200">
        <f>INDEX('Roll Up - SY22-23 Calculator'!$A$3:$Q$200,MATCH($A10,'Roll Up - SY22-23 Calculator'!$A$3:$A$200,0),MATCH(H$6,'Roll Up - SY22-23 Calculator'!$A$3:$Q$3,0))</f>
        <v>2.141</v>
      </c>
      <c r="I10" s="200">
        <f>INDEX('Roll Up - SY22-23 Calculator'!$A$3:$Q$200,MATCH($A10,'Roll Up - SY22-23 Calculator'!$A$3:$A$200,0),MATCH(I$6,'Roll Up - SY22-23 Calculator'!$A$3:$Q$3,0))</f>
        <v>15</v>
      </c>
      <c r="J10" s="107" t="str">
        <f>INDEX('Roll Up - SY22-23 Calculator'!$A$3:$Q$200,MATCH($A10,'Roll Up - SY22-23 Calculator'!$A$3:$A$200,0),MATCH(J$6,'Roll Up - SY22-23 Calculator'!$A$3:$Q$3,0))</f>
        <v>1 stick</v>
      </c>
      <c r="K10" s="107">
        <f>INDEX('Roll Up - SY22-23 Calculator'!$A$3:$Q$200,MATCH($A10,'Roll Up - SY22-23 Calculator'!$A$3:$A$200,0),MATCH(K$6,'Roll Up - SY22-23 Calculator'!$A$3:$Q$3,0))</f>
        <v>1</v>
      </c>
      <c r="L10" s="200">
        <f>INDEX('Roll Up - SY22-23 Calculator'!$A$3:$Q$200,MATCH($A10,'Roll Up - SY22-23 Calculator'!$A$3:$A$200,0),MATCH(L$6,'Roll Up - SY22-23 Calculator'!$A$3:$Q$3,0))</f>
        <v>1</v>
      </c>
      <c r="M10" s="107">
        <f>INDEX('Roll Up - SY22-23 Calculator'!$A$3:$Q$200,MATCH($A10,'Roll Up - SY22-23 Calculator'!$A$3:$A$200,0),MATCH(M$6,'Roll Up - SY22-23 Calculator'!$A$3:$Q$3,0))</f>
        <v>9</v>
      </c>
      <c r="N10" s="201"/>
      <c r="O10" s="141" t="str">
        <f t="shared" si="1"/>
        <v/>
      </c>
      <c r="P10" s="142"/>
      <c r="Q10" s="187"/>
      <c r="R10" s="188"/>
      <c r="S10" s="142"/>
      <c r="T10" s="207" t="str">
        <f t="shared" si="2"/>
        <v/>
      </c>
      <c r="U10" s="71"/>
      <c r="V10" s="71"/>
      <c r="W10" s="202" t="str">
        <f>IF(IFERROR(ROUNDUP(O10/G10,0)-SUM(X10:AI10),SUM(X10:AI10)*-1)=0,"",(IFERROR(ROUNDUP(O10/G10,0)-SUM(X10:AI10),SUM(X10:AI10)*-1)))</f>
        <v/>
      </c>
      <c r="X10" s="105"/>
      <c r="Y10" s="105"/>
      <c r="Z10" s="105"/>
      <c r="AA10" s="105"/>
      <c r="AB10" s="105"/>
      <c r="AC10" s="105"/>
      <c r="AD10" s="105"/>
      <c r="AE10" s="105"/>
      <c r="AF10" s="105"/>
      <c r="AG10" s="105"/>
      <c r="AH10" s="105"/>
      <c r="AI10" s="101"/>
      <c r="AJ10" s="71"/>
    </row>
    <row r="11" spans="1:36" x14ac:dyDescent="0.3">
      <c r="A11" s="95">
        <v>17021081120</v>
      </c>
      <c r="B11" s="96" t="e">
        <f>INDEX('Roll Up - SY22-23 Calculator'!$A$3:$Q$200,MATCH($A11,'Roll Up - SY22-23 Calculator'!$A$3:$A$200,0),MATCH(B$6,'Roll Up - SY22-23 Calculator'!$A$3:$Q$3,0))</f>
        <v>#N/A</v>
      </c>
      <c r="C11" s="203" t="str">
        <f>INDEX('Roll Up - SY22-23 Calculator'!$A$3:$Q$200,MATCH($A11,'Roll Up - SY22-23 Calculator'!$A$3:$A$200,0),MATCH(C$6,'Roll Up - SY22-23 Calculator'!$A$3:$Q$3,0))</f>
        <v>Par-baked LMPS Cheese Breadstick, 2.99 oz</v>
      </c>
      <c r="D11" s="96">
        <f>INDEX('Roll Up - SY22-23 Calculator'!$A$3:$Q$200,MATCH($A11,'Roll Up - SY22-23 Calculator'!$A$3:$A$200,0),MATCH(D$6,'Roll Up - SY22-23 Calculator'!$A$3:$Q$3,0))</f>
        <v>110244</v>
      </c>
      <c r="E11" s="96">
        <f>INDEX('Roll Up - SY22-23 Calculator'!$A$3:$Q$200,MATCH($A11,'Roll Up - SY22-23 Calculator'!$A$3:$A$200,0),MATCH(E$6,'Roll Up - SY22-23 Calculator'!$A$3:$Q$3,0))</f>
        <v>20.2</v>
      </c>
      <c r="F11" s="96">
        <f>INDEX('Roll Up - SY22-23 Calculator'!$A$3:$Q$200,MATCH($A11,'Roll Up - SY22-23 Calculator'!$A$3:$A$200,0),MATCH(F$6,'Roll Up - SY22-23 Calculator'!$A$3:$Q$3,0))</f>
        <v>108</v>
      </c>
      <c r="G11" s="96">
        <f>INDEX('Roll Up - SY22-23 Calculator'!$A$3:$Q$200,MATCH($A11,'Roll Up - SY22-23 Calculator'!$A$3:$A$200,0),MATCH(G$6,'Roll Up - SY22-23 Calculator'!$A$3:$Q$3,0))</f>
        <v>108</v>
      </c>
      <c r="H11" s="204">
        <f>INDEX('Roll Up - SY22-23 Calculator'!$A$3:$Q$200,MATCH($A11,'Roll Up - SY22-23 Calculator'!$A$3:$A$200,0),MATCH(H$6,'Roll Up - SY22-23 Calculator'!$A$3:$Q$3,0))</f>
        <v>2.99</v>
      </c>
      <c r="I11" s="204" t="str">
        <f>INDEX('Roll Up - SY22-23 Calculator'!$A$3:$Q$200,MATCH($A11,'Roll Up - SY22-23 Calculator'!$A$3:$A$200,0),MATCH(I$6,'Roll Up - SY22-23 Calculator'!$A$3:$Q$3,0))</f>
        <v/>
      </c>
      <c r="J11" s="96" t="str">
        <f>INDEX('Roll Up - SY22-23 Calculator'!$A$3:$Q$200,MATCH($A11,'Roll Up - SY22-23 Calculator'!$A$3:$A$200,0),MATCH(J$6,'Roll Up - SY22-23 Calculator'!$A$3:$Q$3,0))</f>
        <v>1 stick</v>
      </c>
      <c r="K11" s="96">
        <f>INDEX('Roll Up - SY22-23 Calculator'!$A$3:$Q$200,MATCH($A11,'Roll Up - SY22-23 Calculator'!$A$3:$A$200,0),MATCH(K$6,'Roll Up - SY22-23 Calculator'!$A$3:$Q$3,0))</f>
        <v>1</v>
      </c>
      <c r="L11" s="204">
        <f>INDEX('Roll Up - SY22-23 Calculator'!$A$3:$Q$200,MATCH($A11,'Roll Up - SY22-23 Calculator'!$A$3:$A$200,0),MATCH(L$6,'Roll Up - SY22-23 Calculator'!$A$3:$Q$3,0))</f>
        <v>2</v>
      </c>
      <c r="M11" s="96">
        <f>INDEX('Roll Up - SY22-23 Calculator'!$A$3:$Q$200,MATCH($A11,'Roll Up - SY22-23 Calculator'!$A$3:$A$200,0),MATCH(M$6,'Roll Up - SY22-23 Calculator'!$A$3:$Q$3,0))</f>
        <v>6.75</v>
      </c>
      <c r="N11" s="96"/>
      <c r="O11" s="148" t="str">
        <f t="shared" si="1"/>
        <v/>
      </c>
      <c r="P11" s="142"/>
      <c r="Q11" s="143"/>
      <c r="R11" s="144"/>
      <c r="S11" s="142"/>
      <c r="T11" s="208" t="str">
        <f t="shared" si="2"/>
        <v/>
      </c>
      <c r="U11" s="71"/>
      <c r="V11" s="71"/>
      <c r="W11" s="205" t="str">
        <f t="shared" si="0"/>
        <v/>
      </c>
      <c r="X11" s="114"/>
      <c r="Y11" s="114"/>
      <c r="Z11" s="114"/>
      <c r="AA11" s="114"/>
      <c r="AB11" s="114"/>
      <c r="AC11" s="114"/>
      <c r="AD11" s="114"/>
      <c r="AE11" s="114"/>
      <c r="AF11" s="114"/>
      <c r="AG11" s="114"/>
      <c r="AH11" s="114"/>
      <c r="AI11" s="115"/>
      <c r="AJ11" s="71"/>
    </row>
    <row r="12" spans="1:36" x14ac:dyDescent="0.3">
      <c r="A12" s="106">
        <v>17021101120</v>
      </c>
      <c r="B12" s="107" t="e">
        <f>INDEX('Roll Up - SY22-23 Calculator'!$A$3:$Q$200,MATCH($A12,'Roll Up - SY22-23 Calculator'!$A$3:$A$200,0),MATCH(B$6,'Roll Up - SY22-23 Calculator'!$A$3:$Q$3,0))</f>
        <v>#N/A</v>
      </c>
      <c r="C12" s="199" t="str">
        <f>INDEX('Roll Up - SY22-23 Calculator'!$A$3:$Q$200,MATCH($A12,'Roll Up - SY22-23 Calculator'!$A$3:$A$200,0),MATCH(C$6,'Roll Up - SY22-23 Calculator'!$A$3:$Q$3,0))</f>
        <v>Reduced Fat Cheese Breadsticks, 3.08 oz.</v>
      </c>
      <c r="D12" s="107">
        <f>INDEX('Roll Up - SY22-23 Calculator'!$A$3:$Q$200,MATCH($A12,'Roll Up - SY22-23 Calculator'!$A$3:$A$200,0),MATCH(D$6,'Roll Up - SY22-23 Calculator'!$A$3:$Q$3,0))</f>
        <v>110244</v>
      </c>
      <c r="E12" s="107">
        <f>INDEX('Roll Up - SY22-23 Calculator'!$A$3:$Q$200,MATCH($A12,'Roll Up - SY22-23 Calculator'!$A$3:$A$200,0),MATCH(E$6,'Roll Up - SY22-23 Calculator'!$A$3:$Q$3,0))</f>
        <v>19.2</v>
      </c>
      <c r="F12" s="107">
        <f>INDEX('Roll Up - SY22-23 Calculator'!$A$3:$Q$200,MATCH($A12,'Roll Up - SY22-23 Calculator'!$A$3:$A$200,0),MATCH(F$6,'Roll Up - SY22-23 Calculator'!$A$3:$Q$3,0))</f>
        <v>108</v>
      </c>
      <c r="G12" s="107">
        <f>INDEX('Roll Up - SY22-23 Calculator'!$A$3:$Q$200,MATCH($A12,'Roll Up - SY22-23 Calculator'!$A$3:$A$200,0),MATCH(G$6,'Roll Up - SY22-23 Calculator'!$A$3:$Q$3,0))</f>
        <v>108</v>
      </c>
      <c r="H12" s="200">
        <f>INDEX('Roll Up - SY22-23 Calculator'!$A$3:$Q$200,MATCH($A12,'Roll Up - SY22-23 Calculator'!$A$3:$A$200,0),MATCH(H$6,'Roll Up - SY22-23 Calculator'!$A$3:$Q$3,0))</f>
        <v>2.8570000000000002</v>
      </c>
      <c r="I12" s="200">
        <f>INDEX('Roll Up - SY22-23 Calculator'!$A$3:$Q$200,MATCH($A12,'Roll Up - SY22-23 Calculator'!$A$3:$A$200,0),MATCH(I$6,'Roll Up - SY22-23 Calculator'!$A$3:$Q$3,0))</f>
        <v>15</v>
      </c>
      <c r="J12" s="107" t="str">
        <f>INDEX('Roll Up - SY22-23 Calculator'!$A$3:$Q$200,MATCH($A12,'Roll Up - SY22-23 Calculator'!$A$3:$A$200,0),MATCH(J$6,'Roll Up - SY22-23 Calculator'!$A$3:$Q$3,0))</f>
        <v>1 stick</v>
      </c>
      <c r="K12" s="107">
        <f>INDEX('Roll Up - SY22-23 Calculator'!$A$3:$Q$200,MATCH($A12,'Roll Up - SY22-23 Calculator'!$A$3:$A$200,0),MATCH(K$6,'Roll Up - SY22-23 Calculator'!$A$3:$Q$3,0))</f>
        <v>1</v>
      </c>
      <c r="L12" s="200">
        <f>INDEX('Roll Up - SY22-23 Calculator'!$A$3:$Q$200,MATCH($A12,'Roll Up - SY22-23 Calculator'!$A$3:$A$200,0),MATCH(L$6,'Roll Up - SY22-23 Calculator'!$A$3:$Q$3,0))</f>
        <v>2</v>
      </c>
      <c r="M12" s="107">
        <f>INDEX('Roll Up - SY22-23 Calculator'!$A$3:$Q$200,MATCH($A12,'Roll Up - SY22-23 Calculator'!$A$3:$A$200,0),MATCH(M$6,'Roll Up - SY22-23 Calculator'!$A$3:$Q$3,0))</f>
        <v>6.75</v>
      </c>
      <c r="N12" s="201"/>
      <c r="O12" s="141" t="str">
        <f t="shared" si="1"/>
        <v/>
      </c>
      <c r="P12" s="142"/>
      <c r="Q12" s="187"/>
      <c r="R12" s="188"/>
      <c r="S12" s="142"/>
      <c r="T12" s="207" t="str">
        <f t="shared" si="2"/>
        <v/>
      </c>
      <c r="U12" s="71"/>
      <c r="V12" s="71"/>
      <c r="W12" s="202" t="str">
        <f t="shared" si="0"/>
        <v/>
      </c>
      <c r="X12" s="105"/>
      <c r="Y12" s="105"/>
      <c r="Z12" s="105"/>
      <c r="AA12" s="105"/>
      <c r="AB12" s="105"/>
      <c r="AC12" s="105"/>
      <c r="AD12" s="105"/>
      <c r="AE12" s="105"/>
      <c r="AF12" s="105"/>
      <c r="AG12" s="105"/>
      <c r="AH12" s="105"/>
      <c r="AI12" s="101"/>
      <c r="AJ12" s="71"/>
    </row>
    <row r="13" spans="1:36" x14ac:dyDescent="0.3">
      <c r="A13" s="95">
        <v>17022101120</v>
      </c>
      <c r="B13" s="96" t="e">
        <f>INDEX('Roll Up - SY22-23 Calculator'!$A$3:$Q$200,MATCH($A13,'Roll Up - SY22-23 Calculator'!$A$3:$A$200,0),MATCH(B$6,'Roll Up - SY22-23 Calculator'!$A$3:$Q$3,0))</f>
        <v>#N/A</v>
      </c>
      <c r="C13" s="203" t="str">
        <f>INDEX('Roll Up - SY22-23 Calculator'!$A$3:$Q$200,MATCH($A13,'Roll Up - SY22-23 Calculator'!$A$3:$A$200,0),MATCH(C$6,'Roll Up - SY22-23 Calculator'!$A$3:$Q$3,0))</f>
        <v xml:space="preserve">100% LMPS Cheese Breadsticks, 2.15 oz. </v>
      </c>
      <c r="D13" s="96">
        <f>INDEX('Roll Up - SY22-23 Calculator'!$A$3:$Q$200,MATCH($A13,'Roll Up - SY22-23 Calculator'!$A$3:$A$200,0),MATCH(D$6,'Roll Up - SY22-23 Calculator'!$A$3:$Q$3,0))</f>
        <v>110244</v>
      </c>
      <c r="E13" s="96">
        <f>INDEX('Roll Up - SY22-23 Calculator'!$A$3:$Q$200,MATCH($A13,'Roll Up - SY22-23 Calculator'!$A$3:$A$200,0),MATCH(E$6,'Roll Up - SY22-23 Calculator'!$A$3:$Q$3,0))</f>
        <v>19.399999999999999</v>
      </c>
      <c r="F13" s="96">
        <f>INDEX('Roll Up - SY22-23 Calculator'!$A$3:$Q$200,MATCH($A13,'Roll Up - SY22-23 Calculator'!$A$3:$A$200,0),MATCH(F$6,'Roll Up - SY22-23 Calculator'!$A$3:$Q$3,0))</f>
        <v>144</v>
      </c>
      <c r="G13" s="96">
        <f>INDEX('Roll Up - SY22-23 Calculator'!$A$3:$Q$200,MATCH($A13,'Roll Up - SY22-23 Calculator'!$A$3:$A$200,0),MATCH(G$6,'Roll Up - SY22-23 Calculator'!$A$3:$Q$3,0))</f>
        <v>144</v>
      </c>
      <c r="H13" s="204">
        <f>INDEX('Roll Up - SY22-23 Calculator'!$A$3:$Q$200,MATCH($A13,'Roll Up - SY22-23 Calculator'!$A$3:$A$200,0),MATCH(H$6,'Roll Up - SY22-23 Calculator'!$A$3:$Q$3,0))</f>
        <v>2.16</v>
      </c>
      <c r="I13" s="204">
        <f>INDEX('Roll Up - SY22-23 Calculator'!$A$3:$Q$200,MATCH($A13,'Roll Up - SY22-23 Calculator'!$A$3:$A$200,0),MATCH(I$6,'Roll Up - SY22-23 Calculator'!$A$3:$Q$3,0))</f>
        <v>20</v>
      </c>
      <c r="J13" s="96" t="str">
        <f>INDEX('Roll Up - SY22-23 Calculator'!$A$3:$Q$200,MATCH($A13,'Roll Up - SY22-23 Calculator'!$A$3:$A$200,0),MATCH(J$6,'Roll Up - SY22-23 Calculator'!$A$3:$Q$3,0))</f>
        <v>1 stick</v>
      </c>
      <c r="K13" s="96">
        <f>INDEX('Roll Up - SY22-23 Calculator'!$A$3:$Q$200,MATCH($A13,'Roll Up - SY22-23 Calculator'!$A$3:$A$200,0),MATCH(K$6,'Roll Up - SY22-23 Calculator'!$A$3:$Q$3,0))</f>
        <v>1</v>
      </c>
      <c r="L13" s="204">
        <f>INDEX('Roll Up - SY22-23 Calculator'!$A$3:$Q$200,MATCH($A13,'Roll Up - SY22-23 Calculator'!$A$3:$A$200,0),MATCH(L$6,'Roll Up - SY22-23 Calculator'!$A$3:$Q$3,0))</f>
        <v>1</v>
      </c>
      <c r="M13" s="96">
        <f>INDEX('Roll Up - SY22-23 Calculator'!$A$3:$Q$200,MATCH($A13,'Roll Up - SY22-23 Calculator'!$A$3:$A$200,0),MATCH(M$6,'Roll Up - SY22-23 Calculator'!$A$3:$Q$3,0))</f>
        <v>9.2200000000000006</v>
      </c>
      <c r="N13" s="96"/>
      <c r="O13" s="148" t="str">
        <f t="shared" si="1"/>
        <v/>
      </c>
      <c r="P13" s="142"/>
      <c r="Q13" s="143"/>
      <c r="R13" s="144"/>
      <c r="S13" s="142"/>
      <c r="T13" s="208" t="str">
        <f t="shared" si="2"/>
        <v/>
      </c>
      <c r="U13" s="71"/>
      <c r="V13" s="71"/>
      <c r="W13" s="205" t="str">
        <f t="shared" si="0"/>
        <v/>
      </c>
      <c r="X13" s="114"/>
      <c r="Y13" s="114"/>
      <c r="Z13" s="114"/>
      <c r="AA13" s="114"/>
      <c r="AB13" s="114"/>
      <c r="AC13" s="114"/>
      <c r="AD13" s="114"/>
      <c r="AE13" s="114"/>
      <c r="AF13" s="114"/>
      <c r="AG13" s="114"/>
      <c r="AH13" s="114"/>
      <c r="AI13" s="115"/>
      <c r="AJ13" s="71"/>
    </row>
    <row r="14" spans="1:36" x14ac:dyDescent="0.3">
      <c r="A14" s="106">
        <v>17023721120</v>
      </c>
      <c r="B14" s="107" t="e">
        <f>INDEX('Roll Up - SY22-23 Calculator'!$A$3:$Q$200,MATCH($A14,'Roll Up - SY22-23 Calculator'!$A$3:$A$200,0),MATCH(B$6,'Roll Up - SY22-23 Calculator'!$A$3:$Q$3,0))</f>
        <v>#N/A</v>
      </c>
      <c r="C14" s="199" t="str">
        <f>INDEX('Roll Up - SY22-23 Calculator'!$A$3:$Q$200,MATCH($A14,'Roll Up - SY22-23 Calculator'!$A$3:$A$200,0),MATCH(C$6,'Roll Up - SY22-23 Calculator'!$A$3:$Q$3,0))</f>
        <v>Pepperoni Pizza Sticks, 3.77 oz.</v>
      </c>
      <c r="D14" s="107">
        <f>INDEX('Roll Up - SY22-23 Calculator'!$A$3:$Q$200,MATCH($A14,'Roll Up - SY22-23 Calculator'!$A$3:$A$200,0),MATCH(D$6,'Roll Up - SY22-23 Calculator'!$A$3:$Q$3,0))</f>
        <v>110244</v>
      </c>
      <c r="E14" s="107">
        <f>INDEX('Roll Up - SY22-23 Calculator'!$A$3:$Q$200,MATCH($A14,'Roll Up - SY22-23 Calculator'!$A$3:$A$200,0),MATCH(E$6,'Roll Up - SY22-23 Calculator'!$A$3:$Q$3,0))</f>
        <v>17.190000000000001</v>
      </c>
      <c r="F14" s="107">
        <f>INDEX('Roll Up - SY22-23 Calculator'!$A$3:$Q$200,MATCH($A14,'Roll Up - SY22-23 Calculator'!$A$3:$A$200,0),MATCH(F$6,'Roll Up - SY22-23 Calculator'!$A$3:$Q$3,0))</f>
        <v>72</v>
      </c>
      <c r="G14" s="107">
        <f>INDEX('Roll Up - SY22-23 Calculator'!$A$3:$Q$200,MATCH($A14,'Roll Up - SY22-23 Calculator'!$A$3:$A$200,0),MATCH(G$6,'Roll Up - SY22-23 Calculator'!$A$3:$Q$3,0))</f>
        <v>72</v>
      </c>
      <c r="H14" s="200">
        <f>INDEX('Roll Up - SY22-23 Calculator'!$A$3:$Q$200,MATCH($A14,'Roll Up - SY22-23 Calculator'!$A$3:$A$200,0),MATCH(H$6,'Roll Up - SY22-23 Calculator'!$A$3:$Q$3,0))</f>
        <v>3.82</v>
      </c>
      <c r="I14" s="200">
        <f>INDEX('Roll Up - SY22-23 Calculator'!$A$3:$Q$200,MATCH($A14,'Roll Up - SY22-23 Calculator'!$A$3:$A$200,0),MATCH(I$6,'Roll Up - SY22-23 Calculator'!$A$3:$Q$3,0))</f>
        <v>20</v>
      </c>
      <c r="J14" s="107" t="str">
        <f>INDEX('Roll Up - SY22-23 Calculator'!$A$3:$Q$200,MATCH($A14,'Roll Up - SY22-23 Calculator'!$A$3:$A$200,0),MATCH(J$6,'Roll Up - SY22-23 Calculator'!$A$3:$Q$3,0))</f>
        <v>1 stick</v>
      </c>
      <c r="K14" s="107">
        <f>INDEX('Roll Up - SY22-23 Calculator'!$A$3:$Q$200,MATCH($A14,'Roll Up - SY22-23 Calculator'!$A$3:$A$200,0),MATCH(K$6,'Roll Up - SY22-23 Calculator'!$A$3:$Q$3,0))</f>
        <v>1</v>
      </c>
      <c r="L14" s="200">
        <f>INDEX('Roll Up - SY22-23 Calculator'!$A$3:$Q$200,MATCH($A14,'Roll Up - SY22-23 Calculator'!$A$3:$A$200,0),MATCH(L$6,'Roll Up - SY22-23 Calculator'!$A$3:$Q$3,0))</f>
        <v>2.25</v>
      </c>
      <c r="M14" s="107">
        <f>INDEX('Roll Up - SY22-23 Calculator'!$A$3:$Q$200,MATCH($A14,'Roll Up - SY22-23 Calculator'!$A$3:$A$200,0),MATCH(M$6,'Roll Up - SY22-23 Calculator'!$A$3:$Q$3,0))</f>
        <v>3.4649999999999999</v>
      </c>
      <c r="N14" s="201"/>
      <c r="O14" s="141" t="str">
        <f t="shared" si="1"/>
        <v/>
      </c>
      <c r="P14" s="142"/>
      <c r="Q14" s="187"/>
      <c r="R14" s="188"/>
      <c r="S14" s="142"/>
      <c r="T14" s="207" t="str">
        <f t="shared" si="2"/>
        <v/>
      </c>
      <c r="U14" s="71"/>
      <c r="V14" s="71"/>
      <c r="W14" s="202" t="str">
        <f t="shared" si="0"/>
        <v/>
      </c>
      <c r="X14" s="105"/>
      <c r="Y14" s="105"/>
      <c r="Z14" s="105"/>
      <c r="AA14" s="105"/>
      <c r="AB14" s="105"/>
      <c r="AC14" s="105"/>
      <c r="AD14" s="105"/>
      <c r="AE14" s="105"/>
      <c r="AF14" s="105"/>
      <c r="AG14" s="105"/>
      <c r="AH14" s="105"/>
      <c r="AI14" s="101"/>
      <c r="AJ14" s="71"/>
    </row>
    <row r="15" spans="1:36" x14ac:dyDescent="0.3">
      <c r="A15" s="95">
        <v>17026721120</v>
      </c>
      <c r="B15" s="96" t="e">
        <f>INDEX('Roll Up - SY22-23 Calculator'!$A$3:$Q$200,MATCH($A15,'Roll Up - SY22-23 Calculator'!$A$3:$A$200,0),MATCH(B$6,'Roll Up - SY22-23 Calculator'!$A$3:$Q$3,0))</f>
        <v>#N/A</v>
      </c>
      <c r="C15" s="203" t="str">
        <f>INDEX('Roll Up - SY22-23 Calculator'!$A$3:$Q$200,MATCH($A15,'Roll Up - SY22-23 Calculator'!$A$3:$A$200,0),MATCH(C$6,'Roll Up - SY22-23 Calculator'!$A$3:$Q$3,0))</f>
        <v>IW Cheese Stuffed Breadsticks, 2.5 oz.</v>
      </c>
      <c r="D15" s="96">
        <f>INDEX('Roll Up - SY22-23 Calculator'!$A$3:$Q$200,MATCH($A15,'Roll Up - SY22-23 Calculator'!$A$3:$A$200,0),MATCH(D$6,'Roll Up - SY22-23 Calculator'!$A$3:$Q$3,0))</f>
        <v>110244</v>
      </c>
      <c r="E15" s="96">
        <f>INDEX('Roll Up - SY22-23 Calculator'!$A$3:$Q$200,MATCH($A15,'Roll Up - SY22-23 Calculator'!$A$3:$A$200,0),MATCH(E$6,'Roll Up - SY22-23 Calculator'!$A$3:$Q$3,0))</f>
        <v>11.3</v>
      </c>
      <c r="F15" s="96">
        <f>INDEX('Roll Up - SY22-23 Calculator'!$A$3:$Q$200,MATCH($A15,'Roll Up - SY22-23 Calculator'!$A$3:$A$200,0),MATCH(F$6,'Roll Up - SY22-23 Calculator'!$A$3:$Q$3,0))</f>
        <v>72</v>
      </c>
      <c r="G15" s="96">
        <f>INDEX('Roll Up - SY22-23 Calculator'!$A$3:$Q$200,MATCH($A15,'Roll Up - SY22-23 Calculator'!$A$3:$A$200,0),MATCH(G$6,'Roll Up - SY22-23 Calculator'!$A$3:$Q$3,0))</f>
        <v>72</v>
      </c>
      <c r="H15" s="204">
        <f>INDEX('Roll Up - SY22-23 Calculator'!$A$3:$Q$200,MATCH($A15,'Roll Up - SY22-23 Calculator'!$A$3:$A$200,0),MATCH(H$6,'Roll Up - SY22-23 Calculator'!$A$3:$Q$3,0))</f>
        <v>2.5099999999999998</v>
      </c>
      <c r="I15" s="204">
        <f>INDEX('Roll Up - SY22-23 Calculator'!$A$3:$Q$200,MATCH($A15,'Roll Up - SY22-23 Calculator'!$A$3:$A$200,0),MATCH(I$6,'Roll Up - SY22-23 Calculator'!$A$3:$Q$3,0))</f>
        <v>20</v>
      </c>
      <c r="J15" s="96" t="str">
        <f>INDEX('Roll Up - SY22-23 Calculator'!$A$3:$Q$200,MATCH($A15,'Roll Up - SY22-23 Calculator'!$A$3:$A$200,0),MATCH(J$6,'Roll Up - SY22-23 Calculator'!$A$3:$Q$3,0))</f>
        <v>1 stick</v>
      </c>
      <c r="K15" s="96">
        <f>INDEX('Roll Up - SY22-23 Calculator'!$A$3:$Q$200,MATCH($A15,'Roll Up - SY22-23 Calculator'!$A$3:$A$200,0),MATCH(K$6,'Roll Up - SY22-23 Calculator'!$A$3:$Q$3,0))</f>
        <v>0.5</v>
      </c>
      <c r="L15" s="204">
        <f>INDEX('Roll Up - SY22-23 Calculator'!$A$3:$Q$200,MATCH($A15,'Roll Up - SY22-23 Calculator'!$A$3:$A$200,0),MATCH(L$6,'Roll Up - SY22-23 Calculator'!$A$3:$Q$3,0))</f>
        <v>1.75</v>
      </c>
      <c r="M15" s="96">
        <f>INDEX('Roll Up - SY22-23 Calculator'!$A$3:$Q$200,MATCH($A15,'Roll Up - SY22-23 Calculator'!$A$3:$A$200,0),MATCH(M$6,'Roll Up - SY22-23 Calculator'!$A$3:$Q$3,0))</f>
        <v>2.9249999999999998</v>
      </c>
      <c r="N15" s="96"/>
      <c r="O15" s="148" t="str">
        <f t="shared" si="1"/>
        <v/>
      </c>
      <c r="P15" s="142"/>
      <c r="Q15" s="143"/>
      <c r="R15" s="144"/>
      <c r="S15" s="142"/>
      <c r="T15" s="208" t="str">
        <f t="shared" si="2"/>
        <v/>
      </c>
      <c r="U15" s="71"/>
      <c r="V15" s="71"/>
      <c r="W15" s="205" t="str">
        <f t="shared" si="0"/>
        <v/>
      </c>
      <c r="X15" s="114"/>
      <c r="Y15" s="114"/>
      <c r="Z15" s="114"/>
      <c r="AA15" s="114"/>
      <c r="AB15" s="114"/>
      <c r="AC15" s="114"/>
      <c r="AD15" s="114"/>
      <c r="AE15" s="114"/>
      <c r="AF15" s="114"/>
      <c r="AG15" s="114"/>
      <c r="AH15" s="114"/>
      <c r="AI15" s="115"/>
      <c r="AJ15" s="71"/>
    </row>
    <row r="16" spans="1:36" s="149" customFormat="1" hidden="1" x14ac:dyDescent="0.3">
      <c r="T16" s="209"/>
    </row>
    <row r="17" spans="20:20" s="149" customFormat="1" hidden="1" x14ac:dyDescent="0.3">
      <c r="T17" s="209"/>
    </row>
    <row r="18" spans="20:20" s="149" customFormat="1" hidden="1" x14ac:dyDescent="0.3">
      <c r="T18" s="209"/>
    </row>
  </sheetData>
  <sheetProtection algorithmName="SHA-512" hashValue="0BUI/A/Dl6RvtTS1COqe2WSO1dOzSDKzYibKn4C2K8K7PeGq4Ww+mNZaNc71sTRQW24p6pX2Z+g88vxfJjsB7A==" saltValue="vA0a8THj5DBy6i4fbTb/Og==" spinCount="100000" sheet="1" formatCells="0" formatColumns="0" formatRows="0" sort="0" autoFilter="0" pivotTables="0"/>
  <autoFilter ref="A6:T15"/>
  <mergeCells count="9">
    <mergeCell ref="S3:S4"/>
    <mergeCell ref="T3:T4"/>
    <mergeCell ref="W2:AI5"/>
    <mergeCell ref="P5:R5"/>
    <mergeCell ref="D2:M5"/>
    <mergeCell ref="O3:P4"/>
    <mergeCell ref="Q3:Q4"/>
    <mergeCell ref="R3:R4"/>
    <mergeCell ref="S5:T5"/>
  </mergeCells>
  <conditionalFormatting sqref="T3">
    <cfRule type="expression" dxfId="33" priority="2">
      <formula>ABS($T$3/$T$2)&gt;0.2</formula>
    </cfRule>
    <cfRule type="expression" dxfId="32" priority="3">
      <formula>ABS($T$3/$T$2)&lt;0.2</formula>
    </cfRule>
    <cfRule type="cellIs" dxfId="31" priority="1" operator="lessThan">
      <formula>0</formula>
    </cfRule>
  </conditionalFormatting>
  <dataValidations count="1">
    <dataValidation type="list" allowBlank="1" showInputMessage="1" showErrorMessage="1" sqref="S8:S16">
      <formula1>YN</formula1>
    </dataValidation>
  </dataValidations>
  <pageMargins left="0.25" right="0" top="0.2" bottom="0" header="0.3" footer="0.3"/>
  <pageSetup scale="30" fitToWidth="3" fitToHeight="0" orientation="landscape"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AJ59"/>
  <sheetViews>
    <sheetView zoomScale="70" zoomScaleNormal="70" zoomScaleSheetLayoutView="50" workbookViewId="0">
      <pane xSplit="3" ySplit="7" topLeftCell="D8" activePane="bottomRight" state="frozen"/>
      <selection activeCell="C7" sqref="C7:I8"/>
      <selection pane="topRight" activeCell="C7" sqref="C7:I8"/>
      <selection pane="bottomLeft" activeCell="C7" sqref="C7:I8"/>
      <selection pane="bottomRight" activeCell="C14" sqref="C14"/>
    </sheetView>
  </sheetViews>
  <sheetFormatPr defaultColWidth="0" defaultRowHeight="17.399999999999999" zeroHeight="1" x14ac:dyDescent="0.3"/>
  <cols>
    <col min="1" max="1" width="25.88671875" style="126" bestFit="1" customWidth="1"/>
    <col min="2" max="2" width="23.109375" style="126" hidden="1" customWidth="1"/>
    <col min="3" max="3" width="79.6640625" style="150" customWidth="1"/>
    <col min="4" max="4" width="21" style="126" bestFit="1" customWidth="1"/>
    <col min="5" max="5" width="16" style="126" bestFit="1" customWidth="1"/>
    <col min="6" max="6" width="21.88671875" style="126" customWidth="1"/>
    <col min="7" max="7" width="27.44140625" style="126" hidden="1" customWidth="1"/>
    <col min="8" max="8" width="16.6640625" style="126" customWidth="1"/>
    <col min="9" max="9" width="20" style="126" hidden="1" customWidth="1"/>
    <col min="10" max="10" width="26" style="126" bestFit="1" customWidth="1"/>
    <col min="11" max="11" width="12.33203125" style="126" customWidth="1"/>
    <col min="12" max="12" width="12.5546875" style="126" customWidth="1"/>
    <col min="13" max="13" width="14.33203125" style="126" customWidth="1"/>
    <col min="14" max="14" width="14.33203125" style="126" hidden="1" customWidth="1"/>
    <col min="15" max="15" width="23.109375" style="126" customWidth="1"/>
    <col min="16" max="18" width="22.6640625" style="126" customWidth="1"/>
    <col min="19" max="19" width="25.88671875" style="126" customWidth="1"/>
    <col min="20" max="20" width="27.44140625" style="126" customWidth="1"/>
    <col min="21" max="21" width="8.88671875" style="71" hidden="1" customWidth="1"/>
    <col min="22" max="22" width="11.88671875" style="71" customWidth="1"/>
    <col min="23" max="23" width="19.88671875" style="126" customWidth="1"/>
    <col min="24" max="35" width="17.88671875" style="126" customWidth="1"/>
    <col min="36" max="36" width="8.88671875" style="126" customWidth="1"/>
    <col min="37" max="16384" width="8.88671875" style="126" hidden="1"/>
  </cols>
  <sheetData>
    <row r="1" spans="1:36" ht="18" thickBot="1" x14ac:dyDescent="0.35">
      <c r="A1" s="71"/>
      <c r="B1" s="71"/>
      <c r="C1" s="124"/>
      <c r="D1" s="71"/>
      <c r="E1" s="71"/>
      <c r="F1" s="124"/>
      <c r="G1" s="124"/>
      <c r="H1" s="71"/>
      <c r="I1" s="71"/>
      <c r="J1" s="71"/>
      <c r="K1" s="71"/>
      <c r="L1" s="71"/>
      <c r="M1" s="125"/>
      <c r="N1" s="125"/>
      <c r="O1" s="71"/>
      <c r="P1" s="71"/>
      <c r="Q1" s="71"/>
      <c r="R1" s="71"/>
      <c r="S1" s="71"/>
      <c r="T1" s="71"/>
      <c r="W1" s="71"/>
      <c r="X1" s="71"/>
      <c r="Y1" s="71"/>
      <c r="Z1" s="71"/>
      <c r="AA1" s="71"/>
      <c r="AB1" s="71"/>
      <c r="AC1" s="71"/>
      <c r="AD1" s="71"/>
      <c r="AE1" s="71"/>
      <c r="AF1" s="71"/>
      <c r="AG1" s="71"/>
      <c r="AH1" s="71"/>
      <c r="AI1" s="71"/>
      <c r="AJ1" s="71"/>
    </row>
    <row r="2" spans="1:36" ht="78.75" customHeight="1" thickBot="1" x14ac:dyDescent="0.35">
      <c r="A2" s="319"/>
      <c r="B2" s="320"/>
      <c r="C2" s="320"/>
      <c r="D2" s="269" t="s">
        <v>309</v>
      </c>
      <c r="E2" s="269"/>
      <c r="F2" s="269"/>
      <c r="G2" s="269"/>
      <c r="H2" s="269"/>
      <c r="I2" s="269"/>
      <c r="J2" s="269"/>
      <c r="K2" s="269"/>
      <c r="L2" s="269"/>
      <c r="M2" s="269"/>
      <c r="N2" s="127"/>
      <c r="O2" s="68" t="s">
        <v>528</v>
      </c>
      <c r="P2" s="69"/>
      <c r="Q2" s="68" t="s">
        <v>313</v>
      </c>
      <c r="R2" s="174"/>
      <c r="S2" s="128" t="s">
        <v>277</v>
      </c>
      <c r="T2" s="175">
        <f>R2+P2</f>
        <v>0</v>
      </c>
      <c r="W2" s="310" t="s">
        <v>280</v>
      </c>
      <c r="X2" s="311"/>
      <c r="Y2" s="311"/>
      <c r="Z2" s="311"/>
      <c r="AA2" s="311"/>
      <c r="AB2" s="311"/>
      <c r="AC2" s="311"/>
      <c r="AD2" s="311"/>
      <c r="AE2" s="311"/>
      <c r="AF2" s="311"/>
      <c r="AG2" s="311"/>
      <c r="AH2" s="311"/>
      <c r="AI2" s="312"/>
      <c r="AJ2" s="71"/>
    </row>
    <row r="3" spans="1:36" ht="34.5" customHeight="1" x14ac:dyDescent="0.3">
      <c r="A3" s="321"/>
      <c r="B3" s="322"/>
      <c r="C3" s="322"/>
      <c r="D3" s="270"/>
      <c r="E3" s="270"/>
      <c r="F3" s="270"/>
      <c r="G3" s="270"/>
      <c r="H3" s="270"/>
      <c r="I3" s="270"/>
      <c r="J3" s="270"/>
      <c r="K3" s="270"/>
      <c r="L3" s="270"/>
      <c r="M3" s="270"/>
      <c r="N3" s="129"/>
      <c r="O3" s="300" t="s">
        <v>273</v>
      </c>
      <c r="P3" s="301"/>
      <c r="Q3" s="304" t="s">
        <v>278</v>
      </c>
      <c r="R3" s="306">
        <f>SUM(T8:T74)</f>
        <v>0</v>
      </c>
      <c r="S3" s="288" t="s">
        <v>279</v>
      </c>
      <c r="T3" s="290">
        <f>T2-R3</f>
        <v>0</v>
      </c>
      <c r="V3" s="131"/>
      <c r="W3" s="313"/>
      <c r="X3" s="314"/>
      <c r="Y3" s="314"/>
      <c r="Z3" s="314"/>
      <c r="AA3" s="314"/>
      <c r="AB3" s="314"/>
      <c r="AC3" s="314"/>
      <c r="AD3" s="314"/>
      <c r="AE3" s="314"/>
      <c r="AF3" s="314"/>
      <c r="AG3" s="314"/>
      <c r="AH3" s="314"/>
      <c r="AI3" s="315"/>
      <c r="AJ3" s="71"/>
    </row>
    <row r="4" spans="1:36" ht="34.5" customHeight="1" thickBot="1" x14ac:dyDescent="0.35">
      <c r="A4" s="321"/>
      <c r="B4" s="322"/>
      <c r="C4" s="322"/>
      <c r="D4" s="270"/>
      <c r="E4" s="270"/>
      <c r="F4" s="270"/>
      <c r="G4" s="270"/>
      <c r="H4" s="270"/>
      <c r="I4" s="270"/>
      <c r="J4" s="270"/>
      <c r="K4" s="270"/>
      <c r="L4" s="270"/>
      <c r="M4" s="270"/>
      <c r="N4" s="129"/>
      <c r="O4" s="302"/>
      <c r="P4" s="303"/>
      <c r="Q4" s="305"/>
      <c r="R4" s="307"/>
      <c r="S4" s="289"/>
      <c r="T4" s="291"/>
      <c r="W4" s="313"/>
      <c r="X4" s="314"/>
      <c r="Y4" s="314"/>
      <c r="Z4" s="314"/>
      <c r="AA4" s="314"/>
      <c r="AB4" s="314"/>
      <c r="AC4" s="314"/>
      <c r="AD4" s="314"/>
      <c r="AE4" s="314"/>
      <c r="AF4" s="314"/>
      <c r="AG4" s="314"/>
      <c r="AH4" s="314"/>
      <c r="AI4" s="315"/>
      <c r="AJ4" s="71"/>
    </row>
    <row r="5" spans="1:36" ht="39.75" customHeight="1" thickBot="1" x14ac:dyDescent="0.35">
      <c r="A5" s="132"/>
      <c r="B5" s="133"/>
      <c r="C5" s="133"/>
      <c r="D5" s="299"/>
      <c r="E5" s="299"/>
      <c r="F5" s="299"/>
      <c r="G5" s="299"/>
      <c r="H5" s="299"/>
      <c r="I5" s="299"/>
      <c r="J5" s="299"/>
      <c r="K5" s="299"/>
      <c r="L5" s="299"/>
      <c r="M5" s="299"/>
      <c r="N5" s="77"/>
      <c r="O5" s="134"/>
      <c r="P5" s="268" t="s">
        <v>136</v>
      </c>
      <c r="Q5" s="268"/>
      <c r="R5" s="268"/>
      <c r="S5" s="308" t="s">
        <v>536</v>
      </c>
      <c r="T5" s="309"/>
      <c r="W5" s="316"/>
      <c r="X5" s="317"/>
      <c r="Y5" s="317"/>
      <c r="Z5" s="317"/>
      <c r="AA5" s="317"/>
      <c r="AB5" s="317"/>
      <c r="AC5" s="317"/>
      <c r="AD5" s="317"/>
      <c r="AE5" s="317"/>
      <c r="AF5" s="317"/>
      <c r="AG5" s="317"/>
      <c r="AH5" s="317"/>
      <c r="AI5" s="318"/>
      <c r="AJ5" s="71"/>
    </row>
    <row r="6" spans="1:36" ht="57.75" customHeight="1" thickBot="1" x14ac:dyDescent="0.35">
      <c r="A6" s="119" t="s">
        <v>138</v>
      </c>
      <c r="B6" s="119" t="s">
        <v>192</v>
      </c>
      <c r="C6" s="122" t="s">
        <v>2</v>
      </c>
      <c r="D6" s="123" t="s">
        <v>12</v>
      </c>
      <c r="E6" s="120" t="s">
        <v>143</v>
      </c>
      <c r="F6" s="120" t="s">
        <v>9</v>
      </c>
      <c r="G6" s="120" t="s">
        <v>20</v>
      </c>
      <c r="H6" s="120" t="s">
        <v>3</v>
      </c>
      <c r="I6" s="120" t="s">
        <v>233</v>
      </c>
      <c r="J6" s="120" t="s">
        <v>4</v>
      </c>
      <c r="K6" s="120" t="s">
        <v>5</v>
      </c>
      <c r="L6" s="120" t="s">
        <v>6</v>
      </c>
      <c r="M6" s="121" t="s">
        <v>82</v>
      </c>
      <c r="N6" s="135"/>
      <c r="O6" s="78" t="s">
        <v>13</v>
      </c>
      <c r="P6" s="78" t="s">
        <v>0</v>
      </c>
      <c r="Q6" s="78" t="s">
        <v>135</v>
      </c>
      <c r="R6" s="78" t="s">
        <v>137</v>
      </c>
      <c r="S6" s="78" t="s">
        <v>311</v>
      </c>
      <c r="T6" s="136" t="s">
        <v>81</v>
      </c>
      <c r="W6" s="79" t="s">
        <v>158</v>
      </c>
      <c r="X6" s="80" t="s">
        <v>146</v>
      </c>
      <c r="Y6" s="80" t="s">
        <v>147</v>
      </c>
      <c r="Z6" s="80" t="s">
        <v>148</v>
      </c>
      <c r="AA6" s="80" t="s">
        <v>149</v>
      </c>
      <c r="AB6" s="80" t="s">
        <v>150</v>
      </c>
      <c r="AC6" s="80" t="s">
        <v>151</v>
      </c>
      <c r="AD6" s="80" t="s">
        <v>152</v>
      </c>
      <c r="AE6" s="80" t="s">
        <v>153</v>
      </c>
      <c r="AF6" s="80" t="s">
        <v>154</v>
      </c>
      <c r="AG6" s="80" t="s">
        <v>155</v>
      </c>
      <c r="AH6" s="80" t="s">
        <v>156</v>
      </c>
      <c r="AI6" s="81" t="s">
        <v>157</v>
      </c>
      <c r="AJ6" s="71"/>
    </row>
    <row r="7" spans="1:36" ht="18" thickBot="1" x14ac:dyDescent="0.35">
      <c r="A7" s="82"/>
      <c r="B7" s="83"/>
      <c r="C7" s="84" t="s">
        <v>17</v>
      </c>
      <c r="D7" s="85"/>
      <c r="E7" s="83"/>
      <c r="F7" s="83"/>
      <c r="G7" s="83"/>
      <c r="H7" s="86"/>
      <c r="I7" s="86"/>
      <c r="J7" s="83"/>
      <c r="K7" s="86"/>
      <c r="L7" s="86"/>
      <c r="M7" s="87"/>
      <c r="N7" s="87"/>
      <c r="O7" s="88"/>
      <c r="P7" s="88"/>
      <c r="Q7" s="89"/>
      <c r="R7" s="90"/>
      <c r="S7" s="90"/>
      <c r="T7" s="90"/>
      <c r="W7" s="137"/>
      <c r="X7" s="138"/>
      <c r="Y7" s="138"/>
      <c r="Z7" s="138"/>
      <c r="AA7" s="138"/>
      <c r="AB7" s="138"/>
      <c r="AC7" s="138"/>
      <c r="AD7" s="138"/>
      <c r="AE7" s="138"/>
      <c r="AF7" s="138"/>
      <c r="AG7" s="138"/>
      <c r="AH7" s="138"/>
      <c r="AI7" s="139"/>
      <c r="AJ7" s="71"/>
    </row>
    <row r="8" spans="1:36" x14ac:dyDescent="0.3">
      <c r="A8" s="95">
        <v>10000015230</v>
      </c>
      <c r="B8" s="96" t="e">
        <f>INDEX('Roll Up - SY22-23 Calculator'!$A$3:$Q$200,MATCH($A8,'Roll Up - SY22-23 Calculator'!$A$3:$A$200,0),MATCH(B$6,'Roll Up - SY22-23 Calculator'!$A$3:$Q$3,0))</f>
        <v>#N/A</v>
      </c>
      <c r="C8" s="97" t="str">
        <f>INDEX('Roll Up - SY22-23 Calculator'!$A$3:$Q$200,MATCH($A8,'Roll Up - SY22-23 Calculator'!$A$3:$A$200,0),MATCH(C$6,'Roll Up - SY22-23 Calculator'!$A$3:$Q$3,0))</f>
        <v>Flame Grilled Beef Burger, 3.0 oz.</v>
      </c>
      <c r="D8" s="96" t="str">
        <f>INDEX('Roll Up - SY22-23 Calculator'!$A$3:$Q$200,MATCH($A8,'Roll Up - SY22-23 Calculator'!$A$3:$A$200,0),MATCH(D$6,'Roll Up - SY22-23 Calculator'!$A$3:$Q$3,0))</f>
        <v>100154 / 100155</v>
      </c>
      <c r="E8" s="96">
        <f>INDEX('Roll Up - SY22-23 Calculator'!$A$3:$Q$200,MATCH($A8,'Roll Up - SY22-23 Calculator'!$A$3:$A$200,0),MATCH(E$6,'Roll Up - SY22-23 Calculator'!$A$3:$Q$3,0))</f>
        <v>30</v>
      </c>
      <c r="F8" s="96">
        <f>INDEX('Roll Up - SY22-23 Calculator'!$A$3:$Q$200,MATCH($A8,'Roll Up - SY22-23 Calculator'!$A$3:$A$200,0),MATCH(F$6,'Roll Up - SY22-23 Calculator'!$A$3:$Q$3,0))</f>
        <v>160</v>
      </c>
      <c r="G8" s="96">
        <f>INDEX('Roll Up - SY22-23 Calculator'!$A$3:$Q$200,MATCH($A8,'Roll Up - SY22-23 Calculator'!$A$3:$A$200,0),MATCH(G$6,'Roll Up - SY22-23 Calculator'!$A$3:$Q$3,0))</f>
        <v>160</v>
      </c>
      <c r="H8" s="96">
        <f>INDEX('Roll Up - SY22-23 Calculator'!$A$3:$Q$200,MATCH($A8,'Roll Up - SY22-23 Calculator'!$A$3:$A$200,0),MATCH(H$6,'Roll Up - SY22-23 Calculator'!$A$3:$Q$3,0))</f>
        <v>3</v>
      </c>
      <c r="I8" s="96" t="str">
        <f>INDEX('Roll Up - SY22-23 Calculator'!$A$3:$Q$200,MATCH($A8,'Roll Up - SY22-23 Calculator'!$A$3:$A$200,0),MATCH(I$6,'Roll Up - SY22-23 Calculator'!$A$3:$Q$3,0))</f>
        <v/>
      </c>
      <c r="J8" s="96" t="str">
        <f>INDEX('Roll Up - SY22-23 Calculator'!$A$3:$Q$200,MATCH($A8,'Roll Up - SY22-23 Calculator'!$A$3:$A$200,0),MATCH(J$6,'Roll Up - SY22-23 Calculator'!$A$3:$Q$3,0))</f>
        <v>1 piece</v>
      </c>
      <c r="K8" s="96">
        <f>INDEX('Roll Up - SY22-23 Calculator'!$A$3:$Q$200,MATCH($A8,'Roll Up - SY22-23 Calculator'!$A$3:$A$200,0),MATCH(K$6,'Roll Up - SY22-23 Calculator'!$A$3:$Q$3,0))</f>
        <v>3</v>
      </c>
      <c r="L8" s="96" t="str">
        <f>INDEX('Roll Up - SY22-23 Calculator'!$A$3:$Q$200,MATCH($A8,'Roll Up - SY22-23 Calculator'!$A$3:$A$200,0),MATCH(L$6,'Roll Up - SY22-23 Calculator'!$A$3:$Q$3,0))</f>
        <v>-</v>
      </c>
      <c r="M8" s="146">
        <f>INDEX('Roll Up - SY22-23 Calculator'!$A$3:$Q$200,MATCH($A8,'Roll Up - SY22-23 Calculator'!$A$3:$A$200,0),MATCH(M$6,'Roll Up - SY22-23 Calculator'!$A$3:$Q$3,0))</f>
        <v>43.13</v>
      </c>
      <c r="N8" s="147"/>
      <c r="O8" s="148" t="str">
        <f t="shared" ref="O8:O33" si="0">IF(IF(P8&gt;0,P8*G8,Q8*R8)=0,"",IF(P8&gt;0,P8*G8,Q8*R8))</f>
        <v/>
      </c>
      <c r="P8" s="142"/>
      <c r="Q8" s="143"/>
      <c r="R8" s="144"/>
      <c r="S8" s="142"/>
      <c r="T8" s="173" t="str">
        <f t="shared" ref="T8:T33" si="1">IFERROR(ROUNDUP(O8/G8,0)*M8,"")</f>
        <v/>
      </c>
      <c r="W8" s="104" t="str">
        <f t="shared" ref="W8:W26" si="2">IF(IFERROR(ROUNDUP(O8/G8,0)-SUM(X8:AI8),SUM(X8:AI8)*-1)=0,"",(IFERROR(ROUNDUP(O8/G8,0)-SUM(X8:AI8),SUM(X8:AI8)*-1)))</f>
        <v/>
      </c>
      <c r="X8" s="114"/>
      <c r="Y8" s="114"/>
      <c r="Z8" s="114"/>
      <c r="AA8" s="114"/>
      <c r="AB8" s="114"/>
      <c r="AC8" s="114"/>
      <c r="AD8" s="114"/>
      <c r="AE8" s="114"/>
      <c r="AF8" s="114"/>
      <c r="AG8" s="114"/>
      <c r="AH8" s="114"/>
      <c r="AI8" s="115"/>
      <c r="AJ8" s="71"/>
    </row>
    <row r="9" spans="1:36" x14ac:dyDescent="0.3">
      <c r="A9" s="106">
        <v>10000015232</v>
      </c>
      <c r="B9" s="107" t="e">
        <f>INDEX('Roll Up - SY22-23 Calculator'!$A$3:$Q$200,MATCH($A9,'Roll Up - SY22-23 Calculator'!$A$3:$A$200,0),MATCH(B$6,'Roll Up - SY22-23 Calculator'!$A$3:$Q$3,0))</f>
        <v>#N/A</v>
      </c>
      <c r="C9" s="227" t="str">
        <f>INDEX('Roll Up - SY22-23 Calculator'!$A$3:$Q$200,MATCH($A9,'Roll Up - SY22-23 Calculator'!$A$3:$A$200,0),MATCH(C$6,'Roll Up - SY22-23 Calculator'!$A$3:$Q$3,0))</f>
        <v>Flame Grilled Beef Burger with Foil Bags, 3.0 oz.</v>
      </c>
      <c r="D9" s="107" t="str">
        <f>INDEX('Roll Up - SY22-23 Calculator'!$A$3:$Q$200,MATCH($A9,'Roll Up - SY22-23 Calculator'!$A$3:$A$200,0),MATCH(D$6,'Roll Up - SY22-23 Calculator'!$A$3:$Q$3,0))</f>
        <v>100154 / 100155</v>
      </c>
      <c r="E9" s="107">
        <f>INDEX('Roll Up - SY22-23 Calculator'!$A$3:$Q$200,MATCH($A9,'Roll Up - SY22-23 Calculator'!$A$3:$A$200,0),MATCH(E$6,'Roll Up - SY22-23 Calculator'!$A$3:$Q$3,0))</f>
        <v>30</v>
      </c>
      <c r="F9" s="107">
        <f>INDEX('Roll Up - SY22-23 Calculator'!$A$3:$Q$200,MATCH($A9,'Roll Up - SY22-23 Calculator'!$A$3:$A$200,0),MATCH(F$6,'Roll Up - SY22-23 Calculator'!$A$3:$Q$3,0))</f>
        <v>160</v>
      </c>
      <c r="G9" s="107">
        <f>INDEX('Roll Up - SY22-23 Calculator'!$A$3:$Q$200,MATCH($A9,'Roll Up - SY22-23 Calculator'!$A$3:$A$200,0),MATCH(G$6,'Roll Up - SY22-23 Calculator'!$A$3:$Q$3,0))</f>
        <v>160</v>
      </c>
      <c r="H9" s="107">
        <f>INDEX('Roll Up - SY22-23 Calculator'!$A$3:$Q$200,MATCH($A9,'Roll Up - SY22-23 Calculator'!$A$3:$A$200,0),MATCH(H$6,'Roll Up - SY22-23 Calculator'!$A$3:$Q$3,0))</f>
        <v>3</v>
      </c>
      <c r="I9" s="107" t="str">
        <f>INDEX('Roll Up - SY22-23 Calculator'!$A$3:$Q$200,MATCH($A9,'Roll Up - SY22-23 Calculator'!$A$3:$A$200,0),MATCH(I$6,'Roll Up - SY22-23 Calculator'!$A$3:$Q$3,0))</f>
        <v/>
      </c>
      <c r="J9" s="107" t="str">
        <f>INDEX('Roll Up - SY22-23 Calculator'!$A$3:$Q$200,MATCH($A9,'Roll Up - SY22-23 Calculator'!$A$3:$A$200,0),MATCH(J$6,'Roll Up - SY22-23 Calculator'!$A$3:$Q$3,0))</f>
        <v>1 piece</v>
      </c>
      <c r="K9" s="107">
        <f>INDEX('Roll Up - SY22-23 Calculator'!$A$3:$Q$200,MATCH($A9,'Roll Up - SY22-23 Calculator'!$A$3:$A$200,0),MATCH(K$6,'Roll Up - SY22-23 Calculator'!$A$3:$Q$3,0))</f>
        <v>3</v>
      </c>
      <c r="L9" s="107" t="str">
        <f>INDEX('Roll Up - SY22-23 Calculator'!$A$3:$Q$200,MATCH($A9,'Roll Up - SY22-23 Calculator'!$A$3:$A$200,0),MATCH(L$6,'Roll Up - SY22-23 Calculator'!$A$3:$Q$3,0))</f>
        <v>-</v>
      </c>
      <c r="M9" s="109">
        <f>INDEX('Roll Up - SY22-23 Calculator'!$A$3:$Q$200,MATCH($A9,'Roll Up - SY22-23 Calculator'!$A$3:$A$200,0),MATCH(M$6,'Roll Up - SY22-23 Calculator'!$A$3:$Q$3,0))</f>
        <v>43.82</v>
      </c>
      <c r="N9" s="140"/>
      <c r="O9" s="141" t="str">
        <f t="shared" si="0"/>
        <v/>
      </c>
      <c r="P9" s="142"/>
      <c r="Q9" s="143"/>
      <c r="R9" s="144"/>
      <c r="S9" s="142"/>
      <c r="T9" s="172" t="str">
        <f t="shared" si="1"/>
        <v/>
      </c>
      <c r="W9" s="113" t="str">
        <f t="shared" si="2"/>
        <v/>
      </c>
      <c r="X9" s="114"/>
      <c r="Y9" s="114"/>
      <c r="Z9" s="114"/>
      <c r="AA9" s="114"/>
      <c r="AB9" s="114"/>
      <c r="AC9" s="114"/>
      <c r="AD9" s="114"/>
      <c r="AE9" s="114"/>
      <c r="AF9" s="114"/>
      <c r="AG9" s="114"/>
      <c r="AH9" s="114"/>
      <c r="AI9" s="115"/>
      <c r="AJ9" s="71"/>
    </row>
    <row r="10" spans="1:36" x14ac:dyDescent="0.3">
      <c r="A10" s="95">
        <v>10000015320</v>
      </c>
      <c r="B10" s="96" t="e">
        <f>INDEX('Roll Up - SY22-23 Calculator'!$A$3:$Q$200,MATCH($A10,'Roll Up - SY22-23 Calculator'!$A$3:$A$200,0),MATCH(B$6,'Roll Up - SY22-23 Calculator'!$A$3:$Q$3,0))</f>
        <v>#N/A</v>
      </c>
      <c r="C10" s="97" t="str">
        <f>INDEX('Roll Up - SY22-23 Calculator'!$A$3:$Q$200,MATCH($A10,'Roll Up - SY22-23 Calculator'!$A$3:$A$200,0),MATCH(C$6,'Roll Up - SY22-23 Calculator'!$A$3:$Q$3,0))</f>
        <v>Flame Grilled Beef Burger, 2.01 oz.</v>
      </c>
      <c r="D10" s="96" t="str">
        <f>INDEX('Roll Up - SY22-23 Calculator'!$A$3:$Q$200,MATCH($A10,'Roll Up - SY22-23 Calculator'!$A$3:$A$200,0),MATCH(D$6,'Roll Up - SY22-23 Calculator'!$A$3:$Q$3,0))</f>
        <v>100154 / 100155</v>
      </c>
      <c r="E10" s="96">
        <f>INDEX('Roll Up - SY22-23 Calculator'!$A$3:$Q$200,MATCH($A10,'Roll Up - SY22-23 Calculator'!$A$3:$A$200,0),MATCH(E$6,'Roll Up - SY22-23 Calculator'!$A$3:$Q$3,0))</f>
        <v>31.41</v>
      </c>
      <c r="F10" s="96">
        <f>INDEX('Roll Up - SY22-23 Calculator'!$A$3:$Q$200,MATCH($A10,'Roll Up - SY22-23 Calculator'!$A$3:$A$200,0),MATCH(F$6,'Roll Up - SY22-23 Calculator'!$A$3:$Q$3,0))</f>
        <v>250</v>
      </c>
      <c r="G10" s="96">
        <f>INDEX('Roll Up - SY22-23 Calculator'!$A$3:$Q$200,MATCH($A10,'Roll Up - SY22-23 Calculator'!$A$3:$A$200,0),MATCH(G$6,'Roll Up - SY22-23 Calculator'!$A$3:$Q$3,0))</f>
        <v>250</v>
      </c>
      <c r="H10" s="96">
        <f>INDEX('Roll Up - SY22-23 Calculator'!$A$3:$Q$200,MATCH($A10,'Roll Up - SY22-23 Calculator'!$A$3:$A$200,0),MATCH(H$6,'Roll Up - SY22-23 Calculator'!$A$3:$Q$3,0))</f>
        <v>2.0099999999999998</v>
      </c>
      <c r="I10" s="96">
        <f>INDEX('Roll Up - SY22-23 Calculator'!$A$3:$Q$200,MATCH($A10,'Roll Up - SY22-23 Calculator'!$A$3:$A$200,0),MATCH(I$6,'Roll Up - SY22-23 Calculator'!$A$3:$Q$3,0))</f>
        <v>30</v>
      </c>
      <c r="J10" s="96" t="str">
        <f>INDEX('Roll Up - SY22-23 Calculator'!$A$3:$Q$200,MATCH($A10,'Roll Up - SY22-23 Calculator'!$A$3:$A$200,0),MATCH(J$6,'Roll Up - SY22-23 Calculator'!$A$3:$Q$3,0))</f>
        <v>1 piece</v>
      </c>
      <c r="K10" s="96">
        <f>INDEX('Roll Up - SY22-23 Calculator'!$A$3:$Q$200,MATCH($A10,'Roll Up - SY22-23 Calculator'!$A$3:$A$200,0),MATCH(K$6,'Roll Up - SY22-23 Calculator'!$A$3:$Q$3,0))</f>
        <v>2</v>
      </c>
      <c r="L10" s="96" t="str">
        <f>INDEX('Roll Up - SY22-23 Calculator'!$A$3:$Q$200,MATCH($A10,'Roll Up - SY22-23 Calculator'!$A$3:$A$200,0),MATCH(L$6,'Roll Up - SY22-23 Calculator'!$A$3:$Q$3,0))</f>
        <v>-</v>
      </c>
      <c r="M10" s="146">
        <f>INDEX('Roll Up - SY22-23 Calculator'!$A$3:$Q$200,MATCH($A10,'Roll Up - SY22-23 Calculator'!$A$3:$A$200,0),MATCH(M$6,'Roll Up - SY22-23 Calculator'!$A$3:$Q$3,0))</f>
        <v>47.59</v>
      </c>
      <c r="N10" s="147"/>
      <c r="O10" s="148" t="str">
        <f t="shared" si="0"/>
        <v/>
      </c>
      <c r="P10" s="142"/>
      <c r="Q10" s="143"/>
      <c r="R10" s="144"/>
      <c r="S10" s="142"/>
      <c r="T10" s="173" t="str">
        <f t="shared" si="1"/>
        <v/>
      </c>
      <c r="W10" s="104" t="str">
        <f t="shared" si="2"/>
        <v/>
      </c>
      <c r="X10" s="114"/>
      <c r="Y10" s="114"/>
      <c r="Z10" s="114"/>
      <c r="AA10" s="114"/>
      <c r="AB10" s="114"/>
      <c r="AC10" s="114"/>
      <c r="AD10" s="114"/>
      <c r="AE10" s="114"/>
      <c r="AF10" s="114"/>
      <c r="AG10" s="114"/>
      <c r="AH10" s="114"/>
      <c r="AI10" s="115"/>
      <c r="AJ10" s="71"/>
    </row>
    <row r="11" spans="1:36" x14ac:dyDescent="0.3">
      <c r="A11" s="106">
        <v>10000015327</v>
      </c>
      <c r="B11" s="107" t="e">
        <f>INDEX('Roll Up - SY22-23 Calculator'!$A$3:$Q$200,MATCH($A11,'Roll Up - SY22-23 Calculator'!$A$3:$A$200,0),MATCH(B$6,'Roll Up - SY22-23 Calculator'!$A$3:$Q$3,0))</f>
        <v>#N/A</v>
      </c>
      <c r="C11" s="227" t="str">
        <f>INDEX('Roll Up - SY22-23 Calculator'!$A$3:$Q$200,MATCH($A11,'Roll Up - SY22-23 Calculator'!$A$3:$A$200,0),MATCH(C$6,'Roll Up - SY22-23 Calculator'!$A$3:$Q$3,0))</f>
        <v>Flame Grilled Beef Burger, 2.7 oz.</v>
      </c>
      <c r="D11" s="107" t="str">
        <f>INDEX('Roll Up - SY22-23 Calculator'!$A$3:$Q$200,MATCH($A11,'Roll Up - SY22-23 Calculator'!$A$3:$A$200,0),MATCH(D$6,'Roll Up - SY22-23 Calculator'!$A$3:$Q$3,0))</f>
        <v>100154 / 100155</v>
      </c>
      <c r="E11" s="107">
        <f>INDEX('Roll Up - SY22-23 Calculator'!$A$3:$Q$200,MATCH($A11,'Roll Up - SY22-23 Calculator'!$A$3:$A$200,0),MATCH(E$6,'Roll Up - SY22-23 Calculator'!$A$3:$Q$3,0))</f>
        <v>29.53</v>
      </c>
      <c r="F11" s="107">
        <f>INDEX('Roll Up - SY22-23 Calculator'!$A$3:$Q$200,MATCH($A11,'Roll Up - SY22-23 Calculator'!$A$3:$A$200,0),MATCH(F$6,'Roll Up - SY22-23 Calculator'!$A$3:$Q$3,0))</f>
        <v>175</v>
      </c>
      <c r="G11" s="107">
        <f>INDEX('Roll Up - SY22-23 Calculator'!$A$3:$Q$200,MATCH($A11,'Roll Up - SY22-23 Calculator'!$A$3:$A$200,0),MATCH(G$6,'Roll Up - SY22-23 Calculator'!$A$3:$Q$3,0))</f>
        <v>175</v>
      </c>
      <c r="H11" s="107">
        <f>INDEX('Roll Up - SY22-23 Calculator'!$A$3:$Q$200,MATCH($A11,'Roll Up - SY22-23 Calculator'!$A$3:$A$200,0),MATCH(H$6,'Roll Up - SY22-23 Calculator'!$A$3:$Q$3,0))</f>
        <v>2.7</v>
      </c>
      <c r="I11" s="107" t="str">
        <f>INDEX('Roll Up - SY22-23 Calculator'!$A$3:$Q$200,MATCH($A11,'Roll Up - SY22-23 Calculator'!$A$3:$A$200,0),MATCH(I$6,'Roll Up - SY22-23 Calculator'!$A$3:$Q$3,0))</f>
        <v/>
      </c>
      <c r="J11" s="107" t="str">
        <f>INDEX('Roll Up - SY22-23 Calculator'!$A$3:$Q$200,MATCH($A11,'Roll Up - SY22-23 Calculator'!$A$3:$A$200,0),MATCH(J$6,'Roll Up - SY22-23 Calculator'!$A$3:$Q$3,0))</f>
        <v>1 piece</v>
      </c>
      <c r="K11" s="107">
        <f>INDEX('Roll Up - SY22-23 Calculator'!$A$3:$Q$200,MATCH($A11,'Roll Up - SY22-23 Calculator'!$A$3:$A$200,0),MATCH(K$6,'Roll Up - SY22-23 Calculator'!$A$3:$Q$3,0))</f>
        <v>2.5</v>
      </c>
      <c r="L11" s="107" t="str">
        <f>INDEX('Roll Up - SY22-23 Calculator'!$A$3:$Q$200,MATCH($A11,'Roll Up - SY22-23 Calculator'!$A$3:$A$200,0),MATCH(L$6,'Roll Up - SY22-23 Calculator'!$A$3:$Q$3,0))</f>
        <v>-</v>
      </c>
      <c r="M11" s="109">
        <f>INDEX('Roll Up - SY22-23 Calculator'!$A$3:$Q$200,MATCH($A11,'Roll Up - SY22-23 Calculator'!$A$3:$A$200,0),MATCH(M$6,'Roll Up - SY22-23 Calculator'!$A$3:$Q$3,0))</f>
        <v>42.22</v>
      </c>
      <c r="N11" s="140"/>
      <c r="O11" s="141" t="str">
        <f t="shared" si="0"/>
        <v/>
      </c>
      <c r="P11" s="142"/>
      <c r="Q11" s="143"/>
      <c r="R11" s="144"/>
      <c r="S11" s="142"/>
      <c r="T11" s="172" t="str">
        <f t="shared" si="1"/>
        <v/>
      </c>
      <c r="W11" s="113" t="str">
        <f t="shared" si="2"/>
        <v/>
      </c>
      <c r="X11" s="114"/>
      <c r="Y11" s="114"/>
      <c r="Z11" s="114"/>
      <c r="AA11" s="114"/>
      <c r="AB11" s="114"/>
      <c r="AC11" s="114"/>
      <c r="AD11" s="114"/>
      <c r="AE11" s="114"/>
      <c r="AF11" s="114"/>
      <c r="AG11" s="114"/>
      <c r="AH11" s="114"/>
      <c r="AI11" s="115"/>
      <c r="AJ11" s="71"/>
    </row>
    <row r="12" spans="1:36" x14ac:dyDescent="0.3">
      <c r="A12" s="95">
        <v>10000015924</v>
      </c>
      <c r="B12" s="96" t="e">
        <f>INDEX('Roll Up - SY22-23 Calculator'!$A$3:$Q$200,MATCH($A12,'Roll Up - SY22-23 Calculator'!$A$3:$A$200,0),MATCH(B$6,'Roll Up - SY22-23 Calculator'!$A$3:$Q$3,0))</f>
        <v>#N/A</v>
      </c>
      <c r="C12" s="97" t="str">
        <f>INDEX('Roll Up - SY22-23 Calculator'!$A$3:$Q$200,MATCH($A12,'Roll Up - SY22-23 Calculator'!$A$3:$A$200,0),MATCH(C$6,'Roll Up - SY22-23 Calculator'!$A$3:$Q$3,0))</f>
        <v>Flame Grilled Beef Burger, 2.4 oz.</v>
      </c>
      <c r="D12" s="96" t="str">
        <f>INDEX('Roll Up - SY22-23 Calculator'!$A$3:$Q$200,MATCH($A12,'Roll Up - SY22-23 Calculator'!$A$3:$A$200,0),MATCH(D$6,'Roll Up - SY22-23 Calculator'!$A$3:$Q$3,0))</f>
        <v>100154 / 100155</v>
      </c>
      <c r="E12" s="96">
        <f>INDEX('Roll Up - SY22-23 Calculator'!$A$3:$Q$200,MATCH($A12,'Roll Up - SY22-23 Calculator'!$A$3:$A$200,0),MATCH(E$6,'Roll Up - SY22-23 Calculator'!$A$3:$Q$3,0))</f>
        <v>30</v>
      </c>
      <c r="F12" s="96">
        <f>INDEX('Roll Up - SY22-23 Calculator'!$A$3:$Q$200,MATCH($A12,'Roll Up - SY22-23 Calculator'!$A$3:$A$200,0),MATCH(F$6,'Roll Up - SY22-23 Calculator'!$A$3:$Q$3,0))</f>
        <v>200</v>
      </c>
      <c r="G12" s="96">
        <f>INDEX('Roll Up - SY22-23 Calculator'!$A$3:$Q$200,MATCH($A12,'Roll Up - SY22-23 Calculator'!$A$3:$A$200,0),MATCH(G$6,'Roll Up - SY22-23 Calculator'!$A$3:$Q$3,0))</f>
        <v>200</v>
      </c>
      <c r="H12" s="96">
        <f>INDEX('Roll Up - SY22-23 Calculator'!$A$3:$Q$200,MATCH($A12,'Roll Up - SY22-23 Calculator'!$A$3:$A$200,0),MATCH(H$6,'Roll Up - SY22-23 Calculator'!$A$3:$Q$3,0))</f>
        <v>2.4</v>
      </c>
      <c r="I12" s="96" t="str">
        <f>INDEX('Roll Up - SY22-23 Calculator'!$A$3:$Q$200,MATCH($A12,'Roll Up - SY22-23 Calculator'!$A$3:$A$200,0),MATCH(I$6,'Roll Up - SY22-23 Calculator'!$A$3:$Q$3,0))</f>
        <v/>
      </c>
      <c r="J12" s="96" t="str">
        <f>INDEX('Roll Up - SY22-23 Calculator'!$A$3:$Q$200,MATCH($A12,'Roll Up - SY22-23 Calculator'!$A$3:$A$200,0),MATCH(J$6,'Roll Up - SY22-23 Calculator'!$A$3:$Q$3,0))</f>
        <v>1 piece</v>
      </c>
      <c r="K12" s="96">
        <f>INDEX('Roll Up - SY22-23 Calculator'!$A$3:$Q$200,MATCH($A12,'Roll Up - SY22-23 Calculator'!$A$3:$A$200,0),MATCH(K$6,'Roll Up - SY22-23 Calculator'!$A$3:$Q$3,0))</f>
        <v>2.25</v>
      </c>
      <c r="L12" s="96" t="str">
        <f>INDEX('Roll Up - SY22-23 Calculator'!$A$3:$Q$200,MATCH($A12,'Roll Up - SY22-23 Calculator'!$A$3:$A$200,0),MATCH(L$6,'Roll Up - SY22-23 Calculator'!$A$3:$Q$3,0))</f>
        <v>-</v>
      </c>
      <c r="M12" s="146">
        <f>INDEX('Roll Up - SY22-23 Calculator'!$A$3:$Q$200,MATCH($A12,'Roll Up - SY22-23 Calculator'!$A$3:$A$200,0),MATCH(M$6,'Roll Up - SY22-23 Calculator'!$A$3:$Q$3,0))</f>
        <v>43.49</v>
      </c>
      <c r="N12" s="147"/>
      <c r="O12" s="148" t="str">
        <f t="shared" si="0"/>
        <v/>
      </c>
      <c r="P12" s="142"/>
      <c r="Q12" s="143"/>
      <c r="R12" s="144"/>
      <c r="S12" s="142"/>
      <c r="T12" s="173" t="str">
        <f t="shared" si="1"/>
        <v/>
      </c>
      <c r="W12" s="104" t="str">
        <f t="shared" si="2"/>
        <v/>
      </c>
      <c r="X12" s="114"/>
      <c r="Y12" s="114"/>
      <c r="Z12" s="114"/>
      <c r="AA12" s="114"/>
      <c r="AB12" s="114"/>
      <c r="AC12" s="114"/>
      <c r="AD12" s="114"/>
      <c r="AE12" s="114"/>
      <c r="AF12" s="114"/>
      <c r="AG12" s="114"/>
      <c r="AH12" s="114"/>
      <c r="AI12" s="115"/>
      <c r="AJ12" s="71"/>
    </row>
    <row r="13" spans="1:36" x14ac:dyDescent="0.3">
      <c r="A13" s="106">
        <v>10000015932</v>
      </c>
      <c r="B13" s="107" t="e">
        <f>INDEX('Roll Up - SY22-23 Calculator'!$A$3:$Q$200,MATCH($A13,'Roll Up - SY22-23 Calculator'!$A$3:$A$200,0),MATCH(B$6,'Roll Up - SY22-23 Calculator'!$A$3:$Q$3,0))</f>
        <v>#N/A</v>
      </c>
      <c r="C13" s="227" t="str">
        <f>INDEX('Roll Up - SY22-23 Calculator'!$A$3:$Q$200,MATCH($A13,'Roll Up - SY22-23 Calculator'!$A$3:$A$200,0),MATCH(C$6,'Roll Up - SY22-23 Calculator'!$A$3:$Q$3,0))</f>
        <v>Flame Grilled Beef Burger, 3.0 oz.</v>
      </c>
      <c r="D13" s="107" t="str">
        <f>INDEX('Roll Up - SY22-23 Calculator'!$A$3:$Q$200,MATCH($A13,'Roll Up - SY22-23 Calculator'!$A$3:$A$200,0),MATCH(D$6,'Roll Up - SY22-23 Calculator'!$A$3:$Q$3,0))</f>
        <v>100154 / 100155</v>
      </c>
      <c r="E13" s="107">
        <f>INDEX('Roll Up - SY22-23 Calculator'!$A$3:$Q$200,MATCH($A13,'Roll Up - SY22-23 Calculator'!$A$3:$A$200,0),MATCH(E$6,'Roll Up - SY22-23 Calculator'!$A$3:$Q$3,0))</f>
        <v>30</v>
      </c>
      <c r="F13" s="107">
        <f>INDEX('Roll Up - SY22-23 Calculator'!$A$3:$Q$200,MATCH($A13,'Roll Up - SY22-23 Calculator'!$A$3:$A$200,0),MATCH(F$6,'Roll Up - SY22-23 Calculator'!$A$3:$Q$3,0))</f>
        <v>160</v>
      </c>
      <c r="G13" s="107">
        <f>INDEX('Roll Up - SY22-23 Calculator'!$A$3:$Q$200,MATCH($A13,'Roll Up - SY22-23 Calculator'!$A$3:$A$200,0),MATCH(G$6,'Roll Up - SY22-23 Calculator'!$A$3:$Q$3,0))</f>
        <v>160</v>
      </c>
      <c r="H13" s="107">
        <f>INDEX('Roll Up - SY22-23 Calculator'!$A$3:$Q$200,MATCH($A13,'Roll Up - SY22-23 Calculator'!$A$3:$A$200,0),MATCH(H$6,'Roll Up - SY22-23 Calculator'!$A$3:$Q$3,0))</f>
        <v>3</v>
      </c>
      <c r="I13" s="107" t="str">
        <f>INDEX('Roll Up - SY22-23 Calculator'!$A$3:$Q$200,MATCH($A13,'Roll Up - SY22-23 Calculator'!$A$3:$A$200,0),MATCH(I$6,'Roll Up - SY22-23 Calculator'!$A$3:$Q$3,0))</f>
        <v/>
      </c>
      <c r="J13" s="107" t="str">
        <f>INDEX('Roll Up - SY22-23 Calculator'!$A$3:$Q$200,MATCH($A13,'Roll Up - SY22-23 Calculator'!$A$3:$A$200,0),MATCH(J$6,'Roll Up - SY22-23 Calculator'!$A$3:$Q$3,0))</f>
        <v>1 piece</v>
      </c>
      <c r="K13" s="107">
        <f>INDEX('Roll Up - SY22-23 Calculator'!$A$3:$Q$200,MATCH($A13,'Roll Up - SY22-23 Calculator'!$A$3:$A$200,0),MATCH(K$6,'Roll Up - SY22-23 Calculator'!$A$3:$Q$3,0))</f>
        <v>2.75</v>
      </c>
      <c r="L13" s="107" t="str">
        <f>INDEX('Roll Up - SY22-23 Calculator'!$A$3:$Q$200,MATCH($A13,'Roll Up - SY22-23 Calculator'!$A$3:$A$200,0),MATCH(L$6,'Roll Up - SY22-23 Calculator'!$A$3:$Q$3,0))</f>
        <v>-</v>
      </c>
      <c r="M13" s="109">
        <f>INDEX('Roll Up - SY22-23 Calculator'!$A$3:$Q$200,MATCH($A13,'Roll Up - SY22-23 Calculator'!$A$3:$A$200,0),MATCH(M$6,'Roll Up - SY22-23 Calculator'!$A$3:$Q$3,0))</f>
        <v>42.73</v>
      </c>
      <c r="N13" s="140"/>
      <c r="O13" s="141" t="str">
        <f t="shared" si="0"/>
        <v/>
      </c>
      <c r="P13" s="142"/>
      <c r="Q13" s="143"/>
      <c r="R13" s="144"/>
      <c r="S13" s="142"/>
      <c r="T13" s="172" t="str">
        <f t="shared" si="1"/>
        <v/>
      </c>
      <c r="W13" s="113" t="str">
        <f t="shared" si="2"/>
        <v/>
      </c>
      <c r="X13" s="114"/>
      <c r="Y13" s="114"/>
      <c r="Z13" s="114"/>
      <c r="AA13" s="114"/>
      <c r="AB13" s="114"/>
      <c r="AC13" s="114"/>
      <c r="AD13" s="114"/>
      <c r="AE13" s="114"/>
      <c r="AF13" s="114"/>
      <c r="AG13" s="114"/>
      <c r="AH13" s="114"/>
      <c r="AI13" s="115"/>
      <c r="AJ13" s="71"/>
    </row>
    <row r="14" spans="1:36" x14ac:dyDescent="0.3">
      <c r="A14" s="95">
        <v>10000037600</v>
      </c>
      <c r="B14" s="96" t="e">
        <f>INDEX('Roll Up - SY22-23 Calculator'!$A$3:$Q$200,MATCH($A14,'Roll Up - SY22-23 Calculator'!$A$3:$A$200,0),MATCH(B$6,'Roll Up - SY22-23 Calculator'!$A$3:$Q$3,0))</f>
        <v>#N/A</v>
      </c>
      <c r="C14" s="97" t="str">
        <f>INDEX('Roll Up - SY22-23 Calculator'!$A$3:$Q$200,MATCH($A14,'Roll Up - SY22-23 Calculator'!$A$3:$A$200,0),MATCH(C$6,'Roll Up - SY22-23 Calculator'!$A$3:$Q$3,0))</f>
        <v>Flame Grilled Chopped Beef Burger, 2.3 oz.</v>
      </c>
      <c r="D14" s="96" t="str">
        <f>INDEX('Roll Up - SY22-23 Calculator'!$A$3:$Q$200,MATCH($A14,'Roll Up - SY22-23 Calculator'!$A$3:$A$200,0),MATCH(D$6,'Roll Up - SY22-23 Calculator'!$A$3:$Q$3,0))</f>
        <v>100154 / 100155</v>
      </c>
      <c r="E14" s="96">
        <f>INDEX('Roll Up - SY22-23 Calculator'!$A$3:$Q$200,MATCH($A14,'Roll Up - SY22-23 Calculator'!$A$3:$A$200,0),MATCH(E$6,'Roll Up - SY22-23 Calculator'!$A$3:$Q$3,0))</f>
        <v>20.13</v>
      </c>
      <c r="F14" s="96">
        <f>INDEX('Roll Up - SY22-23 Calculator'!$A$3:$Q$200,MATCH($A14,'Roll Up - SY22-23 Calculator'!$A$3:$A$200,0),MATCH(F$6,'Roll Up - SY22-23 Calculator'!$A$3:$Q$3,0))</f>
        <v>140</v>
      </c>
      <c r="G14" s="96">
        <f>INDEX('Roll Up - SY22-23 Calculator'!$A$3:$Q$200,MATCH($A14,'Roll Up - SY22-23 Calculator'!$A$3:$A$200,0),MATCH(G$6,'Roll Up - SY22-23 Calculator'!$A$3:$Q$3,0))</f>
        <v>140</v>
      </c>
      <c r="H14" s="96">
        <f>INDEX('Roll Up - SY22-23 Calculator'!$A$3:$Q$200,MATCH($A14,'Roll Up - SY22-23 Calculator'!$A$3:$A$200,0),MATCH(H$6,'Roll Up - SY22-23 Calculator'!$A$3:$Q$3,0))</f>
        <v>2.2999999999999998</v>
      </c>
      <c r="I14" s="96" t="str">
        <f>INDEX('Roll Up - SY22-23 Calculator'!$A$3:$Q$200,MATCH($A14,'Roll Up - SY22-23 Calculator'!$A$3:$A$200,0),MATCH(I$6,'Roll Up - SY22-23 Calculator'!$A$3:$Q$3,0))</f>
        <v/>
      </c>
      <c r="J14" s="96" t="str">
        <f>INDEX('Roll Up - SY22-23 Calculator'!$A$3:$Q$200,MATCH($A14,'Roll Up - SY22-23 Calculator'!$A$3:$A$200,0),MATCH(J$6,'Roll Up - SY22-23 Calculator'!$A$3:$Q$3,0))</f>
        <v>1 piece</v>
      </c>
      <c r="K14" s="96">
        <f>INDEX('Roll Up - SY22-23 Calculator'!$A$3:$Q$200,MATCH($A14,'Roll Up - SY22-23 Calculator'!$A$3:$A$200,0),MATCH(K$6,'Roll Up - SY22-23 Calculator'!$A$3:$Q$3,0))</f>
        <v>2</v>
      </c>
      <c r="L14" s="96" t="str">
        <f>INDEX('Roll Up - SY22-23 Calculator'!$A$3:$Q$200,MATCH($A14,'Roll Up - SY22-23 Calculator'!$A$3:$A$200,0),MATCH(L$6,'Roll Up - SY22-23 Calculator'!$A$3:$Q$3,0))</f>
        <v>-</v>
      </c>
      <c r="M14" s="146">
        <f>INDEX('Roll Up - SY22-23 Calculator'!$A$3:$Q$200,MATCH($A14,'Roll Up - SY22-23 Calculator'!$A$3:$A$200,0),MATCH(M$6,'Roll Up - SY22-23 Calculator'!$A$3:$Q$3,0))</f>
        <v>25.84</v>
      </c>
      <c r="N14" s="147"/>
      <c r="O14" s="148" t="str">
        <f t="shared" si="0"/>
        <v/>
      </c>
      <c r="P14" s="142"/>
      <c r="Q14" s="143"/>
      <c r="R14" s="144"/>
      <c r="S14" s="142"/>
      <c r="T14" s="173" t="str">
        <f t="shared" si="1"/>
        <v/>
      </c>
      <c r="W14" s="104" t="str">
        <f t="shared" si="2"/>
        <v/>
      </c>
      <c r="X14" s="114"/>
      <c r="Y14" s="114"/>
      <c r="Z14" s="114"/>
      <c r="AA14" s="114"/>
      <c r="AB14" s="114"/>
      <c r="AC14" s="114"/>
      <c r="AD14" s="114"/>
      <c r="AE14" s="114"/>
      <c r="AF14" s="114"/>
      <c r="AG14" s="114"/>
      <c r="AH14" s="114"/>
      <c r="AI14" s="115"/>
      <c r="AJ14" s="71"/>
    </row>
    <row r="15" spans="1:36" x14ac:dyDescent="0.3">
      <c r="A15" s="106">
        <v>10000069050</v>
      </c>
      <c r="B15" s="107" t="e">
        <f>INDEX('Roll Up - SY22-23 Calculator'!$A$3:$Q$200,MATCH($A15,'Roll Up - SY22-23 Calculator'!$A$3:$A$200,0),MATCH(B$6,'Roll Up - SY22-23 Calculator'!$A$3:$Q$3,0))</f>
        <v>#N/A</v>
      </c>
      <c r="C15" s="227" t="str">
        <f>INDEX('Roll Up - SY22-23 Calculator'!$A$3:$Q$200,MATCH($A15,'Roll Up - SY22-23 Calculator'!$A$3:$A$200,0),MATCH(C$6,'Roll Up - SY22-23 Calculator'!$A$3:$Q$3,0))</f>
        <v>Beef Burger, 2.0 oz.</v>
      </c>
      <c r="D15" s="107" t="str">
        <f>INDEX('Roll Up - SY22-23 Calculator'!$A$3:$Q$200,MATCH($A15,'Roll Up - SY22-23 Calculator'!$A$3:$A$200,0),MATCH(D$6,'Roll Up - SY22-23 Calculator'!$A$3:$Q$3,0))</f>
        <v>100154 / 100155</v>
      </c>
      <c r="E15" s="107">
        <f>INDEX('Roll Up - SY22-23 Calculator'!$A$3:$Q$200,MATCH($A15,'Roll Up - SY22-23 Calculator'!$A$3:$A$200,0),MATCH(E$6,'Roll Up - SY22-23 Calculator'!$A$3:$Q$3,0))</f>
        <v>21.25</v>
      </c>
      <c r="F15" s="107">
        <f>INDEX('Roll Up - SY22-23 Calculator'!$A$3:$Q$200,MATCH($A15,'Roll Up - SY22-23 Calculator'!$A$3:$A$200,0),MATCH(F$6,'Roll Up - SY22-23 Calculator'!$A$3:$Q$3,0))</f>
        <v>170</v>
      </c>
      <c r="G15" s="107">
        <f>INDEX('Roll Up - SY22-23 Calculator'!$A$3:$Q$200,MATCH($A15,'Roll Up - SY22-23 Calculator'!$A$3:$A$200,0),MATCH(G$6,'Roll Up - SY22-23 Calculator'!$A$3:$Q$3,0))</f>
        <v>170</v>
      </c>
      <c r="H15" s="107">
        <f>INDEX('Roll Up - SY22-23 Calculator'!$A$3:$Q$200,MATCH($A15,'Roll Up - SY22-23 Calculator'!$A$3:$A$200,0),MATCH(H$6,'Roll Up - SY22-23 Calculator'!$A$3:$Q$3,0))</f>
        <v>2</v>
      </c>
      <c r="I15" s="107" t="str">
        <f>INDEX('Roll Up - SY22-23 Calculator'!$A$3:$Q$200,MATCH($A15,'Roll Up - SY22-23 Calculator'!$A$3:$A$200,0),MATCH(I$6,'Roll Up - SY22-23 Calculator'!$A$3:$Q$3,0))</f>
        <v/>
      </c>
      <c r="J15" s="107" t="str">
        <f>INDEX('Roll Up - SY22-23 Calculator'!$A$3:$Q$200,MATCH($A15,'Roll Up - SY22-23 Calculator'!$A$3:$A$200,0),MATCH(J$6,'Roll Up - SY22-23 Calculator'!$A$3:$Q$3,0))</f>
        <v>1 piece</v>
      </c>
      <c r="K15" s="107">
        <f>INDEX('Roll Up - SY22-23 Calculator'!$A$3:$Q$200,MATCH($A15,'Roll Up - SY22-23 Calculator'!$A$3:$A$200,0),MATCH(K$6,'Roll Up - SY22-23 Calculator'!$A$3:$Q$3,0))</f>
        <v>2</v>
      </c>
      <c r="L15" s="107" t="str">
        <f>INDEX('Roll Up - SY22-23 Calculator'!$A$3:$Q$200,MATCH($A15,'Roll Up - SY22-23 Calculator'!$A$3:$A$200,0),MATCH(L$6,'Roll Up - SY22-23 Calculator'!$A$3:$Q$3,0))</f>
        <v>-</v>
      </c>
      <c r="M15" s="109">
        <f>INDEX('Roll Up - SY22-23 Calculator'!$A$3:$Q$200,MATCH($A15,'Roll Up - SY22-23 Calculator'!$A$3:$A$200,0),MATCH(M$6,'Roll Up - SY22-23 Calculator'!$A$3:$Q$3,0))</f>
        <v>32</v>
      </c>
      <c r="N15" s="140"/>
      <c r="O15" s="141" t="str">
        <f t="shared" si="0"/>
        <v/>
      </c>
      <c r="P15" s="142"/>
      <c r="Q15" s="143"/>
      <c r="R15" s="144"/>
      <c r="S15" s="142"/>
      <c r="T15" s="172" t="str">
        <f t="shared" si="1"/>
        <v/>
      </c>
      <c r="W15" s="113" t="str">
        <f t="shared" si="2"/>
        <v/>
      </c>
      <c r="X15" s="114"/>
      <c r="Y15" s="114"/>
      <c r="Z15" s="114"/>
      <c r="AA15" s="114"/>
      <c r="AB15" s="114"/>
      <c r="AC15" s="114"/>
      <c r="AD15" s="114"/>
      <c r="AE15" s="114"/>
      <c r="AF15" s="114"/>
      <c r="AG15" s="114"/>
      <c r="AH15" s="114"/>
      <c r="AI15" s="115"/>
      <c r="AJ15" s="71"/>
    </row>
    <row r="16" spans="1:36" x14ac:dyDescent="0.3">
      <c r="A16" s="95">
        <v>10000096170</v>
      </c>
      <c r="B16" s="96" t="e">
        <f>INDEX('Roll Up - SY22-23 Calculator'!$A$3:$Q$200,MATCH($A16,'Roll Up - SY22-23 Calculator'!$A$3:$A$200,0),MATCH(B$6,'Roll Up - SY22-23 Calculator'!$A$3:$Q$3,0))</f>
        <v>#N/A</v>
      </c>
      <c r="C16" s="97" t="str">
        <f>INDEX('Roll Up - SY22-23 Calculator'!$A$3:$Q$200,MATCH($A16,'Roll Up - SY22-23 Calculator'!$A$3:$A$200,0),MATCH(C$6,'Roll Up - SY22-23 Calculator'!$A$3:$Q$3,0))</f>
        <v>Smokie Grill® Flame Grilled Chopped Beef Steak, 3.0 oz.</v>
      </c>
      <c r="D16" s="96" t="str">
        <f>INDEX('Roll Up - SY22-23 Calculator'!$A$3:$Q$200,MATCH($A16,'Roll Up - SY22-23 Calculator'!$A$3:$A$200,0),MATCH(D$6,'Roll Up - SY22-23 Calculator'!$A$3:$Q$3,0))</f>
        <v>100154 / 100155</v>
      </c>
      <c r="E16" s="96">
        <f>INDEX('Roll Up - SY22-23 Calculator'!$A$3:$Q$200,MATCH($A16,'Roll Up - SY22-23 Calculator'!$A$3:$A$200,0),MATCH(E$6,'Roll Up - SY22-23 Calculator'!$A$3:$Q$3,0))</f>
        <v>18.75</v>
      </c>
      <c r="F16" s="96">
        <f>INDEX('Roll Up - SY22-23 Calculator'!$A$3:$Q$200,MATCH($A16,'Roll Up - SY22-23 Calculator'!$A$3:$A$200,0),MATCH(F$6,'Roll Up - SY22-23 Calculator'!$A$3:$Q$3,0))</f>
        <v>100</v>
      </c>
      <c r="G16" s="96">
        <f>INDEX('Roll Up - SY22-23 Calculator'!$A$3:$Q$200,MATCH($A16,'Roll Up - SY22-23 Calculator'!$A$3:$A$200,0),MATCH(G$6,'Roll Up - SY22-23 Calculator'!$A$3:$Q$3,0))</f>
        <v>100</v>
      </c>
      <c r="H16" s="96">
        <f>INDEX('Roll Up - SY22-23 Calculator'!$A$3:$Q$200,MATCH($A16,'Roll Up - SY22-23 Calculator'!$A$3:$A$200,0),MATCH(H$6,'Roll Up - SY22-23 Calculator'!$A$3:$Q$3,0))</f>
        <v>3</v>
      </c>
      <c r="I16" s="96">
        <f>INDEX('Roll Up - SY22-23 Calculator'!$A$3:$Q$200,MATCH($A16,'Roll Up - SY22-23 Calculator'!$A$3:$A$200,0),MATCH(I$6,'Roll Up - SY22-23 Calculator'!$A$3:$Q$3,0))</f>
        <v>30</v>
      </c>
      <c r="J16" s="96" t="str">
        <f>INDEX('Roll Up - SY22-23 Calculator'!$A$3:$Q$200,MATCH($A16,'Roll Up - SY22-23 Calculator'!$A$3:$A$200,0),MATCH(J$6,'Roll Up - SY22-23 Calculator'!$A$3:$Q$3,0))</f>
        <v>1 piece</v>
      </c>
      <c r="K16" s="96">
        <f>INDEX('Roll Up - SY22-23 Calculator'!$A$3:$Q$200,MATCH($A16,'Roll Up - SY22-23 Calculator'!$A$3:$A$200,0),MATCH(K$6,'Roll Up - SY22-23 Calculator'!$A$3:$Q$3,0))</f>
        <v>3</v>
      </c>
      <c r="L16" s="96" t="str">
        <f>INDEX('Roll Up - SY22-23 Calculator'!$A$3:$Q$200,MATCH($A16,'Roll Up - SY22-23 Calculator'!$A$3:$A$200,0),MATCH(L$6,'Roll Up - SY22-23 Calculator'!$A$3:$Q$3,0))</f>
        <v>-</v>
      </c>
      <c r="M16" s="146">
        <f>INDEX('Roll Up - SY22-23 Calculator'!$A$3:$Q$200,MATCH($A16,'Roll Up - SY22-23 Calculator'!$A$3:$A$200,0),MATCH(M$6,'Roll Up - SY22-23 Calculator'!$A$3:$Q$3,0))</f>
        <v>21.24</v>
      </c>
      <c r="N16" s="147"/>
      <c r="O16" s="148" t="str">
        <f t="shared" si="0"/>
        <v/>
      </c>
      <c r="P16" s="142"/>
      <c r="Q16" s="143"/>
      <c r="R16" s="144"/>
      <c r="S16" s="142"/>
      <c r="T16" s="173" t="str">
        <f t="shared" si="1"/>
        <v/>
      </c>
      <c r="W16" s="104" t="str">
        <f t="shared" si="2"/>
        <v/>
      </c>
      <c r="X16" s="114"/>
      <c r="Y16" s="114"/>
      <c r="Z16" s="114"/>
      <c r="AA16" s="114"/>
      <c r="AB16" s="114"/>
      <c r="AC16" s="114"/>
      <c r="AD16" s="114"/>
      <c r="AE16" s="114"/>
      <c r="AF16" s="114"/>
      <c r="AG16" s="114"/>
      <c r="AH16" s="114"/>
      <c r="AI16" s="115"/>
      <c r="AJ16" s="71"/>
    </row>
    <row r="17" spans="1:36" x14ac:dyDescent="0.3">
      <c r="A17" s="106">
        <v>10000013782</v>
      </c>
      <c r="B17" s="107" t="e">
        <f>INDEX('Roll Up - SY22-23 Calculator'!$A$3:$Q$200,MATCH($A17,'Roll Up - SY22-23 Calculator'!$A$3:$A$200,0),MATCH(B$6,'Roll Up - SY22-23 Calculator'!$A$3:$Q$3,0))</f>
        <v>#N/A</v>
      </c>
      <c r="C17" s="227" t="str">
        <f>INDEX('Roll Up - SY22-23 Calculator'!$A$3:$Q$200,MATCH($A17,'Roll Up - SY22-23 Calculator'!$A$3:$A$200,0),MATCH(C$6,'Roll Up - SY22-23 Calculator'!$A$3:$Q$3,0))</f>
        <v>Flame Grilled Beef Pattie with Onion, 2.6 oz.</v>
      </c>
      <c r="D17" s="107" t="str">
        <f>INDEX('Roll Up - SY22-23 Calculator'!$A$3:$Q$200,MATCH($A17,'Roll Up - SY22-23 Calculator'!$A$3:$A$200,0),MATCH(D$6,'Roll Up - SY22-23 Calculator'!$A$3:$Q$3,0))</f>
        <v>100154 / 100155</v>
      </c>
      <c r="E17" s="107">
        <f>INDEX('Roll Up - SY22-23 Calculator'!$A$3:$Q$200,MATCH($A17,'Roll Up - SY22-23 Calculator'!$A$3:$A$200,0),MATCH(E$6,'Roll Up - SY22-23 Calculator'!$A$3:$Q$3,0))</f>
        <v>16.25</v>
      </c>
      <c r="F17" s="107">
        <f>INDEX('Roll Up - SY22-23 Calculator'!$A$3:$Q$200,MATCH($A17,'Roll Up - SY22-23 Calculator'!$A$3:$A$200,0),MATCH(F$6,'Roll Up - SY22-23 Calculator'!$A$3:$Q$3,0))</f>
        <v>100</v>
      </c>
      <c r="G17" s="107">
        <f>INDEX('Roll Up - SY22-23 Calculator'!$A$3:$Q$200,MATCH($A17,'Roll Up - SY22-23 Calculator'!$A$3:$A$200,0),MATCH(G$6,'Roll Up - SY22-23 Calculator'!$A$3:$Q$3,0))</f>
        <v>100</v>
      </c>
      <c r="H17" s="107">
        <f>INDEX('Roll Up - SY22-23 Calculator'!$A$3:$Q$200,MATCH($A17,'Roll Up - SY22-23 Calculator'!$A$3:$A$200,0),MATCH(H$6,'Roll Up - SY22-23 Calculator'!$A$3:$Q$3,0))</f>
        <v>2.6</v>
      </c>
      <c r="I17" s="107" t="str">
        <f>INDEX('Roll Up - SY22-23 Calculator'!$A$3:$Q$200,MATCH($A17,'Roll Up - SY22-23 Calculator'!$A$3:$A$200,0),MATCH(I$6,'Roll Up - SY22-23 Calculator'!$A$3:$Q$3,0))</f>
        <v/>
      </c>
      <c r="J17" s="107" t="str">
        <f>INDEX('Roll Up - SY22-23 Calculator'!$A$3:$Q$200,MATCH($A17,'Roll Up - SY22-23 Calculator'!$A$3:$A$200,0),MATCH(J$6,'Roll Up - SY22-23 Calculator'!$A$3:$Q$3,0))</f>
        <v>1 piece</v>
      </c>
      <c r="K17" s="107">
        <f>INDEX('Roll Up - SY22-23 Calculator'!$A$3:$Q$200,MATCH($A17,'Roll Up - SY22-23 Calculator'!$A$3:$A$200,0),MATCH(K$6,'Roll Up - SY22-23 Calculator'!$A$3:$Q$3,0))</f>
        <v>2</v>
      </c>
      <c r="L17" s="107" t="str">
        <f>INDEX('Roll Up - SY22-23 Calculator'!$A$3:$Q$200,MATCH($A17,'Roll Up - SY22-23 Calculator'!$A$3:$A$200,0),MATCH(L$6,'Roll Up - SY22-23 Calculator'!$A$3:$Q$3,0))</f>
        <v>-</v>
      </c>
      <c r="M17" s="109">
        <f>INDEX('Roll Up - SY22-23 Calculator'!$A$3:$Q$200,MATCH($A17,'Roll Up - SY22-23 Calculator'!$A$3:$A$200,0),MATCH(M$6,'Roll Up - SY22-23 Calculator'!$A$3:$Q$3,0))</f>
        <v>15.7</v>
      </c>
      <c r="N17" s="140"/>
      <c r="O17" s="141" t="str">
        <f t="shared" si="0"/>
        <v/>
      </c>
      <c r="P17" s="142"/>
      <c r="Q17" s="143"/>
      <c r="R17" s="144"/>
      <c r="S17" s="142"/>
      <c r="T17" s="172" t="str">
        <f t="shared" si="1"/>
        <v/>
      </c>
      <c r="W17" s="113" t="str">
        <f t="shared" si="2"/>
        <v/>
      </c>
      <c r="X17" s="114"/>
      <c r="Y17" s="114"/>
      <c r="Z17" s="114"/>
      <c r="AA17" s="114"/>
      <c r="AB17" s="114"/>
      <c r="AC17" s="114"/>
      <c r="AD17" s="114"/>
      <c r="AE17" s="114"/>
      <c r="AF17" s="114"/>
      <c r="AG17" s="114"/>
      <c r="AH17" s="114"/>
      <c r="AI17" s="115"/>
      <c r="AJ17" s="71"/>
    </row>
    <row r="18" spans="1:36" x14ac:dyDescent="0.3">
      <c r="A18" s="95">
        <v>10000055425</v>
      </c>
      <c r="B18" s="96" t="e">
        <f>INDEX('Roll Up - SY22-23 Calculator'!$A$3:$Q$200,MATCH($A18,'Roll Up - SY22-23 Calculator'!$A$3:$A$200,0),MATCH(B$6,'Roll Up - SY22-23 Calculator'!$A$3:$Q$3,0))</f>
        <v>#N/A</v>
      </c>
      <c r="C18" s="97" t="str">
        <f>INDEX('Roll Up - SY22-23 Calculator'!$A$3:$Q$200,MATCH($A18,'Roll Up - SY22-23 Calculator'!$A$3:$A$200,0),MATCH(C$6,'Roll Up - SY22-23 Calculator'!$A$3:$Q$3,0))</f>
        <v>Flame Grilled Beef Pattie, 2.5 oz.</v>
      </c>
      <c r="D18" s="96" t="str">
        <f>INDEX('Roll Up - SY22-23 Calculator'!$A$3:$Q$200,MATCH($A18,'Roll Up - SY22-23 Calculator'!$A$3:$A$200,0),MATCH(D$6,'Roll Up - SY22-23 Calculator'!$A$3:$Q$3,0))</f>
        <v>100154 / 100155</v>
      </c>
      <c r="E18" s="96">
        <f>INDEX('Roll Up - SY22-23 Calculator'!$A$3:$Q$200,MATCH($A18,'Roll Up - SY22-23 Calculator'!$A$3:$A$200,0),MATCH(E$6,'Roll Up - SY22-23 Calculator'!$A$3:$Q$3,0))</f>
        <v>31.25</v>
      </c>
      <c r="F18" s="96">
        <f>INDEX('Roll Up - SY22-23 Calculator'!$A$3:$Q$200,MATCH($A18,'Roll Up - SY22-23 Calculator'!$A$3:$A$200,0),MATCH(F$6,'Roll Up - SY22-23 Calculator'!$A$3:$Q$3,0))</f>
        <v>200</v>
      </c>
      <c r="G18" s="96">
        <f>INDEX('Roll Up - SY22-23 Calculator'!$A$3:$Q$200,MATCH($A18,'Roll Up - SY22-23 Calculator'!$A$3:$A$200,0),MATCH(G$6,'Roll Up - SY22-23 Calculator'!$A$3:$Q$3,0))</f>
        <v>200</v>
      </c>
      <c r="H18" s="96">
        <f>INDEX('Roll Up - SY22-23 Calculator'!$A$3:$Q$200,MATCH($A18,'Roll Up - SY22-23 Calculator'!$A$3:$A$200,0),MATCH(H$6,'Roll Up - SY22-23 Calculator'!$A$3:$Q$3,0))</f>
        <v>2.5</v>
      </c>
      <c r="I18" s="96" t="str">
        <f>INDEX('Roll Up - SY22-23 Calculator'!$A$3:$Q$200,MATCH($A18,'Roll Up - SY22-23 Calculator'!$A$3:$A$200,0),MATCH(I$6,'Roll Up - SY22-23 Calculator'!$A$3:$Q$3,0))</f>
        <v/>
      </c>
      <c r="J18" s="96" t="str">
        <f>INDEX('Roll Up - SY22-23 Calculator'!$A$3:$Q$200,MATCH($A18,'Roll Up - SY22-23 Calculator'!$A$3:$A$200,0),MATCH(J$6,'Roll Up - SY22-23 Calculator'!$A$3:$Q$3,0))</f>
        <v>1 piece</v>
      </c>
      <c r="K18" s="96">
        <f>INDEX('Roll Up - SY22-23 Calculator'!$A$3:$Q$200,MATCH($A18,'Roll Up - SY22-23 Calculator'!$A$3:$A$200,0),MATCH(K$6,'Roll Up - SY22-23 Calculator'!$A$3:$Q$3,0))</f>
        <v>2</v>
      </c>
      <c r="L18" s="96" t="str">
        <f>INDEX('Roll Up - SY22-23 Calculator'!$A$3:$Q$200,MATCH($A18,'Roll Up - SY22-23 Calculator'!$A$3:$A$200,0),MATCH(L$6,'Roll Up - SY22-23 Calculator'!$A$3:$Q$3,0))</f>
        <v>-</v>
      </c>
      <c r="M18" s="146">
        <f>INDEX('Roll Up - SY22-23 Calculator'!$A$3:$Q$200,MATCH($A18,'Roll Up - SY22-23 Calculator'!$A$3:$A$200,0),MATCH(M$6,'Roll Up - SY22-23 Calculator'!$A$3:$Q$3,0))</f>
        <v>26.05</v>
      </c>
      <c r="N18" s="147"/>
      <c r="O18" s="148" t="str">
        <f t="shared" si="0"/>
        <v/>
      </c>
      <c r="P18" s="142"/>
      <c r="Q18" s="143"/>
      <c r="R18" s="144"/>
      <c r="S18" s="142"/>
      <c r="T18" s="173" t="str">
        <f t="shared" si="1"/>
        <v/>
      </c>
      <c r="W18" s="104" t="str">
        <f t="shared" si="2"/>
        <v/>
      </c>
      <c r="X18" s="114"/>
      <c r="Y18" s="114"/>
      <c r="Z18" s="114"/>
      <c r="AA18" s="114"/>
      <c r="AB18" s="114"/>
      <c r="AC18" s="114"/>
      <c r="AD18" s="114"/>
      <c r="AE18" s="114"/>
      <c r="AF18" s="114"/>
      <c r="AG18" s="114"/>
      <c r="AH18" s="114"/>
      <c r="AI18" s="115"/>
      <c r="AJ18" s="71"/>
    </row>
    <row r="19" spans="1:36" x14ac:dyDescent="0.3">
      <c r="A19" s="106">
        <v>10000069033</v>
      </c>
      <c r="B19" s="107" t="e">
        <f>INDEX('Roll Up - SY22-23 Calculator'!$A$3:$Q$200,MATCH($A19,'Roll Up - SY22-23 Calculator'!$A$3:$A$200,0),MATCH(B$6,'Roll Up - SY22-23 Calculator'!$A$3:$Q$3,0))</f>
        <v>#N/A</v>
      </c>
      <c r="C19" s="227" t="str">
        <f>INDEX('Roll Up - SY22-23 Calculator'!$A$3:$Q$200,MATCH($A19,'Roll Up - SY22-23 Calculator'!$A$3:$A$200,0),MATCH(C$6,'Roll Up - SY22-23 Calculator'!$A$3:$Q$3,0))</f>
        <v>Mini Breaded Beef Pattie, 1.97 oz.</v>
      </c>
      <c r="D19" s="107" t="str">
        <f>INDEX('Roll Up - SY22-23 Calculator'!$A$3:$Q$200,MATCH($A19,'Roll Up - SY22-23 Calculator'!$A$3:$A$200,0),MATCH(D$6,'Roll Up - SY22-23 Calculator'!$A$3:$Q$3,0))</f>
        <v>100154 / 100155</v>
      </c>
      <c r="E19" s="107">
        <f>INDEX('Roll Up - SY22-23 Calculator'!$A$3:$Q$200,MATCH($A19,'Roll Up - SY22-23 Calculator'!$A$3:$A$200,0),MATCH(E$6,'Roll Up - SY22-23 Calculator'!$A$3:$Q$3,0))</f>
        <v>30.78</v>
      </c>
      <c r="F19" s="107" t="str">
        <f>INDEX('Roll Up - SY22-23 Calculator'!$A$3:$Q$200,MATCH($A19,'Roll Up - SY22-23 Calculator'!$A$3:$A$200,0),MATCH(F$6,'Roll Up - SY22-23 Calculator'!$A$3:$Q$3,0))</f>
        <v>approx
250</v>
      </c>
      <c r="G19" s="107">
        <f>INDEX('Roll Up - SY22-23 Calculator'!$A$3:$Q$200,MATCH($A19,'Roll Up - SY22-23 Calculator'!$A$3:$A$200,0),MATCH(G$6,'Roll Up - SY22-23 Calculator'!$A$3:$Q$3,0))</f>
        <v>250</v>
      </c>
      <c r="H19" s="107">
        <f>INDEX('Roll Up - SY22-23 Calculator'!$A$3:$Q$200,MATCH($A19,'Roll Up - SY22-23 Calculator'!$A$3:$A$200,0),MATCH(H$6,'Roll Up - SY22-23 Calculator'!$A$3:$Q$3,0))</f>
        <v>1.97</v>
      </c>
      <c r="I19" s="107" t="str">
        <f>INDEX('Roll Up - SY22-23 Calculator'!$A$3:$Q$200,MATCH($A19,'Roll Up - SY22-23 Calculator'!$A$3:$A$200,0),MATCH(I$6,'Roll Up - SY22-23 Calculator'!$A$3:$Q$3,0))</f>
        <v/>
      </c>
      <c r="J19" s="107" t="str">
        <f>INDEX('Roll Up - SY22-23 Calculator'!$A$3:$Q$200,MATCH($A19,'Roll Up - SY22-23 Calculator'!$A$3:$A$200,0),MATCH(J$6,'Roll Up - SY22-23 Calculator'!$A$3:$Q$3,0))</f>
        <v>1 piece</v>
      </c>
      <c r="K19" s="107">
        <f>INDEX('Roll Up - SY22-23 Calculator'!$A$3:$Q$200,MATCH($A19,'Roll Up - SY22-23 Calculator'!$A$3:$A$200,0),MATCH(K$6,'Roll Up - SY22-23 Calculator'!$A$3:$Q$3,0))</f>
        <v>1</v>
      </c>
      <c r="L19" s="107">
        <f>INDEX('Roll Up - SY22-23 Calculator'!$A$3:$Q$200,MATCH($A19,'Roll Up - SY22-23 Calculator'!$A$3:$A$200,0),MATCH(L$6,'Roll Up - SY22-23 Calculator'!$A$3:$Q$3,0))</f>
        <v>0.5</v>
      </c>
      <c r="M19" s="109">
        <f>INDEX('Roll Up - SY22-23 Calculator'!$A$3:$Q$200,MATCH($A19,'Roll Up - SY22-23 Calculator'!$A$3:$A$200,0),MATCH(M$6,'Roll Up - SY22-23 Calculator'!$A$3:$Q$3,0))</f>
        <v>22.29</v>
      </c>
      <c r="N19" s="140"/>
      <c r="O19" s="141" t="str">
        <f t="shared" si="0"/>
        <v/>
      </c>
      <c r="P19" s="142"/>
      <c r="Q19" s="143"/>
      <c r="R19" s="144"/>
      <c r="S19" s="142"/>
      <c r="T19" s="172" t="str">
        <f t="shared" si="1"/>
        <v/>
      </c>
      <c r="W19" s="113" t="str">
        <f t="shared" si="2"/>
        <v/>
      </c>
      <c r="X19" s="114"/>
      <c r="Y19" s="114"/>
      <c r="Z19" s="114"/>
      <c r="AA19" s="114"/>
      <c r="AB19" s="114"/>
      <c r="AC19" s="114"/>
      <c r="AD19" s="114"/>
      <c r="AE19" s="114"/>
      <c r="AF19" s="114"/>
      <c r="AG19" s="114"/>
      <c r="AH19" s="114"/>
      <c r="AI19" s="115"/>
      <c r="AJ19" s="71"/>
    </row>
    <row r="20" spans="1:36" x14ac:dyDescent="0.3">
      <c r="A20" s="95">
        <v>10000069097</v>
      </c>
      <c r="B20" s="96" t="e">
        <f>INDEX('Roll Up - SY22-23 Calculator'!$A$3:$Q$200,MATCH($A20,'Roll Up - SY22-23 Calculator'!$A$3:$A$200,0),MATCH(B$6,'Roll Up - SY22-23 Calculator'!$A$3:$Q$3,0))</f>
        <v>#N/A</v>
      </c>
      <c r="C20" s="97" t="str">
        <f>INDEX('Roll Up - SY22-23 Calculator'!$A$3:$Q$200,MATCH($A20,'Roll Up - SY22-23 Calculator'!$A$3:$A$200,0),MATCH(C$6,'Roll Up - SY22-23 Calculator'!$A$3:$Q$3,0))</f>
        <v>Flame Grilled Beef Pattie, 2.1 oz.</v>
      </c>
      <c r="D20" s="96" t="str">
        <f>INDEX('Roll Up - SY22-23 Calculator'!$A$3:$Q$200,MATCH($A20,'Roll Up - SY22-23 Calculator'!$A$3:$A$200,0),MATCH(D$6,'Roll Up - SY22-23 Calculator'!$A$3:$Q$3,0))</f>
        <v>100154 / 100155</v>
      </c>
      <c r="E20" s="96">
        <f>INDEX('Roll Up - SY22-23 Calculator'!$A$3:$Q$200,MATCH($A20,'Roll Up - SY22-23 Calculator'!$A$3:$A$200,0),MATCH(E$6,'Roll Up - SY22-23 Calculator'!$A$3:$Q$3,0))</f>
        <v>15.09</v>
      </c>
      <c r="F20" s="96">
        <f>INDEX('Roll Up - SY22-23 Calculator'!$A$3:$Q$200,MATCH($A20,'Roll Up - SY22-23 Calculator'!$A$3:$A$200,0),MATCH(F$6,'Roll Up - SY22-23 Calculator'!$A$3:$Q$3,0))</f>
        <v>115</v>
      </c>
      <c r="G20" s="96">
        <f>INDEX('Roll Up - SY22-23 Calculator'!$A$3:$Q$200,MATCH($A20,'Roll Up - SY22-23 Calculator'!$A$3:$A$200,0),MATCH(G$6,'Roll Up - SY22-23 Calculator'!$A$3:$Q$3,0))</f>
        <v>115</v>
      </c>
      <c r="H20" s="96">
        <f>INDEX('Roll Up - SY22-23 Calculator'!$A$3:$Q$200,MATCH($A20,'Roll Up - SY22-23 Calculator'!$A$3:$A$200,0),MATCH(H$6,'Roll Up - SY22-23 Calculator'!$A$3:$Q$3,0))</f>
        <v>2.1</v>
      </c>
      <c r="I20" s="96">
        <f>INDEX('Roll Up - SY22-23 Calculator'!$A$3:$Q$200,MATCH($A20,'Roll Up - SY22-23 Calculator'!$A$3:$A$200,0),MATCH(I$6,'Roll Up - SY22-23 Calculator'!$A$3:$Q$3,0))</f>
        <v>30</v>
      </c>
      <c r="J20" s="96" t="str">
        <f>INDEX('Roll Up - SY22-23 Calculator'!$A$3:$Q$200,MATCH($A20,'Roll Up - SY22-23 Calculator'!$A$3:$A$200,0),MATCH(J$6,'Roll Up - SY22-23 Calculator'!$A$3:$Q$3,0))</f>
        <v>1 piece</v>
      </c>
      <c r="K20" s="96">
        <f>INDEX('Roll Up - SY22-23 Calculator'!$A$3:$Q$200,MATCH($A20,'Roll Up - SY22-23 Calculator'!$A$3:$A$200,0),MATCH(K$6,'Roll Up - SY22-23 Calculator'!$A$3:$Q$3,0))</f>
        <v>2</v>
      </c>
      <c r="L20" s="96" t="str">
        <f>INDEX('Roll Up - SY22-23 Calculator'!$A$3:$Q$200,MATCH($A20,'Roll Up - SY22-23 Calculator'!$A$3:$A$200,0),MATCH(L$6,'Roll Up - SY22-23 Calculator'!$A$3:$Q$3,0))</f>
        <v>-</v>
      </c>
      <c r="M20" s="146">
        <f>INDEX('Roll Up - SY22-23 Calculator'!$A$3:$Q$200,MATCH($A20,'Roll Up - SY22-23 Calculator'!$A$3:$A$200,0),MATCH(M$6,'Roll Up - SY22-23 Calculator'!$A$3:$Q$3,0))</f>
        <v>11.72</v>
      </c>
      <c r="N20" s="147"/>
      <c r="O20" s="148" t="str">
        <f t="shared" si="0"/>
        <v/>
      </c>
      <c r="P20" s="142"/>
      <c r="Q20" s="143"/>
      <c r="R20" s="144"/>
      <c r="S20" s="142"/>
      <c r="T20" s="173" t="str">
        <f t="shared" si="1"/>
        <v/>
      </c>
      <c r="W20" s="104" t="str">
        <f t="shared" si="2"/>
        <v/>
      </c>
      <c r="X20" s="114"/>
      <c r="Y20" s="114"/>
      <c r="Z20" s="114"/>
      <c r="AA20" s="114"/>
      <c r="AB20" s="114"/>
      <c r="AC20" s="114"/>
      <c r="AD20" s="114"/>
      <c r="AE20" s="114"/>
      <c r="AF20" s="114"/>
      <c r="AG20" s="114"/>
      <c r="AH20" s="114"/>
      <c r="AI20" s="115"/>
      <c r="AJ20" s="71"/>
    </row>
    <row r="21" spans="1:36" x14ac:dyDescent="0.3">
      <c r="A21" s="106">
        <v>10000080125</v>
      </c>
      <c r="B21" s="107" t="e">
        <f>INDEX('Roll Up - SY22-23 Calculator'!$A$3:$Q$200,MATCH($A21,'Roll Up - SY22-23 Calculator'!$A$3:$A$200,0),MATCH(B$6,'Roll Up - SY22-23 Calculator'!$A$3:$Q$3,0))</f>
        <v>#N/A</v>
      </c>
      <c r="C21" s="227" t="str">
        <f>INDEX('Roll Up - SY22-23 Calculator'!$A$3:$Q$200,MATCH($A21,'Roll Up - SY22-23 Calculator'!$A$3:$A$200,0),MATCH(C$6,'Roll Up - SY22-23 Calculator'!$A$3:$Q$3,0))</f>
        <v>Flame Grilled Beef Pattie, 2.4 oz.</v>
      </c>
      <c r="D21" s="107" t="str">
        <f>INDEX('Roll Up - SY22-23 Calculator'!$A$3:$Q$200,MATCH($A21,'Roll Up - SY22-23 Calculator'!$A$3:$A$200,0),MATCH(D$6,'Roll Up - SY22-23 Calculator'!$A$3:$Q$3,0))</f>
        <v>100154 / 100155</v>
      </c>
      <c r="E21" s="107">
        <f>INDEX('Roll Up - SY22-23 Calculator'!$A$3:$Q$200,MATCH($A21,'Roll Up - SY22-23 Calculator'!$A$3:$A$200,0),MATCH(E$6,'Roll Up - SY22-23 Calculator'!$A$3:$Q$3,0))</f>
        <v>31.5</v>
      </c>
      <c r="F21" s="107">
        <f>INDEX('Roll Up - SY22-23 Calculator'!$A$3:$Q$200,MATCH($A21,'Roll Up - SY22-23 Calculator'!$A$3:$A$200,0),MATCH(F$6,'Roll Up - SY22-23 Calculator'!$A$3:$Q$3,0))</f>
        <v>210</v>
      </c>
      <c r="G21" s="107">
        <f>INDEX('Roll Up - SY22-23 Calculator'!$A$3:$Q$200,MATCH($A21,'Roll Up - SY22-23 Calculator'!$A$3:$A$200,0),MATCH(G$6,'Roll Up - SY22-23 Calculator'!$A$3:$Q$3,0))</f>
        <v>210</v>
      </c>
      <c r="H21" s="107">
        <f>INDEX('Roll Up - SY22-23 Calculator'!$A$3:$Q$200,MATCH($A21,'Roll Up - SY22-23 Calculator'!$A$3:$A$200,0),MATCH(H$6,'Roll Up - SY22-23 Calculator'!$A$3:$Q$3,0))</f>
        <v>2.4</v>
      </c>
      <c r="I21" s="107" t="str">
        <f>INDEX('Roll Up - SY22-23 Calculator'!$A$3:$Q$200,MATCH($A21,'Roll Up - SY22-23 Calculator'!$A$3:$A$200,0),MATCH(I$6,'Roll Up - SY22-23 Calculator'!$A$3:$Q$3,0))</f>
        <v/>
      </c>
      <c r="J21" s="107" t="str">
        <f>INDEX('Roll Up - SY22-23 Calculator'!$A$3:$Q$200,MATCH($A21,'Roll Up - SY22-23 Calculator'!$A$3:$A$200,0),MATCH(J$6,'Roll Up - SY22-23 Calculator'!$A$3:$Q$3,0))</f>
        <v>1 piece</v>
      </c>
      <c r="K21" s="107">
        <f>INDEX('Roll Up - SY22-23 Calculator'!$A$3:$Q$200,MATCH($A21,'Roll Up - SY22-23 Calculator'!$A$3:$A$200,0),MATCH(K$6,'Roll Up - SY22-23 Calculator'!$A$3:$Q$3,0))</f>
        <v>2.25</v>
      </c>
      <c r="L21" s="107" t="str">
        <f>INDEX('Roll Up - SY22-23 Calculator'!$A$3:$Q$200,MATCH($A21,'Roll Up - SY22-23 Calculator'!$A$3:$A$200,0),MATCH(L$6,'Roll Up - SY22-23 Calculator'!$A$3:$Q$3,0))</f>
        <v>-</v>
      </c>
      <c r="M21" s="109">
        <f>INDEX('Roll Up - SY22-23 Calculator'!$A$3:$Q$200,MATCH($A21,'Roll Up - SY22-23 Calculator'!$A$3:$A$200,0),MATCH(M$6,'Roll Up - SY22-23 Calculator'!$A$3:$Q$3,0))</f>
        <v>28.64</v>
      </c>
      <c r="N21" s="140"/>
      <c r="O21" s="141" t="str">
        <f t="shared" si="0"/>
        <v/>
      </c>
      <c r="P21" s="142"/>
      <c r="Q21" s="143"/>
      <c r="R21" s="144"/>
      <c r="S21" s="142"/>
      <c r="T21" s="172" t="str">
        <f t="shared" si="1"/>
        <v/>
      </c>
      <c r="W21" s="113" t="str">
        <f t="shared" si="2"/>
        <v/>
      </c>
      <c r="X21" s="114"/>
      <c r="Y21" s="114"/>
      <c r="Z21" s="114"/>
      <c r="AA21" s="114"/>
      <c r="AB21" s="114"/>
      <c r="AC21" s="114"/>
      <c r="AD21" s="114"/>
      <c r="AE21" s="114"/>
      <c r="AF21" s="114"/>
      <c r="AG21" s="114"/>
      <c r="AH21" s="114"/>
      <c r="AI21" s="115"/>
      <c r="AJ21" s="71"/>
    </row>
    <row r="22" spans="1:36" x14ac:dyDescent="0.3">
      <c r="A22" s="95">
        <v>10000097815</v>
      </c>
      <c r="B22" s="96" t="e">
        <f>INDEX('Roll Up - SY22-23 Calculator'!$A$3:$Q$200,MATCH($A22,'Roll Up - SY22-23 Calculator'!$A$3:$A$200,0),MATCH(B$6,'Roll Up - SY22-23 Calculator'!$A$3:$Q$3,0))</f>
        <v>#N/A</v>
      </c>
      <c r="C22" s="97" t="str">
        <f>INDEX('Roll Up - SY22-23 Calculator'!$A$3:$Q$200,MATCH($A22,'Roll Up - SY22-23 Calculator'!$A$3:$A$200,0),MATCH(C$6,'Roll Up - SY22-23 Calculator'!$A$3:$Q$3,0))</f>
        <v>Flame Broiled Beef Pattie, 2.45 oz.</v>
      </c>
      <c r="D22" s="96" t="str">
        <f>INDEX('Roll Up - SY22-23 Calculator'!$A$3:$Q$200,MATCH($A22,'Roll Up - SY22-23 Calculator'!$A$3:$A$200,0),MATCH(D$6,'Roll Up - SY22-23 Calculator'!$A$3:$Q$3,0))</f>
        <v>100154 / 100155</v>
      </c>
      <c r="E22" s="96">
        <f>INDEX('Roll Up - SY22-23 Calculator'!$A$3:$Q$200,MATCH($A22,'Roll Up - SY22-23 Calculator'!$A$3:$A$200,0),MATCH(E$6,'Roll Up - SY22-23 Calculator'!$A$3:$Q$3,0))</f>
        <v>22.97</v>
      </c>
      <c r="F22" s="96">
        <f>INDEX('Roll Up - SY22-23 Calculator'!$A$3:$Q$200,MATCH($A22,'Roll Up - SY22-23 Calculator'!$A$3:$A$200,0),MATCH(F$6,'Roll Up - SY22-23 Calculator'!$A$3:$Q$3,0))</f>
        <v>150</v>
      </c>
      <c r="G22" s="96">
        <f>INDEX('Roll Up - SY22-23 Calculator'!$A$3:$Q$200,MATCH($A22,'Roll Up - SY22-23 Calculator'!$A$3:$A$200,0),MATCH(G$6,'Roll Up - SY22-23 Calculator'!$A$3:$Q$3,0))</f>
        <v>150</v>
      </c>
      <c r="H22" s="96">
        <f>INDEX('Roll Up - SY22-23 Calculator'!$A$3:$Q$200,MATCH($A22,'Roll Up - SY22-23 Calculator'!$A$3:$A$200,0),MATCH(H$6,'Roll Up - SY22-23 Calculator'!$A$3:$Q$3,0))</f>
        <v>2.4500000000000002</v>
      </c>
      <c r="I22" s="96" t="str">
        <f>INDEX('Roll Up - SY22-23 Calculator'!$A$3:$Q$200,MATCH($A22,'Roll Up - SY22-23 Calculator'!$A$3:$A$200,0),MATCH(I$6,'Roll Up - SY22-23 Calculator'!$A$3:$Q$3,0))</f>
        <v/>
      </c>
      <c r="J22" s="96" t="str">
        <f>INDEX('Roll Up - SY22-23 Calculator'!$A$3:$Q$200,MATCH($A22,'Roll Up - SY22-23 Calculator'!$A$3:$A$200,0),MATCH(J$6,'Roll Up - SY22-23 Calculator'!$A$3:$Q$3,0))</f>
        <v>1 piece</v>
      </c>
      <c r="K22" s="96">
        <f>INDEX('Roll Up - SY22-23 Calculator'!$A$3:$Q$200,MATCH($A22,'Roll Up - SY22-23 Calculator'!$A$3:$A$200,0),MATCH(K$6,'Roll Up - SY22-23 Calculator'!$A$3:$Q$3,0))</f>
        <v>2</v>
      </c>
      <c r="L22" s="96" t="str">
        <f>INDEX('Roll Up - SY22-23 Calculator'!$A$3:$Q$200,MATCH($A22,'Roll Up - SY22-23 Calculator'!$A$3:$A$200,0),MATCH(L$6,'Roll Up - SY22-23 Calculator'!$A$3:$Q$3,0))</f>
        <v>-</v>
      </c>
      <c r="M22" s="146">
        <f>INDEX('Roll Up - SY22-23 Calculator'!$A$3:$Q$200,MATCH($A22,'Roll Up - SY22-23 Calculator'!$A$3:$A$200,0),MATCH(M$6,'Roll Up - SY22-23 Calculator'!$A$3:$Q$3,0))</f>
        <v>22.77</v>
      </c>
      <c r="N22" s="147"/>
      <c r="O22" s="148" t="str">
        <f t="shared" si="0"/>
        <v/>
      </c>
      <c r="P22" s="142"/>
      <c r="Q22" s="143"/>
      <c r="R22" s="144"/>
      <c r="S22" s="142"/>
      <c r="T22" s="173" t="str">
        <f t="shared" si="1"/>
        <v/>
      </c>
      <c r="W22" s="104" t="str">
        <f t="shared" si="2"/>
        <v/>
      </c>
      <c r="X22" s="114"/>
      <c r="Y22" s="114"/>
      <c r="Z22" s="114"/>
      <c r="AA22" s="114"/>
      <c r="AB22" s="114"/>
      <c r="AC22" s="114"/>
      <c r="AD22" s="114"/>
      <c r="AE22" s="114"/>
      <c r="AF22" s="114"/>
      <c r="AG22" s="114"/>
      <c r="AH22" s="114"/>
      <c r="AI22" s="115"/>
      <c r="AJ22" s="71"/>
    </row>
    <row r="23" spans="1:36" x14ac:dyDescent="0.3">
      <c r="A23" s="106">
        <v>10000013716</v>
      </c>
      <c r="B23" s="107" t="e">
        <f>INDEX('Roll Up - SY22-23 Calculator'!$A$3:$Q$200,MATCH($A23,'Roll Up - SY22-23 Calculator'!$A$3:$A$200,0),MATCH(B$6,'Roll Up - SY22-23 Calculator'!$A$3:$Q$3,0))</f>
        <v>#N/A</v>
      </c>
      <c r="C23" s="227" t="str">
        <f>INDEX('Roll Up - SY22-23 Calculator'!$A$3:$Q$200,MATCH($A23,'Roll Up - SY22-23 Calculator'!$A$3:$A$200,0),MATCH(C$6,'Roll Up - SY22-23 Calculator'!$A$3:$Q$3,0))</f>
        <v>Smokie Grill® Beef Rib Pattie with Honey BBQ Sauce, 3.25 oz.</v>
      </c>
      <c r="D23" s="107" t="str">
        <f>INDEX('Roll Up - SY22-23 Calculator'!$A$3:$Q$200,MATCH($A23,'Roll Up - SY22-23 Calculator'!$A$3:$A$200,0),MATCH(D$6,'Roll Up - SY22-23 Calculator'!$A$3:$Q$3,0))</f>
        <v>100154 / 100155</v>
      </c>
      <c r="E23" s="107">
        <f>INDEX('Roll Up - SY22-23 Calculator'!$A$3:$Q$200,MATCH($A23,'Roll Up - SY22-23 Calculator'!$A$3:$A$200,0),MATCH(E$6,'Roll Up - SY22-23 Calculator'!$A$3:$Q$3,0))</f>
        <v>20.309999999999999</v>
      </c>
      <c r="F23" s="107">
        <f>INDEX('Roll Up - SY22-23 Calculator'!$A$3:$Q$200,MATCH($A23,'Roll Up - SY22-23 Calculator'!$A$3:$A$200,0),MATCH(F$6,'Roll Up - SY22-23 Calculator'!$A$3:$Q$3,0))</f>
        <v>100</v>
      </c>
      <c r="G23" s="107">
        <f>INDEX('Roll Up - SY22-23 Calculator'!$A$3:$Q$200,MATCH($A23,'Roll Up - SY22-23 Calculator'!$A$3:$A$200,0),MATCH(G$6,'Roll Up - SY22-23 Calculator'!$A$3:$Q$3,0))</f>
        <v>100</v>
      </c>
      <c r="H23" s="107">
        <f>INDEX('Roll Up - SY22-23 Calculator'!$A$3:$Q$200,MATCH($A23,'Roll Up - SY22-23 Calculator'!$A$3:$A$200,0),MATCH(H$6,'Roll Up - SY22-23 Calculator'!$A$3:$Q$3,0))</f>
        <v>3.25</v>
      </c>
      <c r="I23" s="107" t="str">
        <f>INDEX('Roll Up - SY22-23 Calculator'!$A$3:$Q$200,MATCH($A23,'Roll Up - SY22-23 Calculator'!$A$3:$A$200,0),MATCH(I$6,'Roll Up - SY22-23 Calculator'!$A$3:$Q$3,0))</f>
        <v/>
      </c>
      <c r="J23" s="107" t="str">
        <f>INDEX('Roll Up - SY22-23 Calculator'!$A$3:$Q$200,MATCH($A23,'Roll Up - SY22-23 Calculator'!$A$3:$A$200,0),MATCH(J$6,'Roll Up - SY22-23 Calculator'!$A$3:$Q$3,0))</f>
        <v>1 piece</v>
      </c>
      <c r="K23" s="107">
        <f>INDEX('Roll Up - SY22-23 Calculator'!$A$3:$Q$200,MATCH($A23,'Roll Up - SY22-23 Calculator'!$A$3:$A$200,0),MATCH(K$6,'Roll Up - SY22-23 Calculator'!$A$3:$Q$3,0))</f>
        <v>2</v>
      </c>
      <c r="L23" s="107" t="str">
        <f>INDEX('Roll Up - SY22-23 Calculator'!$A$3:$Q$200,MATCH($A23,'Roll Up - SY22-23 Calculator'!$A$3:$A$200,0),MATCH(L$6,'Roll Up - SY22-23 Calculator'!$A$3:$Q$3,0))</f>
        <v>-</v>
      </c>
      <c r="M23" s="109">
        <f>INDEX('Roll Up - SY22-23 Calculator'!$A$3:$Q$200,MATCH($A23,'Roll Up - SY22-23 Calculator'!$A$3:$A$200,0),MATCH(M$6,'Roll Up - SY22-23 Calculator'!$A$3:$Q$3,0))</f>
        <v>9.31</v>
      </c>
      <c r="N23" s="140"/>
      <c r="O23" s="141" t="str">
        <f t="shared" si="0"/>
        <v/>
      </c>
      <c r="P23" s="142"/>
      <c r="Q23" s="143"/>
      <c r="R23" s="144"/>
      <c r="S23" s="142"/>
      <c r="T23" s="172" t="str">
        <f t="shared" si="1"/>
        <v/>
      </c>
      <c r="W23" s="113" t="str">
        <f t="shared" si="2"/>
        <v/>
      </c>
      <c r="X23" s="114"/>
      <c r="Y23" s="114"/>
      <c r="Z23" s="114"/>
      <c r="AA23" s="114"/>
      <c r="AB23" s="114"/>
      <c r="AC23" s="114"/>
      <c r="AD23" s="114"/>
      <c r="AE23" s="114"/>
      <c r="AF23" s="114"/>
      <c r="AG23" s="114"/>
      <c r="AH23" s="114"/>
      <c r="AI23" s="115"/>
      <c r="AJ23" s="71"/>
    </row>
    <row r="24" spans="1:36" x14ac:dyDescent="0.3">
      <c r="A24" s="95">
        <v>10000013753</v>
      </c>
      <c r="B24" s="96" t="e">
        <f>INDEX('Roll Up - SY22-23 Calculator'!$A$3:$Q$200,MATCH($A24,'Roll Up - SY22-23 Calculator'!$A$3:$A$200,0),MATCH(B$6,'Roll Up - SY22-23 Calculator'!$A$3:$Q$3,0))</f>
        <v>#N/A</v>
      </c>
      <c r="C24" s="97" t="str">
        <f>INDEX('Roll Up - SY22-23 Calculator'!$A$3:$Q$200,MATCH($A24,'Roll Up - SY22-23 Calculator'!$A$3:$A$200,0),MATCH(C$6,'Roll Up - SY22-23 Calculator'!$A$3:$Q$3,0))</f>
        <v>Beef Rib Pattie with BBQ Sauce, 3.0 oz.</v>
      </c>
      <c r="D24" s="96" t="str">
        <f>INDEX('Roll Up - SY22-23 Calculator'!$A$3:$Q$200,MATCH($A24,'Roll Up - SY22-23 Calculator'!$A$3:$A$200,0),MATCH(D$6,'Roll Up - SY22-23 Calculator'!$A$3:$Q$3,0))</f>
        <v>100154 / 100155</v>
      </c>
      <c r="E24" s="96">
        <f>INDEX('Roll Up - SY22-23 Calculator'!$A$3:$Q$200,MATCH($A24,'Roll Up - SY22-23 Calculator'!$A$3:$A$200,0),MATCH(E$6,'Roll Up - SY22-23 Calculator'!$A$3:$Q$3,0))</f>
        <v>18.75</v>
      </c>
      <c r="F24" s="96">
        <f>INDEX('Roll Up - SY22-23 Calculator'!$A$3:$Q$200,MATCH($A24,'Roll Up - SY22-23 Calculator'!$A$3:$A$200,0),MATCH(F$6,'Roll Up - SY22-23 Calculator'!$A$3:$Q$3,0))</f>
        <v>100</v>
      </c>
      <c r="G24" s="96">
        <f>INDEX('Roll Up - SY22-23 Calculator'!$A$3:$Q$200,MATCH($A24,'Roll Up - SY22-23 Calculator'!$A$3:$A$200,0),MATCH(G$6,'Roll Up - SY22-23 Calculator'!$A$3:$Q$3,0))</f>
        <v>100</v>
      </c>
      <c r="H24" s="96">
        <f>INDEX('Roll Up - SY22-23 Calculator'!$A$3:$Q$200,MATCH($A24,'Roll Up - SY22-23 Calculator'!$A$3:$A$200,0),MATCH(H$6,'Roll Up - SY22-23 Calculator'!$A$3:$Q$3,0))</f>
        <v>3</v>
      </c>
      <c r="I24" s="96" t="str">
        <f>INDEX('Roll Up - SY22-23 Calculator'!$A$3:$Q$200,MATCH($A24,'Roll Up - SY22-23 Calculator'!$A$3:$A$200,0),MATCH(I$6,'Roll Up - SY22-23 Calculator'!$A$3:$Q$3,0))</f>
        <v/>
      </c>
      <c r="J24" s="96" t="str">
        <f>INDEX('Roll Up - SY22-23 Calculator'!$A$3:$Q$200,MATCH($A24,'Roll Up - SY22-23 Calculator'!$A$3:$A$200,0),MATCH(J$6,'Roll Up - SY22-23 Calculator'!$A$3:$Q$3,0))</f>
        <v>1 piece</v>
      </c>
      <c r="K24" s="96">
        <f>INDEX('Roll Up - SY22-23 Calculator'!$A$3:$Q$200,MATCH($A24,'Roll Up - SY22-23 Calculator'!$A$3:$A$200,0),MATCH(K$6,'Roll Up - SY22-23 Calculator'!$A$3:$Q$3,0))</f>
        <v>2</v>
      </c>
      <c r="L24" s="96" t="str">
        <f>INDEX('Roll Up - SY22-23 Calculator'!$A$3:$Q$200,MATCH($A24,'Roll Up - SY22-23 Calculator'!$A$3:$A$200,0),MATCH(L$6,'Roll Up - SY22-23 Calculator'!$A$3:$Q$3,0))</f>
        <v>-</v>
      </c>
      <c r="M24" s="146">
        <f>INDEX('Roll Up - SY22-23 Calculator'!$A$3:$Q$200,MATCH($A24,'Roll Up - SY22-23 Calculator'!$A$3:$A$200,0),MATCH(M$6,'Roll Up - SY22-23 Calculator'!$A$3:$Q$3,0))</f>
        <v>13.32</v>
      </c>
      <c r="N24" s="147"/>
      <c r="O24" s="148" t="str">
        <f t="shared" si="0"/>
        <v/>
      </c>
      <c r="P24" s="142"/>
      <c r="Q24" s="143"/>
      <c r="R24" s="144"/>
      <c r="S24" s="142"/>
      <c r="T24" s="173" t="str">
        <f t="shared" si="1"/>
        <v/>
      </c>
      <c r="W24" s="104" t="str">
        <f t="shared" si="2"/>
        <v/>
      </c>
      <c r="X24" s="114"/>
      <c r="Y24" s="114"/>
      <c r="Z24" s="114"/>
      <c r="AA24" s="114"/>
      <c r="AB24" s="114"/>
      <c r="AC24" s="114"/>
      <c r="AD24" s="114"/>
      <c r="AE24" s="114"/>
      <c r="AF24" s="114"/>
      <c r="AG24" s="114"/>
      <c r="AH24" s="114"/>
      <c r="AI24" s="115"/>
      <c r="AJ24" s="71"/>
    </row>
    <row r="25" spans="1:36" x14ac:dyDescent="0.3">
      <c r="A25" s="106">
        <v>10000009860</v>
      </c>
      <c r="B25" s="107" t="e">
        <f>INDEX('Roll Up - SY22-23 Calculator'!$A$3:$Q$200,MATCH($A25,'Roll Up - SY22-23 Calculator'!$A$3:$A$200,0),MATCH(B$6,'Roll Up - SY22-23 Calculator'!$A$3:$Q$3,0))</f>
        <v>#N/A</v>
      </c>
      <c r="C25" s="227" t="str">
        <f>INDEX('Roll Up - SY22-23 Calculator'!$A$3:$Q$200,MATCH($A25,'Roll Up - SY22-23 Calculator'!$A$3:$A$200,0),MATCH(C$6,'Roll Up - SY22-23 Calculator'!$A$3:$Q$3,0))</f>
        <v>Breaded Beef Patties, 3.35 oz.</v>
      </c>
      <c r="D25" s="107" t="str">
        <f>INDEX('Roll Up - SY22-23 Calculator'!$A$3:$Q$200,MATCH($A25,'Roll Up - SY22-23 Calculator'!$A$3:$A$200,0),MATCH(D$6,'Roll Up - SY22-23 Calculator'!$A$3:$Q$3,0))</f>
        <v>100154 / 100155</v>
      </c>
      <c r="E25" s="107">
        <f>INDEX('Roll Up - SY22-23 Calculator'!$A$3:$Q$200,MATCH($A25,'Roll Up - SY22-23 Calculator'!$A$3:$A$200,0),MATCH(E$6,'Roll Up - SY22-23 Calculator'!$A$3:$Q$3,0))</f>
        <v>29.94</v>
      </c>
      <c r="F25" s="107">
        <f>INDEX('Roll Up - SY22-23 Calculator'!$A$3:$Q$200,MATCH($A25,'Roll Up - SY22-23 Calculator'!$A$3:$A$200,0),MATCH(F$6,'Roll Up - SY22-23 Calculator'!$A$3:$Q$3,0))</f>
        <v>143</v>
      </c>
      <c r="G25" s="107">
        <f>INDEX('Roll Up - SY22-23 Calculator'!$A$3:$Q$200,MATCH($A25,'Roll Up - SY22-23 Calculator'!$A$3:$A$200,0),MATCH(G$6,'Roll Up - SY22-23 Calculator'!$A$3:$Q$3,0))</f>
        <v>143</v>
      </c>
      <c r="H25" s="107">
        <f>INDEX('Roll Up - SY22-23 Calculator'!$A$3:$Q$200,MATCH($A25,'Roll Up - SY22-23 Calculator'!$A$3:$A$200,0),MATCH(H$6,'Roll Up - SY22-23 Calculator'!$A$3:$Q$3,0))</f>
        <v>3.35</v>
      </c>
      <c r="I25" s="107" t="str">
        <f>INDEX('Roll Up - SY22-23 Calculator'!$A$3:$Q$200,MATCH($A25,'Roll Up - SY22-23 Calculator'!$A$3:$A$200,0),MATCH(I$6,'Roll Up - SY22-23 Calculator'!$A$3:$Q$3,0))</f>
        <v/>
      </c>
      <c r="J25" s="107" t="str">
        <f>INDEX('Roll Up - SY22-23 Calculator'!$A$3:$Q$200,MATCH($A25,'Roll Up - SY22-23 Calculator'!$A$3:$A$200,0),MATCH(J$6,'Roll Up - SY22-23 Calculator'!$A$3:$Q$3,0))</f>
        <v xml:space="preserve">1 Piece </v>
      </c>
      <c r="K25" s="107">
        <f>INDEX('Roll Up - SY22-23 Calculator'!$A$3:$Q$200,MATCH($A25,'Roll Up - SY22-23 Calculator'!$A$3:$A$200,0),MATCH(K$6,'Roll Up - SY22-23 Calculator'!$A$3:$Q$3,0))</f>
        <v>2</v>
      </c>
      <c r="L25" s="107">
        <f>INDEX('Roll Up - SY22-23 Calculator'!$A$3:$Q$200,MATCH($A25,'Roll Up - SY22-23 Calculator'!$A$3:$A$200,0),MATCH(L$6,'Roll Up - SY22-23 Calculator'!$A$3:$Q$3,0))</f>
        <v>1</v>
      </c>
      <c r="M25" s="109">
        <f>INDEX('Roll Up - SY22-23 Calculator'!$A$3:$Q$200,MATCH($A25,'Roll Up - SY22-23 Calculator'!$A$3:$A$200,0),MATCH(M$6,'Roll Up - SY22-23 Calculator'!$A$3:$Q$3,0))</f>
        <v>25.97</v>
      </c>
      <c r="N25" s="140"/>
      <c r="O25" s="141" t="str">
        <f t="shared" si="0"/>
        <v/>
      </c>
      <c r="P25" s="142"/>
      <c r="Q25" s="143"/>
      <c r="R25" s="144"/>
      <c r="S25" s="142"/>
      <c r="T25" s="172" t="str">
        <f t="shared" si="1"/>
        <v/>
      </c>
      <c r="W25" s="113" t="str">
        <f t="shared" si="2"/>
        <v/>
      </c>
      <c r="X25" s="114"/>
      <c r="Y25" s="114"/>
      <c r="Z25" s="114"/>
      <c r="AA25" s="114"/>
      <c r="AB25" s="114"/>
      <c r="AC25" s="114"/>
      <c r="AD25" s="114"/>
      <c r="AE25" s="114"/>
      <c r="AF25" s="114"/>
      <c r="AG25" s="114"/>
      <c r="AH25" s="114"/>
      <c r="AI25" s="115"/>
      <c r="AJ25" s="71"/>
    </row>
    <row r="26" spans="1:36" x14ac:dyDescent="0.3">
      <c r="A26" s="95">
        <v>10000069005</v>
      </c>
      <c r="B26" s="96" t="e">
        <f>INDEX('Roll Up - SY22-23 Calculator'!$A$3:$Q$200,MATCH($A26,'Roll Up - SY22-23 Calculator'!$A$3:$A$200,0),MATCH(B$6,'Roll Up - SY22-23 Calculator'!$A$3:$Q$3,0))</f>
        <v>#N/A</v>
      </c>
      <c r="C26" s="97" t="str">
        <f>INDEX('Roll Up - SY22-23 Calculator'!$A$3:$Q$200,MATCH($A26,'Roll Up - SY22-23 Calculator'!$A$3:$A$200,0),MATCH(C$6,'Roll Up - SY22-23 Calculator'!$A$3:$Q$3,0))</f>
        <v>Harvest Breaded Beef Pattie, 3.2 oz.</v>
      </c>
      <c r="D26" s="96" t="str">
        <f>INDEX('Roll Up - SY22-23 Calculator'!$A$3:$Q$200,MATCH($A26,'Roll Up - SY22-23 Calculator'!$A$3:$A$200,0),MATCH(D$6,'Roll Up - SY22-23 Calculator'!$A$3:$Q$3,0))</f>
        <v>100154 / 100155</v>
      </c>
      <c r="E26" s="96">
        <f>INDEX('Roll Up - SY22-23 Calculator'!$A$3:$Q$200,MATCH($A26,'Roll Up - SY22-23 Calculator'!$A$3:$A$200,0),MATCH(E$6,'Roll Up - SY22-23 Calculator'!$A$3:$Q$3,0))</f>
        <v>30</v>
      </c>
      <c r="F26" s="96">
        <f>INDEX('Roll Up - SY22-23 Calculator'!$A$3:$Q$200,MATCH($A26,'Roll Up - SY22-23 Calculator'!$A$3:$A$200,0),MATCH(F$6,'Roll Up - SY22-23 Calculator'!$A$3:$Q$3,0))</f>
        <v>150</v>
      </c>
      <c r="G26" s="96">
        <f>INDEX('Roll Up - SY22-23 Calculator'!$A$3:$Q$200,MATCH($A26,'Roll Up - SY22-23 Calculator'!$A$3:$A$200,0),MATCH(G$6,'Roll Up - SY22-23 Calculator'!$A$3:$Q$3,0))</f>
        <v>150</v>
      </c>
      <c r="H26" s="96">
        <f>INDEX('Roll Up - SY22-23 Calculator'!$A$3:$Q$200,MATCH($A26,'Roll Up - SY22-23 Calculator'!$A$3:$A$200,0),MATCH(H$6,'Roll Up - SY22-23 Calculator'!$A$3:$Q$3,0))</f>
        <v>3.2</v>
      </c>
      <c r="I26" s="96">
        <f>INDEX('Roll Up - SY22-23 Calculator'!$A$3:$Q$200,MATCH($A26,'Roll Up - SY22-23 Calculator'!$A$3:$A$200,0),MATCH(I$6,'Roll Up - SY22-23 Calculator'!$A$3:$Q$3,0))</f>
        <v>30</v>
      </c>
      <c r="J26" s="96" t="str">
        <f>INDEX('Roll Up - SY22-23 Calculator'!$A$3:$Q$200,MATCH($A26,'Roll Up - SY22-23 Calculator'!$A$3:$A$200,0),MATCH(J$6,'Roll Up - SY22-23 Calculator'!$A$3:$Q$3,0))</f>
        <v>1 piece</v>
      </c>
      <c r="K26" s="96">
        <f>INDEX('Roll Up - SY22-23 Calculator'!$A$3:$Q$200,MATCH($A26,'Roll Up - SY22-23 Calculator'!$A$3:$A$200,0),MATCH(K$6,'Roll Up - SY22-23 Calculator'!$A$3:$Q$3,0))</f>
        <v>2</v>
      </c>
      <c r="L26" s="96">
        <f>INDEX('Roll Up - SY22-23 Calculator'!$A$3:$Q$200,MATCH($A26,'Roll Up - SY22-23 Calculator'!$A$3:$A$200,0),MATCH(L$6,'Roll Up - SY22-23 Calculator'!$A$3:$Q$3,0))</f>
        <v>1</v>
      </c>
      <c r="M26" s="146">
        <f>INDEX('Roll Up - SY22-23 Calculator'!$A$3:$Q$200,MATCH($A26,'Roll Up - SY22-23 Calculator'!$A$3:$A$200,0),MATCH(M$6,'Roll Up - SY22-23 Calculator'!$A$3:$Q$3,0))</f>
        <v>15.38</v>
      </c>
      <c r="N26" s="147"/>
      <c r="O26" s="148" t="str">
        <f t="shared" si="0"/>
        <v/>
      </c>
      <c r="P26" s="142"/>
      <c r="Q26" s="143"/>
      <c r="R26" s="144"/>
      <c r="S26" s="142"/>
      <c r="T26" s="173" t="str">
        <f t="shared" si="1"/>
        <v/>
      </c>
      <c r="W26" s="104" t="str">
        <f t="shared" si="2"/>
        <v/>
      </c>
      <c r="X26" s="114"/>
      <c r="Y26" s="114"/>
      <c r="Z26" s="114"/>
      <c r="AA26" s="114"/>
      <c r="AB26" s="114"/>
      <c r="AC26" s="114"/>
      <c r="AD26" s="114"/>
      <c r="AE26" s="114"/>
      <c r="AF26" s="114"/>
      <c r="AG26" s="114"/>
      <c r="AH26" s="114"/>
      <c r="AI26" s="115"/>
      <c r="AJ26" s="71"/>
    </row>
    <row r="27" spans="1:36" x14ac:dyDescent="0.3">
      <c r="A27" s="106">
        <v>10000096694</v>
      </c>
      <c r="B27" s="107" t="e">
        <f>INDEX('Roll Up - SY22-23 Calculator'!$A$3:$Q$200,MATCH($A27,'Roll Up - SY22-23 Calculator'!$A$3:$A$200,0),MATCH(B$6,'Roll Up - SY22-23 Calculator'!$A$3:$Q$3,0))</f>
        <v>#N/A</v>
      </c>
      <c r="C27" s="227" t="str">
        <f>INDEX('Roll Up - SY22-23 Calculator'!$A$3:$Q$200,MATCH($A27,'Roll Up - SY22-23 Calculator'!$A$3:$A$200,0),MATCH(C$6,'Roll Up - SY22-23 Calculator'!$A$3:$Q$3,0))</f>
        <v xml:space="preserve">Breaded Beef Finger, 0.9 oz. </v>
      </c>
      <c r="D27" s="107" t="str">
        <f>INDEX('Roll Up - SY22-23 Calculator'!$A$3:$Q$200,MATCH($A27,'Roll Up - SY22-23 Calculator'!$A$3:$A$200,0),MATCH(D$6,'Roll Up - SY22-23 Calculator'!$A$3:$Q$3,0))</f>
        <v>100154 / 100155</v>
      </c>
      <c r="E27" s="107">
        <f>INDEX('Roll Up - SY22-23 Calculator'!$A$3:$Q$200,MATCH($A27,'Roll Up - SY22-23 Calculator'!$A$3:$A$200,0),MATCH(E$6,'Roll Up - SY22-23 Calculator'!$A$3:$Q$3,0))</f>
        <v>29.93</v>
      </c>
      <c r="F27" s="107">
        <f>INDEX('Roll Up - SY22-23 Calculator'!$A$3:$Q$200,MATCH($A27,'Roll Up - SY22-23 Calculator'!$A$3:$A$200,0),MATCH(F$6,'Roll Up - SY22-23 Calculator'!$A$3:$Q$3,0))</f>
        <v>133</v>
      </c>
      <c r="G27" s="107">
        <f>INDEX('Roll Up - SY22-23 Calculator'!$A$3:$Q$200,MATCH($A27,'Roll Up - SY22-23 Calculator'!$A$3:$A$200,0),MATCH(G$6,'Roll Up - SY22-23 Calculator'!$A$3:$Q$3,0))</f>
        <v>133</v>
      </c>
      <c r="H27" s="107">
        <f>INDEX('Roll Up - SY22-23 Calculator'!$A$3:$Q$200,MATCH($A27,'Roll Up - SY22-23 Calculator'!$A$3:$A$200,0),MATCH(H$6,'Roll Up - SY22-23 Calculator'!$A$3:$Q$3,0))</f>
        <v>3.6</v>
      </c>
      <c r="I27" s="107" t="str">
        <f>INDEX('Roll Up - SY22-23 Calculator'!$A$3:$Q$200,MATCH($A27,'Roll Up - SY22-23 Calculator'!$A$3:$A$200,0),MATCH(I$6,'Roll Up - SY22-23 Calculator'!$A$3:$Q$3,0))</f>
        <v/>
      </c>
      <c r="J27" s="107" t="str">
        <f>INDEX('Roll Up - SY22-23 Calculator'!$A$3:$Q$200,MATCH($A27,'Roll Up - SY22-23 Calculator'!$A$3:$A$200,0),MATCH(J$6,'Roll Up - SY22-23 Calculator'!$A$3:$Q$3,0))</f>
        <v>4 Pieces</v>
      </c>
      <c r="K27" s="107">
        <f>INDEX('Roll Up - SY22-23 Calculator'!$A$3:$Q$200,MATCH($A27,'Roll Up - SY22-23 Calculator'!$A$3:$A$200,0),MATCH(K$6,'Roll Up - SY22-23 Calculator'!$A$3:$Q$3,0))</f>
        <v>2</v>
      </c>
      <c r="L27" s="107">
        <f>INDEX('Roll Up - SY22-23 Calculator'!$A$3:$Q$200,MATCH($A27,'Roll Up - SY22-23 Calculator'!$A$3:$A$200,0),MATCH(L$6,'Roll Up - SY22-23 Calculator'!$A$3:$Q$3,0))</f>
        <v>1</v>
      </c>
      <c r="M27" s="109">
        <f>INDEX('Roll Up - SY22-23 Calculator'!$A$3:$Q$200,MATCH($A27,'Roll Up - SY22-23 Calculator'!$A$3:$A$200,0),MATCH(M$6,'Roll Up - SY22-23 Calculator'!$A$3:$Q$3,0))</f>
        <v>24.04</v>
      </c>
      <c r="N27" s="140"/>
      <c r="O27" s="141" t="str">
        <f t="shared" si="0"/>
        <v/>
      </c>
      <c r="P27" s="142"/>
      <c r="Q27" s="143"/>
      <c r="R27" s="144"/>
      <c r="S27" s="142"/>
      <c r="T27" s="172" t="str">
        <f t="shared" si="1"/>
        <v/>
      </c>
      <c r="W27" s="113" t="str">
        <f t="shared" ref="W27:W41" si="3">IF(IFERROR(ROUNDUP(O27/G27,0)-SUM(X27:AI27),SUM(X27:AI27)*-1)=0,"",(IFERROR(ROUNDUP(O27/G27,0)-SUM(X27:AI27),SUM(X27:AI27)*-1)))</f>
        <v/>
      </c>
      <c r="X27" s="114"/>
      <c r="Y27" s="114"/>
      <c r="Z27" s="114"/>
      <c r="AA27" s="114"/>
      <c r="AB27" s="114"/>
      <c r="AC27" s="114"/>
      <c r="AD27" s="114"/>
      <c r="AE27" s="114"/>
      <c r="AF27" s="114"/>
      <c r="AG27" s="114"/>
      <c r="AH27" s="114"/>
      <c r="AI27" s="115"/>
      <c r="AJ27" s="71"/>
    </row>
    <row r="28" spans="1:36" x14ac:dyDescent="0.3">
      <c r="A28" s="95">
        <v>10000097886</v>
      </c>
      <c r="B28" s="96" t="e">
        <f>INDEX('Roll Up - SY22-23 Calculator'!$A$3:$Q$200,MATCH($A28,'Roll Up - SY22-23 Calculator'!$A$3:$A$200,0),MATCH(B$6,'Roll Up - SY22-23 Calculator'!$A$3:$Q$3,0))</f>
        <v>#N/A</v>
      </c>
      <c r="C28" s="97" t="str">
        <f>INDEX('Roll Up - SY22-23 Calculator'!$A$3:$Q$200,MATCH($A28,'Roll Up - SY22-23 Calculator'!$A$3:$A$200,0),MATCH(C$6,'Roll Up - SY22-23 Calculator'!$A$3:$Q$3,0))</f>
        <v>Breaded Beef Finger, 3.88 oz.</v>
      </c>
      <c r="D28" s="96" t="str">
        <f>INDEX('Roll Up - SY22-23 Calculator'!$A$3:$Q$200,MATCH($A28,'Roll Up - SY22-23 Calculator'!$A$3:$A$200,0),MATCH(D$6,'Roll Up - SY22-23 Calculator'!$A$3:$Q$3,0))</f>
        <v>100154 / 100155</v>
      </c>
      <c r="E28" s="96">
        <f>INDEX('Roll Up - SY22-23 Calculator'!$A$3:$Q$200,MATCH($A28,'Roll Up - SY22-23 Calculator'!$A$3:$A$200,0),MATCH(E$6,'Roll Up - SY22-23 Calculator'!$A$3:$Q$3,0))</f>
        <v>30.31</v>
      </c>
      <c r="F28" s="96" t="str">
        <f>INDEX('Roll Up - SY22-23 Calculator'!$A$3:$Q$200,MATCH($A28,'Roll Up - SY22-23 Calculator'!$A$3:$A$200,0),MATCH(F$6,'Roll Up - SY22-23 Calculator'!$A$3:$Q$3,0))</f>
        <v>approx
125</v>
      </c>
      <c r="G28" s="96">
        <f>INDEX('Roll Up - SY22-23 Calculator'!$A$3:$Q$200,MATCH($A28,'Roll Up - SY22-23 Calculator'!$A$3:$A$200,0),MATCH(G$6,'Roll Up - SY22-23 Calculator'!$A$3:$Q$3,0))</f>
        <v>125</v>
      </c>
      <c r="H28" s="96">
        <f>INDEX('Roll Up - SY22-23 Calculator'!$A$3:$Q$200,MATCH($A28,'Roll Up - SY22-23 Calculator'!$A$3:$A$200,0),MATCH(H$6,'Roll Up - SY22-23 Calculator'!$A$3:$Q$3,0))</f>
        <v>3.88</v>
      </c>
      <c r="I28" s="96">
        <f>INDEX('Roll Up - SY22-23 Calculator'!$A$3:$Q$200,MATCH($A28,'Roll Up - SY22-23 Calculator'!$A$3:$A$200,0),MATCH(I$6,'Roll Up - SY22-23 Calculator'!$A$3:$Q$3,0))</f>
        <v>30</v>
      </c>
      <c r="J28" s="96" t="str">
        <f>INDEX('Roll Up - SY22-23 Calculator'!$A$3:$Q$200,MATCH($A28,'Roll Up - SY22-23 Calculator'!$A$3:$A$200,0),MATCH(J$6,'Roll Up - SY22-23 Calculator'!$A$3:$Q$3,0))</f>
        <v>4 pieces</v>
      </c>
      <c r="K28" s="96">
        <f>INDEX('Roll Up - SY22-23 Calculator'!$A$3:$Q$200,MATCH($A28,'Roll Up - SY22-23 Calculator'!$A$3:$A$200,0),MATCH(K$6,'Roll Up - SY22-23 Calculator'!$A$3:$Q$3,0))</f>
        <v>2</v>
      </c>
      <c r="L28" s="96">
        <f>INDEX('Roll Up - SY22-23 Calculator'!$A$3:$Q$200,MATCH($A28,'Roll Up - SY22-23 Calculator'!$A$3:$A$200,0),MATCH(L$6,'Roll Up - SY22-23 Calculator'!$A$3:$Q$3,0))</f>
        <v>1</v>
      </c>
      <c r="M28" s="146">
        <f>INDEX('Roll Up - SY22-23 Calculator'!$A$3:$Q$200,MATCH($A28,'Roll Up - SY22-23 Calculator'!$A$3:$A$200,0),MATCH(M$6,'Roll Up - SY22-23 Calculator'!$A$3:$Q$3,0))</f>
        <v>15.93</v>
      </c>
      <c r="N28" s="147"/>
      <c r="O28" s="148" t="str">
        <f t="shared" si="0"/>
        <v/>
      </c>
      <c r="P28" s="142"/>
      <c r="Q28" s="143"/>
      <c r="R28" s="144"/>
      <c r="S28" s="142"/>
      <c r="T28" s="173" t="str">
        <f t="shared" si="1"/>
        <v/>
      </c>
      <c r="W28" s="104" t="str">
        <f t="shared" si="3"/>
        <v/>
      </c>
      <c r="X28" s="114"/>
      <c r="Y28" s="114"/>
      <c r="Z28" s="114"/>
      <c r="AA28" s="114"/>
      <c r="AB28" s="114"/>
      <c r="AC28" s="114"/>
      <c r="AD28" s="114"/>
      <c r="AE28" s="114"/>
      <c r="AF28" s="114"/>
      <c r="AG28" s="114"/>
      <c r="AH28" s="114"/>
      <c r="AI28" s="115"/>
      <c r="AJ28" s="71"/>
    </row>
    <row r="29" spans="1:36" x14ac:dyDescent="0.3">
      <c r="A29" s="106">
        <v>10000006919</v>
      </c>
      <c r="B29" s="107" t="e">
        <f>INDEX('Roll Up - SY22-23 Calculator'!$A$3:$Q$200,MATCH($A29,'Roll Up - SY22-23 Calculator'!$A$3:$A$200,0),MATCH(B$6,'Roll Up - SY22-23 Calculator'!$A$3:$Q$3,0))</f>
        <v>#N/A</v>
      </c>
      <c r="C29" s="227" t="str">
        <f>INDEX('Roll Up - SY22-23 Calculator'!$A$3:$Q$200,MATCH($A29,'Roll Up - SY22-23 Calculator'!$A$3:$A$200,0),MATCH(C$6,'Roll Up - SY22-23 Calculator'!$A$3:$Q$3,0))</f>
        <v>Cheeseburger Meatloaf, 2.9 oz.</v>
      </c>
      <c r="D29" s="107" t="str">
        <f>INDEX('Roll Up - SY22-23 Calculator'!$A$3:$Q$200,MATCH($A29,'Roll Up - SY22-23 Calculator'!$A$3:$A$200,0),MATCH(D$6,'Roll Up - SY22-23 Calculator'!$A$3:$Q$3,0))</f>
        <v>100154 / 100155</v>
      </c>
      <c r="E29" s="107">
        <f>INDEX('Roll Up - SY22-23 Calculator'!$A$3:$Q$200,MATCH($A29,'Roll Up - SY22-23 Calculator'!$A$3:$A$200,0),MATCH(E$6,'Roll Up - SY22-23 Calculator'!$A$3:$Q$3,0))</f>
        <v>18.13</v>
      </c>
      <c r="F29" s="107">
        <f>INDEX('Roll Up - SY22-23 Calculator'!$A$3:$Q$200,MATCH($A29,'Roll Up - SY22-23 Calculator'!$A$3:$A$200,0),MATCH(F$6,'Roll Up - SY22-23 Calculator'!$A$3:$Q$3,0))</f>
        <v>100</v>
      </c>
      <c r="G29" s="107">
        <f>INDEX('Roll Up - SY22-23 Calculator'!$A$3:$Q$200,MATCH($A29,'Roll Up - SY22-23 Calculator'!$A$3:$A$200,0),MATCH(G$6,'Roll Up - SY22-23 Calculator'!$A$3:$Q$3,0))</f>
        <v>100</v>
      </c>
      <c r="H29" s="107">
        <f>INDEX('Roll Up - SY22-23 Calculator'!$A$3:$Q$200,MATCH($A29,'Roll Up - SY22-23 Calculator'!$A$3:$A$200,0),MATCH(H$6,'Roll Up - SY22-23 Calculator'!$A$3:$Q$3,0))</f>
        <v>2.9</v>
      </c>
      <c r="I29" s="107">
        <f>INDEX('Roll Up - SY22-23 Calculator'!$A$3:$Q$200,MATCH($A29,'Roll Up - SY22-23 Calculator'!$A$3:$A$200,0),MATCH(I$6,'Roll Up - SY22-23 Calculator'!$A$3:$Q$3,0))</f>
        <v>30</v>
      </c>
      <c r="J29" s="107" t="str">
        <f>INDEX('Roll Up - SY22-23 Calculator'!$A$3:$Q$200,MATCH($A29,'Roll Up - SY22-23 Calculator'!$A$3:$A$200,0),MATCH(J$6,'Roll Up - SY22-23 Calculator'!$A$3:$Q$3,0))</f>
        <v>1 piece</v>
      </c>
      <c r="K29" s="107">
        <f>INDEX('Roll Up - SY22-23 Calculator'!$A$3:$Q$200,MATCH($A29,'Roll Up - SY22-23 Calculator'!$A$3:$A$200,0),MATCH(K$6,'Roll Up - SY22-23 Calculator'!$A$3:$Q$3,0))</f>
        <v>2</v>
      </c>
      <c r="L29" s="107" t="str">
        <f>INDEX('Roll Up - SY22-23 Calculator'!$A$3:$Q$200,MATCH($A29,'Roll Up - SY22-23 Calculator'!$A$3:$A$200,0),MATCH(L$6,'Roll Up - SY22-23 Calculator'!$A$3:$Q$3,0))</f>
        <v>-</v>
      </c>
      <c r="M29" s="109">
        <f>INDEX('Roll Up - SY22-23 Calculator'!$A$3:$Q$200,MATCH($A29,'Roll Up - SY22-23 Calculator'!$A$3:$A$200,0),MATCH(M$6,'Roll Up - SY22-23 Calculator'!$A$3:$Q$3,0))</f>
        <v>15.62</v>
      </c>
      <c r="N29" s="140"/>
      <c r="O29" s="141" t="str">
        <f t="shared" si="0"/>
        <v/>
      </c>
      <c r="P29" s="142"/>
      <c r="Q29" s="143"/>
      <c r="R29" s="144"/>
      <c r="S29" s="142"/>
      <c r="T29" s="172" t="str">
        <f t="shared" si="1"/>
        <v/>
      </c>
      <c r="W29" s="113" t="str">
        <f t="shared" si="3"/>
        <v/>
      </c>
      <c r="X29" s="114"/>
      <c r="Y29" s="114"/>
      <c r="Z29" s="114"/>
      <c r="AA29" s="114"/>
      <c r="AB29" s="114"/>
      <c r="AC29" s="114"/>
      <c r="AD29" s="114"/>
      <c r="AE29" s="114"/>
      <c r="AF29" s="114"/>
      <c r="AG29" s="114"/>
      <c r="AH29" s="114"/>
      <c r="AI29" s="115"/>
      <c r="AJ29" s="71"/>
    </row>
    <row r="30" spans="1:36" x14ac:dyDescent="0.3">
      <c r="A30" s="95">
        <v>10000008443</v>
      </c>
      <c r="B30" s="96" t="e">
        <f>INDEX('Roll Up - SY22-23 Calculator'!$A$3:$Q$200,MATCH($A30,'Roll Up - SY22-23 Calculator'!$A$3:$A$200,0),MATCH(B$6,'Roll Up - SY22-23 Calculator'!$A$3:$Q$3,0))</f>
        <v>#N/A</v>
      </c>
      <c r="C30" s="97" t="str">
        <f>INDEX('Roll Up - SY22-23 Calculator'!$A$3:$Q$200,MATCH($A30,'Roll Up - SY22-23 Calculator'!$A$3:$A$200,0),MATCH(C$6,'Roll Up - SY22-23 Calculator'!$A$3:$Q$3,0))</f>
        <v>Down Home Beef Salisbury Steak, 3 oz.</v>
      </c>
      <c r="D30" s="96" t="str">
        <f>INDEX('Roll Up - SY22-23 Calculator'!$A$3:$Q$200,MATCH($A30,'Roll Up - SY22-23 Calculator'!$A$3:$A$200,0),MATCH(D$6,'Roll Up - SY22-23 Calculator'!$A$3:$Q$3,0))</f>
        <v>100154 / 100155</v>
      </c>
      <c r="E30" s="96">
        <f>INDEX('Roll Up - SY22-23 Calculator'!$A$3:$Q$200,MATCH($A30,'Roll Up - SY22-23 Calculator'!$A$3:$A$200,0),MATCH(E$6,'Roll Up - SY22-23 Calculator'!$A$3:$Q$3,0))</f>
        <v>31.88</v>
      </c>
      <c r="F30" s="96">
        <f>INDEX('Roll Up - SY22-23 Calculator'!$A$3:$Q$200,MATCH($A30,'Roll Up - SY22-23 Calculator'!$A$3:$A$200,0),MATCH(F$6,'Roll Up - SY22-23 Calculator'!$A$3:$Q$3,0))</f>
        <v>170</v>
      </c>
      <c r="G30" s="96">
        <f>INDEX('Roll Up - SY22-23 Calculator'!$A$3:$Q$200,MATCH($A30,'Roll Up - SY22-23 Calculator'!$A$3:$A$200,0),MATCH(G$6,'Roll Up - SY22-23 Calculator'!$A$3:$Q$3,0))</f>
        <v>170</v>
      </c>
      <c r="H30" s="96">
        <f>INDEX('Roll Up - SY22-23 Calculator'!$A$3:$Q$200,MATCH($A30,'Roll Up - SY22-23 Calculator'!$A$3:$A$200,0),MATCH(H$6,'Roll Up - SY22-23 Calculator'!$A$3:$Q$3,0))</f>
        <v>3</v>
      </c>
      <c r="I30" s="96">
        <f>INDEX('Roll Up - SY22-23 Calculator'!$A$3:$Q$200,MATCH($A30,'Roll Up - SY22-23 Calculator'!$A$3:$A$200,0),MATCH(I$6,'Roll Up - SY22-23 Calculator'!$A$3:$Q$3,0))</f>
        <v>30</v>
      </c>
      <c r="J30" s="96" t="str">
        <f>INDEX('Roll Up - SY22-23 Calculator'!$A$3:$Q$200,MATCH($A30,'Roll Up - SY22-23 Calculator'!$A$3:$A$200,0),MATCH(J$6,'Roll Up - SY22-23 Calculator'!$A$3:$Q$3,0))</f>
        <v xml:space="preserve">1 piece </v>
      </c>
      <c r="K30" s="96">
        <f>INDEX('Roll Up - SY22-23 Calculator'!$A$3:$Q$200,MATCH($A30,'Roll Up - SY22-23 Calculator'!$A$3:$A$200,0),MATCH(K$6,'Roll Up - SY22-23 Calculator'!$A$3:$Q$3,0))</f>
        <v>2</v>
      </c>
      <c r="L30" s="96" t="str">
        <f>INDEX('Roll Up - SY22-23 Calculator'!$A$3:$Q$200,MATCH($A30,'Roll Up - SY22-23 Calculator'!$A$3:$A$200,0),MATCH(L$6,'Roll Up - SY22-23 Calculator'!$A$3:$Q$3,0))</f>
        <v>-</v>
      </c>
      <c r="M30" s="146">
        <f>INDEX('Roll Up - SY22-23 Calculator'!$A$3:$Q$200,MATCH($A30,'Roll Up - SY22-23 Calculator'!$A$3:$A$200,0),MATCH(M$6,'Roll Up - SY22-23 Calculator'!$A$3:$Q$3,0))</f>
        <v>24.25</v>
      </c>
      <c r="N30" s="147"/>
      <c r="O30" s="148" t="str">
        <f t="shared" si="0"/>
        <v/>
      </c>
      <c r="P30" s="142"/>
      <c r="Q30" s="143"/>
      <c r="R30" s="144"/>
      <c r="S30" s="142"/>
      <c r="T30" s="173" t="str">
        <f t="shared" si="1"/>
        <v/>
      </c>
      <c r="W30" s="104" t="str">
        <f t="shared" si="3"/>
        <v/>
      </c>
      <c r="X30" s="114"/>
      <c r="Y30" s="114"/>
      <c r="Z30" s="114"/>
      <c r="AA30" s="114"/>
      <c r="AB30" s="114"/>
      <c r="AC30" s="114"/>
      <c r="AD30" s="114"/>
      <c r="AE30" s="114"/>
      <c r="AF30" s="114"/>
      <c r="AG30" s="114"/>
      <c r="AH30" s="114"/>
      <c r="AI30" s="115"/>
      <c r="AJ30" s="71"/>
    </row>
    <row r="31" spans="1:36" x14ac:dyDescent="0.3">
      <c r="A31" s="106">
        <v>10000037344</v>
      </c>
      <c r="B31" s="107" t="e">
        <f>INDEX('Roll Up - SY22-23 Calculator'!$A$3:$Q$200,MATCH($A31,'Roll Up - SY22-23 Calculator'!$A$3:$A$200,0),MATCH(B$6,'Roll Up - SY22-23 Calculator'!$A$3:$Q$3,0))</f>
        <v>#N/A</v>
      </c>
      <c r="C31" s="227" t="str">
        <f>INDEX('Roll Up - SY22-23 Calculator'!$A$3:$Q$200,MATCH($A31,'Roll Up - SY22-23 Calculator'!$A$3:$A$200,0),MATCH(C$6,'Roll Up - SY22-23 Calculator'!$A$3:$Q$3,0))</f>
        <v>Loaded Cheeseburger Mini Pattie, 1.33 oz.</v>
      </c>
      <c r="D31" s="107" t="str">
        <f>INDEX('Roll Up - SY22-23 Calculator'!$A$3:$Q$200,MATCH($A31,'Roll Up - SY22-23 Calculator'!$A$3:$A$200,0),MATCH(D$6,'Roll Up - SY22-23 Calculator'!$A$3:$Q$3,0))</f>
        <v>100154 / 100155</v>
      </c>
      <c r="E31" s="107">
        <f>INDEX('Roll Up - SY22-23 Calculator'!$A$3:$Q$200,MATCH($A31,'Roll Up - SY22-23 Calculator'!$A$3:$A$200,0),MATCH(E$6,'Roll Up - SY22-23 Calculator'!$A$3:$Q$3,0))</f>
        <v>28.51</v>
      </c>
      <c r="F31" s="107">
        <f>INDEX('Roll Up - SY22-23 Calculator'!$A$3:$Q$200,MATCH($A31,'Roll Up - SY22-23 Calculator'!$A$3:$A$200,0),MATCH(F$6,'Roll Up - SY22-23 Calculator'!$A$3:$Q$3,0))</f>
        <v>343</v>
      </c>
      <c r="G31" s="107">
        <f>INDEX('Roll Up - SY22-23 Calculator'!$A$3:$Q$200,MATCH($A31,'Roll Up - SY22-23 Calculator'!$A$3:$A$200,0),MATCH(G$6,'Roll Up - SY22-23 Calculator'!$A$3:$Q$3,0))</f>
        <v>343</v>
      </c>
      <c r="H31" s="107">
        <f>INDEX('Roll Up - SY22-23 Calculator'!$A$3:$Q$200,MATCH($A31,'Roll Up - SY22-23 Calculator'!$A$3:$A$200,0),MATCH(H$6,'Roll Up - SY22-23 Calculator'!$A$3:$Q$3,0))</f>
        <v>1.33</v>
      </c>
      <c r="I31" s="107" t="str">
        <f>INDEX('Roll Up - SY22-23 Calculator'!$A$3:$Q$200,MATCH($A31,'Roll Up - SY22-23 Calculator'!$A$3:$A$200,0),MATCH(I$6,'Roll Up - SY22-23 Calculator'!$A$3:$Q$3,0))</f>
        <v/>
      </c>
      <c r="J31" s="107" t="str">
        <f>INDEX('Roll Up - SY22-23 Calculator'!$A$3:$Q$200,MATCH($A31,'Roll Up - SY22-23 Calculator'!$A$3:$A$200,0),MATCH(J$6,'Roll Up - SY22-23 Calculator'!$A$3:$Q$3,0))</f>
        <v>1 piece</v>
      </c>
      <c r="K31" s="107">
        <f>INDEX('Roll Up - SY22-23 Calculator'!$A$3:$Q$200,MATCH($A31,'Roll Up - SY22-23 Calculator'!$A$3:$A$200,0),MATCH(K$6,'Roll Up - SY22-23 Calculator'!$A$3:$Q$3,0))</f>
        <v>1</v>
      </c>
      <c r="L31" s="107" t="str">
        <f>INDEX('Roll Up - SY22-23 Calculator'!$A$3:$Q$200,MATCH($A31,'Roll Up - SY22-23 Calculator'!$A$3:$A$200,0),MATCH(L$6,'Roll Up - SY22-23 Calculator'!$A$3:$Q$3,0))</f>
        <v>-</v>
      </c>
      <c r="M31" s="109">
        <f>INDEX('Roll Up - SY22-23 Calculator'!$A$3:$Q$200,MATCH($A31,'Roll Up - SY22-23 Calculator'!$A$3:$A$200,0),MATCH(M$6,'Roll Up - SY22-23 Calculator'!$A$3:$Q$3,0))</f>
        <v>23.22</v>
      </c>
      <c r="N31" s="140"/>
      <c r="O31" s="141" t="str">
        <f t="shared" si="0"/>
        <v/>
      </c>
      <c r="P31" s="142"/>
      <c r="Q31" s="143"/>
      <c r="R31" s="144"/>
      <c r="S31" s="142"/>
      <c r="T31" s="172" t="str">
        <f t="shared" si="1"/>
        <v/>
      </c>
      <c r="W31" s="113" t="str">
        <f t="shared" si="3"/>
        <v/>
      </c>
      <c r="X31" s="114"/>
      <c r="Y31" s="114"/>
      <c r="Z31" s="114"/>
      <c r="AA31" s="114"/>
      <c r="AB31" s="114"/>
      <c r="AC31" s="114"/>
      <c r="AD31" s="114"/>
      <c r="AE31" s="114"/>
      <c r="AF31" s="114"/>
      <c r="AG31" s="114"/>
      <c r="AH31" s="114"/>
      <c r="AI31" s="115"/>
      <c r="AJ31" s="71"/>
    </row>
    <row r="32" spans="1:36" x14ac:dyDescent="0.3">
      <c r="A32" s="95">
        <v>10000008737</v>
      </c>
      <c r="B32" s="96" t="e">
        <f>INDEX('Roll Up - SY22-23 Calculator'!$A$3:$Q$200,MATCH($A32,'Roll Up - SY22-23 Calculator'!$A$3:$A$200,0),MATCH(B$6,'Roll Up - SY22-23 Calculator'!$A$3:$Q$3,0))</f>
        <v>#N/A</v>
      </c>
      <c r="C32" s="97" t="str">
        <f>INDEX('Roll Up - SY22-23 Calculator'!$A$3:$Q$200,MATCH($A32,'Roll Up - SY22-23 Calculator'!$A$3:$A$200,0),MATCH(C$6,'Roll Up - SY22-23 Calculator'!$A$3:$Q$3,0))</f>
        <v>Fine Beef Crumbles, 2.4 oz.</v>
      </c>
      <c r="D32" s="96" t="str">
        <f>INDEX('Roll Up - SY22-23 Calculator'!$A$3:$Q$200,MATCH($A32,'Roll Up - SY22-23 Calculator'!$A$3:$A$200,0),MATCH(D$6,'Roll Up - SY22-23 Calculator'!$A$3:$Q$3,0))</f>
        <v>100154 / 100155</v>
      </c>
      <c r="E32" s="96">
        <f>INDEX('Roll Up - SY22-23 Calculator'!$A$3:$Q$200,MATCH($A32,'Roll Up - SY22-23 Calculator'!$A$3:$A$200,0),MATCH(E$6,'Roll Up - SY22-23 Calculator'!$A$3:$Q$3,0))</f>
        <v>40</v>
      </c>
      <c r="F32" s="96">
        <f>INDEX('Roll Up - SY22-23 Calculator'!$A$3:$Q$200,MATCH($A32,'Roll Up - SY22-23 Calculator'!$A$3:$A$200,0),MATCH(F$6,'Roll Up - SY22-23 Calculator'!$A$3:$Q$3,0))</f>
        <v>266.67</v>
      </c>
      <c r="G32" s="96">
        <f>INDEX('Roll Up - SY22-23 Calculator'!$A$3:$Q$200,MATCH($A32,'Roll Up - SY22-23 Calculator'!$A$3:$A$200,0),MATCH(G$6,'Roll Up - SY22-23 Calculator'!$A$3:$Q$3,0))</f>
        <v>267</v>
      </c>
      <c r="H32" s="96">
        <f>INDEX('Roll Up - SY22-23 Calculator'!$A$3:$Q$200,MATCH($A32,'Roll Up - SY22-23 Calculator'!$A$3:$A$200,0),MATCH(H$6,'Roll Up - SY22-23 Calculator'!$A$3:$Q$3,0))</f>
        <v>2.4</v>
      </c>
      <c r="I32" s="96" t="str">
        <f>INDEX('Roll Up - SY22-23 Calculator'!$A$3:$Q$200,MATCH($A32,'Roll Up - SY22-23 Calculator'!$A$3:$A$200,0),MATCH(I$6,'Roll Up - SY22-23 Calculator'!$A$3:$Q$3,0))</f>
        <v/>
      </c>
      <c r="J32" s="96" t="str">
        <f>INDEX('Roll Up - SY22-23 Calculator'!$A$3:$Q$200,MATCH($A32,'Roll Up - SY22-23 Calculator'!$A$3:$A$200,0),MATCH(J$6,'Roll Up - SY22-23 Calculator'!$A$3:$Q$3,0))</f>
        <v>2.4 oz.</v>
      </c>
      <c r="K32" s="96">
        <f>INDEX('Roll Up - SY22-23 Calculator'!$A$3:$Q$200,MATCH($A32,'Roll Up - SY22-23 Calculator'!$A$3:$A$200,0),MATCH(K$6,'Roll Up - SY22-23 Calculator'!$A$3:$Q$3,0))</f>
        <v>2</v>
      </c>
      <c r="L32" s="96" t="str">
        <f>INDEX('Roll Up - SY22-23 Calculator'!$A$3:$Q$200,MATCH($A32,'Roll Up - SY22-23 Calculator'!$A$3:$A$200,0),MATCH(L$6,'Roll Up - SY22-23 Calculator'!$A$3:$Q$3,0))</f>
        <v>-</v>
      </c>
      <c r="M32" s="146">
        <f>INDEX('Roll Up - SY22-23 Calculator'!$A$3:$Q$200,MATCH($A32,'Roll Up - SY22-23 Calculator'!$A$3:$A$200,0),MATCH(M$6,'Roll Up - SY22-23 Calculator'!$A$3:$Q$3,0))</f>
        <v>32.28</v>
      </c>
      <c r="N32" s="147"/>
      <c r="O32" s="148" t="str">
        <f t="shared" si="0"/>
        <v/>
      </c>
      <c r="P32" s="142"/>
      <c r="Q32" s="143"/>
      <c r="R32" s="144"/>
      <c r="S32" s="142"/>
      <c r="T32" s="173" t="str">
        <f t="shared" si="1"/>
        <v/>
      </c>
      <c r="W32" s="104" t="str">
        <f t="shared" si="3"/>
        <v/>
      </c>
      <c r="X32" s="114"/>
      <c r="Y32" s="114"/>
      <c r="Z32" s="114"/>
      <c r="AA32" s="114"/>
      <c r="AB32" s="114"/>
      <c r="AC32" s="114"/>
      <c r="AD32" s="114"/>
      <c r="AE32" s="114"/>
      <c r="AF32" s="114"/>
      <c r="AG32" s="114"/>
      <c r="AH32" s="114"/>
      <c r="AI32" s="115"/>
      <c r="AJ32" s="71"/>
    </row>
    <row r="33" spans="1:36" x14ac:dyDescent="0.3">
      <c r="A33" s="106">
        <v>10000032041</v>
      </c>
      <c r="B33" s="107" t="e">
        <f>INDEX('Roll Up - SY22-23 Calculator'!$A$3:$Q$200,MATCH($A33,'Roll Up - SY22-23 Calculator'!$A$3:$A$200,0),MATCH(B$6,'Roll Up - SY22-23 Calculator'!$A$3:$Q$3,0))</f>
        <v>#N/A</v>
      </c>
      <c r="C33" s="227" t="str">
        <f>INDEX('Roll Up - SY22-23 Calculator'!$A$3:$Q$200,MATCH($A33,'Roll Up - SY22-23 Calculator'!$A$3:$A$200,0),MATCH(C$6,'Roll Up - SY22-23 Calculator'!$A$3:$Q$3,0))</f>
        <v>Beef Crumbles, 2.03 oz.</v>
      </c>
      <c r="D33" s="107" t="str">
        <f>INDEX('Roll Up - SY22-23 Calculator'!$A$3:$Q$200,MATCH($A33,'Roll Up - SY22-23 Calculator'!$A$3:$A$200,0),MATCH(D$6,'Roll Up - SY22-23 Calculator'!$A$3:$Q$3,0))</f>
        <v>100154 / 100155</v>
      </c>
      <c r="E33" s="107">
        <f>INDEX('Roll Up - SY22-23 Calculator'!$A$3:$Q$200,MATCH($A33,'Roll Up - SY22-23 Calculator'!$A$3:$A$200,0),MATCH(E$6,'Roll Up - SY22-23 Calculator'!$A$3:$Q$3,0))</f>
        <v>30</v>
      </c>
      <c r="F33" s="107">
        <f>INDEX('Roll Up - SY22-23 Calculator'!$A$3:$Q$200,MATCH($A33,'Roll Up - SY22-23 Calculator'!$A$3:$A$200,0),MATCH(F$6,'Roll Up - SY22-23 Calculator'!$A$3:$Q$3,0))</f>
        <v>236</v>
      </c>
      <c r="G33" s="107">
        <f>INDEX('Roll Up - SY22-23 Calculator'!$A$3:$Q$200,MATCH($A33,'Roll Up - SY22-23 Calculator'!$A$3:$A$200,0),MATCH(G$6,'Roll Up - SY22-23 Calculator'!$A$3:$Q$3,0))</f>
        <v>236</v>
      </c>
      <c r="H33" s="107">
        <f>INDEX('Roll Up - SY22-23 Calculator'!$A$3:$Q$200,MATCH($A33,'Roll Up - SY22-23 Calculator'!$A$3:$A$200,0),MATCH(H$6,'Roll Up - SY22-23 Calculator'!$A$3:$Q$3,0))</f>
        <v>2.0299999999999998</v>
      </c>
      <c r="I33" s="107" t="str">
        <f>INDEX('Roll Up - SY22-23 Calculator'!$A$3:$Q$200,MATCH($A33,'Roll Up - SY22-23 Calculator'!$A$3:$A$200,0),MATCH(I$6,'Roll Up - SY22-23 Calculator'!$A$3:$Q$3,0))</f>
        <v/>
      </c>
      <c r="J33" s="107" t="str">
        <f>INDEX('Roll Up - SY22-23 Calculator'!$A$3:$Q$200,MATCH($A33,'Roll Up - SY22-23 Calculator'!$A$3:$A$200,0),MATCH(J$6,'Roll Up - SY22-23 Calculator'!$A$3:$Q$3,0))</f>
        <v>2.03 oz.</v>
      </c>
      <c r="K33" s="107">
        <f>INDEX('Roll Up - SY22-23 Calculator'!$A$3:$Q$200,MATCH($A33,'Roll Up - SY22-23 Calculator'!$A$3:$A$200,0),MATCH(K$6,'Roll Up - SY22-23 Calculator'!$A$3:$Q$3,0))</f>
        <v>2</v>
      </c>
      <c r="L33" s="107" t="str">
        <f>INDEX('Roll Up - SY22-23 Calculator'!$A$3:$Q$200,MATCH($A33,'Roll Up - SY22-23 Calculator'!$A$3:$A$200,0),MATCH(L$6,'Roll Up - SY22-23 Calculator'!$A$3:$Q$3,0))</f>
        <v>-</v>
      </c>
      <c r="M33" s="109">
        <f>INDEX('Roll Up - SY22-23 Calculator'!$A$3:$Q$200,MATCH($A33,'Roll Up - SY22-23 Calculator'!$A$3:$A$200,0),MATCH(M$6,'Roll Up - SY22-23 Calculator'!$A$3:$Q$3,0))</f>
        <v>47.72</v>
      </c>
      <c r="N33" s="140"/>
      <c r="O33" s="141" t="str">
        <f t="shared" si="0"/>
        <v/>
      </c>
      <c r="P33" s="142"/>
      <c r="Q33" s="143"/>
      <c r="R33" s="144"/>
      <c r="S33" s="142"/>
      <c r="T33" s="172" t="str">
        <f t="shared" si="1"/>
        <v/>
      </c>
      <c r="W33" s="113" t="str">
        <f t="shared" si="3"/>
        <v/>
      </c>
      <c r="X33" s="114"/>
      <c r="Y33" s="114"/>
      <c r="Z33" s="114"/>
      <c r="AA33" s="114"/>
      <c r="AB33" s="114"/>
      <c r="AC33" s="114"/>
      <c r="AD33" s="114"/>
      <c r="AE33" s="114"/>
      <c r="AF33" s="114"/>
      <c r="AG33" s="114"/>
      <c r="AH33" s="114"/>
      <c r="AI33" s="115"/>
      <c r="AJ33" s="71"/>
    </row>
    <row r="34" spans="1:36" x14ac:dyDescent="0.3">
      <c r="A34" s="95">
        <v>10000032432</v>
      </c>
      <c r="B34" s="96" t="e">
        <f>INDEX('Roll Up - SY22-23 Calculator'!$A$3:$Q$200,MATCH($A34,'Roll Up - SY22-23 Calculator'!$A$3:$A$200,0),MATCH(B$6,'Roll Up - SY22-23 Calculator'!$A$3:$Q$3,0))</f>
        <v>#N/A</v>
      </c>
      <c r="C34" s="97" t="str">
        <f>INDEX('Roll Up - SY22-23 Calculator'!$A$3:$Q$200,MATCH($A34,'Roll Up - SY22-23 Calculator'!$A$3:$A$200,0),MATCH(C$6,'Roll Up - SY22-23 Calculator'!$A$3:$Q$3,0))</f>
        <v>Beef Taco Meat, 2.4 oz.</v>
      </c>
      <c r="D34" s="96" t="str">
        <f>INDEX('Roll Up - SY22-23 Calculator'!$A$3:$Q$200,MATCH($A34,'Roll Up - SY22-23 Calculator'!$A$3:$A$200,0),MATCH(D$6,'Roll Up - SY22-23 Calculator'!$A$3:$Q$3,0))</f>
        <v>100154 / 100155</v>
      </c>
      <c r="E34" s="96">
        <f>INDEX('Roll Up - SY22-23 Calculator'!$A$3:$Q$200,MATCH($A34,'Roll Up - SY22-23 Calculator'!$A$3:$A$200,0),MATCH(E$6,'Roll Up - SY22-23 Calculator'!$A$3:$Q$3,0))</f>
        <v>33</v>
      </c>
      <c r="F34" s="96">
        <f>INDEX('Roll Up - SY22-23 Calculator'!$A$3:$Q$200,MATCH($A34,'Roll Up - SY22-23 Calculator'!$A$3:$A$200,0),MATCH(F$6,'Roll Up - SY22-23 Calculator'!$A$3:$Q$3,0))</f>
        <v>220</v>
      </c>
      <c r="G34" s="96">
        <f>INDEX('Roll Up - SY22-23 Calculator'!$A$3:$Q$200,MATCH($A34,'Roll Up - SY22-23 Calculator'!$A$3:$A$200,0),MATCH(G$6,'Roll Up - SY22-23 Calculator'!$A$3:$Q$3,0))</f>
        <v>220</v>
      </c>
      <c r="H34" s="96">
        <f>INDEX('Roll Up - SY22-23 Calculator'!$A$3:$Q$200,MATCH($A34,'Roll Up - SY22-23 Calculator'!$A$3:$A$200,0),MATCH(H$6,'Roll Up - SY22-23 Calculator'!$A$3:$Q$3,0))</f>
        <v>2.4</v>
      </c>
      <c r="I34" s="96" t="str">
        <f>INDEX('Roll Up - SY22-23 Calculator'!$A$3:$Q$200,MATCH($A34,'Roll Up - SY22-23 Calculator'!$A$3:$A$200,0),MATCH(I$6,'Roll Up - SY22-23 Calculator'!$A$3:$Q$3,0))</f>
        <v/>
      </c>
      <c r="J34" s="96" t="str">
        <f>INDEX('Roll Up - SY22-23 Calculator'!$A$3:$Q$200,MATCH($A34,'Roll Up - SY22-23 Calculator'!$A$3:$A$200,0),MATCH(J$6,'Roll Up - SY22-23 Calculator'!$A$3:$Q$3,0))</f>
        <v>2.40 oz.</v>
      </c>
      <c r="K34" s="96">
        <f>INDEX('Roll Up - SY22-23 Calculator'!$A$3:$Q$200,MATCH($A34,'Roll Up - SY22-23 Calculator'!$A$3:$A$200,0),MATCH(K$6,'Roll Up - SY22-23 Calculator'!$A$3:$Q$3,0))</f>
        <v>2</v>
      </c>
      <c r="L34" s="96" t="str">
        <f>INDEX('Roll Up - SY22-23 Calculator'!$A$3:$Q$200,MATCH($A34,'Roll Up - SY22-23 Calculator'!$A$3:$A$200,0),MATCH(L$6,'Roll Up - SY22-23 Calculator'!$A$3:$Q$3,0))</f>
        <v>-</v>
      </c>
      <c r="M34" s="146">
        <f>INDEX('Roll Up - SY22-23 Calculator'!$A$3:$Q$200,MATCH($A34,'Roll Up - SY22-23 Calculator'!$A$3:$A$200,0),MATCH(M$6,'Roll Up - SY22-23 Calculator'!$A$3:$Q$3,0))</f>
        <v>20.14</v>
      </c>
      <c r="N34" s="147"/>
      <c r="O34" s="148" t="str">
        <f t="shared" ref="O34:O41" si="4">IF(IF(P34&gt;0,P34*G34,Q34*R34)=0,"",IF(P34&gt;0,P34*G34,Q34*R34))</f>
        <v/>
      </c>
      <c r="P34" s="142"/>
      <c r="Q34" s="143"/>
      <c r="R34" s="144"/>
      <c r="S34" s="142"/>
      <c r="T34" s="173" t="str">
        <f t="shared" ref="T34:T41" si="5">IFERROR(ROUNDUP(O34/G34,0)*M34,"")</f>
        <v/>
      </c>
      <c r="W34" s="104" t="str">
        <f t="shared" si="3"/>
        <v/>
      </c>
      <c r="X34" s="114"/>
      <c r="Y34" s="114"/>
      <c r="Z34" s="114"/>
      <c r="AA34" s="114"/>
      <c r="AB34" s="114"/>
      <c r="AC34" s="114"/>
      <c r="AD34" s="114"/>
      <c r="AE34" s="114"/>
      <c r="AF34" s="114"/>
      <c r="AG34" s="114"/>
      <c r="AH34" s="114"/>
      <c r="AI34" s="115"/>
      <c r="AJ34" s="71"/>
    </row>
    <row r="35" spans="1:36" x14ac:dyDescent="0.3">
      <c r="A35" s="106">
        <v>10000097370</v>
      </c>
      <c r="B35" s="107" t="e">
        <f>INDEX('Roll Up - SY22-23 Calculator'!$A$3:$Q$200,MATCH($A35,'Roll Up - SY22-23 Calculator'!$A$3:$A$200,0),MATCH(B$6,'Roll Up - SY22-23 Calculator'!$A$3:$Q$3,0))</f>
        <v>#N/A</v>
      </c>
      <c r="C35" s="227" t="str">
        <f>INDEX('Roll Up - SY22-23 Calculator'!$A$3:$Q$200,MATCH($A35,'Roll Up - SY22-23 Calculator'!$A$3:$A$200,0),MATCH(C$6,'Roll Up - SY22-23 Calculator'!$A$3:$Q$3,0))</f>
        <v>Fine Beef Crumbles, 2.5 oz.</v>
      </c>
      <c r="D35" s="107" t="str">
        <f>INDEX('Roll Up - SY22-23 Calculator'!$A$3:$Q$200,MATCH($A35,'Roll Up - SY22-23 Calculator'!$A$3:$A$200,0),MATCH(D$6,'Roll Up - SY22-23 Calculator'!$A$3:$Q$3,0))</f>
        <v>100154 / 100155</v>
      </c>
      <c r="E35" s="107">
        <f>INDEX('Roll Up - SY22-23 Calculator'!$A$3:$Q$200,MATCH($A35,'Roll Up - SY22-23 Calculator'!$A$3:$A$200,0),MATCH(E$6,'Roll Up - SY22-23 Calculator'!$A$3:$Q$3,0))</f>
        <v>40</v>
      </c>
      <c r="F35" s="107">
        <f>INDEX('Roll Up - SY22-23 Calculator'!$A$3:$Q$200,MATCH($A35,'Roll Up - SY22-23 Calculator'!$A$3:$A$200,0),MATCH(F$6,'Roll Up - SY22-23 Calculator'!$A$3:$Q$3,0))</f>
        <v>256</v>
      </c>
      <c r="G35" s="107">
        <f>INDEX('Roll Up - SY22-23 Calculator'!$A$3:$Q$200,MATCH($A35,'Roll Up - SY22-23 Calculator'!$A$3:$A$200,0),MATCH(G$6,'Roll Up - SY22-23 Calculator'!$A$3:$Q$3,0))</f>
        <v>256</v>
      </c>
      <c r="H35" s="107">
        <f>INDEX('Roll Up - SY22-23 Calculator'!$A$3:$Q$200,MATCH($A35,'Roll Up - SY22-23 Calculator'!$A$3:$A$200,0),MATCH(H$6,'Roll Up - SY22-23 Calculator'!$A$3:$Q$3,0))</f>
        <v>2.5</v>
      </c>
      <c r="I35" s="107">
        <f>INDEX('Roll Up - SY22-23 Calculator'!$A$3:$Q$200,MATCH($A35,'Roll Up - SY22-23 Calculator'!$A$3:$A$200,0),MATCH(I$6,'Roll Up - SY22-23 Calculator'!$A$3:$Q$3,0))</f>
        <v>30</v>
      </c>
      <c r="J35" s="107" t="str">
        <f>INDEX('Roll Up - SY22-23 Calculator'!$A$3:$Q$200,MATCH($A35,'Roll Up - SY22-23 Calculator'!$A$3:$A$200,0),MATCH(J$6,'Roll Up - SY22-23 Calculator'!$A$3:$Q$3,0))</f>
        <v>2.5 oz.</v>
      </c>
      <c r="K35" s="107">
        <f>INDEX('Roll Up - SY22-23 Calculator'!$A$3:$Q$200,MATCH($A35,'Roll Up - SY22-23 Calculator'!$A$3:$A$200,0),MATCH(K$6,'Roll Up - SY22-23 Calculator'!$A$3:$Q$3,0))</f>
        <v>2</v>
      </c>
      <c r="L35" s="107" t="str">
        <f>INDEX('Roll Up - SY22-23 Calculator'!$A$3:$Q$200,MATCH($A35,'Roll Up - SY22-23 Calculator'!$A$3:$A$200,0),MATCH(L$6,'Roll Up - SY22-23 Calculator'!$A$3:$Q$3,0))</f>
        <v>-</v>
      </c>
      <c r="M35" s="109">
        <f>INDEX('Roll Up - SY22-23 Calculator'!$A$3:$Q$200,MATCH($A35,'Roll Up - SY22-23 Calculator'!$A$3:$A$200,0),MATCH(M$6,'Roll Up - SY22-23 Calculator'!$A$3:$Q$3,0))</f>
        <v>32.43</v>
      </c>
      <c r="N35" s="140"/>
      <c r="O35" s="141" t="str">
        <f t="shared" si="4"/>
        <v/>
      </c>
      <c r="P35" s="142"/>
      <c r="Q35" s="143"/>
      <c r="R35" s="144"/>
      <c r="S35" s="142"/>
      <c r="T35" s="172" t="str">
        <f t="shared" si="5"/>
        <v/>
      </c>
      <c r="W35" s="113" t="str">
        <f t="shared" si="3"/>
        <v/>
      </c>
      <c r="X35" s="114"/>
      <c r="Y35" s="114"/>
      <c r="Z35" s="114"/>
      <c r="AA35" s="114"/>
      <c r="AB35" s="114"/>
      <c r="AC35" s="114"/>
      <c r="AD35" s="114"/>
      <c r="AE35" s="114"/>
      <c r="AF35" s="114"/>
      <c r="AG35" s="114"/>
      <c r="AH35" s="114"/>
      <c r="AI35" s="115"/>
      <c r="AJ35" s="71"/>
    </row>
    <row r="36" spans="1:36" x14ac:dyDescent="0.3">
      <c r="A36" s="95">
        <v>10000013740</v>
      </c>
      <c r="B36" s="96" t="e">
        <f>INDEX('Roll Up - SY22-23 Calculator'!$A$3:$Q$200,MATCH($A36,'Roll Up - SY22-23 Calculator'!$A$3:$A$200,0),MATCH(B$6,'Roll Up - SY22-23 Calculator'!$A$3:$Q$3,0))</f>
        <v>#N/A</v>
      </c>
      <c r="C36" s="97" t="str">
        <f>INDEX('Roll Up - SY22-23 Calculator'!$A$3:$Q$200,MATCH($A36,'Roll Up - SY22-23 Calculator'!$A$3:$A$200,0),MATCH(C$6,'Roll Up - SY22-23 Calculator'!$A$3:$Q$3,0))</f>
        <v>Wonderbites® Beef Dipper with Teriyaki, 2.8 oz.</v>
      </c>
      <c r="D36" s="96" t="str">
        <f>INDEX('Roll Up - SY22-23 Calculator'!$A$3:$Q$200,MATCH($A36,'Roll Up - SY22-23 Calculator'!$A$3:$A$200,0),MATCH(D$6,'Roll Up - SY22-23 Calculator'!$A$3:$Q$3,0))</f>
        <v>100154 / 100155</v>
      </c>
      <c r="E36" s="96">
        <f>INDEX('Roll Up - SY22-23 Calculator'!$A$3:$Q$200,MATCH($A36,'Roll Up - SY22-23 Calculator'!$A$3:$A$200,0),MATCH(E$6,'Roll Up - SY22-23 Calculator'!$A$3:$Q$3,0))</f>
        <v>25</v>
      </c>
      <c r="F36" s="96">
        <f>INDEX('Roll Up - SY22-23 Calculator'!$A$3:$Q$200,MATCH($A36,'Roll Up - SY22-23 Calculator'!$A$3:$A$200,0),MATCH(F$6,'Roll Up - SY22-23 Calculator'!$A$3:$Q$3,0))</f>
        <v>143</v>
      </c>
      <c r="G36" s="96">
        <f>INDEX('Roll Up - SY22-23 Calculator'!$A$3:$Q$200,MATCH($A36,'Roll Up - SY22-23 Calculator'!$A$3:$A$200,0),MATCH(G$6,'Roll Up - SY22-23 Calculator'!$A$3:$Q$3,0))</f>
        <v>143</v>
      </c>
      <c r="H36" s="96">
        <f>INDEX('Roll Up - SY22-23 Calculator'!$A$3:$Q$200,MATCH($A36,'Roll Up - SY22-23 Calculator'!$A$3:$A$200,0),MATCH(H$6,'Roll Up - SY22-23 Calculator'!$A$3:$Q$3,0))</f>
        <v>2.8</v>
      </c>
      <c r="I36" s="96" t="str">
        <f>INDEX('Roll Up - SY22-23 Calculator'!$A$3:$Q$200,MATCH($A36,'Roll Up - SY22-23 Calculator'!$A$3:$A$200,0),MATCH(I$6,'Roll Up - SY22-23 Calculator'!$A$3:$Q$3,0))</f>
        <v/>
      </c>
      <c r="J36" s="96" t="str">
        <f>INDEX('Roll Up - SY22-23 Calculator'!$A$3:$Q$200,MATCH($A36,'Roll Up - SY22-23 Calculator'!$A$3:$A$200,0),MATCH(J$6,'Roll Up - SY22-23 Calculator'!$A$3:$Q$3,0))</f>
        <v>4 pieces</v>
      </c>
      <c r="K36" s="96">
        <f>INDEX('Roll Up - SY22-23 Calculator'!$A$3:$Q$200,MATCH($A36,'Roll Up - SY22-23 Calculator'!$A$3:$A$200,0),MATCH(K$6,'Roll Up - SY22-23 Calculator'!$A$3:$Q$3,0))</f>
        <v>2</v>
      </c>
      <c r="L36" s="96" t="str">
        <f>INDEX('Roll Up - SY22-23 Calculator'!$A$3:$Q$200,MATCH($A36,'Roll Up - SY22-23 Calculator'!$A$3:$A$200,0),MATCH(L$6,'Roll Up - SY22-23 Calculator'!$A$3:$Q$3,0))</f>
        <v>-</v>
      </c>
      <c r="M36" s="146">
        <f>INDEX('Roll Up - SY22-23 Calculator'!$A$3:$Q$200,MATCH($A36,'Roll Up - SY22-23 Calculator'!$A$3:$A$200,0),MATCH(M$6,'Roll Up - SY22-23 Calculator'!$A$3:$Q$3,0))</f>
        <v>22.85</v>
      </c>
      <c r="N36" s="147"/>
      <c r="O36" s="148" t="str">
        <f t="shared" si="4"/>
        <v/>
      </c>
      <c r="P36" s="142"/>
      <c r="Q36" s="143"/>
      <c r="R36" s="144"/>
      <c r="S36" s="142"/>
      <c r="T36" s="173" t="str">
        <f t="shared" si="5"/>
        <v/>
      </c>
      <c r="W36" s="104" t="str">
        <f t="shared" si="3"/>
        <v/>
      </c>
      <c r="X36" s="114"/>
      <c r="Y36" s="114"/>
      <c r="Z36" s="114"/>
      <c r="AA36" s="114"/>
      <c r="AB36" s="114"/>
      <c r="AC36" s="114"/>
      <c r="AD36" s="114"/>
      <c r="AE36" s="114"/>
      <c r="AF36" s="114"/>
      <c r="AG36" s="114"/>
      <c r="AH36" s="114"/>
      <c r="AI36" s="115"/>
      <c r="AJ36" s="71"/>
    </row>
    <row r="37" spans="1:36" x14ac:dyDescent="0.3">
      <c r="A37" s="106">
        <v>10000011750</v>
      </c>
      <c r="B37" s="107" t="e">
        <f>INDEX('Roll Up - SY22-23 Calculator'!$A$3:$Q$200,MATCH($A37,'Roll Up - SY22-23 Calculator'!$A$3:$A$200,0),MATCH(B$6,'Roll Up - SY22-23 Calculator'!$A$3:$Q$3,0))</f>
        <v>#N/A</v>
      </c>
      <c r="C37" s="227" t="str">
        <f>INDEX('Roll Up - SY22-23 Calculator'!$A$3:$Q$200,MATCH($A37,'Roll Up - SY22-23 Calculator'!$A$3:$A$200,0),MATCH(C$6,'Roll Up - SY22-23 Calculator'!$A$3:$Q$3,0))</f>
        <v>Beef Meatballs, 0.5 oz.</v>
      </c>
      <c r="D37" s="107" t="str">
        <f>INDEX('Roll Up - SY22-23 Calculator'!$A$3:$Q$200,MATCH($A37,'Roll Up - SY22-23 Calculator'!$A$3:$A$200,0),MATCH(D$6,'Roll Up - SY22-23 Calculator'!$A$3:$Q$3,0))</f>
        <v>100154 / 100155</v>
      </c>
      <c r="E37" s="107">
        <f>INDEX('Roll Up - SY22-23 Calculator'!$A$3:$Q$200,MATCH($A37,'Roll Up - SY22-23 Calculator'!$A$3:$A$200,0),MATCH(E$6,'Roll Up - SY22-23 Calculator'!$A$3:$Q$3,0))</f>
        <v>30</v>
      </c>
      <c r="F37" s="107">
        <f>INDEX('Roll Up - SY22-23 Calculator'!$A$3:$Q$200,MATCH($A37,'Roll Up - SY22-23 Calculator'!$A$3:$A$200,0),MATCH(F$6,'Roll Up - SY22-23 Calculator'!$A$3:$Q$3,0))</f>
        <v>192</v>
      </c>
      <c r="G37" s="107">
        <f>INDEX('Roll Up - SY22-23 Calculator'!$A$3:$Q$200,MATCH($A37,'Roll Up - SY22-23 Calculator'!$A$3:$A$200,0),MATCH(G$6,'Roll Up - SY22-23 Calculator'!$A$3:$Q$3,0))</f>
        <v>192</v>
      </c>
      <c r="H37" s="107">
        <f>INDEX('Roll Up - SY22-23 Calculator'!$A$3:$Q$200,MATCH($A37,'Roll Up - SY22-23 Calculator'!$A$3:$A$200,0),MATCH(H$6,'Roll Up - SY22-23 Calculator'!$A$3:$Q$3,0))</f>
        <v>2.5</v>
      </c>
      <c r="I37" s="107">
        <f>INDEX('Roll Up - SY22-23 Calculator'!$A$3:$Q$200,MATCH($A37,'Roll Up - SY22-23 Calculator'!$A$3:$A$200,0),MATCH(I$6,'Roll Up - SY22-23 Calculator'!$A$3:$Q$3,0))</f>
        <v>30</v>
      </c>
      <c r="J37" s="107" t="str">
        <f>INDEX('Roll Up - SY22-23 Calculator'!$A$3:$Q$200,MATCH($A37,'Roll Up - SY22-23 Calculator'!$A$3:$A$200,0),MATCH(J$6,'Roll Up - SY22-23 Calculator'!$A$3:$Q$3,0))</f>
        <v>5 pieces</v>
      </c>
      <c r="K37" s="107">
        <f>INDEX('Roll Up - SY22-23 Calculator'!$A$3:$Q$200,MATCH($A37,'Roll Up - SY22-23 Calculator'!$A$3:$A$200,0),MATCH(K$6,'Roll Up - SY22-23 Calculator'!$A$3:$Q$3,0))</f>
        <v>2</v>
      </c>
      <c r="L37" s="107" t="str">
        <f>INDEX('Roll Up - SY22-23 Calculator'!$A$3:$Q$200,MATCH($A37,'Roll Up - SY22-23 Calculator'!$A$3:$A$200,0),MATCH(L$6,'Roll Up - SY22-23 Calculator'!$A$3:$Q$3,0))</f>
        <v>-</v>
      </c>
      <c r="M37" s="109">
        <f>INDEX('Roll Up - SY22-23 Calculator'!$A$3:$Q$200,MATCH($A37,'Roll Up - SY22-23 Calculator'!$A$3:$A$200,0),MATCH(M$6,'Roll Up - SY22-23 Calculator'!$A$3:$Q$3,0))</f>
        <v>23.4</v>
      </c>
      <c r="N37" s="140"/>
      <c r="O37" s="141" t="str">
        <f t="shared" si="4"/>
        <v/>
      </c>
      <c r="P37" s="142"/>
      <c r="Q37" s="143"/>
      <c r="R37" s="144"/>
      <c r="S37" s="142"/>
      <c r="T37" s="172" t="str">
        <f t="shared" si="5"/>
        <v/>
      </c>
      <c r="W37" s="113" t="str">
        <f t="shared" si="3"/>
        <v/>
      </c>
      <c r="X37" s="114"/>
      <c r="Y37" s="114"/>
      <c r="Z37" s="114"/>
      <c r="AA37" s="114"/>
      <c r="AB37" s="114"/>
      <c r="AC37" s="114"/>
      <c r="AD37" s="114"/>
      <c r="AE37" s="114"/>
      <c r="AF37" s="114"/>
      <c r="AG37" s="114"/>
      <c r="AH37" s="114"/>
      <c r="AI37" s="115"/>
      <c r="AJ37" s="71"/>
    </row>
    <row r="38" spans="1:36" x14ac:dyDescent="0.3">
      <c r="A38" s="95">
        <v>10000073050</v>
      </c>
      <c r="B38" s="96" t="e">
        <f>INDEX('Roll Up - SY22-23 Calculator'!$A$3:$Q$200,MATCH($A38,'Roll Up - SY22-23 Calculator'!$A$3:$A$200,0),MATCH(B$6,'Roll Up - SY22-23 Calculator'!$A$3:$Q$3,0))</f>
        <v>#N/A</v>
      </c>
      <c r="C38" s="97" t="str">
        <f>INDEX('Roll Up - SY22-23 Calculator'!$A$3:$Q$200,MATCH($A38,'Roll Up - SY22-23 Calculator'!$A$3:$A$200,0),MATCH(C$6,'Roll Up - SY22-23 Calculator'!$A$3:$Q$3,0))</f>
        <v>Deluxe Beef Meatballs, 2.5 oz.</v>
      </c>
      <c r="D38" s="96" t="str">
        <f>INDEX('Roll Up - SY22-23 Calculator'!$A$3:$Q$200,MATCH($A38,'Roll Up - SY22-23 Calculator'!$A$3:$A$200,0),MATCH(D$6,'Roll Up - SY22-23 Calculator'!$A$3:$Q$3,0))</f>
        <v>100154 / 100155</v>
      </c>
      <c r="E38" s="96">
        <f>INDEX('Roll Up - SY22-23 Calculator'!$A$3:$Q$200,MATCH($A38,'Roll Up - SY22-23 Calculator'!$A$3:$A$200,0),MATCH(E$6,'Roll Up - SY22-23 Calculator'!$A$3:$Q$3,0))</f>
        <v>30</v>
      </c>
      <c r="F38" s="96">
        <f>INDEX('Roll Up - SY22-23 Calculator'!$A$3:$Q$200,MATCH($A38,'Roll Up - SY22-23 Calculator'!$A$3:$A$200,0),MATCH(F$6,'Roll Up - SY22-23 Calculator'!$A$3:$Q$3,0))</f>
        <v>192</v>
      </c>
      <c r="G38" s="96">
        <f>INDEX('Roll Up - SY22-23 Calculator'!$A$3:$Q$200,MATCH($A38,'Roll Up - SY22-23 Calculator'!$A$3:$A$200,0),MATCH(G$6,'Roll Up - SY22-23 Calculator'!$A$3:$Q$3,0))</f>
        <v>192</v>
      </c>
      <c r="H38" s="96">
        <f>INDEX('Roll Up - SY22-23 Calculator'!$A$3:$Q$200,MATCH($A38,'Roll Up - SY22-23 Calculator'!$A$3:$A$200,0),MATCH(H$6,'Roll Up - SY22-23 Calculator'!$A$3:$Q$3,0))</f>
        <v>2.5</v>
      </c>
      <c r="I38" s="96" t="str">
        <f>INDEX('Roll Up - SY22-23 Calculator'!$A$3:$Q$200,MATCH($A38,'Roll Up - SY22-23 Calculator'!$A$3:$A$200,0),MATCH(I$6,'Roll Up - SY22-23 Calculator'!$A$3:$Q$3,0))</f>
        <v/>
      </c>
      <c r="J38" s="96" t="str">
        <f>INDEX('Roll Up - SY22-23 Calculator'!$A$3:$Q$200,MATCH($A38,'Roll Up - SY22-23 Calculator'!$A$3:$A$200,0),MATCH(J$6,'Roll Up - SY22-23 Calculator'!$A$3:$Q$3,0))</f>
        <v>5 pieces</v>
      </c>
      <c r="K38" s="96">
        <f>INDEX('Roll Up - SY22-23 Calculator'!$A$3:$Q$200,MATCH($A38,'Roll Up - SY22-23 Calculator'!$A$3:$A$200,0),MATCH(K$6,'Roll Up - SY22-23 Calculator'!$A$3:$Q$3,0))</f>
        <v>2</v>
      </c>
      <c r="L38" s="96" t="str">
        <f>INDEX('Roll Up - SY22-23 Calculator'!$A$3:$Q$200,MATCH($A38,'Roll Up - SY22-23 Calculator'!$A$3:$A$200,0),MATCH(L$6,'Roll Up - SY22-23 Calculator'!$A$3:$Q$3,0))</f>
        <v>-</v>
      </c>
      <c r="M38" s="146">
        <f>INDEX('Roll Up - SY22-23 Calculator'!$A$3:$Q$200,MATCH($A38,'Roll Up - SY22-23 Calculator'!$A$3:$A$200,0),MATCH(M$6,'Roll Up - SY22-23 Calculator'!$A$3:$Q$3,0))</f>
        <v>35.4</v>
      </c>
      <c r="N38" s="147"/>
      <c r="O38" s="148" t="str">
        <f t="shared" si="4"/>
        <v/>
      </c>
      <c r="P38" s="142"/>
      <c r="Q38" s="143"/>
      <c r="R38" s="144"/>
      <c r="S38" s="142"/>
      <c r="T38" s="173" t="str">
        <f t="shared" si="5"/>
        <v/>
      </c>
      <c r="W38" s="104" t="str">
        <f t="shared" si="3"/>
        <v/>
      </c>
      <c r="X38" s="114"/>
      <c r="Y38" s="114"/>
      <c r="Z38" s="114"/>
      <c r="AA38" s="114"/>
      <c r="AB38" s="114"/>
      <c r="AC38" s="114"/>
      <c r="AD38" s="114"/>
      <c r="AE38" s="114"/>
      <c r="AF38" s="114"/>
      <c r="AG38" s="114"/>
      <c r="AH38" s="114"/>
      <c r="AI38" s="115"/>
      <c r="AJ38" s="71"/>
    </row>
    <row r="39" spans="1:36" x14ac:dyDescent="0.3">
      <c r="A39" s="106">
        <v>10000097687</v>
      </c>
      <c r="B39" s="107" t="e">
        <f>INDEX('Roll Up - SY22-23 Calculator'!$A$3:$Q$200,MATCH($A39,'Roll Up - SY22-23 Calculator'!$A$3:$A$200,0),MATCH(B$6,'Roll Up - SY22-23 Calculator'!$A$3:$Q$3,0))</f>
        <v>#N/A</v>
      </c>
      <c r="C39" s="227" t="str">
        <f>INDEX('Roll Up - SY22-23 Calculator'!$A$3:$Q$200,MATCH($A39,'Roll Up - SY22-23 Calculator'!$A$3:$A$200,0),MATCH(C$6,'Roll Up - SY22-23 Calculator'!$A$3:$Q$3,0))</f>
        <v>All Natural** Beef Meatball, 0.48 oz.</v>
      </c>
      <c r="D39" s="107" t="str">
        <f>INDEX('Roll Up - SY22-23 Calculator'!$A$3:$Q$200,MATCH($A39,'Roll Up - SY22-23 Calculator'!$A$3:$A$200,0),MATCH(D$6,'Roll Up - SY22-23 Calculator'!$A$3:$Q$3,0))</f>
        <v>100154 / 100155</v>
      </c>
      <c r="E39" s="107">
        <f>INDEX('Roll Up - SY22-23 Calculator'!$A$3:$Q$200,MATCH($A39,'Roll Up - SY22-23 Calculator'!$A$3:$A$200,0),MATCH(E$6,'Roll Up - SY22-23 Calculator'!$A$3:$Q$3,0))</f>
        <v>29.67</v>
      </c>
      <c r="F39" s="107">
        <f>INDEX('Roll Up - SY22-23 Calculator'!$A$3:$Q$200,MATCH($A39,'Roll Up - SY22-23 Calculator'!$A$3:$A$200,0),MATCH(F$6,'Roll Up - SY22-23 Calculator'!$A$3:$Q$3,0))</f>
        <v>169</v>
      </c>
      <c r="G39" s="107">
        <f>INDEX('Roll Up - SY22-23 Calculator'!$A$3:$Q$200,MATCH($A39,'Roll Up - SY22-23 Calculator'!$A$3:$A$200,0),MATCH(G$6,'Roll Up - SY22-23 Calculator'!$A$3:$Q$3,0))</f>
        <v>169</v>
      </c>
      <c r="H39" s="107">
        <f>INDEX('Roll Up - SY22-23 Calculator'!$A$3:$Q$200,MATCH($A39,'Roll Up - SY22-23 Calculator'!$A$3:$A$200,0),MATCH(H$6,'Roll Up - SY22-23 Calculator'!$A$3:$Q$3,0))</f>
        <v>2.8</v>
      </c>
      <c r="I39" s="107" t="str">
        <f>INDEX('Roll Up - SY22-23 Calculator'!$A$3:$Q$200,MATCH($A39,'Roll Up - SY22-23 Calculator'!$A$3:$A$200,0),MATCH(I$6,'Roll Up - SY22-23 Calculator'!$A$3:$Q$3,0))</f>
        <v/>
      </c>
      <c r="J39" s="107" t="str">
        <f>INDEX('Roll Up - SY22-23 Calculator'!$A$3:$Q$200,MATCH($A39,'Roll Up - SY22-23 Calculator'!$A$3:$A$200,0),MATCH(J$6,'Roll Up - SY22-23 Calculator'!$A$3:$Q$3,0))</f>
        <v>6 pieces</v>
      </c>
      <c r="K39" s="107">
        <f>INDEX('Roll Up - SY22-23 Calculator'!$A$3:$Q$200,MATCH($A39,'Roll Up - SY22-23 Calculator'!$A$3:$A$200,0),MATCH(K$6,'Roll Up - SY22-23 Calculator'!$A$3:$Q$3,0))</f>
        <v>2</v>
      </c>
      <c r="L39" s="107" t="str">
        <f>INDEX('Roll Up - SY22-23 Calculator'!$A$3:$Q$200,MATCH($A39,'Roll Up - SY22-23 Calculator'!$A$3:$A$200,0),MATCH(L$6,'Roll Up - SY22-23 Calculator'!$A$3:$Q$3,0))</f>
        <v>-</v>
      </c>
      <c r="M39" s="109">
        <f>INDEX('Roll Up - SY22-23 Calculator'!$A$3:$Q$200,MATCH($A39,'Roll Up - SY22-23 Calculator'!$A$3:$A$200,0),MATCH(M$6,'Roll Up - SY22-23 Calculator'!$A$3:$Q$3,0))</f>
        <v>24.91</v>
      </c>
      <c r="N39" s="140"/>
      <c r="O39" s="141" t="str">
        <f t="shared" si="4"/>
        <v/>
      </c>
      <c r="P39" s="142"/>
      <c r="Q39" s="143"/>
      <c r="R39" s="144"/>
      <c r="S39" s="142"/>
      <c r="T39" s="172" t="str">
        <f t="shared" si="5"/>
        <v/>
      </c>
      <c r="W39" s="113" t="str">
        <f t="shared" si="3"/>
        <v/>
      </c>
      <c r="X39" s="114"/>
      <c r="Y39" s="114"/>
      <c r="Z39" s="114"/>
      <c r="AA39" s="114"/>
      <c r="AB39" s="114"/>
      <c r="AC39" s="114"/>
      <c r="AD39" s="114"/>
      <c r="AE39" s="114"/>
      <c r="AF39" s="114"/>
      <c r="AG39" s="114"/>
      <c r="AH39" s="114"/>
      <c r="AI39" s="115"/>
      <c r="AJ39" s="71"/>
    </row>
    <row r="40" spans="1:36" x14ac:dyDescent="0.3">
      <c r="A40" s="95">
        <v>10000097689</v>
      </c>
      <c r="B40" s="96" t="e">
        <f>INDEX('Roll Up - SY22-23 Calculator'!$A$3:$Q$200,MATCH($A40,'Roll Up - SY22-23 Calculator'!$A$3:$A$200,0),MATCH(B$6,'Roll Up - SY22-23 Calculator'!$A$3:$Q$3,0))</f>
        <v>#N/A</v>
      </c>
      <c r="C40" s="97" t="str">
        <f>INDEX('Roll Up - SY22-23 Calculator'!$A$3:$Q$200,MATCH($A40,'Roll Up - SY22-23 Calculator'!$A$3:$A$200,0),MATCH(C$6,'Roll Up - SY22-23 Calculator'!$A$3:$Q$3,0))</f>
        <v>All Natural** Beef Meatball, 0.95 oz</v>
      </c>
      <c r="D40" s="96" t="str">
        <f>INDEX('Roll Up - SY22-23 Calculator'!$A$3:$Q$200,MATCH($A40,'Roll Up - SY22-23 Calculator'!$A$3:$A$200,0),MATCH(D$6,'Roll Up - SY22-23 Calculator'!$A$3:$Q$3,0))</f>
        <v>100154 / 100155</v>
      </c>
      <c r="E40" s="96">
        <f>INDEX('Roll Up - SY22-23 Calculator'!$A$3:$Q$200,MATCH($A40,'Roll Up - SY22-23 Calculator'!$A$3:$A$200,0),MATCH(E$6,'Roll Up - SY22-23 Calculator'!$A$3:$Q$3,0))</f>
        <v>29.99</v>
      </c>
      <c r="F40" s="96">
        <f>INDEX('Roll Up - SY22-23 Calculator'!$A$3:$Q$200,MATCH($A40,'Roll Up - SY22-23 Calculator'!$A$3:$A$200,0),MATCH(F$6,'Roll Up - SY22-23 Calculator'!$A$3:$Q$3,0))</f>
        <v>170</v>
      </c>
      <c r="G40" s="96">
        <f>INDEX('Roll Up - SY22-23 Calculator'!$A$3:$Q$200,MATCH($A40,'Roll Up - SY22-23 Calculator'!$A$3:$A$200,0),MATCH(G$6,'Roll Up - SY22-23 Calculator'!$A$3:$Q$3,0))</f>
        <v>170</v>
      </c>
      <c r="H40" s="96">
        <f>INDEX('Roll Up - SY22-23 Calculator'!$A$3:$Q$200,MATCH($A40,'Roll Up - SY22-23 Calculator'!$A$3:$A$200,0),MATCH(H$6,'Roll Up - SY22-23 Calculator'!$A$3:$Q$3,0))</f>
        <v>2.8</v>
      </c>
      <c r="I40" s="96" t="str">
        <f>INDEX('Roll Up - SY22-23 Calculator'!$A$3:$Q$200,MATCH($A40,'Roll Up - SY22-23 Calculator'!$A$3:$A$200,0),MATCH(I$6,'Roll Up - SY22-23 Calculator'!$A$3:$Q$3,0))</f>
        <v/>
      </c>
      <c r="J40" s="96" t="str">
        <f>INDEX('Roll Up - SY22-23 Calculator'!$A$3:$Q$200,MATCH($A40,'Roll Up - SY22-23 Calculator'!$A$3:$A$200,0),MATCH(J$6,'Roll Up - SY22-23 Calculator'!$A$3:$Q$3,0))</f>
        <v>3 Pieces</v>
      </c>
      <c r="K40" s="96">
        <f>INDEX('Roll Up - SY22-23 Calculator'!$A$3:$Q$200,MATCH($A40,'Roll Up - SY22-23 Calculator'!$A$3:$A$200,0),MATCH(K$6,'Roll Up - SY22-23 Calculator'!$A$3:$Q$3,0))</f>
        <v>2</v>
      </c>
      <c r="L40" s="96" t="str">
        <f>INDEX('Roll Up - SY22-23 Calculator'!$A$3:$Q$200,MATCH($A40,'Roll Up - SY22-23 Calculator'!$A$3:$A$200,0),MATCH(L$6,'Roll Up - SY22-23 Calculator'!$A$3:$Q$3,0))</f>
        <v>-</v>
      </c>
      <c r="M40" s="146">
        <f>INDEX('Roll Up - SY22-23 Calculator'!$A$3:$Q$200,MATCH($A40,'Roll Up - SY22-23 Calculator'!$A$3:$A$200,0),MATCH(M$6,'Roll Up - SY22-23 Calculator'!$A$3:$Q$3,0))</f>
        <v>25.18</v>
      </c>
      <c r="N40" s="147"/>
      <c r="O40" s="148" t="str">
        <f t="shared" si="4"/>
        <v/>
      </c>
      <c r="P40" s="142"/>
      <c r="Q40" s="143"/>
      <c r="R40" s="144"/>
      <c r="S40" s="142"/>
      <c r="T40" s="173" t="str">
        <f t="shared" si="5"/>
        <v/>
      </c>
      <c r="W40" s="104" t="str">
        <f t="shared" si="3"/>
        <v/>
      </c>
      <c r="X40" s="114"/>
      <c r="Y40" s="114"/>
      <c r="Z40" s="114"/>
      <c r="AA40" s="114"/>
      <c r="AB40" s="114"/>
      <c r="AC40" s="114"/>
      <c r="AD40" s="114"/>
      <c r="AE40" s="114"/>
      <c r="AF40" s="114"/>
      <c r="AG40" s="114"/>
      <c r="AH40" s="114"/>
      <c r="AI40" s="115"/>
      <c r="AJ40" s="71"/>
    </row>
    <row r="41" spans="1:36" x14ac:dyDescent="0.3">
      <c r="A41" s="106">
        <v>10000097868</v>
      </c>
      <c r="B41" s="107" t="e">
        <f>INDEX('Roll Up - SY22-23 Calculator'!$A$3:$Q$200,MATCH($A41,'Roll Up - SY22-23 Calculator'!$A$3:$A$200,0),MATCH(B$6,'Roll Up - SY22-23 Calculator'!$A$3:$Q$3,0))</f>
        <v>#N/A</v>
      </c>
      <c r="C41" s="227" t="str">
        <f>INDEX('Roll Up - SY22-23 Calculator'!$A$3:$Q$200,MATCH($A41,'Roll Up - SY22-23 Calculator'!$A$3:$A$200,0),MATCH(C$6,'Roll Up - SY22-23 Calculator'!$A$3:$Q$3,0))</f>
        <v>Philly Beef Steak, 2.5 oz.</v>
      </c>
      <c r="D41" s="107" t="str">
        <f>INDEX('Roll Up - SY22-23 Calculator'!$A$3:$Q$200,MATCH($A41,'Roll Up - SY22-23 Calculator'!$A$3:$A$200,0),MATCH(D$6,'Roll Up - SY22-23 Calculator'!$A$3:$Q$3,0))</f>
        <v>100154 / 100155</v>
      </c>
      <c r="E41" s="107">
        <f>INDEX('Roll Up - SY22-23 Calculator'!$A$3:$Q$200,MATCH($A41,'Roll Up - SY22-23 Calculator'!$A$3:$A$200,0),MATCH(E$6,'Roll Up - SY22-23 Calculator'!$A$3:$Q$3,0))</f>
        <v>30</v>
      </c>
      <c r="F41" s="107">
        <f>INDEX('Roll Up - SY22-23 Calculator'!$A$3:$Q$200,MATCH($A41,'Roll Up - SY22-23 Calculator'!$A$3:$A$200,0),MATCH(F$6,'Roll Up - SY22-23 Calculator'!$A$3:$Q$3,0))</f>
        <v>192</v>
      </c>
      <c r="G41" s="107">
        <f>INDEX('Roll Up - SY22-23 Calculator'!$A$3:$Q$200,MATCH($A41,'Roll Up - SY22-23 Calculator'!$A$3:$A$200,0),MATCH(G$6,'Roll Up - SY22-23 Calculator'!$A$3:$Q$3,0))</f>
        <v>192</v>
      </c>
      <c r="H41" s="107">
        <f>INDEX('Roll Up - SY22-23 Calculator'!$A$3:$Q$200,MATCH($A41,'Roll Up - SY22-23 Calculator'!$A$3:$A$200,0),MATCH(H$6,'Roll Up - SY22-23 Calculator'!$A$3:$Q$3,0))</f>
        <v>2.5</v>
      </c>
      <c r="I41" s="107" t="str">
        <f>INDEX('Roll Up - SY22-23 Calculator'!$A$3:$Q$200,MATCH($A41,'Roll Up - SY22-23 Calculator'!$A$3:$A$200,0),MATCH(I$6,'Roll Up - SY22-23 Calculator'!$A$3:$Q$3,0))</f>
        <v/>
      </c>
      <c r="J41" s="107" t="str">
        <f>INDEX('Roll Up - SY22-23 Calculator'!$A$3:$Q$200,MATCH($A41,'Roll Up - SY22-23 Calculator'!$A$3:$A$200,0),MATCH(J$6,'Roll Up - SY22-23 Calculator'!$A$3:$Q$3,0))</f>
        <v>2.50 oz.</v>
      </c>
      <c r="K41" s="107">
        <f>INDEX('Roll Up - SY22-23 Calculator'!$A$3:$Q$200,MATCH($A41,'Roll Up - SY22-23 Calculator'!$A$3:$A$200,0),MATCH(K$6,'Roll Up - SY22-23 Calculator'!$A$3:$Q$3,0))</f>
        <v>2</v>
      </c>
      <c r="L41" s="107" t="str">
        <f>INDEX('Roll Up - SY22-23 Calculator'!$A$3:$Q$200,MATCH($A41,'Roll Up - SY22-23 Calculator'!$A$3:$A$200,0),MATCH(L$6,'Roll Up - SY22-23 Calculator'!$A$3:$Q$3,0))</f>
        <v>-</v>
      </c>
      <c r="M41" s="109">
        <f>INDEX('Roll Up - SY22-23 Calculator'!$A$3:$Q$200,MATCH($A41,'Roll Up - SY22-23 Calculator'!$A$3:$A$200,0),MATCH(M$6,'Roll Up - SY22-23 Calculator'!$A$3:$Q$3,0))</f>
        <v>45.1</v>
      </c>
      <c r="N41" s="140"/>
      <c r="O41" s="141" t="str">
        <f t="shared" si="4"/>
        <v/>
      </c>
      <c r="P41" s="142"/>
      <c r="Q41" s="143"/>
      <c r="R41" s="144"/>
      <c r="S41" s="142"/>
      <c r="T41" s="172" t="str">
        <f t="shared" si="5"/>
        <v/>
      </c>
      <c r="W41" s="113" t="str">
        <f t="shared" si="3"/>
        <v/>
      </c>
      <c r="X41" s="114"/>
      <c r="Y41" s="114"/>
      <c r="Z41" s="114"/>
      <c r="AA41" s="114"/>
      <c r="AB41" s="114"/>
      <c r="AC41" s="114"/>
      <c r="AD41" s="114"/>
      <c r="AE41" s="114"/>
      <c r="AF41" s="114"/>
      <c r="AG41" s="114"/>
      <c r="AH41" s="114"/>
      <c r="AI41" s="115"/>
      <c r="AJ41" s="71"/>
    </row>
    <row r="42" spans="1:36" s="149" customFormat="1" hidden="1" x14ac:dyDescent="0.3"/>
    <row r="43" spans="1:36" s="149" customFormat="1" hidden="1" x14ac:dyDescent="0.3"/>
    <row r="44" spans="1:36" s="149" customFormat="1" hidden="1" x14ac:dyDescent="0.3"/>
    <row r="45" spans="1:36" s="149" customFormat="1" hidden="1" x14ac:dyDescent="0.3"/>
    <row r="46" spans="1:36" s="149" customFormat="1" hidden="1" x14ac:dyDescent="0.3"/>
    <row r="47" spans="1:36" s="149" customFormat="1" hidden="1" x14ac:dyDescent="0.3"/>
    <row r="48" spans="1:36" s="149" customFormat="1" hidden="1" x14ac:dyDescent="0.3"/>
    <row r="49" spans="22:22" s="149" customFormat="1" hidden="1" x14ac:dyDescent="0.3"/>
    <row r="50" spans="22:22" s="149" customFormat="1" hidden="1" x14ac:dyDescent="0.3"/>
    <row r="51" spans="22:22" hidden="1" x14ac:dyDescent="0.3">
      <c r="V51" s="149"/>
    </row>
    <row r="52" spans="22:22" hidden="1" x14ac:dyDescent="0.3">
      <c r="V52" s="149"/>
    </row>
    <row r="53" spans="22:22" hidden="1" x14ac:dyDescent="0.3">
      <c r="V53" s="149"/>
    </row>
    <row r="54" spans="22:22" hidden="1" x14ac:dyDescent="0.3">
      <c r="V54" s="149"/>
    </row>
    <row r="55" spans="22:22" hidden="1" x14ac:dyDescent="0.3">
      <c r="V55" s="149"/>
    </row>
    <row r="56" spans="22:22" hidden="1" x14ac:dyDescent="0.3">
      <c r="V56" s="149"/>
    </row>
    <row r="57" spans="22:22" hidden="1" x14ac:dyDescent="0.3">
      <c r="V57" s="149"/>
    </row>
    <row r="58" spans="22:22" hidden="1" x14ac:dyDescent="0.3">
      <c r="V58" s="149"/>
    </row>
    <row r="59" spans="22:22" hidden="1" x14ac:dyDescent="0.3">
      <c r="V59" s="149"/>
    </row>
  </sheetData>
  <sheetProtection algorithmName="SHA-512" hashValue="8tdFg4n95q6r+qtzsqoDeIW+YmMFpPjnSYExaKCphMQ7pP8z+oFpYEoDw7BVCHKdL6Y6DPyHwoZHPs06t0ZGDw==" saltValue="BrQvKlDUsQyV3uz4ISSscQ==" spinCount="100000" sheet="1" formatCells="0" formatColumns="0" formatRows="0" sort="0" autoFilter="0" pivotTables="0"/>
  <autoFilter ref="A6:T45"/>
  <mergeCells count="10">
    <mergeCell ref="W2:AI5"/>
    <mergeCell ref="S5:T5"/>
    <mergeCell ref="P5:R5"/>
    <mergeCell ref="D2:M5"/>
    <mergeCell ref="A2:C4"/>
    <mergeCell ref="S3:S4"/>
    <mergeCell ref="T3:T4"/>
    <mergeCell ref="R3:R4"/>
    <mergeCell ref="Q3:Q4"/>
    <mergeCell ref="O3:P4"/>
  </mergeCells>
  <conditionalFormatting sqref="T3">
    <cfRule type="expression" dxfId="30" priority="2">
      <formula>ABS($T$3/$T$2)&gt;0.2</formula>
    </cfRule>
    <cfRule type="expression" dxfId="29" priority="3">
      <formula>ABS($T$3/$T$2)&lt;0.2</formula>
    </cfRule>
  </conditionalFormatting>
  <conditionalFormatting sqref="T3:T4">
    <cfRule type="cellIs" dxfId="28" priority="1" operator="lessThan">
      <formula>0</formula>
    </cfRule>
  </conditionalFormatting>
  <dataValidations count="2">
    <dataValidation type="whole" operator="greaterThan" allowBlank="1" showInputMessage="1" showErrorMessage="1" sqref="R2">
      <formula1>-1</formula1>
    </dataValidation>
    <dataValidation type="list" allowBlank="1" showInputMessage="1" showErrorMessage="1" sqref="S8:S45">
      <formula1>YN</formula1>
    </dataValidation>
  </dataValidations>
  <pageMargins left="0.25" right="0" top="0.2" bottom="0" header="0.3" footer="0.3"/>
  <pageSetup scale="30" fitToWidth="3" fitToHeight="0" orientation="landscape"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AJ11"/>
  <sheetViews>
    <sheetView zoomScale="70" zoomScaleNormal="70" zoomScaleSheetLayoutView="50" workbookViewId="0">
      <pane xSplit="3" ySplit="6" topLeftCell="D7" activePane="bottomRight" state="frozen"/>
      <selection activeCell="C7" sqref="C7:I8"/>
      <selection pane="topRight" activeCell="C7" sqref="C7:I8"/>
      <selection pane="bottomLeft" activeCell="C7" sqref="C7:I8"/>
      <selection pane="bottomRight" activeCell="T3" sqref="T3:T4"/>
    </sheetView>
  </sheetViews>
  <sheetFormatPr defaultColWidth="0" defaultRowHeight="17.399999999999999" zeroHeight="1" x14ac:dyDescent="0.3"/>
  <cols>
    <col min="1" max="1" width="25.88671875" style="126" bestFit="1" customWidth="1"/>
    <col min="2" max="2" width="23.109375" style="126" hidden="1" customWidth="1"/>
    <col min="3" max="3" width="79.6640625" style="126" customWidth="1"/>
    <col min="4" max="4" width="18.44140625" style="126" customWidth="1"/>
    <col min="5" max="5" width="17.109375" style="126" customWidth="1"/>
    <col min="6" max="6" width="21.88671875" style="126" customWidth="1"/>
    <col min="7" max="7" width="27.44140625" style="126" hidden="1" customWidth="1"/>
    <col min="8" max="8" width="15.5546875" style="126" customWidth="1"/>
    <col min="9" max="9" width="20" style="126" hidden="1" customWidth="1"/>
    <col min="10" max="10" width="19.5546875" style="126" customWidth="1"/>
    <col min="11" max="11" width="10.6640625" style="126" customWidth="1"/>
    <col min="12" max="12" width="12.5546875" style="126" customWidth="1"/>
    <col min="13" max="13" width="14.33203125" style="126" customWidth="1"/>
    <col min="14" max="14" width="14.33203125" style="126" hidden="1" customWidth="1"/>
    <col min="15" max="15" width="23.109375" style="126" customWidth="1"/>
    <col min="16" max="18" width="22.6640625" style="126" customWidth="1"/>
    <col min="19" max="19" width="29.5546875" style="126" customWidth="1"/>
    <col min="20" max="20" width="25.5546875" style="126" customWidth="1"/>
    <col min="21" max="21" width="8.88671875" style="126" hidden="1" customWidth="1"/>
    <col min="22" max="22" width="8.88671875" style="126" customWidth="1"/>
    <col min="23" max="23" width="19.109375" style="126" customWidth="1"/>
    <col min="24" max="35" width="16.6640625" style="126" customWidth="1"/>
    <col min="36" max="36" width="8.88671875" style="126" customWidth="1"/>
    <col min="37" max="16384" width="8.88671875" style="126" hidden="1"/>
  </cols>
  <sheetData>
    <row r="1" spans="1:36" ht="18" thickBot="1" x14ac:dyDescent="0.35">
      <c r="A1" s="71"/>
      <c r="B1" s="71"/>
      <c r="C1" s="176"/>
      <c r="D1" s="71"/>
      <c r="E1" s="71"/>
      <c r="F1" s="124"/>
      <c r="G1" s="124"/>
      <c r="H1" s="71"/>
      <c r="I1" s="71"/>
      <c r="J1" s="71"/>
      <c r="K1" s="71"/>
      <c r="L1" s="71"/>
      <c r="M1" s="125"/>
      <c r="N1" s="125"/>
      <c r="O1" s="71"/>
      <c r="P1" s="71"/>
      <c r="Q1" s="71"/>
      <c r="R1" s="71"/>
      <c r="S1" s="71"/>
      <c r="T1" s="71"/>
      <c r="U1" s="71"/>
      <c r="V1" s="71"/>
      <c r="W1" s="71"/>
      <c r="X1" s="71"/>
      <c r="Y1" s="71"/>
      <c r="Z1" s="71"/>
      <c r="AA1" s="71"/>
      <c r="AB1" s="71"/>
      <c r="AC1" s="71"/>
      <c r="AD1" s="71"/>
      <c r="AE1" s="71"/>
      <c r="AF1" s="71"/>
      <c r="AG1" s="71"/>
      <c r="AH1" s="71"/>
      <c r="AI1" s="71"/>
      <c r="AJ1" s="71"/>
    </row>
    <row r="2" spans="1:36" ht="78.75" customHeight="1" thickBot="1" x14ac:dyDescent="0.35">
      <c r="A2" s="323"/>
      <c r="B2" s="324"/>
      <c r="C2" s="324"/>
      <c r="D2" s="269" t="s">
        <v>310</v>
      </c>
      <c r="E2" s="269"/>
      <c r="F2" s="269"/>
      <c r="G2" s="269"/>
      <c r="H2" s="269"/>
      <c r="I2" s="269"/>
      <c r="J2" s="269"/>
      <c r="K2" s="269"/>
      <c r="L2" s="269"/>
      <c r="M2" s="269"/>
      <c r="N2" s="127"/>
      <c r="O2" s="68" t="s">
        <v>529</v>
      </c>
      <c r="P2" s="69"/>
      <c r="Q2" s="68" t="s">
        <v>313</v>
      </c>
      <c r="R2" s="174"/>
      <c r="S2" s="128" t="s">
        <v>281</v>
      </c>
      <c r="T2" s="175">
        <f>R2+P2</f>
        <v>0</v>
      </c>
      <c r="U2" s="71"/>
      <c r="V2" s="71"/>
      <c r="W2" s="327" t="s">
        <v>285</v>
      </c>
      <c r="X2" s="328"/>
      <c r="Y2" s="328"/>
      <c r="Z2" s="328"/>
      <c r="AA2" s="328"/>
      <c r="AB2" s="328"/>
      <c r="AC2" s="328"/>
      <c r="AD2" s="328"/>
      <c r="AE2" s="328"/>
      <c r="AF2" s="328"/>
      <c r="AG2" s="328"/>
      <c r="AH2" s="328"/>
      <c r="AI2" s="329"/>
      <c r="AJ2" s="71"/>
    </row>
    <row r="3" spans="1:36" ht="45" customHeight="1" x14ac:dyDescent="0.3">
      <c r="A3" s="325"/>
      <c r="B3" s="326"/>
      <c r="C3" s="326"/>
      <c r="D3" s="270"/>
      <c r="E3" s="270"/>
      <c r="F3" s="270"/>
      <c r="G3" s="270"/>
      <c r="H3" s="270"/>
      <c r="I3" s="270"/>
      <c r="J3" s="270"/>
      <c r="K3" s="270"/>
      <c r="L3" s="270"/>
      <c r="M3" s="270"/>
      <c r="N3" s="129"/>
      <c r="O3" s="300" t="s">
        <v>273</v>
      </c>
      <c r="P3" s="301"/>
      <c r="Q3" s="304" t="s">
        <v>283</v>
      </c>
      <c r="R3" s="306">
        <f>SUM(T8:T89)</f>
        <v>0</v>
      </c>
      <c r="S3" s="288" t="s">
        <v>282</v>
      </c>
      <c r="T3" s="290">
        <f>T2-R3</f>
        <v>0</v>
      </c>
      <c r="U3" s="71"/>
      <c r="V3" s="71"/>
      <c r="W3" s="292"/>
      <c r="X3" s="293"/>
      <c r="Y3" s="293"/>
      <c r="Z3" s="293"/>
      <c r="AA3" s="293"/>
      <c r="AB3" s="293"/>
      <c r="AC3" s="293"/>
      <c r="AD3" s="293"/>
      <c r="AE3" s="293"/>
      <c r="AF3" s="293"/>
      <c r="AG3" s="293"/>
      <c r="AH3" s="293"/>
      <c r="AI3" s="294"/>
      <c r="AJ3" s="71"/>
    </row>
    <row r="4" spans="1:36" ht="45" customHeight="1" thickBot="1" x14ac:dyDescent="0.35">
      <c r="A4" s="325"/>
      <c r="B4" s="326"/>
      <c r="C4" s="326"/>
      <c r="D4" s="270"/>
      <c r="E4" s="270"/>
      <c r="F4" s="270"/>
      <c r="G4" s="270"/>
      <c r="H4" s="270"/>
      <c r="I4" s="270"/>
      <c r="J4" s="270"/>
      <c r="K4" s="270"/>
      <c r="L4" s="270"/>
      <c r="M4" s="270"/>
      <c r="N4" s="129"/>
      <c r="O4" s="302"/>
      <c r="P4" s="303"/>
      <c r="Q4" s="305"/>
      <c r="R4" s="307"/>
      <c r="S4" s="289"/>
      <c r="T4" s="291"/>
      <c r="U4" s="71"/>
      <c r="V4" s="71"/>
      <c r="W4" s="292"/>
      <c r="X4" s="293"/>
      <c r="Y4" s="293"/>
      <c r="Z4" s="293"/>
      <c r="AA4" s="293"/>
      <c r="AB4" s="293"/>
      <c r="AC4" s="293"/>
      <c r="AD4" s="293"/>
      <c r="AE4" s="293"/>
      <c r="AF4" s="293"/>
      <c r="AG4" s="293"/>
      <c r="AH4" s="293"/>
      <c r="AI4" s="294"/>
      <c r="AJ4" s="71"/>
    </row>
    <row r="5" spans="1:36" ht="39.75" customHeight="1" thickBot="1" x14ac:dyDescent="0.35">
      <c r="A5" s="177"/>
      <c r="B5" s="178"/>
      <c r="C5" s="178"/>
      <c r="D5" s="299"/>
      <c r="E5" s="299"/>
      <c r="F5" s="299"/>
      <c r="G5" s="299"/>
      <c r="H5" s="299"/>
      <c r="I5" s="299"/>
      <c r="J5" s="299"/>
      <c r="K5" s="299"/>
      <c r="L5" s="299"/>
      <c r="M5" s="299"/>
      <c r="N5" s="77"/>
      <c r="O5" s="134"/>
      <c r="P5" s="268" t="s">
        <v>136</v>
      </c>
      <c r="Q5" s="268"/>
      <c r="R5" s="268"/>
      <c r="S5" s="308" t="s">
        <v>536</v>
      </c>
      <c r="T5" s="309"/>
      <c r="U5" s="71"/>
      <c r="V5" s="71"/>
      <c r="W5" s="330"/>
      <c r="X5" s="331"/>
      <c r="Y5" s="331"/>
      <c r="Z5" s="331"/>
      <c r="AA5" s="331"/>
      <c r="AB5" s="331"/>
      <c r="AC5" s="331"/>
      <c r="AD5" s="331"/>
      <c r="AE5" s="331"/>
      <c r="AF5" s="331"/>
      <c r="AG5" s="331"/>
      <c r="AH5" s="331"/>
      <c r="AI5" s="332"/>
      <c r="AJ5" s="71"/>
    </row>
    <row r="6" spans="1:36" ht="75" customHeight="1" thickBot="1" x14ac:dyDescent="0.35">
      <c r="A6" s="189" t="s">
        <v>138</v>
      </c>
      <c r="B6" s="189" t="s">
        <v>192</v>
      </c>
      <c r="C6" s="189" t="s">
        <v>2</v>
      </c>
      <c r="D6" s="190" t="s">
        <v>12</v>
      </c>
      <c r="E6" s="191" t="s">
        <v>143</v>
      </c>
      <c r="F6" s="191" t="s">
        <v>9</v>
      </c>
      <c r="G6" s="191" t="s">
        <v>20</v>
      </c>
      <c r="H6" s="191" t="s">
        <v>3</v>
      </c>
      <c r="I6" s="120" t="s">
        <v>233</v>
      </c>
      <c r="J6" s="191" t="s">
        <v>4</v>
      </c>
      <c r="K6" s="191" t="s">
        <v>5</v>
      </c>
      <c r="L6" s="191" t="s">
        <v>6</v>
      </c>
      <c r="M6" s="192" t="s">
        <v>76</v>
      </c>
      <c r="N6" s="179"/>
      <c r="O6" s="193" t="s">
        <v>13</v>
      </c>
      <c r="P6" s="193" t="s">
        <v>0</v>
      </c>
      <c r="Q6" s="193" t="s">
        <v>135</v>
      </c>
      <c r="R6" s="193" t="s">
        <v>137</v>
      </c>
      <c r="S6" s="194" t="s">
        <v>311</v>
      </c>
      <c r="T6" s="195" t="s">
        <v>80</v>
      </c>
      <c r="U6" s="71"/>
      <c r="V6" s="71"/>
      <c r="W6" s="180" t="s">
        <v>158</v>
      </c>
      <c r="X6" s="181" t="s">
        <v>146</v>
      </c>
      <c r="Y6" s="181" t="s">
        <v>147</v>
      </c>
      <c r="Z6" s="181" t="s">
        <v>148</v>
      </c>
      <c r="AA6" s="181" t="s">
        <v>149</v>
      </c>
      <c r="AB6" s="181" t="s">
        <v>150</v>
      </c>
      <c r="AC6" s="181" t="s">
        <v>151</v>
      </c>
      <c r="AD6" s="181" t="s">
        <v>152</v>
      </c>
      <c r="AE6" s="181" t="s">
        <v>153</v>
      </c>
      <c r="AF6" s="181" t="s">
        <v>154</v>
      </c>
      <c r="AG6" s="181" t="s">
        <v>155</v>
      </c>
      <c r="AH6" s="181" t="s">
        <v>156</v>
      </c>
      <c r="AI6" s="182" t="s">
        <v>157</v>
      </c>
      <c r="AJ6" s="71"/>
    </row>
    <row r="7" spans="1:36" ht="18" thickBot="1" x14ac:dyDescent="0.35">
      <c r="A7" s="82"/>
      <c r="B7" s="83"/>
      <c r="C7" s="83" t="s">
        <v>18</v>
      </c>
      <c r="D7" s="85"/>
      <c r="E7" s="83"/>
      <c r="F7" s="83"/>
      <c r="G7" s="83"/>
      <c r="H7" s="86"/>
      <c r="I7" s="86"/>
      <c r="J7" s="83"/>
      <c r="K7" s="86"/>
      <c r="L7" s="86"/>
      <c r="M7" s="183"/>
      <c r="N7" s="183"/>
      <c r="O7" s="184"/>
      <c r="P7" s="184"/>
      <c r="Q7" s="185"/>
      <c r="R7" s="186"/>
      <c r="S7" s="186"/>
      <c r="T7" s="186"/>
      <c r="U7" s="71"/>
      <c r="V7" s="71"/>
      <c r="W7" s="92"/>
      <c r="X7" s="93"/>
      <c r="Y7" s="93"/>
      <c r="Z7" s="93"/>
      <c r="AA7" s="93"/>
      <c r="AB7" s="93"/>
      <c r="AC7" s="93"/>
      <c r="AD7" s="93"/>
      <c r="AE7" s="93"/>
      <c r="AF7" s="93"/>
      <c r="AG7" s="93"/>
      <c r="AH7" s="93"/>
      <c r="AI7" s="94"/>
      <c r="AJ7" s="71"/>
    </row>
    <row r="8" spans="1:36" x14ac:dyDescent="0.3">
      <c r="A8" s="106">
        <v>10000001331</v>
      </c>
      <c r="B8" s="107" t="e">
        <f>INDEX('Roll Up - SY22-23 Calculator'!$A$3:$Q$200,MATCH($A8,'Roll Up - SY22-23 Calculator'!$A$3:$A$200,0),MATCH(B$6,'Roll Up - SY22-23 Calculator'!$A$3:$Q$3,0))</f>
        <v>#N/A</v>
      </c>
      <c r="C8" s="108" t="str">
        <f>INDEX('Roll Up - SY22-23 Calculator'!$A$3:$Q$200,MATCH($A8,'Roll Up - SY22-23 Calculator'!$A$3:$A$200,0),MATCH(C$6,'Roll Up - SY22-23 Calculator'!$A$3:$Q$3,0))</f>
        <v>IW Pork Sausage Biscuit Sandwich, 3.1 oz.</v>
      </c>
      <c r="D8" s="107">
        <f>INDEX('Roll Up - SY22-23 Calculator'!$A$3:$Q$200,MATCH($A8,'Roll Up - SY22-23 Calculator'!$A$3:$A$200,0),MATCH(D$6,'Roll Up - SY22-23 Calculator'!$A$3:$Q$3,0))</f>
        <v>100193</v>
      </c>
      <c r="E8" s="107">
        <f>INDEX('Roll Up - SY22-23 Calculator'!$A$3:$Q$200,MATCH($A8,'Roll Up - SY22-23 Calculator'!$A$3:$A$200,0),MATCH(E$6,'Roll Up - SY22-23 Calculator'!$A$3:$Q$3,0))</f>
        <v>19.38</v>
      </c>
      <c r="F8" s="107">
        <f>INDEX('Roll Up - SY22-23 Calculator'!$A$3:$Q$200,MATCH($A8,'Roll Up - SY22-23 Calculator'!$A$3:$A$200,0),MATCH(F$6,'Roll Up - SY22-23 Calculator'!$A$3:$Q$3,0))</f>
        <v>100</v>
      </c>
      <c r="G8" s="107">
        <f>INDEX('Roll Up - SY22-23 Calculator'!$A$3:$Q$200,MATCH($A8,'Roll Up - SY22-23 Calculator'!$A$3:$A$200,0),MATCH(G$6,'Roll Up - SY22-23 Calculator'!$A$3:$Q$3,0))</f>
        <v>100</v>
      </c>
      <c r="H8" s="107">
        <f>INDEX('Roll Up - SY22-23 Calculator'!$A$3:$Q$200,MATCH($A8,'Roll Up - SY22-23 Calculator'!$A$3:$A$200,0),MATCH(H$6,'Roll Up - SY22-23 Calculator'!$A$3:$Q$3,0))</f>
        <v>3.1</v>
      </c>
      <c r="I8" s="107" t="str">
        <f>INDEX('Roll Up - SY22-23 Calculator'!$A$3:$Q$200,MATCH($A8,'Roll Up - SY22-23 Calculator'!$A$3:$A$200,0),MATCH(I$6,'Roll Up - SY22-23 Calculator'!$A$3:$Q$3,0))</f>
        <v/>
      </c>
      <c r="J8" s="107" t="str">
        <f>INDEX('Roll Up - SY22-23 Calculator'!$A$3:$Q$200,MATCH($A8,'Roll Up - SY22-23 Calculator'!$A$3:$A$200,0),MATCH(J$6,'Roll Up - SY22-23 Calculator'!$A$3:$Q$3,0))</f>
        <v>1 sandwich</v>
      </c>
      <c r="K8" s="107">
        <f>INDEX('Roll Up - SY22-23 Calculator'!$A$3:$Q$200,MATCH($A8,'Roll Up - SY22-23 Calculator'!$A$3:$A$200,0),MATCH(K$6,'Roll Up - SY22-23 Calculator'!$A$3:$Q$3,0))</f>
        <v>1</v>
      </c>
      <c r="L8" s="107">
        <f>INDEX('Roll Up - SY22-23 Calculator'!$A$3:$Q$200,MATCH($A8,'Roll Up - SY22-23 Calculator'!$A$3:$A$200,0),MATCH(L$6,'Roll Up - SY22-23 Calculator'!$A$3:$Q$3,0))</f>
        <v>1.75</v>
      </c>
      <c r="M8" s="109">
        <f>INDEX('Roll Up - SY22-23 Calculator'!$A$3:$Q$200,MATCH($A8,'Roll Up - SY22-23 Calculator'!$A$3:$A$200,0),MATCH(M$6,'Roll Up - SY22-23 Calculator'!$A$3:$Q$3,0))</f>
        <v>8.98</v>
      </c>
      <c r="N8" s="109"/>
      <c r="O8" s="141" t="str">
        <f>IF(IF(P8&gt;0,P8*G8,Q8*R8)=0,"",IF(P8&gt;0,P8*G8,Q8*R8))</f>
        <v/>
      </c>
      <c r="P8" s="142"/>
      <c r="Q8" s="187"/>
      <c r="R8" s="188"/>
      <c r="S8" s="142"/>
      <c r="T8" s="207" t="str">
        <f>IFERROR(ROUNDUP(O8/G8,0)*M8,"")</f>
        <v/>
      </c>
      <c r="U8" s="71"/>
      <c r="V8" s="71"/>
      <c r="W8" s="113" t="str">
        <f t="shared" ref="W8:W11" si="0">IF(IFERROR(ROUNDUP(O8/G8,0)-SUM(X8:AI8),SUM(X8:AI8)*-1)=0,"",(IFERROR(ROUNDUP(O8/G8,0)-SUM(X8:AI8),SUM(X8:AI8)*-1)))</f>
        <v/>
      </c>
      <c r="X8" s="105"/>
      <c r="Y8" s="105"/>
      <c r="Z8" s="105"/>
      <c r="AA8" s="105"/>
      <c r="AB8" s="105"/>
      <c r="AC8" s="105"/>
      <c r="AD8" s="105"/>
      <c r="AE8" s="105"/>
      <c r="AF8" s="105"/>
      <c r="AG8" s="105"/>
      <c r="AH8" s="105"/>
      <c r="AI8" s="101"/>
      <c r="AJ8" s="71"/>
    </row>
    <row r="9" spans="1:36" x14ac:dyDescent="0.3">
      <c r="A9" s="95">
        <v>10000029467</v>
      </c>
      <c r="B9" s="96" t="e">
        <f>INDEX('Roll Up - SY22-23 Calculator'!$A$3:$Q$200,MATCH($A9,'Roll Up - SY22-23 Calculator'!$A$3:$A$200,0),MATCH(B$6,'Roll Up - SY22-23 Calculator'!$A$3:$Q$3,0))</f>
        <v>#N/A</v>
      </c>
      <c r="C9" s="145" t="str">
        <f>INDEX('Roll Up - SY22-23 Calculator'!$A$3:$Q$200,MATCH($A9,'Roll Up - SY22-23 Calculator'!$A$3:$A$200,0),MATCH(C$6,'Roll Up - SY22-23 Calculator'!$A$3:$Q$3,0))</f>
        <v>Pork Sausage Pattie, 1.2 oz.</v>
      </c>
      <c r="D9" s="96">
        <f>INDEX('Roll Up - SY22-23 Calculator'!$A$3:$Q$200,MATCH($A9,'Roll Up - SY22-23 Calculator'!$A$3:$A$200,0),MATCH(D$6,'Roll Up - SY22-23 Calculator'!$A$3:$Q$3,0))</f>
        <v>100193</v>
      </c>
      <c r="E9" s="96">
        <f>INDEX('Roll Up - SY22-23 Calculator'!$A$3:$Q$200,MATCH($A9,'Roll Up - SY22-23 Calculator'!$A$3:$A$200,0),MATCH(E$6,'Roll Up - SY22-23 Calculator'!$A$3:$Q$3,0))</f>
        <v>18.75</v>
      </c>
      <c r="F9" s="96">
        <f>INDEX('Roll Up - SY22-23 Calculator'!$A$3:$Q$200,MATCH($A9,'Roll Up - SY22-23 Calculator'!$A$3:$A$200,0),MATCH(F$6,'Roll Up - SY22-23 Calculator'!$A$3:$Q$3,0))</f>
        <v>250</v>
      </c>
      <c r="G9" s="96">
        <f>INDEX('Roll Up - SY22-23 Calculator'!$A$3:$Q$200,MATCH($A9,'Roll Up - SY22-23 Calculator'!$A$3:$A$200,0),MATCH(G$6,'Roll Up - SY22-23 Calculator'!$A$3:$Q$3,0))</f>
        <v>250</v>
      </c>
      <c r="H9" s="96">
        <f>INDEX('Roll Up - SY22-23 Calculator'!$A$3:$Q$200,MATCH($A9,'Roll Up - SY22-23 Calculator'!$A$3:$A$200,0),MATCH(H$6,'Roll Up - SY22-23 Calculator'!$A$3:$Q$3,0))</f>
        <v>1.2</v>
      </c>
      <c r="I9" s="96" t="str">
        <f>INDEX('Roll Up - SY22-23 Calculator'!$A$3:$Q$200,MATCH($A9,'Roll Up - SY22-23 Calculator'!$A$3:$A$200,0),MATCH(I$6,'Roll Up - SY22-23 Calculator'!$A$3:$Q$3,0))</f>
        <v/>
      </c>
      <c r="J9" s="96" t="str">
        <f>INDEX('Roll Up - SY22-23 Calculator'!$A$3:$Q$200,MATCH($A9,'Roll Up - SY22-23 Calculator'!$A$3:$A$200,0),MATCH(J$6,'Roll Up - SY22-23 Calculator'!$A$3:$Q$3,0))</f>
        <v>1 piece</v>
      </c>
      <c r="K9" s="96">
        <f>INDEX('Roll Up - SY22-23 Calculator'!$A$3:$Q$200,MATCH($A9,'Roll Up - SY22-23 Calculator'!$A$3:$A$200,0),MATCH(K$6,'Roll Up - SY22-23 Calculator'!$A$3:$Q$3,0))</f>
        <v>1</v>
      </c>
      <c r="L9" s="96" t="str">
        <f>INDEX('Roll Up - SY22-23 Calculator'!$A$3:$Q$200,MATCH($A9,'Roll Up - SY22-23 Calculator'!$A$3:$A$200,0),MATCH(L$6,'Roll Up - SY22-23 Calculator'!$A$3:$Q$3,0))</f>
        <v>-</v>
      </c>
      <c r="M9" s="146">
        <f>INDEX('Roll Up - SY22-23 Calculator'!$A$3:$Q$200,MATCH($A9,'Roll Up - SY22-23 Calculator'!$A$3:$A$200,0),MATCH(M$6,'Roll Up - SY22-23 Calculator'!$A$3:$Q$3,0))</f>
        <v>22.28</v>
      </c>
      <c r="N9" s="146"/>
      <c r="O9" s="148" t="str">
        <f t="shared" ref="O9:O11" si="1">IF(IF(P9&gt;0,P9*G9,Q9*R9)=0,"",IF(P9&gt;0,P9*G9,Q9*R9))</f>
        <v/>
      </c>
      <c r="P9" s="142"/>
      <c r="Q9" s="143"/>
      <c r="R9" s="144"/>
      <c r="S9" s="142"/>
      <c r="T9" s="208" t="str">
        <f t="shared" ref="T9:T11" si="2">IFERROR(ROUNDUP(O9/G9,0)*M9,"")</f>
        <v/>
      </c>
      <c r="U9" s="71"/>
      <c r="V9" s="71"/>
      <c r="W9" s="104" t="str">
        <f>IF(IFERROR(ROUNDUP(O9/G9,0)-SUM(X9:AI9),SUM(X9:AI9)*-1)=0,"",(IFERROR(ROUNDUP(O9/G9,0)-SUM(X9:AI9),SUM(X9:AI9)*-1)))</f>
        <v/>
      </c>
      <c r="X9" s="114"/>
      <c r="Y9" s="114"/>
      <c r="Z9" s="114"/>
      <c r="AA9" s="114"/>
      <c r="AB9" s="114"/>
      <c r="AC9" s="114"/>
      <c r="AD9" s="114"/>
      <c r="AE9" s="114"/>
      <c r="AF9" s="114"/>
      <c r="AG9" s="114"/>
      <c r="AH9" s="114"/>
      <c r="AI9" s="115"/>
      <c r="AJ9" s="71"/>
    </row>
    <row r="10" spans="1:36" x14ac:dyDescent="0.3">
      <c r="A10" s="106">
        <v>10000013717</v>
      </c>
      <c r="B10" s="107" t="e">
        <f>INDEX('Roll Up - SY22-23 Calculator'!$A$3:$Q$200,MATCH($A10,'Roll Up - SY22-23 Calculator'!$A$3:$A$200,0),MATCH(B$6,'Roll Up - SY22-23 Calculator'!$A$3:$Q$3,0))</f>
        <v>#N/A</v>
      </c>
      <c r="C10" s="108" t="str">
        <f>INDEX('Roll Up - SY22-23 Calculator'!$A$3:$Q$200,MATCH($A10,'Roll Up - SY22-23 Calculator'!$A$3:$A$200,0),MATCH(C$6,'Roll Up - SY22-23 Calculator'!$A$3:$Q$3,0))</f>
        <v>Smokie Grill® Pork Rib Pattie with Honey BBQ Sauce, 3.25 oz.</v>
      </c>
      <c r="D10" s="107">
        <f>INDEX('Roll Up - SY22-23 Calculator'!$A$3:$Q$200,MATCH($A10,'Roll Up - SY22-23 Calculator'!$A$3:$A$200,0),MATCH(D$6,'Roll Up - SY22-23 Calculator'!$A$3:$Q$3,0))</f>
        <v>100193</v>
      </c>
      <c r="E10" s="107">
        <f>INDEX('Roll Up - SY22-23 Calculator'!$A$3:$Q$200,MATCH($A10,'Roll Up - SY22-23 Calculator'!$A$3:$A$200,0),MATCH(E$6,'Roll Up - SY22-23 Calculator'!$A$3:$Q$3,0))</f>
        <v>20.309999999999999</v>
      </c>
      <c r="F10" s="107">
        <f>INDEX('Roll Up - SY22-23 Calculator'!$A$3:$Q$200,MATCH($A10,'Roll Up - SY22-23 Calculator'!$A$3:$A$200,0),MATCH(F$6,'Roll Up - SY22-23 Calculator'!$A$3:$Q$3,0))</f>
        <v>100</v>
      </c>
      <c r="G10" s="107">
        <f>INDEX('Roll Up - SY22-23 Calculator'!$A$3:$Q$200,MATCH($A10,'Roll Up - SY22-23 Calculator'!$A$3:$A$200,0),MATCH(G$6,'Roll Up - SY22-23 Calculator'!$A$3:$Q$3,0))</f>
        <v>100</v>
      </c>
      <c r="H10" s="107">
        <f>INDEX('Roll Up - SY22-23 Calculator'!$A$3:$Q$200,MATCH($A10,'Roll Up - SY22-23 Calculator'!$A$3:$A$200,0),MATCH(H$6,'Roll Up - SY22-23 Calculator'!$A$3:$Q$3,0))</f>
        <v>3.25</v>
      </c>
      <c r="I10" s="107" t="str">
        <f>INDEX('Roll Up - SY22-23 Calculator'!$A$3:$Q$200,MATCH($A10,'Roll Up - SY22-23 Calculator'!$A$3:$A$200,0),MATCH(I$6,'Roll Up - SY22-23 Calculator'!$A$3:$Q$3,0))</f>
        <v/>
      </c>
      <c r="J10" s="107" t="str">
        <f>INDEX('Roll Up - SY22-23 Calculator'!$A$3:$Q$200,MATCH($A10,'Roll Up - SY22-23 Calculator'!$A$3:$A$200,0),MATCH(J$6,'Roll Up - SY22-23 Calculator'!$A$3:$Q$3,0))</f>
        <v>1 piece</v>
      </c>
      <c r="K10" s="107">
        <f>INDEX('Roll Up - SY22-23 Calculator'!$A$3:$Q$200,MATCH($A10,'Roll Up - SY22-23 Calculator'!$A$3:$A$200,0),MATCH(K$6,'Roll Up - SY22-23 Calculator'!$A$3:$Q$3,0))</f>
        <v>2</v>
      </c>
      <c r="L10" s="107" t="str">
        <f>INDEX('Roll Up - SY22-23 Calculator'!$A$3:$Q$200,MATCH($A10,'Roll Up - SY22-23 Calculator'!$A$3:$A$200,0),MATCH(L$6,'Roll Up - SY22-23 Calculator'!$A$3:$Q$3,0))</f>
        <v>-</v>
      </c>
      <c r="M10" s="109">
        <f>INDEX('Roll Up - SY22-23 Calculator'!$A$3:$Q$200,MATCH($A10,'Roll Up - SY22-23 Calculator'!$A$3:$A$200,0),MATCH(M$6,'Roll Up - SY22-23 Calculator'!$A$3:$Q$3,0))</f>
        <v>11.47</v>
      </c>
      <c r="N10" s="109"/>
      <c r="O10" s="141" t="str">
        <f t="shared" si="1"/>
        <v/>
      </c>
      <c r="P10" s="142"/>
      <c r="Q10" s="187"/>
      <c r="R10" s="188"/>
      <c r="S10" s="142"/>
      <c r="T10" s="207" t="str">
        <f t="shared" si="2"/>
        <v/>
      </c>
      <c r="U10" s="71"/>
      <c r="V10" s="71"/>
      <c r="W10" s="113" t="str">
        <f t="shared" si="0"/>
        <v/>
      </c>
      <c r="X10" s="105"/>
      <c r="Y10" s="105"/>
      <c r="Z10" s="105"/>
      <c r="AA10" s="105"/>
      <c r="AB10" s="105"/>
      <c r="AC10" s="105"/>
      <c r="AD10" s="105"/>
      <c r="AE10" s="105"/>
      <c r="AF10" s="105"/>
      <c r="AG10" s="105"/>
      <c r="AH10" s="105"/>
      <c r="AI10" s="101"/>
      <c r="AJ10" s="71"/>
    </row>
    <row r="11" spans="1:36" x14ac:dyDescent="0.3">
      <c r="A11" s="95">
        <v>10000016904</v>
      </c>
      <c r="B11" s="96" t="e">
        <f>INDEX('Roll Up - SY22-23 Calculator'!$A$3:$Q$200,MATCH($A11,'Roll Up - SY22-23 Calculator'!$A$3:$A$200,0),MATCH(B$6,'Roll Up - SY22-23 Calculator'!$A$3:$Q$3,0))</f>
        <v>#N/A</v>
      </c>
      <c r="C11" s="145" t="str">
        <f>INDEX('Roll Up - SY22-23 Calculator'!$A$3:$Q$200,MATCH($A11,'Roll Up - SY22-23 Calculator'!$A$3:$A$200,0),MATCH(C$6,'Roll Up - SY22-23 Calculator'!$A$3:$Q$3,0))</f>
        <v>Breaded Pork Steak, 3.85 oz.</v>
      </c>
      <c r="D11" s="96">
        <f>INDEX('Roll Up - SY22-23 Calculator'!$A$3:$Q$200,MATCH($A11,'Roll Up - SY22-23 Calculator'!$A$3:$A$200,0),MATCH(D$6,'Roll Up - SY22-23 Calculator'!$A$3:$Q$3,0))</f>
        <v>100193</v>
      </c>
      <c r="E11" s="96">
        <f>INDEX('Roll Up - SY22-23 Calculator'!$A$3:$Q$200,MATCH($A11,'Roll Up - SY22-23 Calculator'!$A$3:$A$200,0),MATCH(E$6,'Roll Up - SY22-23 Calculator'!$A$3:$Q$3,0))</f>
        <v>20.45</v>
      </c>
      <c r="F11" s="96">
        <f>INDEX('Roll Up - SY22-23 Calculator'!$A$3:$Q$200,MATCH($A11,'Roll Up - SY22-23 Calculator'!$A$3:$A$200,0),MATCH(F$6,'Roll Up - SY22-23 Calculator'!$A$3:$Q$3,0))</f>
        <v>85</v>
      </c>
      <c r="G11" s="96">
        <f>INDEX('Roll Up - SY22-23 Calculator'!$A$3:$Q$200,MATCH($A11,'Roll Up - SY22-23 Calculator'!$A$3:$A$200,0),MATCH(G$6,'Roll Up - SY22-23 Calculator'!$A$3:$Q$3,0))</f>
        <v>85</v>
      </c>
      <c r="H11" s="96">
        <f>INDEX('Roll Up - SY22-23 Calculator'!$A$3:$Q$200,MATCH($A11,'Roll Up - SY22-23 Calculator'!$A$3:$A$200,0),MATCH(H$6,'Roll Up - SY22-23 Calculator'!$A$3:$Q$3,0))</f>
        <v>3.85</v>
      </c>
      <c r="I11" s="96" t="str">
        <f>INDEX('Roll Up - SY22-23 Calculator'!$A$3:$Q$200,MATCH($A11,'Roll Up - SY22-23 Calculator'!$A$3:$A$200,0),MATCH(I$6,'Roll Up - SY22-23 Calculator'!$A$3:$Q$3,0))</f>
        <v/>
      </c>
      <c r="J11" s="96" t="str">
        <f>INDEX('Roll Up - SY22-23 Calculator'!$A$3:$Q$200,MATCH($A11,'Roll Up - SY22-23 Calculator'!$A$3:$A$200,0),MATCH(J$6,'Roll Up - SY22-23 Calculator'!$A$3:$Q$3,0))</f>
        <v>1 piece</v>
      </c>
      <c r="K11" s="96">
        <f>INDEX('Roll Up - SY22-23 Calculator'!$A$3:$Q$200,MATCH($A11,'Roll Up - SY22-23 Calculator'!$A$3:$A$200,0),MATCH(K$6,'Roll Up - SY22-23 Calculator'!$A$3:$Q$3,0))</f>
        <v>2</v>
      </c>
      <c r="L11" s="96">
        <f>INDEX('Roll Up - SY22-23 Calculator'!$A$3:$Q$200,MATCH($A11,'Roll Up - SY22-23 Calculator'!$A$3:$A$200,0),MATCH(L$6,'Roll Up - SY22-23 Calculator'!$A$3:$Q$3,0))</f>
        <v>1</v>
      </c>
      <c r="M11" s="146">
        <f>INDEX('Roll Up - SY22-23 Calculator'!$A$3:$Q$200,MATCH($A11,'Roll Up - SY22-23 Calculator'!$A$3:$A$200,0),MATCH(M$6,'Roll Up - SY22-23 Calculator'!$A$3:$Q$3,0))</f>
        <v>15.55</v>
      </c>
      <c r="N11" s="146"/>
      <c r="O11" s="148" t="str">
        <f t="shared" si="1"/>
        <v/>
      </c>
      <c r="P11" s="142"/>
      <c r="Q11" s="143"/>
      <c r="R11" s="144"/>
      <c r="S11" s="142"/>
      <c r="T11" s="208" t="str">
        <f t="shared" si="2"/>
        <v/>
      </c>
      <c r="U11" s="71"/>
      <c r="V11" s="71"/>
      <c r="W11" s="104" t="str">
        <f t="shared" si="0"/>
        <v/>
      </c>
      <c r="X11" s="114"/>
      <c r="Y11" s="114"/>
      <c r="Z11" s="114"/>
      <c r="AA11" s="114"/>
      <c r="AB11" s="114"/>
      <c r="AC11" s="114"/>
      <c r="AD11" s="114"/>
      <c r="AE11" s="114"/>
      <c r="AF11" s="114"/>
      <c r="AG11" s="114"/>
      <c r="AH11" s="114"/>
      <c r="AI11" s="115"/>
      <c r="AJ11" s="71"/>
    </row>
  </sheetData>
  <sheetProtection algorithmName="SHA-512" hashValue="+7Zk2xEmhNjE5q5/0gw65Q1MG1VdlA41iCjdTCbTGmMEQtj5GeqM0a6yNm1fRQbFltBYFe79lO/1dkfoqB3/vA==" saltValue="+tBaelmYaiMnYN0uM49/Qg==" spinCount="100000" sheet="1" formatCells="0" formatColumns="0" formatRows="0" sort="0" autoFilter="0" pivotTables="0"/>
  <autoFilter ref="A6:T11"/>
  <mergeCells count="10">
    <mergeCell ref="S3:S4"/>
    <mergeCell ref="T3:T4"/>
    <mergeCell ref="W2:AI5"/>
    <mergeCell ref="S5:T5"/>
    <mergeCell ref="P5:R5"/>
    <mergeCell ref="A2:C4"/>
    <mergeCell ref="D2:M5"/>
    <mergeCell ref="O3:P4"/>
    <mergeCell ref="Q3:Q4"/>
    <mergeCell ref="R3:R4"/>
  </mergeCells>
  <conditionalFormatting sqref="T3">
    <cfRule type="expression" dxfId="27" priority="2">
      <formula>ABS($T$3/$T$2)&gt;0.2</formula>
    </cfRule>
    <cfRule type="expression" dxfId="26" priority="3">
      <formula>ABS($T$3/$T$2)&lt;0.2</formula>
    </cfRule>
  </conditionalFormatting>
  <conditionalFormatting sqref="T3:T4">
    <cfRule type="cellIs" dxfId="25" priority="1" operator="lessThan">
      <formula>0</formula>
    </cfRule>
  </conditionalFormatting>
  <dataValidations count="2">
    <dataValidation type="list" allowBlank="1" showInputMessage="1" showErrorMessage="1" sqref="S8:S11">
      <formula1>YN</formula1>
    </dataValidation>
    <dataValidation type="whole" operator="greaterThan" allowBlank="1" showInputMessage="1" showErrorMessage="1" sqref="R2">
      <formula1>-1</formula1>
    </dataValidation>
  </dataValidations>
  <pageMargins left="0.25" right="0" top="0.2" bottom="0" header="0.3" footer="0.3"/>
  <pageSetup scale="30" fitToWidth="3" fitToHeight="0"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U220"/>
  <sheetViews>
    <sheetView zoomScale="70" zoomScaleNormal="70" workbookViewId="0">
      <selection activeCell="D8" sqref="D8"/>
    </sheetView>
  </sheetViews>
  <sheetFormatPr defaultColWidth="0" defaultRowHeight="13.8" zeroHeight="1" x14ac:dyDescent="0.25"/>
  <cols>
    <col min="1" max="2" width="1.44140625" style="64" customWidth="1"/>
    <col min="3" max="3" width="18.6640625" style="151" customWidth="1"/>
    <col min="4" max="4" width="80.6640625" style="151" bestFit="1" customWidth="1"/>
    <col min="5" max="5" width="25.5546875" style="151" customWidth="1"/>
    <col min="6" max="6" width="17.109375" style="151" customWidth="1"/>
    <col min="7" max="10" width="15.33203125" style="151" customWidth="1"/>
    <col min="11" max="11" width="16.109375" style="151" customWidth="1"/>
    <col min="12" max="12" width="15.33203125" style="151" customWidth="1"/>
    <col min="13" max="19" width="13.88671875" style="164" customWidth="1"/>
    <col min="20" max="20" width="4.33203125" style="64" customWidth="1"/>
    <col min="21" max="21" width="0" style="151" hidden="1" customWidth="1"/>
    <col min="22" max="16384" width="9.109375" style="151" hidden="1"/>
  </cols>
  <sheetData>
    <row r="1" spans="3:19" x14ac:dyDescent="0.25">
      <c r="C1" s="333" t="s">
        <v>544</v>
      </c>
      <c r="D1" s="334"/>
      <c r="E1" s="64"/>
      <c r="F1" s="64"/>
      <c r="G1" s="64"/>
      <c r="H1" s="64"/>
      <c r="I1" s="64"/>
      <c r="J1" s="64"/>
      <c r="K1" s="64"/>
      <c r="L1" s="64"/>
      <c r="M1" s="153"/>
      <c r="N1" s="153"/>
      <c r="O1" s="153"/>
      <c r="P1" s="153"/>
      <c r="Q1" s="153"/>
      <c r="R1" s="153"/>
      <c r="S1" s="153"/>
    </row>
    <row r="2" spans="3:19" x14ac:dyDescent="0.25">
      <c r="C2" s="334"/>
      <c r="D2" s="334"/>
      <c r="E2" s="64"/>
      <c r="F2" s="64"/>
      <c r="G2" s="64"/>
      <c r="H2" s="64"/>
      <c r="I2" s="64"/>
      <c r="J2" s="64"/>
      <c r="K2" s="64"/>
      <c r="L2" s="64"/>
      <c r="M2" s="153"/>
      <c r="N2" s="153"/>
      <c r="O2" s="153"/>
      <c r="P2" s="153"/>
      <c r="Q2" s="153"/>
      <c r="R2" s="153"/>
      <c r="S2" s="153"/>
    </row>
    <row r="3" spans="3:19" x14ac:dyDescent="0.25">
      <c r="C3" s="334"/>
      <c r="D3" s="334"/>
      <c r="E3" s="64"/>
      <c r="F3" s="64"/>
      <c r="G3" s="64"/>
      <c r="H3" s="64"/>
      <c r="I3" s="64"/>
      <c r="J3" s="64"/>
      <c r="K3" s="64"/>
      <c r="L3" s="64"/>
      <c r="M3" s="153"/>
      <c r="N3" s="153"/>
      <c r="O3" s="153"/>
      <c r="P3" s="153"/>
      <c r="Q3" s="153"/>
      <c r="R3" s="153"/>
      <c r="S3" s="153"/>
    </row>
    <row r="4" spans="3:19" x14ac:dyDescent="0.25">
      <c r="C4" s="334"/>
      <c r="D4" s="334"/>
      <c r="E4" s="64"/>
      <c r="F4" s="64"/>
      <c r="G4" s="64"/>
      <c r="H4" s="64"/>
      <c r="I4" s="64"/>
      <c r="J4" s="64"/>
      <c r="K4" s="64"/>
      <c r="L4" s="64"/>
      <c r="M4" s="153"/>
      <c r="N4" s="153"/>
      <c r="O4" s="153"/>
      <c r="P4" s="153"/>
      <c r="Q4" s="153"/>
      <c r="R4" s="153"/>
      <c r="S4" s="153"/>
    </row>
    <row r="5" spans="3:19" ht="63.75" customHeight="1" x14ac:dyDescent="0.25">
      <c r="C5" s="154" t="s">
        <v>243</v>
      </c>
      <c r="D5" s="247"/>
      <c r="E5" s="214"/>
      <c r="F5" s="155" t="s">
        <v>134</v>
      </c>
      <c r="G5" s="212" t="s">
        <v>289</v>
      </c>
      <c r="H5" s="212" t="s">
        <v>291</v>
      </c>
      <c r="I5" s="212" t="s">
        <v>293</v>
      </c>
      <c r="J5" s="212" t="s">
        <v>292</v>
      </c>
      <c r="K5" s="212" t="s">
        <v>290</v>
      </c>
      <c r="L5" s="153"/>
      <c r="M5" s="153"/>
      <c r="N5" s="337" t="s">
        <v>230</v>
      </c>
      <c r="O5" s="338"/>
      <c r="P5" s="153"/>
      <c r="Q5" s="153"/>
      <c r="R5" s="153"/>
      <c r="S5" s="153"/>
    </row>
    <row r="6" spans="3:19" ht="18.899999999999999" customHeight="1" x14ac:dyDescent="0.25">
      <c r="C6" s="156" t="s">
        <v>145</v>
      </c>
      <c r="D6" s="247"/>
      <c r="E6" s="155" t="s">
        <v>295</v>
      </c>
      <c r="F6" s="157" t="s">
        <v>61</v>
      </c>
      <c r="G6" s="213">
        <f>'Chicken Only Calculator'!P3</f>
        <v>0</v>
      </c>
      <c r="H6" s="213">
        <f>'Chicken Only Calculator'!R3</f>
        <v>0</v>
      </c>
      <c r="I6" s="213">
        <f>'Chicken Only Calculator'!T3</f>
        <v>0</v>
      </c>
      <c r="J6" s="213">
        <f>SUM($O$13:$O$220)</f>
        <v>0</v>
      </c>
      <c r="K6" s="213">
        <f>I6-J6</f>
        <v>0</v>
      </c>
      <c r="L6" s="153"/>
      <c r="M6" s="153"/>
      <c r="N6" s="339">
        <f>SUM(J13:J220)</f>
        <v>0</v>
      </c>
      <c r="O6" s="340"/>
      <c r="P6" s="153"/>
      <c r="Q6" s="153"/>
      <c r="R6" s="153"/>
      <c r="S6" s="153"/>
    </row>
    <row r="7" spans="3:19" ht="18.899999999999999" customHeight="1" x14ac:dyDescent="0.25">
      <c r="C7" s="156" t="s">
        <v>85</v>
      </c>
      <c r="D7" s="248"/>
      <c r="E7" s="155" t="s">
        <v>296</v>
      </c>
      <c r="F7" s="159" t="s">
        <v>60</v>
      </c>
      <c r="G7" s="213">
        <f>'Chicken Only Calculator'!P4</f>
        <v>0</v>
      </c>
      <c r="H7" s="213">
        <f>'Chicken Only Calculator'!R4</f>
        <v>0</v>
      </c>
      <c r="I7" s="213">
        <f>'Chicken Only Calculator'!T4</f>
        <v>0</v>
      </c>
      <c r="J7" s="213">
        <f>SUM($P$13:$P$220)</f>
        <v>0</v>
      </c>
      <c r="K7" s="213">
        <f>I7-J7</f>
        <v>0</v>
      </c>
      <c r="L7" s="153"/>
      <c r="M7" s="153"/>
      <c r="N7" s="339"/>
      <c r="O7" s="340"/>
      <c r="P7" s="153"/>
      <c r="Q7" s="153"/>
      <c r="R7" s="153"/>
      <c r="S7" s="153"/>
    </row>
    <row r="8" spans="3:19" ht="18.899999999999999" customHeight="1" x14ac:dyDescent="0.25">
      <c r="C8" s="156" t="s">
        <v>86</v>
      </c>
      <c r="D8" s="247"/>
      <c r="E8" s="155" t="s">
        <v>11</v>
      </c>
      <c r="F8" s="211" t="s">
        <v>234</v>
      </c>
      <c r="G8" s="213">
        <f>'Cheese Only Calculator'!R2</f>
        <v>0</v>
      </c>
      <c r="H8" s="213">
        <f>'Cheese Only Calculator'!P2</f>
        <v>0</v>
      </c>
      <c r="I8" s="213">
        <f>'Cheese Only Calculator'!T2</f>
        <v>0</v>
      </c>
      <c r="J8" s="213">
        <f>SUM($Q$13:$Q$220)</f>
        <v>0</v>
      </c>
      <c r="K8" s="213">
        <f>I8-J8</f>
        <v>0</v>
      </c>
      <c r="L8" s="153"/>
      <c r="M8" s="153"/>
      <c r="N8" s="153"/>
      <c r="O8" s="153"/>
      <c r="P8" s="153"/>
      <c r="Q8" s="153"/>
      <c r="R8" s="153"/>
      <c r="S8" s="153"/>
    </row>
    <row r="9" spans="3:19" ht="18.899999999999999" customHeight="1" x14ac:dyDescent="0.25">
      <c r="C9" s="336" t="s">
        <v>160</v>
      </c>
      <c r="D9" s="335"/>
      <c r="E9" s="155" t="s">
        <v>294</v>
      </c>
      <c r="F9" s="211" t="s">
        <v>133</v>
      </c>
      <c r="G9" s="213">
        <f>'Beef Only Calculator'!R2</f>
        <v>0</v>
      </c>
      <c r="H9" s="213">
        <f>'Beef Only Calculator'!P2</f>
        <v>0</v>
      </c>
      <c r="I9" s="213">
        <f>'Beef Only Calculator'!T2</f>
        <v>0</v>
      </c>
      <c r="J9" s="213">
        <f>SUM($R$13:$R$220)</f>
        <v>0</v>
      </c>
      <c r="K9" s="213">
        <f>I9-J9</f>
        <v>0</v>
      </c>
      <c r="L9" s="153"/>
      <c r="M9" s="153"/>
      <c r="N9" s="153"/>
      <c r="O9" s="153"/>
      <c r="P9" s="153"/>
      <c r="Q9" s="153"/>
      <c r="R9" s="153"/>
      <c r="S9" s="153"/>
    </row>
    <row r="10" spans="3:19" ht="18.899999999999999" customHeight="1" x14ac:dyDescent="0.25">
      <c r="C10" s="336"/>
      <c r="D10" s="335"/>
      <c r="E10" s="155" t="s">
        <v>19</v>
      </c>
      <c r="F10" s="211">
        <v>100193</v>
      </c>
      <c r="G10" s="213">
        <f>'Pork Only Calculator'!R2</f>
        <v>0</v>
      </c>
      <c r="H10" s="213">
        <f>'Pork Only Calculator'!P2</f>
        <v>0</v>
      </c>
      <c r="I10" s="213">
        <f>'Pork Only Calculator'!T2</f>
        <v>0</v>
      </c>
      <c r="J10" s="213">
        <f>SUM($S$13:$S$220)</f>
        <v>0</v>
      </c>
      <c r="K10" s="213">
        <f>I10-J10</f>
        <v>0</v>
      </c>
      <c r="L10" s="153"/>
      <c r="M10" s="153"/>
      <c r="N10" s="153"/>
      <c r="O10" s="153"/>
      <c r="P10" s="153"/>
      <c r="Q10" s="153"/>
      <c r="R10" s="153"/>
      <c r="S10" s="153"/>
    </row>
    <row r="11" spans="3:19" ht="15.75" customHeight="1" x14ac:dyDescent="0.25">
      <c r="C11" s="64"/>
      <c r="D11" s="64"/>
      <c r="E11" s="64"/>
      <c r="F11" s="160"/>
      <c r="G11" s="160"/>
      <c r="H11" s="160"/>
      <c r="I11" s="160"/>
      <c r="J11" s="161"/>
      <c r="K11" s="64"/>
      <c r="L11" s="64"/>
      <c r="M11" s="153"/>
      <c r="N11" s="153"/>
      <c r="O11" s="153"/>
      <c r="P11" s="153"/>
      <c r="Q11" s="153"/>
      <c r="R11" s="153"/>
      <c r="S11" s="153"/>
    </row>
    <row r="12" spans="3:19" ht="62.25" customHeight="1" x14ac:dyDescent="0.25">
      <c r="C12" s="166" t="s">
        <v>138</v>
      </c>
      <c r="D12" s="167" t="s">
        <v>2</v>
      </c>
      <c r="E12" s="215" t="s">
        <v>12</v>
      </c>
      <c r="F12" s="215" t="s">
        <v>143</v>
      </c>
      <c r="G12" s="215" t="s">
        <v>88</v>
      </c>
      <c r="H12" s="215" t="s">
        <v>3</v>
      </c>
      <c r="I12" s="215" t="s">
        <v>4</v>
      </c>
      <c r="J12" s="215" t="s">
        <v>231</v>
      </c>
      <c r="K12" s="215" t="s">
        <v>87</v>
      </c>
      <c r="L12" s="215" t="s">
        <v>6</v>
      </c>
      <c r="M12" s="216" t="s">
        <v>13</v>
      </c>
      <c r="N12" s="216" t="s">
        <v>0</v>
      </c>
      <c r="O12" s="216" t="s">
        <v>78</v>
      </c>
      <c r="P12" s="216" t="s">
        <v>79</v>
      </c>
      <c r="Q12" s="216" t="s">
        <v>77</v>
      </c>
      <c r="R12" s="216" t="s">
        <v>81</v>
      </c>
      <c r="S12" s="216" t="s">
        <v>80</v>
      </c>
    </row>
    <row r="13" spans="3:19" x14ac:dyDescent="0.25">
      <c r="C13" s="162" t="str">
        <f>IF('Summary Clear'!B2=0,"",'Summary Clear'!B2)</f>
        <v/>
      </c>
      <c r="D13" s="64" t="str">
        <f>IF('Summary Clear'!D2=0,"",'Summary Clear'!D2)</f>
        <v/>
      </c>
      <c r="E13" s="217" t="str">
        <f>IF('Summary Clear'!E2=0,"",(VLOOKUP('Summary Clear'!E2,Lists!$E$15:$G$21,3,FALSE)))</f>
        <v/>
      </c>
      <c r="F13" s="218" t="str">
        <f>IF('Summary Clear'!F2=0,"",'Summary Clear'!F2)</f>
        <v/>
      </c>
      <c r="G13" s="218" t="str">
        <f>IF('Summary Clear'!G2=0,"",'Summary Clear'!G2)</f>
        <v/>
      </c>
      <c r="H13" s="218" t="str">
        <f>IF('Summary Clear'!J2=0,"",'Summary Clear'!J2)</f>
        <v/>
      </c>
      <c r="I13" s="218" t="str">
        <f>IF('Summary Clear'!K2=0,"",'Summary Clear'!K2)</f>
        <v/>
      </c>
      <c r="J13" s="219" t="str">
        <f>IF('Summary Clear'!V2=0,"",'Summary Clear'!V2)</f>
        <v/>
      </c>
      <c r="K13" s="218" t="str">
        <f>IF('Summary Clear'!L2=0,"",'Summary Clear'!L2)</f>
        <v/>
      </c>
      <c r="L13" s="218" t="str">
        <f>IF('Summary Clear'!M2=0,"",'Summary Clear'!M2)</f>
        <v/>
      </c>
      <c r="M13" s="220" t="str">
        <f>IF('Summary Clear'!S2=0,"",'Summary Clear'!S2)</f>
        <v/>
      </c>
      <c r="N13" s="220" t="str">
        <f>IF('Summary Clear'!T2=0,"",'Summary Clear'!T2)</f>
        <v/>
      </c>
      <c r="O13" s="220" t="str">
        <f>IF('Summary Clear'!W2=0,"",'Summary Clear'!W2)</f>
        <v/>
      </c>
      <c r="P13" s="220" t="str">
        <f>IF('Summary Clear'!X2=0,"",'Summary Clear'!X2)</f>
        <v/>
      </c>
      <c r="Q13" s="220" t="str">
        <f>IF('Summary Clear'!Y2=0,"",'Summary Clear'!Y2)</f>
        <v/>
      </c>
      <c r="R13" s="220" t="str">
        <f>IF('Summary Clear'!Z2=0,"",'Summary Clear'!Z2)</f>
        <v/>
      </c>
      <c r="S13" s="220" t="str">
        <f>IF('Summary Clear'!AA2=0,"",'Summary Clear'!AA2)</f>
        <v/>
      </c>
    </row>
    <row r="14" spans="3:19" x14ac:dyDescent="0.25">
      <c r="C14" s="162" t="str">
        <f>IF('Summary Clear'!B3=0,"",'Summary Clear'!B3)</f>
        <v/>
      </c>
      <c r="D14" s="64" t="str">
        <f>IF('Summary Clear'!D3=0,"",'Summary Clear'!D3)</f>
        <v/>
      </c>
      <c r="E14" s="217" t="str">
        <f>IF('Summary Clear'!E3=0,"",(VLOOKUP('Summary Clear'!E3,Lists!$E$15:$G$21,3,FALSE)))</f>
        <v/>
      </c>
      <c r="F14" s="218" t="str">
        <f>IF('Summary Clear'!F3=0,"",'Summary Clear'!F3)</f>
        <v/>
      </c>
      <c r="G14" s="218" t="str">
        <f>IF('Summary Clear'!G3=0,"",'Summary Clear'!G3)</f>
        <v/>
      </c>
      <c r="H14" s="218" t="str">
        <f>IF('Summary Clear'!J3=0,"",'Summary Clear'!J3)</f>
        <v/>
      </c>
      <c r="I14" s="218" t="str">
        <f>IF('Summary Clear'!K3=0,"",'Summary Clear'!K3)</f>
        <v/>
      </c>
      <c r="J14" s="219" t="str">
        <f>IF('Summary Clear'!V3=0,"",'Summary Clear'!V3)</f>
        <v/>
      </c>
      <c r="K14" s="218" t="str">
        <f>IF('Summary Clear'!L3=0,"",'Summary Clear'!L3)</f>
        <v/>
      </c>
      <c r="L14" s="218" t="str">
        <f>IF('Summary Clear'!M3=0,"",'Summary Clear'!M3)</f>
        <v/>
      </c>
      <c r="M14" s="220" t="str">
        <f>IF('Summary Clear'!S3=0,"",'Summary Clear'!S3)</f>
        <v/>
      </c>
      <c r="N14" s="220" t="str">
        <f>IF('Summary Clear'!T3=0,"",'Summary Clear'!T3)</f>
        <v/>
      </c>
      <c r="O14" s="220" t="str">
        <f>IF('Summary Clear'!W3=0,"",'Summary Clear'!W3)</f>
        <v/>
      </c>
      <c r="P14" s="220" t="str">
        <f>IF('Summary Clear'!X3=0,"",'Summary Clear'!X3)</f>
        <v/>
      </c>
      <c r="Q14" s="220" t="str">
        <f>IF('Summary Clear'!Y3=0,"",'Summary Clear'!Y3)</f>
        <v/>
      </c>
      <c r="R14" s="220" t="str">
        <f>IF('Summary Clear'!Z3=0,"",'Summary Clear'!Z3)</f>
        <v/>
      </c>
      <c r="S14" s="220" t="str">
        <f>IF('Summary Clear'!AA3=0,"",'Summary Clear'!AA3)</f>
        <v/>
      </c>
    </row>
    <row r="15" spans="3:19" x14ac:dyDescent="0.25">
      <c r="C15" s="162" t="str">
        <f>IF('Summary Clear'!B4=0,"",'Summary Clear'!B4)</f>
        <v/>
      </c>
      <c r="D15" s="64" t="str">
        <f>IF('Summary Clear'!D4=0,"",'Summary Clear'!D4)</f>
        <v/>
      </c>
      <c r="E15" s="217" t="str">
        <f>IF('Summary Clear'!E4=0,"",(VLOOKUP('Summary Clear'!E4,Lists!$E$15:$G$21,3,FALSE)))</f>
        <v/>
      </c>
      <c r="F15" s="218" t="str">
        <f>IF('Summary Clear'!F4=0,"",'Summary Clear'!F4)</f>
        <v/>
      </c>
      <c r="G15" s="218" t="str">
        <f>IF('Summary Clear'!G4=0,"",'Summary Clear'!G4)</f>
        <v/>
      </c>
      <c r="H15" s="218" t="str">
        <f>IF('Summary Clear'!J4=0,"",'Summary Clear'!J4)</f>
        <v/>
      </c>
      <c r="I15" s="218" t="str">
        <f>IF('Summary Clear'!K4=0,"",'Summary Clear'!K4)</f>
        <v/>
      </c>
      <c r="J15" s="219" t="str">
        <f>IF('Summary Clear'!V4=0,"",'Summary Clear'!V4)</f>
        <v/>
      </c>
      <c r="K15" s="218" t="str">
        <f>IF('Summary Clear'!L4=0,"",'Summary Clear'!L4)</f>
        <v/>
      </c>
      <c r="L15" s="218" t="str">
        <f>IF('Summary Clear'!M4=0,"",'Summary Clear'!M4)</f>
        <v/>
      </c>
      <c r="M15" s="220" t="str">
        <f>IF('Summary Clear'!S4=0,"",'Summary Clear'!S4)</f>
        <v/>
      </c>
      <c r="N15" s="220" t="str">
        <f>IF('Summary Clear'!T4=0,"",'Summary Clear'!T4)</f>
        <v/>
      </c>
      <c r="O15" s="220" t="str">
        <f>IF('Summary Clear'!W4=0,"",'Summary Clear'!W4)</f>
        <v/>
      </c>
      <c r="P15" s="220" t="str">
        <f>IF('Summary Clear'!X4=0,"",'Summary Clear'!X4)</f>
        <v/>
      </c>
      <c r="Q15" s="220" t="str">
        <f>IF('Summary Clear'!Y4=0,"",'Summary Clear'!Y4)</f>
        <v/>
      </c>
      <c r="R15" s="220" t="str">
        <f>IF('Summary Clear'!Z4=0,"",'Summary Clear'!Z4)</f>
        <v/>
      </c>
      <c r="S15" s="220" t="str">
        <f>IF('Summary Clear'!AA4=0,"",'Summary Clear'!AA4)</f>
        <v/>
      </c>
    </row>
    <row r="16" spans="3:19" x14ac:dyDescent="0.25">
      <c r="C16" s="162" t="str">
        <f>IF('Summary Clear'!B5=0,"",'Summary Clear'!B5)</f>
        <v/>
      </c>
      <c r="D16" s="64" t="str">
        <f>IF('Summary Clear'!D5=0,"",'Summary Clear'!D5)</f>
        <v/>
      </c>
      <c r="E16" s="217" t="str">
        <f>IF('Summary Clear'!E5=0,"",(VLOOKUP('Summary Clear'!E5,Lists!$E$15:$G$21,3,FALSE)))</f>
        <v/>
      </c>
      <c r="F16" s="218" t="str">
        <f>IF('Summary Clear'!F5=0,"",'Summary Clear'!F5)</f>
        <v/>
      </c>
      <c r="G16" s="218" t="str">
        <f>IF('Summary Clear'!G5=0,"",'Summary Clear'!G5)</f>
        <v/>
      </c>
      <c r="H16" s="218" t="str">
        <f>IF('Summary Clear'!J5=0,"",'Summary Clear'!J5)</f>
        <v/>
      </c>
      <c r="I16" s="218" t="str">
        <f>IF('Summary Clear'!K5=0,"",'Summary Clear'!K5)</f>
        <v/>
      </c>
      <c r="J16" s="219" t="str">
        <f>IF('Summary Clear'!V5=0,"",'Summary Clear'!V5)</f>
        <v/>
      </c>
      <c r="K16" s="218" t="str">
        <f>IF('Summary Clear'!L5=0,"",'Summary Clear'!L5)</f>
        <v/>
      </c>
      <c r="L16" s="218" t="str">
        <f>IF('Summary Clear'!M5=0,"",'Summary Clear'!M5)</f>
        <v/>
      </c>
      <c r="M16" s="220" t="str">
        <f>IF('Summary Clear'!S5=0,"",'Summary Clear'!S5)</f>
        <v/>
      </c>
      <c r="N16" s="220" t="str">
        <f>IF('Summary Clear'!T5=0,"",'Summary Clear'!T5)</f>
        <v/>
      </c>
      <c r="O16" s="220" t="str">
        <f>IF('Summary Clear'!W5=0,"",'Summary Clear'!W5)</f>
        <v/>
      </c>
      <c r="P16" s="220" t="str">
        <f>IF('Summary Clear'!X5=0,"",'Summary Clear'!X5)</f>
        <v/>
      </c>
      <c r="Q16" s="220" t="str">
        <f>IF('Summary Clear'!Y5=0,"",'Summary Clear'!Y5)</f>
        <v/>
      </c>
      <c r="R16" s="220" t="str">
        <f>IF('Summary Clear'!Z5=0,"",'Summary Clear'!Z5)</f>
        <v/>
      </c>
      <c r="S16" s="220" t="str">
        <f>IF('Summary Clear'!AA5=0,"",'Summary Clear'!AA5)</f>
        <v/>
      </c>
    </row>
    <row r="17" spans="3:19" x14ac:dyDescent="0.25">
      <c r="C17" s="162" t="str">
        <f>IF('Summary Clear'!B6=0,"",'Summary Clear'!B6)</f>
        <v/>
      </c>
      <c r="D17" s="64" t="str">
        <f>IF('Summary Clear'!D6=0,"",'Summary Clear'!D6)</f>
        <v/>
      </c>
      <c r="E17" s="217" t="str">
        <f>IF('Summary Clear'!E6=0,"",(VLOOKUP('Summary Clear'!E6,Lists!$E$15:$G$21,3,FALSE)))</f>
        <v/>
      </c>
      <c r="F17" s="218" t="str">
        <f>IF('Summary Clear'!F6=0,"",'Summary Clear'!F6)</f>
        <v/>
      </c>
      <c r="G17" s="218" t="str">
        <f>IF('Summary Clear'!G6=0,"",'Summary Clear'!G6)</f>
        <v/>
      </c>
      <c r="H17" s="218" t="str">
        <f>IF('Summary Clear'!J6=0,"",'Summary Clear'!J6)</f>
        <v/>
      </c>
      <c r="I17" s="218" t="str">
        <f>IF('Summary Clear'!K6=0,"",'Summary Clear'!K6)</f>
        <v/>
      </c>
      <c r="J17" s="219" t="str">
        <f>IF('Summary Clear'!V6=0,"",'Summary Clear'!V6)</f>
        <v/>
      </c>
      <c r="K17" s="218" t="str">
        <f>IF('Summary Clear'!L6=0,"",'Summary Clear'!L6)</f>
        <v/>
      </c>
      <c r="L17" s="218" t="str">
        <f>IF('Summary Clear'!M6=0,"",'Summary Clear'!M6)</f>
        <v/>
      </c>
      <c r="M17" s="220" t="str">
        <f>IF('Summary Clear'!S6=0,"",'Summary Clear'!S6)</f>
        <v/>
      </c>
      <c r="N17" s="220" t="str">
        <f>IF('Summary Clear'!T6=0,"",'Summary Clear'!T6)</f>
        <v/>
      </c>
      <c r="O17" s="220" t="str">
        <f>IF('Summary Clear'!W6=0,"",'Summary Clear'!W6)</f>
        <v/>
      </c>
      <c r="P17" s="220" t="str">
        <f>IF('Summary Clear'!X6=0,"",'Summary Clear'!X6)</f>
        <v/>
      </c>
      <c r="Q17" s="220" t="str">
        <f>IF('Summary Clear'!Y6=0,"",'Summary Clear'!Y6)</f>
        <v/>
      </c>
      <c r="R17" s="220" t="str">
        <f>IF('Summary Clear'!Z6=0,"",'Summary Clear'!Z6)</f>
        <v/>
      </c>
      <c r="S17" s="220" t="str">
        <f>IF('Summary Clear'!AA6=0,"",'Summary Clear'!AA6)</f>
        <v/>
      </c>
    </row>
    <row r="18" spans="3:19" x14ac:dyDescent="0.25">
      <c r="C18" s="162" t="str">
        <f>IF('Summary Clear'!B7=0,"",'Summary Clear'!B7)</f>
        <v/>
      </c>
      <c r="D18" s="64" t="str">
        <f>IF('Summary Clear'!D7=0,"",'Summary Clear'!D7)</f>
        <v/>
      </c>
      <c r="E18" s="217" t="str">
        <f>IF('Summary Clear'!E7=0,"",(VLOOKUP('Summary Clear'!E7,Lists!$E$15:$G$21,3,FALSE)))</f>
        <v/>
      </c>
      <c r="F18" s="218" t="str">
        <f>IF('Summary Clear'!F7=0,"",'Summary Clear'!F7)</f>
        <v/>
      </c>
      <c r="G18" s="218" t="str">
        <f>IF('Summary Clear'!G7=0,"",'Summary Clear'!G7)</f>
        <v/>
      </c>
      <c r="H18" s="218" t="str">
        <f>IF('Summary Clear'!J7=0,"",'Summary Clear'!J7)</f>
        <v/>
      </c>
      <c r="I18" s="218" t="str">
        <f>IF('Summary Clear'!K7=0,"",'Summary Clear'!K7)</f>
        <v/>
      </c>
      <c r="J18" s="219" t="str">
        <f>IF('Summary Clear'!V7=0,"",'Summary Clear'!V7)</f>
        <v/>
      </c>
      <c r="K18" s="218" t="str">
        <f>IF('Summary Clear'!L7=0,"",'Summary Clear'!L7)</f>
        <v/>
      </c>
      <c r="L18" s="218" t="str">
        <f>IF('Summary Clear'!M7=0,"",'Summary Clear'!M7)</f>
        <v/>
      </c>
      <c r="M18" s="220" t="str">
        <f>IF('Summary Clear'!S7=0,"",'Summary Clear'!S7)</f>
        <v/>
      </c>
      <c r="N18" s="220" t="str">
        <f>IF('Summary Clear'!T7=0,"",'Summary Clear'!T7)</f>
        <v/>
      </c>
      <c r="O18" s="220" t="str">
        <f>IF('Summary Clear'!W7=0,"",'Summary Clear'!W7)</f>
        <v/>
      </c>
      <c r="P18" s="220" t="str">
        <f>IF('Summary Clear'!X7=0,"",'Summary Clear'!X7)</f>
        <v/>
      </c>
      <c r="Q18" s="220" t="str">
        <f>IF('Summary Clear'!Y7=0,"",'Summary Clear'!Y7)</f>
        <v/>
      </c>
      <c r="R18" s="220" t="str">
        <f>IF('Summary Clear'!Z7=0,"",'Summary Clear'!Z7)</f>
        <v/>
      </c>
      <c r="S18" s="220" t="str">
        <f>IF('Summary Clear'!AA7=0,"",'Summary Clear'!AA7)</f>
        <v/>
      </c>
    </row>
    <row r="19" spans="3:19" x14ac:dyDescent="0.25">
      <c r="C19" s="162" t="str">
        <f>IF('Summary Clear'!B8=0,"",'Summary Clear'!B8)</f>
        <v/>
      </c>
      <c r="D19" s="64" t="str">
        <f>IF('Summary Clear'!D8=0,"",'Summary Clear'!D8)</f>
        <v/>
      </c>
      <c r="E19" s="217" t="str">
        <f>IF('Summary Clear'!E8=0,"",(VLOOKUP('Summary Clear'!E8,Lists!$E$15:$G$21,3,FALSE)))</f>
        <v/>
      </c>
      <c r="F19" s="218" t="str">
        <f>IF('Summary Clear'!F8=0,"",'Summary Clear'!F8)</f>
        <v/>
      </c>
      <c r="G19" s="218" t="str">
        <f>IF('Summary Clear'!G8=0,"",'Summary Clear'!G8)</f>
        <v/>
      </c>
      <c r="H19" s="218" t="str">
        <f>IF('Summary Clear'!J8=0,"",'Summary Clear'!J8)</f>
        <v/>
      </c>
      <c r="I19" s="218" t="str">
        <f>IF('Summary Clear'!K8=0,"",'Summary Clear'!K8)</f>
        <v/>
      </c>
      <c r="J19" s="219" t="str">
        <f>IF('Summary Clear'!V8=0,"",'Summary Clear'!V8)</f>
        <v/>
      </c>
      <c r="K19" s="218" t="str">
        <f>IF('Summary Clear'!L8=0,"",'Summary Clear'!L8)</f>
        <v/>
      </c>
      <c r="L19" s="218" t="str">
        <f>IF('Summary Clear'!M8=0,"",'Summary Clear'!M8)</f>
        <v/>
      </c>
      <c r="M19" s="220" t="str">
        <f>IF('Summary Clear'!S8=0,"",'Summary Clear'!S8)</f>
        <v/>
      </c>
      <c r="N19" s="220" t="str">
        <f>IF('Summary Clear'!T8=0,"",'Summary Clear'!T8)</f>
        <v/>
      </c>
      <c r="O19" s="220" t="str">
        <f>IF('Summary Clear'!W8=0,"",'Summary Clear'!W8)</f>
        <v/>
      </c>
      <c r="P19" s="220" t="str">
        <f>IF('Summary Clear'!X8=0,"",'Summary Clear'!X8)</f>
        <v/>
      </c>
      <c r="Q19" s="220" t="str">
        <f>IF('Summary Clear'!Y8=0,"",'Summary Clear'!Y8)</f>
        <v/>
      </c>
      <c r="R19" s="220" t="str">
        <f>IF('Summary Clear'!Z8=0,"",'Summary Clear'!Z8)</f>
        <v/>
      </c>
      <c r="S19" s="220" t="str">
        <f>IF('Summary Clear'!AA8=0,"",'Summary Clear'!AA8)</f>
        <v/>
      </c>
    </row>
    <row r="20" spans="3:19" x14ac:dyDescent="0.25">
      <c r="C20" s="162" t="str">
        <f>IF('Summary Clear'!B9=0,"",'Summary Clear'!B9)</f>
        <v/>
      </c>
      <c r="D20" s="64" t="str">
        <f>IF('Summary Clear'!D9=0,"",'Summary Clear'!D9)</f>
        <v/>
      </c>
      <c r="E20" s="217" t="str">
        <f>IF('Summary Clear'!E9=0,"",(VLOOKUP('Summary Clear'!E9,Lists!$E$15:$G$21,3,FALSE)))</f>
        <v/>
      </c>
      <c r="F20" s="218" t="str">
        <f>IF('Summary Clear'!F9=0,"",'Summary Clear'!F9)</f>
        <v/>
      </c>
      <c r="G20" s="218" t="str">
        <f>IF('Summary Clear'!G9=0,"",'Summary Clear'!G9)</f>
        <v/>
      </c>
      <c r="H20" s="218" t="str">
        <f>IF('Summary Clear'!J9=0,"",'Summary Clear'!J9)</f>
        <v/>
      </c>
      <c r="I20" s="218" t="str">
        <f>IF('Summary Clear'!K9=0,"",'Summary Clear'!K9)</f>
        <v/>
      </c>
      <c r="J20" s="219" t="str">
        <f>IF('Summary Clear'!V9=0,"",'Summary Clear'!V9)</f>
        <v/>
      </c>
      <c r="K20" s="218" t="str">
        <f>IF('Summary Clear'!L9=0,"",'Summary Clear'!L9)</f>
        <v/>
      </c>
      <c r="L20" s="218" t="str">
        <f>IF('Summary Clear'!M9=0,"",'Summary Clear'!M9)</f>
        <v/>
      </c>
      <c r="M20" s="220" t="str">
        <f>IF('Summary Clear'!S9=0,"",'Summary Clear'!S9)</f>
        <v/>
      </c>
      <c r="N20" s="220" t="str">
        <f>IF('Summary Clear'!T9=0,"",'Summary Clear'!T9)</f>
        <v/>
      </c>
      <c r="O20" s="220" t="str">
        <f>IF('Summary Clear'!W9=0,"",'Summary Clear'!W9)</f>
        <v/>
      </c>
      <c r="P20" s="220" t="str">
        <f>IF('Summary Clear'!X9=0,"",'Summary Clear'!X9)</f>
        <v/>
      </c>
      <c r="Q20" s="220" t="str">
        <f>IF('Summary Clear'!Y9=0,"",'Summary Clear'!Y9)</f>
        <v/>
      </c>
      <c r="R20" s="220" t="str">
        <f>IF('Summary Clear'!Z9=0,"",'Summary Clear'!Z9)</f>
        <v/>
      </c>
      <c r="S20" s="220" t="str">
        <f>IF('Summary Clear'!AA9=0,"",'Summary Clear'!AA9)</f>
        <v/>
      </c>
    </row>
    <row r="21" spans="3:19" x14ac:dyDescent="0.25">
      <c r="C21" s="162" t="str">
        <f>IF('Summary Clear'!B10=0,"",'Summary Clear'!B10)</f>
        <v/>
      </c>
      <c r="D21" s="64" t="str">
        <f>IF('Summary Clear'!D10=0,"",'Summary Clear'!D10)</f>
        <v/>
      </c>
      <c r="E21" s="217" t="str">
        <f>IF('Summary Clear'!E10=0,"",(VLOOKUP('Summary Clear'!E10,Lists!$E$15:$G$21,3,FALSE)))</f>
        <v/>
      </c>
      <c r="F21" s="218" t="str">
        <f>IF('Summary Clear'!F10=0,"",'Summary Clear'!F10)</f>
        <v/>
      </c>
      <c r="G21" s="218" t="str">
        <f>IF('Summary Clear'!G10=0,"",'Summary Clear'!G10)</f>
        <v/>
      </c>
      <c r="H21" s="218" t="str">
        <f>IF('Summary Clear'!J10=0,"",'Summary Clear'!J10)</f>
        <v/>
      </c>
      <c r="I21" s="218" t="str">
        <f>IF('Summary Clear'!K10=0,"",'Summary Clear'!K10)</f>
        <v/>
      </c>
      <c r="J21" s="219" t="str">
        <f>IF('Summary Clear'!V10=0,"",'Summary Clear'!V10)</f>
        <v/>
      </c>
      <c r="K21" s="218" t="str">
        <f>IF('Summary Clear'!L10=0,"",'Summary Clear'!L10)</f>
        <v/>
      </c>
      <c r="L21" s="218" t="str">
        <f>IF('Summary Clear'!M10=0,"",'Summary Clear'!M10)</f>
        <v/>
      </c>
      <c r="M21" s="220" t="str">
        <f>IF('Summary Clear'!S10=0,"",'Summary Clear'!S10)</f>
        <v/>
      </c>
      <c r="N21" s="220" t="str">
        <f>IF('Summary Clear'!T10=0,"",'Summary Clear'!T10)</f>
        <v/>
      </c>
      <c r="O21" s="220" t="str">
        <f>IF('Summary Clear'!W10=0,"",'Summary Clear'!W10)</f>
        <v/>
      </c>
      <c r="P21" s="220" t="str">
        <f>IF('Summary Clear'!X10=0,"",'Summary Clear'!X10)</f>
        <v/>
      </c>
      <c r="Q21" s="220" t="str">
        <f>IF('Summary Clear'!Y10=0,"",'Summary Clear'!Y10)</f>
        <v/>
      </c>
      <c r="R21" s="220" t="str">
        <f>IF('Summary Clear'!Z10=0,"",'Summary Clear'!Z10)</f>
        <v/>
      </c>
      <c r="S21" s="220" t="str">
        <f>IF('Summary Clear'!AA10=0,"",'Summary Clear'!AA10)</f>
        <v/>
      </c>
    </row>
    <row r="22" spans="3:19" x14ac:dyDescent="0.25">
      <c r="C22" s="162" t="str">
        <f>IF('Summary Clear'!B11=0,"",'Summary Clear'!B11)</f>
        <v/>
      </c>
      <c r="D22" s="64" t="str">
        <f>IF('Summary Clear'!D11=0,"",'Summary Clear'!D11)</f>
        <v/>
      </c>
      <c r="E22" s="217" t="str">
        <f>IF('Summary Clear'!E11=0,"",(VLOOKUP('Summary Clear'!E11,Lists!$E$15:$G$21,3,FALSE)))</f>
        <v/>
      </c>
      <c r="F22" s="218" t="str">
        <f>IF('Summary Clear'!F11=0,"",'Summary Clear'!F11)</f>
        <v/>
      </c>
      <c r="G22" s="218" t="str">
        <f>IF('Summary Clear'!G11=0,"",'Summary Clear'!G11)</f>
        <v/>
      </c>
      <c r="H22" s="218" t="str">
        <f>IF('Summary Clear'!J11=0,"",'Summary Clear'!J11)</f>
        <v/>
      </c>
      <c r="I22" s="218" t="str">
        <f>IF('Summary Clear'!K11=0,"",'Summary Clear'!K11)</f>
        <v/>
      </c>
      <c r="J22" s="219" t="str">
        <f>IF('Summary Clear'!V11=0,"",'Summary Clear'!V11)</f>
        <v/>
      </c>
      <c r="K22" s="218" t="str">
        <f>IF('Summary Clear'!L11=0,"",'Summary Clear'!L11)</f>
        <v/>
      </c>
      <c r="L22" s="218" t="str">
        <f>IF('Summary Clear'!M11=0,"",'Summary Clear'!M11)</f>
        <v/>
      </c>
      <c r="M22" s="220" t="str">
        <f>IF('Summary Clear'!S11=0,"",'Summary Clear'!S11)</f>
        <v/>
      </c>
      <c r="N22" s="220" t="str">
        <f>IF('Summary Clear'!T11=0,"",'Summary Clear'!T11)</f>
        <v/>
      </c>
      <c r="O22" s="220" t="str">
        <f>IF('Summary Clear'!W11=0,"",'Summary Clear'!W11)</f>
        <v/>
      </c>
      <c r="P22" s="220" t="str">
        <f>IF('Summary Clear'!X11=0,"",'Summary Clear'!X11)</f>
        <v/>
      </c>
      <c r="Q22" s="220" t="str">
        <f>IF('Summary Clear'!Y11=0,"",'Summary Clear'!Y11)</f>
        <v/>
      </c>
      <c r="R22" s="220" t="str">
        <f>IF('Summary Clear'!Z11=0,"",'Summary Clear'!Z11)</f>
        <v/>
      </c>
      <c r="S22" s="220" t="str">
        <f>IF('Summary Clear'!AA11=0,"",'Summary Clear'!AA11)</f>
        <v/>
      </c>
    </row>
    <row r="23" spans="3:19" x14ac:dyDescent="0.25">
      <c r="C23" s="162" t="str">
        <f>IF('Summary Clear'!B12=0,"",'Summary Clear'!B12)</f>
        <v/>
      </c>
      <c r="D23" s="64" t="str">
        <f>IF('Summary Clear'!D12=0,"",'Summary Clear'!D12)</f>
        <v/>
      </c>
      <c r="E23" s="217" t="str">
        <f>IF('Summary Clear'!E12=0,"",(VLOOKUP('Summary Clear'!E12,Lists!$E$15:$G$21,3,FALSE)))</f>
        <v/>
      </c>
      <c r="F23" s="218" t="str">
        <f>IF('Summary Clear'!F12=0,"",'Summary Clear'!F12)</f>
        <v/>
      </c>
      <c r="G23" s="218" t="str">
        <f>IF('Summary Clear'!G12=0,"",'Summary Clear'!G12)</f>
        <v/>
      </c>
      <c r="H23" s="218" t="str">
        <f>IF('Summary Clear'!J12=0,"",'Summary Clear'!J12)</f>
        <v/>
      </c>
      <c r="I23" s="218" t="str">
        <f>IF('Summary Clear'!K12=0,"",'Summary Clear'!K12)</f>
        <v/>
      </c>
      <c r="J23" s="219" t="str">
        <f>IF('Summary Clear'!V12=0,"",'Summary Clear'!V12)</f>
        <v/>
      </c>
      <c r="K23" s="218" t="str">
        <f>IF('Summary Clear'!L12=0,"",'Summary Clear'!L12)</f>
        <v/>
      </c>
      <c r="L23" s="218" t="str">
        <f>IF('Summary Clear'!M12=0,"",'Summary Clear'!M12)</f>
        <v/>
      </c>
      <c r="M23" s="220" t="str">
        <f>IF('Summary Clear'!S12=0,"",'Summary Clear'!S12)</f>
        <v/>
      </c>
      <c r="N23" s="220" t="str">
        <f>IF('Summary Clear'!T12=0,"",'Summary Clear'!T12)</f>
        <v/>
      </c>
      <c r="O23" s="220" t="str">
        <f>IF('Summary Clear'!W12=0,"",'Summary Clear'!W12)</f>
        <v/>
      </c>
      <c r="P23" s="220" t="str">
        <f>IF('Summary Clear'!X12=0,"",'Summary Clear'!X12)</f>
        <v/>
      </c>
      <c r="Q23" s="220" t="str">
        <f>IF('Summary Clear'!Y12=0,"",'Summary Clear'!Y12)</f>
        <v/>
      </c>
      <c r="R23" s="220" t="str">
        <f>IF('Summary Clear'!Z12=0,"",'Summary Clear'!Z12)</f>
        <v/>
      </c>
      <c r="S23" s="220" t="str">
        <f>IF('Summary Clear'!AA12=0,"",'Summary Clear'!AA12)</f>
        <v/>
      </c>
    </row>
    <row r="24" spans="3:19" x14ac:dyDescent="0.25">
      <c r="C24" s="162" t="str">
        <f>IF('Summary Clear'!B13=0,"",'Summary Clear'!B13)</f>
        <v/>
      </c>
      <c r="D24" s="64" t="str">
        <f>IF('Summary Clear'!D13=0,"",'Summary Clear'!D13)</f>
        <v/>
      </c>
      <c r="E24" s="217" t="str">
        <f>IF('Summary Clear'!E13=0,"",(VLOOKUP('Summary Clear'!E13,Lists!$E$15:$G$21,3,FALSE)))</f>
        <v/>
      </c>
      <c r="F24" s="218" t="str">
        <f>IF('Summary Clear'!F13=0,"",'Summary Clear'!F13)</f>
        <v/>
      </c>
      <c r="G24" s="218" t="str">
        <f>IF('Summary Clear'!G13=0,"",'Summary Clear'!G13)</f>
        <v/>
      </c>
      <c r="H24" s="218" t="str">
        <f>IF('Summary Clear'!J13=0,"",'Summary Clear'!J13)</f>
        <v/>
      </c>
      <c r="I24" s="218" t="str">
        <f>IF('Summary Clear'!K13=0,"",'Summary Clear'!K13)</f>
        <v/>
      </c>
      <c r="J24" s="219" t="str">
        <f>IF('Summary Clear'!V13=0,"",'Summary Clear'!V13)</f>
        <v/>
      </c>
      <c r="K24" s="218" t="str">
        <f>IF('Summary Clear'!L13=0,"",'Summary Clear'!L13)</f>
        <v/>
      </c>
      <c r="L24" s="218" t="str">
        <f>IF('Summary Clear'!M13=0,"",'Summary Clear'!M13)</f>
        <v/>
      </c>
      <c r="M24" s="220" t="str">
        <f>IF('Summary Clear'!S13=0,"",'Summary Clear'!S13)</f>
        <v/>
      </c>
      <c r="N24" s="220" t="str">
        <f>IF('Summary Clear'!T13=0,"",'Summary Clear'!T13)</f>
        <v/>
      </c>
      <c r="O24" s="220" t="str">
        <f>IF('Summary Clear'!W13=0,"",'Summary Clear'!W13)</f>
        <v/>
      </c>
      <c r="P24" s="220" t="str">
        <f>IF('Summary Clear'!X13=0,"",'Summary Clear'!X13)</f>
        <v/>
      </c>
      <c r="Q24" s="220" t="str">
        <f>IF('Summary Clear'!Y13=0,"",'Summary Clear'!Y13)</f>
        <v/>
      </c>
      <c r="R24" s="220" t="str">
        <f>IF('Summary Clear'!Z13=0,"",'Summary Clear'!Z13)</f>
        <v/>
      </c>
      <c r="S24" s="220" t="str">
        <f>IF('Summary Clear'!AA13=0,"",'Summary Clear'!AA13)</f>
        <v/>
      </c>
    </row>
    <row r="25" spans="3:19" x14ac:dyDescent="0.25">
      <c r="C25" s="162" t="str">
        <f>IF('Summary Clear'!B14=0,"",'Summary Clear'!B14)</f>
        <v/>
      </c>
      <c r="D25" s="64" t="str">
        <f>IF('Summary Clear'!D14=0,"",'Summary Clear'!D14)</f>
        <v/>
      </c>
      <c r="E25" s="217" t="str">
        <f>IF('Summary Clear'!E14=0,"",(VLOOKUP('Summary Clear'!E14,Lists!$E$15:$G$21,3,FALSE)))</f>
        <v/>
      </c>
      <c r="F25" s="218" t="str">
        <f>IF('Summary Clear'!F14=0,"",'Summary Clear'!F14)</f>
        <v/>
      </c>
      <c r="G25" s="218" t="str">
        <f>IF('Summary Clear'!G14=0,"",'Summary Clear'!G14)</f>
        <v/>
      </c>
      <c r="H25" s="218" t="str">
        <f>IF('Summary Clear'!J14=0,"",'Summary Clear'!J14)</f>
        <v/>
      </c>
      <c r="I25" s="218" t="str">
        <f>IF('Summary Clear'!K14=0,"",'Summary Clear'!K14)</f>
        <v/>
      </c>
      <c r="J25" s="219" t="str">
        <f>IF('Summary Clear'!V14=0,"",'Summary Clear'!V14)</f>
        <v/>
      </c>
      <c r="K25" s="218" t="str">
        <f>IF('Summary Clear'!L14=0,"",'Summary Clear'!L14)</f>
        <v/>
      </c>
      <c r="L25" s="218" t="str">
        <f>IF('Summary Clear'!M14=0,"",'Summary Clear'!M14)</f>
        <v/>
      </c>
      <c r="M25" s="220" t="str">
        <f>IF('Summary Clear'!S14=0,"",'Summary Clear'!S14)</f>
        <v/>
      </c>
      <c r="N25" s="220" t="str">
        <f>IF('Summary Clear'!T14=0,"",'Summary Clear'!T14)</f>
        <v/>
      </c>
      <c r="O25" s="220" t="str">
        <f>IF('Summary Clear'!W14=0,"",'Summary Clear'!W14)</f>
        <v/>
      </c>
      <c r="P25" s="220" t="str">
        <f>IF('Summary Clear'!X14=0,"",'Summary Clear'!X14)</f>
        <v/>
      </c>
      <c r="Q25" s="220" t="str">
        <f>IF('Summary Clear'!Y14=0,"",'Summary Clear'!Y14)</f>
        <v/>
      </c>
      <c r="R25" s="220" t="str">
        <f>IF('Summary Clear'!Z14=0,"",'Summary Clear'!Z14)</f>
        <v/>
      </c>
      <c r="S25" s="220" t="str">
        <f>IF('Summary Clear'!AA14=0,"",'Summary Clear'!AA14)</f>
        <v/>
      </c>
    </row>
    <row r="26" spans="3:19" x14ac:dyDescent="0.25">
      <c r="C26" s="162" t="str">
        <f>IF('Summary Clear'!B15=0,"",'Summary Clear'!B15)</f>
        <v/>
      </c>
      <c r="D26" s="64" t="str">
        <f>IF('Summary Clear'!D15=0,"",'Summary Clear'!D15)</f>
        <v/>
      </c>
      <c r="E26" s="217" t="str">
        <f>IF('Summary Clear'!E15=0,"",(VLOOKUP('Summary Clear'!E15,Lists!$E$15:$G$21,3,FALSE)))</f>
        <v/>
      </c>
      <c r="F26" s="218" t="str">
        <f>IF('Summary Clear'!F15=0,"",'Summary Clear'!F15)</f>
        <v/>
      </c>
      <c r="G26" s="218" t="str">
        <f>IF('Summary Clear'!G15=0,"",'Summary Clear'!G15)</f>
        <v/>
      </c>
      <c r="H26" s="218" t="str">
        <f>IF('Summary Clear'!J15=0,"",'Summary Clear'!J15)</f>
        <v/>
      </c>
      <c r="I26" s="218" t="str">
        <f>IF('Summary Clear'!K15=0,"",'Summary Clear'!K15)</f>
        <v/>
      </c>
      <c r="J26" s="219" t="str">
        <f>IF('Summary Clear'!V15=0,"",'Summary Clear'!V15)</f>
        <v/>
      </c>
      <c r="K26" s="218" t="str">
        <f>IF('Summary Clear'!L15=0,"",'Summary Clear'!L15)</f>
        <v/>
      </c>
      <c r="L26" s="218" t="str">
        <f>IF('Summary Clear'!M15=0,"",'Summary Clear'!M15)</f>
        <v/>
      </c>
      <c r="M26" s="220" t="str">
        <f>IF('Summary Clear'!S15=0,"",'Summary Clear'!S15)</f>
        <v/>
      </c>
      <c r="N26" s="220" t="str">
        <f>IF('Summary Clear'!T15=0,"",'Summary Clear'!T15)</f>
        <v/>
      </c>
      <c r="O26" s="220" t="str">
        <f>IF('Summary Clear'!W15=0,"",'Summary Clear'!W15)</f>
        <v/>
      </c>
      <c r="P26" s="220" t="str">
        <f>IF('Summary Clear'!X15=0,"",'Summary Clear'!X15)</f>
        <v/>
      </c>
      <c r="Q26" s="220" t="str">
        <f>IF('Summary Clear'!Y15=0,"",'Summary Clear'!Y15)</f>
        <v/>
      </c>
      <c r="R26" s="220" t="str">
        <f>IF('Summary Clear'!Z15=0,"",'Summary Clear'!Z15)</f>
        <v/>
      </c>
      <c r="S26" s="220" t="str">
        <f>IF('Summary Clear'!AA15=0,"",'Summary Clear'!AA15)</f>
        <v/>
      </c>
    </row>
    <row r="27" spans="3:19" x14ac:dyDescent="0.25">
      <c r="C27" s="162" t="str">
        <f>IF('Summary Clear'!B16=0,"",'Summary Clear'!B16)</f>
        <v/>
      </c>
      <c r="D27" s="64" t="str">
        <f>IF('Summary Clear'!D16=0,"",'Summary Clear'!D16)</f>
        <v/>
      </c>
      <c r="E27" s="217" t="str">
        <f>IF('Summary Clear'!E16=0,"",(VLOOKUP('Summary Clear'!E16,Lists!$E$15:$G$21,3,FALSE)))</f>
        <v/>
      </c>
      <c r="F27" s="218" t="str">
        <f>IF('Summary Clear'!F16=0,"",'Summary Clear'!F16)</f>
        <v/>
      </c>
      <c r="G27" s="218" t="str">
        <f>IF('Summary Clear'!G16=0,"",'Summary Clear'!G16)</f>
        <v/>
      </c>
      <c r="H27" s="218" t="str">
        <f>IF('Summary Clear'!J16=0,"",'Summary Clear'!J16)</f>
        <v/>
      </c>
      <c r="I27" s="218" t="str">
        <f>IF('Summary Clear'!K16=0,"",'Summary Clear'!K16)</f>
        <v/>
      </c>
      <c r="J27" s="219" t="str">
        <f>IF('Summary Clear'!V16=0,"",'Summary Clear'!V16)</f>
        <v/>
      </c>
      <c r="K27" s="218" t="str">
        <f>IF('Summary Clear'!L16=0,"",'Summary Clear'!L16)</f>
        <v/>
      </c>
      <c r="L27" s="218" t="str">
        <f>IF('Summary Clear'!M16=0,"",'Summary Clear'!M16)</f>
        <v/>
      </c>
      <c r="M27" s="220" t="str">
        <f>IF('Summary Clear'!S16=0,"",'Summary Clear'!S16)</f>
        <v/>
      </c>
      <c r="N27" s="220" t="str">
        <f>IF('Summary Clear'!T16=0,"",'Summary Clear'!T16)</f>
        <v/>
      </c>
      <c r="O27" s="220" t="str">
        <f>IF('Summary Clear'!W16=0,"",'Summary Clear'!W16)</f>
        <v/>
      </c>
      <c r="P27" s="220" t="str">
        <f>IF('Summary Clear'!X16=0,"",'Summary Clear'!X16)</f>
        <v/>
      </c>
      <c r="Q27" s="220" t="str">
        <f>IF('Summary Clear'!Y16=0,"",'Summary Clear'!Y16)</f>
        <v/>
      </c>
      <c r="R27" s="220" t="str">
        <f>IF('Summary Clear'!Z16=0,"",'Summary Clear'!Z16)</f>
        <v/>
      </c>
      <c r="S27" s="220" t="str">
        <f>IF('Summary Clear'!AA16=0,"",'Summary Clear'!AA16)</f>
        <v/>
      </c>
    </row>
    <row r="28" spans="3:19" x14ac:dyDescent="0.25">
      <c r="C28" s="162" t="str">
        <f>IF('Summary Clear'!B17=0,"",'Summary Clear'!B17)</f>
        <v/>
      </c>
      <c r="D28" s="64" t="str">
        <f>IF('Summary Clear'!D17=0,"",'Summary Clear'!D17)</f>
        <v/>
      </c>
      <c r="E28" s="217" t="str">
        <f>IF('Summary Clear'!E17=0,"",(VLOOKUP('Summary Clear'!E17,Lists!$E$15:$G$21,3,FALSE)))</f>
        <v/>
      </c>
      <c r="F28" s="218" t="str">
        <f>IF('Summary Clear'!F17=0,"",'Summary Clear'!F17)</f>
        <v/>
      </c>
      <c r="G28" s="218" t="str">
        <f>IF('Summary Clear'!G17=0,"",'Summary Clear'!G17)</f>
        <v/>
      </c>
      <c r="H28" s="218" t="str">
        <f>IF('Summary Clear'!J17=0,"",'Summary Clear'!J17)</f>
        <v/>
      </c>
      <c r="I28" s="218" t="str">
        <f>IF('Summary Clear'!K17=0,"",'Summary Clear'!K17)</f>
        <v/>
      </c>
      <c r="J28" s="219" t="str">
        <f>IF('Summary Clear'!V17=0,"",'Summary Clear'!V17)</f>
        <v/>
      </c>
      <c r="K28" s="218" t="str">
        <f>IF('Summary Clear'!L17=0,"",'Summary Clear'!L17)</f>
        <v/>
      </c>
      <c r="L28" s="218" t="str">
        <f>IF('Summary Clear'!M17=0,"",'Summary Clear'!M17)</f>
        <v/>
      </c>
      <c r="M28" s="220" t="str">
        <f>IF('Summary Clear'!S17=0,"",'Summary Clear'!S17)</f>
        <v/>
      </c>
      <c r="N28" s="220" t="str">
        <f>IF('Summary Clear'!T17=0,"",'Summary Clear'!T17)</f>
        <v/>
      </c>
      <c r="O28" s="220" t="str">
        <f>IF('Summary Clear'!W17=0,"",'Summary Clear'!W17)</f>
        <v/>
      </c>
      <c r="P28" s="220" t="str">
        <f>IF('Summary Clear'!X17=0,"",'Summary Clear'!X17)</f>
        <v/>
      </c>
      <c r="Q28" s="220" t="str">
        <f>IF('Summary Clear'!Y17=0,"",'Summary Clear'!Y17)</f>
        <v/>
      </c>
      <c r="R28" s="220" t="str">
        <f>IF('Summary Clear'!Z17=0,"",'Summary Clear'!Z17)</f>
        <v/>
      </c>
      <c r="S28" s="220" t="str">
        <f>IF('Summary Clear'!AA17=0,"",'Summary Clear'!AA17)</f>
        <v/>
      </c>
    </row>
    <row r="29" spans="3:19" x14ac:dyDescent="0.25">
      <c r="C29" s="162" t="str">
        <f>IF('Summary Clear'!B18=0,"",'Summary Clear'!B18)</f>
        <v/>
      </c>
      <c r="D29" s="64" t="str">
        <f>IF('Summary Clear'!D18=0,"",'Summary Clear'!D18)</f>
        <v/>
      </c>
      <c r="E29" s="217" t="str">
        <f>IF('Summary Clear'!E18=0,"",(VLOOKUP('Summary Clear'!E18,Lists!$E$15:$G$21,3,FALSE)))</f>
        <v/>
      </c>
      <c r="F29" s="218" t="str">
        <f>IF('Summary Clear'!F18=0,"",'Summary Clear'!F18)</f>
        <v/>
      </c>
      <c r="G29" s="218" t="str">
        <f>IF('Summary Clear'!G18=0,"",'Summary Clear'!G18)</f>
        <v/>
      </c>
      <c r="H29" s="218" t="str">
        <f>IF('Summary Clear'!J18=0,"",'Summary Clear'!J18)</f>
        <v/>
      </c>
      <c r="I29" s="218" t="str">
        <f>IF('Summary Clear'!K18=0,"",'Summary Clear'!K18)</f>
        <v/>
      </c>
      <c r="J29" s="219" t="str">
        <f>IF('Summary Clear'!V18=0,"",'Summary Clear'!V18)</f>
        <v/>
      </c>
      <c r="K29" s="218" t="str">
        <f>IF('Summary Clear'!L18=0,"",'Summary Clear'!L18)</f>
        <v/>
      </c>
      <c r="L29" s="218" t="str">
        <f>IF('Summary Clear'!M18=0,"",'Summary Clear'!M18)</f>
        <v/>
      </c>
      <c r="M29" s="220" t="str">
        <f>IF('Summary Clear'!S18=0,"",'Summary Clear'!S18)</f>
        <v/>
      </c>
      <c r="N29" s="220" t="str">
        <f>IF('Summary Clear'!T18=0,"",'Summary Clear'!T18)</f>
        <v/>
      </c>
      <c r="O29" s="220" t="str">
        <f>IF('Summary Clear'!W18=0,"",'Summary Clear'!W18)</f>
        <v/>
      </c>
      <c r="P29" s="220" t="str">
        <f>IF('Summary Clear'!X18=0,"",'Summary Clear'!X18)</f>
        <v/>
      </c>
      <c r="Q29" s="220" t="str">
        <f>IF('Summary Clear'!Y18=0,"",'Summary Clear'!Y18)</f>
        <v/>
      </c>
      <c r="R29" s="220" t="str">
        <f>IF('Summary Clear'!Z18=0,"",'Summary Clear'!Z18)</f>
        <v/>
      </c>
      <c r="S29" s="220" t="str">
        <f>IF('Summary Clear'!AA18=0,"",'Summary Clear'!AA18)</f>
        <v/>
      </c>
    </row>
    <row r="30" spans="3:19" x14ac:dyDescent="0.25">
      <c r="C30" s="162" t="str">
        <f>IF('Summary Clear'!B19=0,"",'Summary Clear'!B19)</f>
        <v/>
      </c>
      <c r="D30" s="64" t="str">
        <f>IF('Summary Clear'!D19=0,"",'Summary Clear'!D19)</f>
        <v/>
      </c>
      <c r="E30" s="217" t="str">
        <f>IF('Summary Clear'!E19=0,"",(VLOOKUP('Summary Clear'!E19,Lists!$E$15:$G$21,3,FALSE)))</f>
        <v/>
      </c>
      <c r="F30" s="218" t="str">
        <f>IF('Summary Clear'!F19=0,"",'Summary Clear'!F19)</f>
        <v/>
      </c>
      <c r="G30" s="218" t="str">
        <f>IF('Summary Clear'!G19=0,"",'Summary Clear'!G19)</f>
        <v/>
      </c>
      <c r="H30" s="218" t="str">
        <f>IF('Summary Clear'!J19=0,"",'Summary Clear'!J19)</f>
        <v/>
      </c>
      <c r="I30" s="218" t="str">
        <f>IF('Summary Clear'!K19=0,"",'Summary Clear'!K19)</f>
        <v/>
      </c>
      <c r="J30" s="219" t="str">
        <f>IF('Summary Clear'!V19=0,"",'Summary Clear'!V19)</f>
        <v/>
      </c>
      <c r="K30" s="218" t="str">
        <f>IF('Summary Clear'!L19=0,"",'Summary Clear'!L19)</f>
        <v/>
      </c>
      <c r="L30" s="218" t="str">
        <f>IF('Summary Clear'!M19=0,"",'Summary Clear'!M19)</f>
        <v/>
      </c>
      <c r="M30" s="220" t="str">
        <f>IF('Summary Clear'!S19=0,"",'Summary Clear'!S19)</f>
        <v/>
      </c>
      <c r="N30" s="220" t="str">
        <f>IF('Summary Clear'!T19=0,"",'Summary Clear'!T19)</f>
        <v/>
      </c>
      <c r="O30" s="220" t="str">
        <f>IF('Summary Clear'!W19=0,"",'Summary Clear'!W19)</f>
        <v/>
      </c>
      <c r="P30" s="220" t="str">
        <f>IF('Summary Clear'!X19=0,"",'Summary Clear'!X19)</f>
        <v/>
      </c>
      <c r="Q30" s="220" t="str">
        <f>IF('Summary Clear'!Y19=0,"",'Summary Clear'!Y19)</f>
        <v/>
      </c>
      <c r="R30" s="220" t="str">
        <f>IF('Summary Clear'!Z19=0,"",'Summary Clear'!Z19)</f>
        <v/>
      </c>
      <c r="S30" s="220" t="str">
        <f>IF('Summary Clear'!AA19=0,"",'Summary Clear'!AA19)</f>
        <v/>
      </c>
    </row>
    <row r="31" spans="3:19" x14ac:dyDescent="0.25">
      <c r="C31" s="162" t="str">
        <f>IF('Summary Clear'!B20=0,"",'Summary Clear'!B20)</f>
        <v/>
      </c>
      <c r="D31" s="64" t="str">
        <f>IF('Summary Clear'!D20=0,"",'Summary Clear'!D20)</f>
        <v/>
      </c>
      <c r="E31" s="217" t="str">
        <f>IF('Summary Clear'!E20=0,"",(VLOOKUP('Summary Clear'!E20,Lists!$E$15:$G$21,3,FALSE)))</f>
        <v/>
      </c>
      <c r="F31" s="218" t="str">
        <f>IF('Summary Clear'!F20=0,"",'Summary Clear'!F20)</f>
        <v/>
      </c>
      <c r="G31" s="218" t="str">
        <f>IF('Summary Clear'!G20=0,"",'Summary Clear'!G20)</f>
        <v/>
      </c>
      <c r="H31" s="218" t="str">
        <f>IF('Summary Clear'!J20=0,"",'Summary Clear'!J20)</f>
        <v/>
      </c>
      <c r="I31" s="218" t="str">
        <f>IF('Summary Clear'!K20=0,"",'Summary Clear'!K20)</f>
        <v/>
      </c>
      <c r="J31" s="219" t="str">
        <f>IF('Summary Clear'!V20=0,"",'Summary Clear'!V20)</f>
        <v/>
      </c>
      <c r="K31" s="218" t="str">
        <f>IF('Summary Clear'!L20=0,"",'Summary Clear'!L20)</f>
        <v/>
      </c>
      <c r="L31" s="218" t="str">
        <f>IF('Summary Clear'!M20=0,"",'Summary Clear'!M20)</f>
        <v/>
      </c>
      <c r="M31" s="220" t="str">
        <f>IF('Summary Clear'!S20=0,"",'Summary Clear'!S20)</f>
        <v/>
      </c>
      <c r="N31" s="220" t="str">
        <f>IF('Summary Clear'!T20=0,"",'Summary Clear'!T20)</f>
        <v/>
      </c>
      <c r="O31" s="220" t="str">
        <f>IF('Summary Clear'!W20=0,"",'Summary Clear'!W20)</f>
        <v/>
      </c>
      <c r="P31" s="220" t="str">
        <f>IF('Summary Clear'!X20=0,"",'Summary Clear'!X20)</f>
        <v/>
      </c>
      <c r="Q31" s="220" t="str">
        <f>IF('Summary Clear'!Y20=0,"",'Summary Clear'!Y20)</f>
        <v/>
      </c>
      <c r="R31" s="220" t="str">
        <f>IF('Summary Clear'!Z20=0,"",'Summary Clear'!Z20)</f>
        <v/>
      </c>
      <c r="S31" s="220" t="str">
        <f>IF('Summary Clear'!AA20=0,"",'Summary Clear'!AA20)</f>
        <v/>
      </c>
    </row>
    <row r="32" spans="3:19" x14ac:dyDescent="0.25">
      <c r="C32" s="162" t="str">
        <f>IF('Summary Clear'!B21=0,"",'Summary Clear'!B21)</f>
        <v/>
      </c>
      <c r="D32" s="64" t="str">
        <f>IF('Summary Clear'!D21=0,"",'Summary Clear'!D21)</f>
        <v/>
      </c>
      <c r="E32" s="217" t="str">
        <f>IF('Summary Clear'!E21=0,"",(VLOOKUP('Summary Clear'!E21,Lists!$E$15:$G$21,3,FALSE)))</f>
        <v/>
      </c>
      <c r="F32" s="218" t="str">
        <f>IF('Summary Clear'!F21=0,"",'Summary Clear'!F21)</f>
        <v/>
      </c>
      <c r="G32" s="218" t="str">
        <f>IF('Summary Clear'!G21=0,"",'Summary Clear'!G21)</f>
        <v/>
      </c>
      <c r="H32" s="218" t="str">
        <f>IF('Summary Clear'!J21=0,"",'Summary Clear'!J21)</f>
        <v/>
      </c>
      <c r="I32" s="218" t="str">
        <f>IF('Summary Clear'!K21=0,"",'Summary Clear'!K21)</f>
        <v/>
      </c>
      <c r="J32" s="219" t="str">
        <f>IF('Summary Clear'!V21=0,"",'Summary Clear'!V21)</f>
        <v/>
      </c>
      <c r="K32" s="218" t="str">
        <f>IF('Summary Clear'!L21=0,"",'Summary Clear'!L21)</f>
        <v/>
      </c>
      <c r="L32" s="218" t="str">
        <f>IF('Summary Clear'!M21=0,"",'Summary Clear'!M21)</f>
        <v/>
      </c>
      <c r="M32" s="220" t="str">
        <f>IF('Summary Clear'!S21=0,"",'Summary Clear'!S21)</f>
        <v/>
      </c>
      <c r="N32" s="220" t="str">
        <f>IF('Summary Clear'!T21=0,"",'Summary Clear'!T21)</f>
        <v/>
      </c>
      <c r="O32" s="220" t="str">
        <f>IF('Summary Clear'!W21=0,"",'Summary Clear'!W21)</f>
        <v/>
      </c>
      <c r="P32" s="220" t="str">
        <f>IF('Summary Clear'!X21=0,"",'Summary Clear'!X21)</f>
        <v/>
      </c>
      <c r="Q32" s="220" t="str">
        <f>IF('Summary Clear'!Y21=0,"",'Summary Clear'!Y21)</f>
        <v/>
      </c>
      <c r="R32" s="220" t="str">
        <f>IF('Summary Clear'!Z21=0,"",'Summary Clear'!Z21)</f>
        <v/>
      </c>
      <c r="S32" s="220" t="str">
        <f>IF('Summary Clear'!AA21=0,"",'Summary Clear'!AA21)</f>
        <v/>
      </c>
    </row>
    <row r="33" spans="3:19" x14ac:dyDescent="0.25">
      <c r="C33" s="162" t="str">
        <f>IF('Summary Clear'!B22=0,"",'Summary Clear'!B22)</f>
        <v/>
      </c>
      <c r="D33" s="64" t="str">
        <f>IF('Summary Clear'!D22=0,"",'Summary Clear'!D22)</f>
        <v/>
      </c>
      <c r="E33" s="217" t="str">
        <f>IF('Summary Clear'!E22=0,"",(VLOOKUP('Summary Clear'!E22,Lists!$E$15:$G$21,3,FALSE)))</f>
        <v/>
      </c>
      <c r="F33" s="218" t="str">
        <f>IF('Summary Clear'!F22=0,"",'Summary Clear'!F22)</f>
        <v/>
      </c>
      <c r="G33" s="218" t="str">
        <f>IF('Summary Clear'!G22=0,"",'Summary Clear'!G22)</f>
        <v/>
      </c>
      <c r="H33" s="218" t="str">
        <f>IF('Summary Clear'!J22=0,"",'Summary Clear'!J22)</f>
        <v/>
      </c>
      <c r="I33" s="218" t="str">
        <f>IF('Summary Clear'!K22=0,"",'Summary Clear'!K22)</f>
        <v/>
      </c>
      <c r="J33" s="219" t="str">
        <f>IF('Summary Clear'!V22=0,"",'Summary Clear'!V22)</f>
        <v/>
      </c>
      <c r="K33" s="218" t="str">
        <f>IF('Summary Clear'!L22=0,"",'Summary Clear'!L22)</f>
        <v/>
      </c>
      <c r="L33" s="218" t="str">
        <f>IF('Summary Clear'!M22=0,"",'Summary Clear'!M22)</f>
        <v/>
      </c>
      <c r="M33" s="220" t="str">
        <f>IF('Summary Clear'!S22=0,"",'Summary Clear'!S22)</f>
        <v/>
      </c>
      <c r="N33" s="220" t="str">
        <f>IF('Summary Clear'!T22=0,"",'Summary Clear'!T22)</f>
        <v/>
      </c>
      <c r="O33" s="220" t="str">
        <f>IF('Summary Clear'!W22=0,"",'Summary Clear'!W22)</f>
        <v/>
      </c>
      <c r="P33" s="220" t="str">
        <f>IF('Summary Clear'!X22=0,"",'Summary Clear'!X22)</f>
        <v/>
      </c>
      <c r="Q33" s="220" t="str">
        <f>IF('Summary Clear'!Y22=0,"",'Summary Clear'!Y22)</f>
        <v/>
      </c>
      <c r="R33" s="220" t="str">
        <f>IF('Summary Clear'!Z22=0,"",'Summary Clear'!Z22)</f>
        <v/>
      </c>
      <c r="S33" s="220" t="str">
        <f>IF('Summary Clear'!AA22=0,"",'Summary Clear'!AA22)</f>
        <v/>
      </c>
    </row>
    <row r="34" spans="3:19" x14ac:dyDescent="0.25">
      <c r="C34" s="162" t="str">
        <f>IF('Summary Clear'!B23=0,"",'Summary Clear'!B23)</f>
        <v/>
      </c>
      <c r="D34" s="64" t="str">
        <f>IF('Summary Clear'!D23=0,"",'Summary Clear'!D23)</f>
        <v/>
      </c>
      <c r="E34" s="217" t="str">
        <f>IF('Summary Clear'!E23=0,"",(VLOOKUP('Summary Clear'!E23,Lists!$E$15:$G$21,3,FALSE)))</f>
        <v/>
      </c>
      <c r="F34" s="218" t="str">
        <f>IF('Summary Clear'!F23=0,"",'Summary Clear'!F23)</f>
        <v/>
      </c>
      <c r="G34" s="218" t="str">
        <f>IF('Summary Clear'!G23=0,"",'Summary Clear'!G23)</f>
        <v/>
      </c>
      <c r="H34" s="218" t="str">
        <f>IF('Summary Clear'!J23=0,"",'Summary Clear'!J23)</f>
        <v/>
      </c>
      <c r="I34" s="218" t="str">
        <f>IF('Summary Clear'!K23=0,"",'Summary Clear'!K23)</f>
        <v/>
      </c>
      <c r="J34" s="219" t="str">
        <f>IF('Summary Clear'!V23=0,"",'Summary Clear'!V23)</f>
        <v/>
      </c>
      <c r="K34" s="218" t="str">
        <f>IF('Summary Clear'!L23=0,"",'Summary Clear'!L23)</f>
        <v/>
      </c>
      <c r="L34" s="218" t="str">
        <f>IF('Summary Clear'!M23=0,"",'Summary Clear'!M23)</f>
        <v/>
      </c>
      <c r="M34" s="220" t="str">
        <f>IF('Summary Clear'!S23=0,"",'Summary Clear'!S23)</f>
        <v/>
      </c>
      <c r="N34" s="220" t="str">
        <f>IF('Summary Clear'!T23=0,"",'Summary Clear'!T23)</f>
        <v/>
      </c>
      <c r="O34" s="220" t="str">
        <f>IF('Summary Clear'!W23=0,"",'Summary Clear'!W23)</f>
        <v/>
      </c>
      <c r="P34" s="220" t="str">
        <f>IF('Summary Clear'!X23=0,"",'Summary Clear'!X23)</f>
        <v/>
      </c>
      <c r="Q34" s="220" t="str">
        <f>IF('Summary Clear'!Y23=0,"",'Summary Clear'!Y23)</f>
        <v/>
      </c>
      <c r="R34" s="220" t="str">
        <f>IF('Summary Clear'!Z23=0,"",'Summary Clear'!Z23)</f>
        <v/>
      </c>
      <c r="S34" s="220" t="str">
        <f>IF('Summary Clear'!AA23=0,"",'Summary Clear'!AA23)</f>
        <v/>
      </c>
    </row>
    <row r="35" spans="3:19" x14ac:dyDescent="0.25">
      <c r="C35" s="162" t="str">
        <f>IF('Summary Clear'!B24=0,"",'Summary Clear'!B24)</f>
        <v/>
      </c>
      <c r="D35" s="64" t="str">
        <f>IF('Summary Clear'!D24=0,"",'Summary Clear'!D24)</f>
        <v/>
      </c>
      <c r="E35" s="217" t="str">
        <f>IF('Summary Clear'!E24=0,"",(VLOOKUP('Summary Clear'!E24,Lists!$E$15:$G$21,3,FALSE)))</f>
        <v/>
      </c>
      <c r="F35" s="218" t="str">
        <f>IF('Summary Clear'!F24=0,"",'Summary Clear'!F24)</f>
        <v/>
      </c>
      <c r="G35" s="218" t="str">
        <f>IF('Summary Clear'!G24=0,"",'Summary Clear'!G24)</f>
        <v/>
      </c>
      <c r="H35" s="218" t="str">
        <f>IF('Summary Clear'!J24=0,"",'Summary Clear'!J24)</f>
        <v/>
      </c>
      <c r="I35" s="218" t="str">
        <f>IF('Summary Clear'!K24=0,"",'Summary Clear'!K24)</f>
        <v/>
      </c>
      <c r="J35" s="219" t="str">
        <f>IF('Summary Clear'!V24=0,"",'Summary Clear'!V24)</f>
        <v/>
      </c>
      <c r="K35" s="218" t="str">
        <f>IF('Summary Clear'!L24=0,"",'Summary Clear'!L24)</f>
        <v/>
      </c>
      <c r="L35" s="218" t="str">
        <f>IF('Summary Clear'!M24=0,"",'Summary Clear'!M24)</f>
        <v/>
      </c>
      <c r="M35" s="220" t="str">
        <f>IF('Summary Clear'!S24=0,"",'Summary Clear'!S24)</f>
        <v/>
      </c>
      <c r="N35" s="220" t="str">
        <f>IF('Summary Clear'!T24=0,"",'Summary Clear'!T24)</f>
        <v/>
      </c>
      <c r="O35" s="220" t="str">
        <f>IF('Summary Clear'!W24=0,"",'Summary Clear'!W24)</f>
        <v/>
      </c>
      <c r="P35" s="220" t="str">
        <f>IF('Summary Clear'!X24=0,"",'Summary Clear'!X24)</f>
        <v/>
      </c>
      <c r="Q35" s="220" t="str">
        <f>IF('Summary Clear'!Y24=0,"",'Summary Clear'!Y24)</f>
        <v/>
      </c>
      <c r="R35" s="220" t="str">
        <f>IF('Summary Clear'!Z24=0,"",'Summary Clear'!Z24)</f>
        <v/>
      </c>
      <c r="S35" s="220" t="str">
        <f>IF('Summary Clear'!AA24=0,"",'Summary Clear'!AA24)</f>
        <v/>
      </c>
    </row>
    <row r="36" spans="3:19" x14ac:dyDescent="0.25">
      <c r="C36" s="162" t="str">
        <f>IF('Summary Clear'!B25=0,"",'Summary Clear'!B25)</f>
        <v/>
      </c>
      <c r="D36" s="64" t="str">
        <f>IF('Summary Clear'!D25=0,"",'Summary Clear'!D25)</f>
        <v/>
      </c>
      <c r="E36" s="217" t="str">
        <f>IF('Summary Clear'!E25=0,"",(VLOOKUP('Summary Clear'!E25,Lists!$E$15:$G$21,3,FALSE)))</f>
        <v/>
      </c>
      <c r="F36" s="218" t="str">
        <f>IF('Summary Clear'!F25=0,"",'Summary Clear'!F25)</f>
        <v/>
      </c>
      <c r="G36" s="218" t="str">
        <f>IF('Summary Clear'!G25=0,"",'Summary Clear'!G25)</f>
        <v/>
      </c>
      <c r="H36" s="218" t="str">
        <f>IF('Summary Clear'!J25=0,"",'Summary Clear'!J25)</f>
        <v/>
      </c>
      <c r="I36" s="218" t="str">
        <f>IF('Summary Clear'!K25=0,"",'Summary Clear'!K25)</f>
        <v/>
      </c>
      <c r="J36" s="219" t="str">
        <f>IF('Summary Clear'!V25=0,"",'Summary Clear'!V25)</f>
        <v/>
      </c>
      <c r="K36" s="218" t="str">
        <f>IF('Summary Clear'!L25=0,"",'Summary Clear'!L25)</f>
        <v/>
      </c>
      <c r="L36" s="218" t="str">
        <f>IF('Summary Clear'!M25=0,"",'Summary Clear'!M25)</f>
        <v/>
      </c>
      <c r="M36" s="220" t="str">
        <f>IF('Summary Clear'!S25=0,"",'Summary Clear'!S25)</f>
        <v/>
      </c>
      <c r="N36" s="220" t="str">
        <f>IF('Summary Clear'!T25=0,"",'Summary Clear'!T25)</f>
        <v/>
      </c>
      <c r="O36" s="220" t="str">
        <f>IF('Summary Clear'!W25=0,"",'Summary Clear'!W25)</f>
        <v/>
      </c>
      <c r="P36" s="220" t="str">
        <f>IF('Summary Clear'!X25=0,"",'Summary Clear'!X25)</f>
        <v/>
      </c>
      <c r="Q36" s="220" t="str">
        <f>IF('Summary Clear'!Y25=0,"",'Summary Clear'!Y25)</f>
        <v/>
      </c>
      <c r="R36" s="220" t="str">
        <f>IF('Summary Clear'!Z25=0,"",'Summary Clear'!Z25)</f>
        <v/>
      </c>
      <c r="S36" s="220" t="str">
        <f>IF('Summary Clear'!AA25=0,"",'Summary Clear'!AA25)</f>
        <v/>
      </c>
    </row>
    <row r="37" spans="3:19" x14ac:dyDescent="0.25">
      <c r="C37" s="162" t="str">
        <f>IF('Summary Clear'!B26=0,"",'Summary Clear'!B26)</f>
        <v/>
      </c>
      <c r="D37" s="64" t="str">
        <f>IF('Summary Clear'!D26=0,"",'Summary Clear'!D26)</f>
        <v/>
      </c>
      <c r="E37" s="217" t="str">
        <f>IF('Summary Clear'!E26=0,"",(VLOOKUP('Summary Clear'!E26,Lists!$E$15:$G$21,3,FALSE)))</f>
        <v/>
      </c>
      <c r="F37" s="218" t="str">
        <f>IF('Summary Clear'!F26=0,"",'Summary Clear'!F26)</f>
        <v/>
      </c>
      <c r="G37" s="218" t="str">
        <f>IF('Summary Clear'!G26=0,"",'Summary Clear'!G26)</f>
        <v/>
      </c>
      <c r="H37" s="218" t="str">
        <f>IF('Summary Clear'!J26=0,"",'Summary Clear'!J26)</f>
        <v/>
      </c>
      <c r="I37" s="218" t="str">
        <f>IF('Summary Clear'!K26=0,"",'Summary Clear'!K26)</f>
        <v/>
      </c>
      <c r="J37" s="219" t="str">
        <f>IF('Summary Clear'!V26=0,"",'Summary Clear'!V26)</f>
        <v/>
      </c>
      <c r="K37" s="218" t="str">
        <f>IF('Summary Clear'!L26=0,"",'Summary Clear'!L26)</f>
        <v/>
      </c>
      <c r="L37" s="218" t="str">
        <f>IF('Summary Clear'!M26=0,"",'Summary Clear'!M26)</f>
        <v/>
      </c>
      <c r="M37" s="220" t="str">
        <f>IF('Summary Clear'!S26=0,"",'Summary Clear'!S26)</f>
        <v/>
      </c>
      <c r="N37" s="220" t="str">
        <f>IF('Summary Clear'!T26=0,"",'Summary Clear'!T26)</f>
        <v/>
      </c>
      <c r="O37" s="220" t="str">
        <f>IF('Summary Clear'!W26=0,"",'Summary Clear'!W26)</f>
        <v/>
      </c>
      <c r="P37" s="220" t="str">
        <f>IF('Summary Clear'!X26=0,"",'Summary Clear'!X26)</f>
        <v/>
      </c>
      <c r="Q37" s="220" t="str">
        <f>IF('Summary Clear'!Y26=0,"",'Summary Clear'!Y26)</f>
        <v/>
      </c>
      <c r="R37" s="220" t="str">
        <f>IF('Summary Clear'!Z26=0,"",'Summary Clear'!Z26)</f>
        <v/>
      </c>
      <c r="S37" s="220" t="str">
        <f>IF('Summary Clear'!AA26=0,"",'Summary Clear'!AA26)</f>
        <v/>
      </c>
    </row>
    <row r="38" spans="3:19" x14ac:dyDescent="0.25">
      <c r="C38" s="162" t="str">
        <f>IF('Summary Clear'!B27=0,"",'Summary Clear'!B27)</f>
        <v/>
      </c>
      <c r="D38" s="64" t="str">
        <f>IF('Summary Clear'!D27=0,"",'Summary Clear'!D27)</f>
        <v/>
      </c>
      <c r="E38" s="217" t="str">
        <f>IF('Summary Clear'!E27=0,"",(VLOOKUP('Summary Clear'!E27,Lists!$E$15:$G$21,3,FALSE)))</f>
        <v/>
      </c>
      <c r="F38" s="218" t="str">
        <f>IF('Summary Clear'!F27=0,"",'Summary Clear'!F27)</f>
        <v/>
      </c>
      <c r="G38" s="218" t="str">
        <f>IF('Summary Clear'!G27=0,"",'Summary Clear'!G27)</f>
        <v/>
      </c>
      <c r="H38" s="218" t="str">
        <f>IF('Summary Clear'!J27=0,"",'Summary Clear'!J27)</f>
        <v/>
      </c>
      <c r="I38" s="218" t="str">
        <f>IF('Summary Clear'!K27=0,"",'Summary Clear'!K27)</f>
        <v/>
      </c>
      <c r="J38" s="219" t="str">
        <f>IF('Summary Clear'!V27=0,"",'Summary Clear'!V27)</f>
        <v/>
      </c>
      <c r="K38" s="218" t="str">
        <f>IF('Summary Clear'!L27=0,"",'Summary Clear'!L27)</f>
        <v/>
      </c>
      <c r="L38" s="218" t="str">
        <f>IF('Summary Clear'!M27=0,"",'Summary Clear'!M27)</f>
        <v/>
      </c>
      <c r="M38" s="220" t="str">
        <f>IF('Summary Clear'!S27=0,"",'Summary Clear'!S27)</f>
        <v/>
      </c>
      <c r="N38" s="220" t="str">
        <f>IF('Summary Clear'!T27=0,"",'Summary Clear'!T27)</f>
        <v/>
      </c>
      <c r="O38" s="220" t="str">
        <f>IF('Summary Clear'!W27=0,"",'Summary Clear'!W27)</f>
        <v/>
      </c>
      <c r="P38" s="220" t="str">
        <f>IF('Summary Clear'!X27=0,"",'Summary Clear'!X27)</f>
        <v/>
      </c>
      <c r="Q38" s="220" t="str">
        <f>IF('Summary Clear'!Y27=0,"",'Summary Clear'!Y27)</f>
        <v/>
      </c>
      <c r="R38" s="220" t="str">
        <f>IF('Summary Clear'!Z27=0,"",'Summary Clear'!Z27)</f>
        <v/>
      </c>
      <c r="S38" s="220" t="str">
        <f>IF('Summary Clear'!AA27=0,"",'Summary Clear'!AA27)</f>
        <v/>
      </c>
    </row>
    <row r="39" spans="3:19" x14ac:dyDescent="0.25">
      <c r="C39" s="162" t="str">
        <f>IF('Summary Clear'!B28=0,"",'Summary Clear'!B28)</f>
        <v/>
      </c>
      <c r="D39" s="64" t="str">
        <f>IF('Summary Clear'!D28=0,"",'Summary Clear'!D28)</f>
        <v/>
      </c>
      <c r="E39" s="217" t="str">
        <f>IF('Summary Clear'!E28=0,"",(VLOOKUP('Summary Clear'!E28,Lists!$E$15:$G$21,3,FALSE)))</f>
        <v/>
      </c>
      <c r="F39" s="218" t="str">
        <f>IF('Summary Clear'!F28=0,"",'Summary Clear'!F28)</f>
        <v/>
      </c>
      <c r="G39" s="218" t="str">
        <f>IF('Summary Clear'!G28=0,"",'Summary Clear'!G28)</f>
        <v/>
      </c>
      <c r="H39" s="218" t="str">
        <f>IF('Summary Clear'!J28=0,"",'Summary Clear'!J28)</f>
        <v/>
      </c>
      <c r="I39" s="218" t="str">
        <f>IF('Summary Clear'!K28=0,"",'Summary Clear'!K28)</f>
        <v/>
      </c>
      <c r="J39" s="219" t="str">
        <f>IF('Summary Clear'!V28=0,"",'Summary Clear'!V28)</f>
        <v/>
      </c>
      <c r="K39" s="218" t="str">
        <f>IF('Summary Clear'!L28=0,"",'Summary Clear'!L28)</f>
        <v/>
      </c>
      <c r="L39" s="218" t="str">
        <f>IF('Summary Clear'!M28=0,"",'Summary Clear'!M28)</f>
        <v/>
      </c>
      <c r="M39" s="220" t="str">
        <f>IF('Summary Clear'!S28=0,"",'Summary Clear'!S28)</f>
        <v/>
      </c>
      <c r="N39" s="220" t="str">
        <f>IF('Summary Clear'!T28=0,"",'Summary Clear'!T28)</f>
        <v/>
      </c>
      <c r="O39" s="220" t="str">
        <f>IF('Summary Clear'!W28=0,"",'Summary Clear'!W28)</f>
        <v/>
      </c>
      <c r="P39" s="220" t="str">
        <f>IF('Summary Clear'!X28=0,"",'Summary Clear'!X28)</f>
        <v/>
      </c>
      <c r="Q39" s="220" t="str">
        <f>IF('Summary Clear'!Y28=0,"",'Summary Clear'!Y28)</f>
        <v/>
      </c>
      <c r="R39" s="220" t="str">
        <f>IF('Summary Clear'!Z28=0,"",'Summary Clear'!Z28)</f>
        <v/>
      </c>
      <c r="S39" s="220" t="str">
        <f>IF('Summary Clear'!AA28=0,"",'Summary Clear'!AA28)</f>
        <v/>
      </c>
    </row>
    <row r="40" spans="3:19" x14ac:dyDescent="0.25">
      <c r="C40" s="162" t="str">
        <f>IF('Summary Clear'!B29=0,"",'Summary Clear'!B29)</f>
        <v/>
      </c>
      <c r="D40" s="64" t="str">
        <f>IF('Summary Clear'!D29=0,"",'Summary Clear'!D29)</f>
        <v/>
      </c>
      <c r="E40" s="217" t="str">
        <f>IF('Summary Clear'!E29=0,"",(VLOOKUP('Summary Clear'!E29,Lists!$E$15:$G$21,3,FALSE)))</f>
        <v/>
      </c>
      <c r="F40" s="218" t="str">
        <f>IF('Summary Clear'!F29=0,"",'Summary Clear'!F29)</f>
        <v/>
      </c>
      <c r="G40" s="218" t="str">
        <f>IF('Summary Clear'!G29=0,"",'Summary Clear'!G29)</f>
        <v/>
      </c>
      <c r="H40" s="218" t="str">
        <f>IF('Summary Clear'!J29=0,"",'Summary Clear'!J29)</f>
        <v/>
      </c>
      <c r="I40" s="218" t="str">
        <f>IF('Summary Clear'!K29=0,"",'Summary Clear'!K29)</f>
        <v/>
      </c>
      <c r="J40" s="219" t="str">
        <f>IF('Summary Clear'!V29=0,"",'Summary Clear'!V29)</f>
        <v/>
      </c>
      <c r="K40" s="218" t="str">
        <f>IF('Summary Clear'!L29=0,"",'Summary Clear'!L29)</f>
        <v/>
      </c>
      <c r="L40" s="218" t="str">
        <f>IF('Summary Clear'!M29=0,"",'Summary Clear'!M29)</f>
        <v/>
      </c>
      <c r="M40" s="220" t="str">
        <f>IF('Summary Clear'!S29=0,"",'Summary Clear'!S29)</f>
        <v/>
      </c>
      <c r="N40" s="220" t="str">
        <f>IF('Summary Clear'!T29=0,"",'Summary Clear'!T29)</f>
        <v/>
      </c>
      <c r="O40" s="220" t="str">
        <f>IF('Summary Clear'!W29=0,"",'Summary Clear'!W29)</f>
        <v/>
      </c>
      <c r="P40" s="220" t="str">
        <f>IF('Summary Clear'!X29=0,"",'Summary Clear'!X29)</f>
        <v/>
      </c>
      <c r="Q40" s="220" t="str">
        <f>IF('Summary Clear'!Y29=0,"",'Summary Clear'!Y29)</f>
        <v/>
      </c>
      <c r="R40" s="220" t="str">
        <f>IF('Summary Clear'!Z29=0,"",'Summary Clear'!Z29)</f>
        <v/>
      </c>
      <c r="S40" s="220" t="str">
        <f>IF('Summary Clear'!AA29=0,"",'Summary Clear'!AA29)</f>
        <v/>
      </c>
    </row>
    <row r="41" spans="3:19" x14ac:dyDescent="0.25">
      <c r="C41" s="162" t="str">
        <f>IF('Summary Clear'!B30=0,"",'Summary Clear'!B30)</f>
        <v/>
      </c>
      <c r="D41" s="64" t="str">
        <f>IF('Summary Clear'!D30=0,"",'Summary Clear'!D30)</f>
        <v/>
      </c>
      <c r="E41" s="217" t="str">
        <f>IF('Summary Clear'!E30=0,"",(VLOOKUP('Summary Clear'!E30,Lists!$E$15:$G$21,3,FALSE)))</f>
        <v/>
      </c>
      <c r="F41" s="218" t="str">
        <f>IF('Summary Clear'!F30=0,"",'Summary Clear'!F30)</f>
        <v/>
      </c>
      <c r="G41" s="218" t="str">
        <f>IF('Summary Clear'!G30=0,"",'Summary Clear'!G30)</f>
        <v/>
      </c>
      <c r="H41" s="218" t="str">
        <f>IF('Summary Clear'!J30=0,"",'Summary Clear'!J30)</f>
        <v/>
      </c>
      <c r="I41" s="218" t="str">
        <f>IF('Summary Clear'!K30=0,"",'Summary Clear'!K30)</f>
        <v/>
      </c>
      <c r="J41" s="219" t="str">
        <f>IF('Summary Clear'!V30=0,"",'Summary Clear'!V30)</f>
        <v/>
      </c>
      <c r="K41" s="218" t="str">
        <f>IF('Summary Clear'!L30=0,"",'Summary Clear'!L30)</f>
        <v/>
      </c>
      <c r="L41" s="218" t="str">
        <f>IF('Summary Clear'!M30=0,"",'Summary Clear'!M30)</f>
        <v/>
      </c>
      <c r="M41" s="220" t="str">
        <f>IF('Summary Clear'!S30=0,"",'Summary Clear'!S30)</f>
        <v/>
      </c>
      <c r="N41" s="220" t="str">
        <f>IF('Summary Clear'!T30=0,"",'Summary Clear'!T30)</f>
        <v/>
      </c>
      <c r="O41" s="220" t="str">
        <f>IF('Summary Clear'!W30=0,"",'Summary Clear'!W30)</f>
        <v/>
      </c>
      <c r="P41" s="220" t="str">
        <f>IF('Summary Clear'!X30=0,"",'Summary Clear'!X30)</f>
        <v/>
      </c>
      <c r="Q41" s="220" t="str">
        <f>IF('Summary Clear'!Y30=0,"",'Summary Clear'!Y30)</f>
        <v/>
      </c>
      <c r="R41" s="220" t="str">
        <f>IF('Summary Clear'!Z30=0,"",'Summary Clear'!Z30)</f>
        <v/>
      </c>
      <c r="S41" s="220" t="str">
        <f>IF('Summary Clear'!AA30=0,"",'Summary Clear'!AA30)</f>
        <v/>
      </c>
    </row>
    <row r="42" spans="3:19" x14ac:dyDescent="0.25">
      <c r="C42" s="162" t="str">
        <f>IF('Summary Clear'!B31=0,"",'Summary Clear'!B31)</f>
        <v/>
      </c>
      <c r="D42" s="64" t="str">
        <f>IF('Summary Clear'!D31=0,"",'Summary Clear'!D31)</f>
        <v/>
      </c>
      <c r="E42" s="217" t="str">
        <f>IF('Summary Clear'!E31=0,"",(VLOOKUP('Summary Clear'!E31,Lists!$E$15:$G$21,3,FALSE)))</f>
        <v/>
      </c>
      <c r="F42" s="218" t="str">
        <f>IF('Summary Clear'!F31=0,"",'Summary Clear'!F31)</f>
        <v/>
      </c>
      <c r="G42" s="218" t="str">
        <f>IF('Summary Clear'!G31=0,"",'Summary Clear'!G31)</f>
        <v/>
      </c>
      <c r="H42" s="218" t="str">
        <f>IF('Summary Clear'!J31=0,"",'Summary Clear'!J31)</f>
        <v/>
      </c>
      <c r="I42" s="218" t="str">
        <f>IF('Summary Clear'!K31=0,"",'Summary Clear'!K31)</f>
        <v/>
      </c>
      <c r="J42" s="219" t="str">
        <f>IF('Summary Clear'!V31=0,"",'Summary Clear'!V31)</f>
        <v/>
      </c>
      <c r="K42" s="218" t="str">
        <f>IF('Summary Clear'!L31=0,"",'Summary Clear'!L31)</f>
        <v/>
      </c>
      <c r="L42" s="218" t="str">
        <f>IF('Summary Clear'!M31=0,"",'Summary Clear'!M31)</f>
        <v/>
      </c>
      <c r="M42" s="220" t="str">
        <f>IF('Summary Clear'!S31=0,"",'Summary Clear'!S31)</f>
        <v/>
      </c>
      <c r="N42" s="220" t="str">
        <f>IF('Summary Clear'!T31=0,"",'Summary Clear'!T31)</f>
        <v/>
      </c>
      <c r="O42" s="220" t="str">
        <f>IF('Summary Clear'!W31=0,"",'Summary Clear'!W31)</f>
        <v/>
      </c>
      <c r="P42" s="220" t="str">
        <f>IF('Summary Clear'!X31=0,"",'Summary Clear'!X31)</f>
        <v/>
      </c>
      <c r="Q42" s="220" t="str">
        <f>IF('Summary Clear'!Y31=0,"",'Summary Clear'!Y31)</f>
        <v/>
      </c>
      <c r="R42" s="220" t="str">
        <f>IF('Summary Clear'!Z31=0,"",'Summary Clear'!Z31)</f>
        <v/>
      </c>
      <c r="S42" s="220" t="str">
        <f>IF('Summary Clear'!AA31=0,"",'Summary Clear'!AA31)</f>
        <v/>
      </c>
    </row>
    <row r="43" spans="3:19" x14ac:dyDescent="0.25">
      <c r="C43" s="162" t="str">
        <f>IF('Summary Clear'!B32=0,"",'Summary Clear'!B32)</f>
        <v/>
      </c>
      <c r="D43" s="64" t="str">
        <f>IF('Summary Clear'!D32=0,"",'Summary Clear'!D32)</f>
        <v/>
      </c>
      <c r="E43" s="217" t="str">
        <f>IF('Summary Clear'!E32=0,"",(VLOOKUP('Summary Clear'!E32,Lists!$E$15:$G$21,3,FALSE)))</f>
        <v/>
      </c>
      <c r="F43" s="218" t="str">
        <f>IF('Summary Clear'!F32=0,"",'Summary Clear'!F32)</f>
        <v/>
      </c>
      <c r="G43" s="218" t="str">
        <f>IF('Summary Clear'!G32=0,"",'Summary Clear'!G32)</f>
        <v/>
      </c>
      <c r="H43" s="218" t="str">
        <f>IF('Summary Clear'!J32=0,"",'Summary Clear'!J32)</f>
        <v/>
      </c>
      <c r="I43" s="218" t="str">
        <f>IF('Summary Clear'!K32=0,"",'Summary Clear'!K32)</f>
        <v/>
      </c>
      <c r="J43" s="219" t="str">
        <f>IF('Summary Clear'!V32=0,"",'Summary Clear'!V32)</f>
        <v/>
      </c>
      <c r="K43" s="218" t="str">
        <f>IF('Summary Clear'!L32=0,"",'Summary Clear'!L32)</f>
        <v/>
      </c>
      <c r="L43" s="218" t="str">
        <f>IF('Summary Clear'!M32=0,"",'Summary Clear'!M32)</f>
        <v/>
      </c>
      <c r="M43" s="220" t="str">
        <f>IF('Summary Clear'!S32=0,"",'Summary Clear'!S32)</f>
        <v/>
      </c>
      <c r="N43" s="220" t="str">
        <f>IF('Summary Clear'!T32=0,"",'Summary Clear'!T32)</f>
        <v/>
      </c>
      <c r="O43" s="220" t="str">
        <f>IF('Summary Clear'!W32=0,"",'Summary Clear'!W32)</f>
        <v/>
      </c>
      <c r="P43" s="220" t="str">
        <f>IF('Summary Clear'!X32=0,"",'Summary Clear'!X32)</f>
        <v/>
      </c>
      <c r="Q43" s="220" t="str">
        <f>IF('Summary Clear'!Y32=0,"",'Summary Clear'!Y32)</f>
        <v/>
      </c>
      <c r="R43" s="220" t="str">
        <f>IF('Summary Clear'!Z32=0,"",'Summary Clear'!Z32)</f>
        <v/>
      </c>
      <c r="S43" s="220" t="str">
        <f>IF('Summary Clear'!AA32=0,"",'Summary Clear'!AA32)</f>
        <v/>
      </c>
    </row>
    <row r="44" spans="3:19" x14ac:dyDescent="0.25">
      <c r="C44" s="162" t="str">
        <f>IF('Summary Clear'!B33=0,"",'Summary Clear'!B33)</f>
        <v/>
      </c>
      <c r="D44" s="64" t="str">
        <f>IF('Summary Clear'!D33=0,"",'Summary Clear'!D33)</f>
        <v/>
      </c>
      <c r="E44" s="217" t="str">
        <f>IF('Summary Clear'!E33=0,"",(VLOOKUP('Summary Clear'!E33,Lists!$E$15:$G$21,3,FALSE)))</f>
        <v/>
      </c>
      <c r="F44" s="218" t="str">
        <f>IF('Summary Clear'!F33=0,"",'Summary Clear'!F33)</f>
        <v/>
      </c>
      <c r="G44" s="218" t="str">
        <f>IF('Summary Clear'!G33=0,"",'Summary Clear'!G33)</f>
        <v/>
      </c>
      <c r="H44" s="218" t="str">
        <f>IF('Summary Clear'!J33=0,"",'Summary Clear'!J33)</f>
        <v/>
      </c>
      <c r="I44" s="218" t="str">
        <f>IF('Summary Clear'!K33=0,"",'Summary Clear'!K33)</f>
        <v/>
      </c>
      <c r="J44" s="219" t="str">
        <f>IF('Summary Clear'!V33=0,"",'Summary Clear'!V33)</f>
        <v/>
      </c>
      <c r="K44" s="218" t="str">
        <f>IF('Summary Clear'!L33=0,"",'Summary Clear'!L33)</f>
        <v/>
      </c>
      <c r="L44" s="218" t="str">
        <f>IF('Summary Clear'!M33=0,"",'Summary Clear'!M33)</f>
        <v/>
      </c>
      <c r="M44" s="220" t="str">
        <f>IF('Summary Clear'!S33=0,"",'Summary Clear'!S33)</f>
        <v/>
      </c>
      <c r="N44" s="220" t="str">
        <f>IF('Summary Clear'!T33=0,"",'Summary Clear'!T33)</f>
        <v/>
      </c>
      <c r="O44" s="220" t="str">
        <f>IF('Summary Clear'!W33=0,"",'Summary Clear'!W33)</f>
        <v/>
      </c>
      <c r="P44" s="220" t="str">
        <f>IF('Summary Clear'!X33=0,"",'Summary Clear'!X33)</f>
        <v/>
      </c>
      <c r="Q44" s="220" t="str">
        <f>IF('Summary Clear'!Y33=0,"",'Summary Clear'!Y33)</f>
        <v/>
      </c>
      <c r="R44" s="220" t="str">
        <f>IF('Summary Clear'!Z33=0,"",'Summary Clear'!Z33)</f>
        <v/>
      </c>
      <c r="S44" s="220" t="str">
        <f>IF('Summary Clear'!AA33=0,"",'Summary Clear'!AA33)</f>
        <v/>
      </c>
    </row>
    <row r="45" spans="3:19" x14ac:dyDescent="0.25">
      <c r="C45" s="162" t="str">
        <f>IF('Summary Clear'!B34=0,"",'Summary Clear'!B34)</f>
        <v/>
      </c>
      <c r="D45" s="64" t="str">
        <f>IF('Summary Clear'!D34=0,"",'Summary Clear'!D34)</f>
        <v/>
      </c>
      <c r="E45" s="217" t="str">
        <f>IF('Summary Clear'!E34=0,"",(VLOOKUP('Summary Clear'!E34,Lists!$E$15:$G$21,3,FALSE)))</f>
        <v/>
      </c>
      <c r="F45" s="218" t="str">
        <f>IF('Summary Clear'!F34=0,"",'Summary Clear'!F34)</f>
        <v/>
      </c>
      <c r="G45" s="218" t="str">
        <f>IF('Summary Clear'!G34=0,"",'Summary Clear'!G34)</f>
        <v/>
      </c>
      <c r="H45" s="218" t="str">
        <f>IF('Summary Clear'!J34=0,"",'Summary Clear'!J34)</f>
        <v/>
      </c>
      <c r="I45" s="218" t="str">
        <f>IF('Summary Clear'!K34=0,"",'Summary Clear'!K34)</f>
        <v/>
      </c>
      <c r="J45" s="219" t="str">
        <f>IF('Summary Clear'!V34=0,"",'Summary Clear'!V34)</f>
        <v/>
      </c>
      <c r="K45" s="218" t="str">
        <f>IF('Summary Clear'!L34=0,"",'Summary Clear'!L34)</f>
        <v/>
      </c>
      <c r="L45" s="218" t="str">
        <f>IF('Summary Clear'!M34=0,"",'Summary Clear'!M34)</f>
        <v/>
      </c>
      <c r="M45" s="220" t="str">
        <f>IF('Summary Clear'!S34=0,"",'Summary Clear'!S34)</f>
        <v/>
      </c>
      <c r="N45" s="220" t="str">
        <f>IF('Summary Clear'!T34=0,"",'Summary Clear'!T34)</f>
        <v/>
      </c>
      <c r="O45" s="220" t="str">
        <f>IF('Summary Clear'!W34=0,"",'Summary Clear'!W34)</f>
        <v/>
      </c>
      <c r="P45" s="220" t="str">
        <f>IF('Summary Clear'!X34=0,"",'Summary Clear'!X34)</f>
        <v/>
      </c>
      <c r="Q45" s="220" t="str">
        <f>IF('Summary Clear'!Y34=0,"",'Summary Clear'!Y34)</f>
        <v/>
      </c>
      <c r="R45" s="220" t="str">
        <f>IF('Summary Clear'!Z34=0,"",'Summary Clear'!Z34)</f>
        <v/>
      </c>
      <c r="S45" s="220" t="str">
        <f>IF('Summary Clear'!AA34=0,"",'Summary Clear'!AA34)</f>
        <v/>
      </c>
    </row>
    <row r="46" spans="3:19" x14ac:dyDescent="0.25">
      <c r="C46" s="162" t="str">
        <f>IF('Summary Clear'!B35=0,"",'Summary Clear'!B35)</f>
        <v/>
      </c>
      <c r="D46" s="64" t="str">
        <f>IF('Summary Clear'!D35=0,"",'Summary Clear'!D35)</f>
        <v/>
      </c>
      <c r="E46" s="217" t="str">
        <f>IF('Summary Clear'!E35=0,"",(VLOOKUP('Summary Clear'!E35,Lists!$E$15:$G$21,3,FALSE)))</f>
        <v/>
      </c>
      <c r="F46" s="218" t="str">
        <f>IF('Summary Clear'!F35=0,"",'Summary Clear'!F35)</f>
        <v/>
      </c>
      <c r="G46" s="218" t="str">
        <f>IF('Summary Clear'!G35=0,"",'Summary Clear'!G35)</f>
        <v/>
      </c>
      <c r="H46" s="218" t="str">
        <f>IF('Summary Clear'!J35=0,"",'Summary Clear'!J35)</f>
        <v/>
      </c>
      <c r="I46" s="218" t="str">
        <f>IF('Summary Clear'!K35=0,"",'Summary Clear'!K35)</f>
        <v/>
      </c>
      <c r="J46" s="219" t="str">
        <f>IF('Summary Clear'!V35=0,"",'Summary Clear'!V35)</f>
        <v/>
      </c>
      <c r="K46" s="218" t="str">
        <f>IF('Summary Clear'!L35=0,"",'Summary Clear'!L35)</f>
        <v/>
      </c>
      <c r="L46" s="218" t="str">
        <f>IF('Summary Clear'!M35=0,"",'Summary Clear'!M35)</f>
        <v/>
      </c>
      <c r="M46" s="220" t="str">
        <f>IF('Summary Clear'!S35=0,"",'Summary Clear'!S35)</f>
        <v/>
      </c>
      <c r="N46" s="220" t="str">
        <f>IF('Summary Clear'!T35=0,"",'Summary Clear'!T35)</f>
        <v/>
      </c>
      <c r="O46" s="220" t="str">
        <f>IF('Summary Clear'!W35=0,"",'Summary Clear'!W35)</f>
        <v/>
      </c>
      <c r="P46" s="220" t="str">
        <f>IF('Summary Clear'!X35=0,"",'Summary Clear'!X35)</f>
        <v/>
      </c>
      <c r="Q46" s="220" t="str">
        <f>IF('Summary Clear'!Y35=0,"",'Summary Clear'!Y35)</f>
        <v/>
      </c>
      <c r="R46" s="220" t="str">
        <f>IF('Summary Clear'!Z35=0,"",'Summary Clear'!Z35)</f>
        <v/>
      </c>
      <c r="S46" s="220" t="str">
        <f>IF('Summary Clear'!AA35=0,"",'Summary Clear'!AA35)</f>
        <v/>
      </c>
    </row>
    <row r="47" spans="3:19" x14ac:dyDescent="0.25">
      <c r="C47" s="162" t="str">
        <f>IF('Summary Clear'!B36=0,"",'Summary Clear'!B36)</f>
        <v/>
      </c>
      <c r="D47" s="64" t="str">
        <f>IF('Summary Clear'!D36=0,"",'Summary Clear'!D36)</f>
        <v/>
      </c>
      <c r="E47" s="217" t="str">
        <f>IF('Summary Clear'!E36=0,"",(VLOOKUP('Summary Clear'!E36,Lists!$E$15:$G$21,3,FALSE)))</f>
        <v/>
      </c>
      <c r="F47" s="218" t="str">
        <f>IF('Summary Clear'!F36=0,"",'Summary Clear'!F36)</f>
        <v/>
      </c>
      <c r="G47" s="218" t="str">
        <f>IF('Summary Clear'!G36=0,"",'Summary Clear'!G36)</f>
        <v/>
      </c>
      <c r="H47" s="218" t="str">
        <f>IF('Summary Clear'!J36=0,"",'Summary Clear'!J36)</f>
        <v/>
      </c>
      <c r="I47" s="218" t="str">
        <f>IF('Summary Clear'!K36=0,"",'Summary Clear'!K36)</f>
        <v/>
      </c>
      <c r="J47" s="219" t="str">
        <f>IF('Summary Clear'!V36=0,"",'Summary Clear'!V36)</f>
        <v/>
      </c>
      <c r="K47" s="218" t="str">
        <f>IF('Summary Clear'!L36=0,"",'Summary Clear'!L36)</f>
        <v/>
      </c>
      <c r="L47" s="218" t="str">
        <f>IF('Summary Clear'!M36=0,"",'Summary Clear'!M36)</f>
        <v/>
      </c>
      <c r="M47" s="220" t="str">
        <f>IF('Summary Clear'!S36=0,"",'Summary Clear'!S36)</f>
        <v/>
      </c>
      <c r="N47" s="220" t="str">
        <f>IF('Summary Clear'!T36=0,"",'Summary Clear'!T36)</f>
        <v/>
      </c>
      <c r="O47" s="220" t="str">
        <f>IF('Summary Clear'!W36=0,"",'Summary Clear'!W36)</f>
        <v/>
      </c>
      <c r="P47" s="220" t="str">
        <f>IF('Summary Clear'!X36=0,"",'Summary Clear'!X36)</f>
        <v/>
      </c>
      <c r="Q47" s="220" t="str">
        <f>IF('Summary Clear'!Y36=0,"",'Summary Clear'!Y36)</f>
        <v/>
      </c>
      <c r="R47" s="220" t="str">
        <f>IF('Summary Clear'!Z36=0,"",'Summary Clear'!Z36)</f>
        <v/>
      </c>
      <c r="S47" s="220" t="str">
        <f>IF('Summary Clear'!AA36=0,"",'Summary Clear'!AA36)</f>
        <v/>
      </c>
    </row>
    <row r="48" spans="3:19" x14ac:dyDescent="0.25">
      <c r="C48" s="162" t="str">
        <f>IF('Summary Clear'!B37=0,"",'Summary Clear'!B37)</f>
        <v/>
      </c>
      <c r="D48" s="64" t="str">
        <f>IF('Summary Clear'!D37=0,"",'Summary Clear'!D37)</f>
        <v/>
      </c>
      <c r="E48" s="217" t="str">
        <f>IF('Summary Clear'!E37=0,"",(VLOOKUP('Summary Clear'!E37,Lists!$E$15:$G$21,3,FALSE)))</f>
        <v/>
      </c>
      <c r="F48" s="218" t="str">
        <f>IF('Summary Clear'!F37=0,"",'Summary Clear'!F37)</f>
        <v/>
      </c>
      <c r="G48" s="218" t="str">
        <f>IF('Summary Clear'!G37=0,"",'Summary Clear'!G37)</f>
        <v/>
      </c>
      <c r="H48" s="218" t="str">
        <f>IF('Summary Clear'!J37=0,"",'Summary Clear'!J37)</f>
        <v/>
      </c>
      <c r="I48" s="218" t="str">
        <f>IF('Summary Clear'!K37=0,"",'Summary Clear'!K37)</f>
        <v/>
      </c>
      <c r="J48" s="219" t="str">
        <f>IF('Summary Clear'!V37=0,"",'Summary Clear'!V37)</f>
        <v/>
      </c>
      <c r="K48" s="218" t="str">
        <f>IF('Summary Clear'!L37=0,"",'Summary Clear'!L37)</f>
        <v/>
      </c>
      <c r="L48" s="218" t="str">
        <f>IF('Summary Clear'!M37=0,"",'Summary Clear'!M37)</f>
        <v/>
      </c>
      <c r="M48" s="220" t="str">
        <f>IF('Summary Clear'!S37=0,"",'Summary Clear'!S37)</f>
        <v/>
      </c>
      <c r="N48" s="220" t="str">
        <f>IF('Summary Clear'!T37=0,"",'Summary Clear'!T37)</f>
        <v/>
      </c>
      <c r="O48" s="220" t="str">
        <f>IF('Summary Clear'!W37=0,"",'Summary Clear'!W37)</f>
        <v/>
      </c>
      <c r="P48" s="220" t="str">
        <f>IF('Summary Clear'!X37=0,"",'Summary Clear'!X37)</f>
        <v/>
      </c>
      <c r="Q48" s="220" t="str">
        <f>IF('Summary Clear'!Y37=0,"",'Summary Clear'!Y37)</f>
        <v/>
      </c>
      <c r="R48" s="220" t="str">
        <f>IF('Summary Clear'!Z37=0,"",'Summary Clear'!Z37)</f>
        <v/>
      </c>
      <c r="S48" s="220" t="str">
        <f>IF('Summary Clear'!AA37=0,"",'Summary Clear'!AA37)</f>
        <v/>
      </c>
    </row>
    <row r="49" spans="3:19" x14ac:dyDescent="0.25">
      <c r="C49" s="162" t="str">
        <f>IF('Summary Clear'!B38=0,"",'Summary Clear'!B38)</f>
        <v/>
      </c>
      <c r="D49" s="64" t="str">
        <f>IF('Summary Clear'!D38=0,"",'Summary Clear'!D38)</f>
        <v/>
      </c>
      <c r="E49" s="217" t="str">
        <f>IF('Summary Clear'!E38=0,"",(VLOOKUP('Summary Clear'!E38,Lists!$E$15:$G$21,3,FALSE)))</f>
        <v/>
      </c>
      <c r="F49" s="218" t="str">
        <f>IF('Summary Clear'!F38=0,"",'Summary Clear'!F38)</f>
        <v/>
      </c>
      <c r="G49" s="218" t="str">
        <f>IF('Summary Clear'!G38=0,"",'Summary Clear'!G38)</f>
        <v/>
      </c>
      <c r="H49" s="218" t="str">
        <f>IF('Summary Clear'!J38=0,"",'Summary Clear'!J38)</f>
        <v/>
      </c>
      <c r="I49" s="218" t="str">
        <f>IF('Summary Clear'!K38=0,"",'Summary Clear'!K38)</f>
        <v/>
      </c>
      <c r="J49" s="219" t="str">
        <f>IF('Summary Clear'!V38=0,"",'Summary Clear'!V38)</f>
        <v/>
      </c>
      <c r="K49" s="218" t="str">
        <f>IF('Summary Clear'!L38=0,"",'Summary Clear'!L38)</f>
        <v/>
      </c>
      <c r="L49" s="218" t="str">
        <f>IF('Summary Clear'!M38=0,"",'Summary Clear'!M38)</f>
        <v/>
      </c>
      <c r="M49" s="220" t="str">
        <f>IF('Summary Clear'!S38=0,"",'Summary Clear'!S38)</f>
        <v/>
      </c>
      <c r="N49" s="220" t="str">
        <f>IF('Summary Clear'!T38=0,"",'Summary Clear'!T38)</f>
        <v/>
      </c>
      <c r="O49" s="220" t="str">
        <f>IF('Summary Clear'!W38=0,"",'Summary Clear'!W38)</f>
        <v/>
      </c>
      <c r="P49" s="220" t="str">
        <f>IF('Summary Clear'!X38=0,"",'Summary Clear'!X38)</f>
        <v/>
      </c>
      <c r="Q49" s="220" t="str">
        <f>IF('Summary Clear'!Y38=0,"",'Summary Clear'!Y38)</f>
        <v/>
      </c>
      <c r="R49" s="220" t="str">
        <f>IF('Summary Clear'!Z38=0,"",'Summary Clear'!Z38)</f>
        <v/>
      </c>
      <c r="S49" s="220" t="str">
        <f>IF('Summary Clear'!AA38=0,"",'Summary Clear'!AA38)</f>
        <v/>
      </c>
    </row>
    <row r="50" spans="3:19" x14ac:dyDescent="0.25">
      <c r="C50" s="162" t="str">
        <f>IF('Summary Clear'!B39=0,"",'Summary Clear'!B39)</f>
        <v/>
      </c>
      <c r="D50" s="64" t="str">
        <f>IF('Summary Clear'!D39=0,"",'Summary Clear'!D39)</f>
        <v/>
      </c>
      <c r="E50" s="217" t="str">
        <f>IF('Summary Clear'!E39=0,"",(VLOOKUP('Summary Clear'!E39,Lists!$E$15:$G$21,3,FALSE)))</f>
        <v/>
      </c>
      <c r="F50" s="218" t="str">
        <f>IF('Summary Clear'!F39=0,"",'Summary Clear'!F39)</f>
        <v/>
      </c>
      <c r="G50" s="218" t="str">
        <f>IF('Summary Clear'!G39=0,"",'Summary Clear'!G39)</f>
        <v/>
      </c>
      <c r="H50" s="218" t="str">
        <f>IF('Summary Clear'!J39=0,"",'Summary Clear'!J39)</f>
        <v/>
      </c>
      <c r="I50" s="218" t="str">
        <f>IF('Summary Clear'!K39=0,"",'Summary Clear'!K39)</f>
        <v/>
      </c>
      <c r="J50" s="219" t="str">
        <f>IF('Summary Clear'!V39=0,"",'Summary Clear'!V39)</f>
        <v/>
      </c>
      <c r="K50" s="218" t="str">
        <f>IF('Summary Clear'!L39=0,"",'Summary Clear'!L39)</f>
        <v/>
      </c>
      <c r="L50" s="218" t="str">
        <f>IF('Summary Clear'!M39=0,"",'Summary Clear'!M39)</f>
        <v/>
      </c>
      <c r="M50" s="220" t="str">
        <f>IF('Summary Clear'!S39=0,"",'Summary Clear'!S39)</f>
        <v/>
      </c>
      <c r="N50" s="220" t="str">
        <f>IF('Summary Clear'!T39=0,"",'Summary Clear'!T39)</f>
        <v/>
      </c>
      <c r="O50" s="220" t="str">
        <f>IF('Summary Clear'!W39=0,"",'Summary Clear'!W39)</f>
        <v/>
      </c>
      <c r="P50" s="220" t="str">
        <f>IF('Summary Clear'!X39=0,"",'Summary Clear'!X39)</f>
        <v/>
      </c>
      <c r="Q50" s="220" t="str">
        <f>IF('Summary Clear'!Y39=0,"",'Summary Clear'!Y39)</f>
        <v/>
      </c>
      <c r="R50" s="220" t="str">
        <f>IF('Summary Clear'!Z39=0,"",'Summary Clear'!Z39)</f>
        <v/>
      </c>
      <c r="S50" s="220" t="str">
        <f>IF('Summary Clear'!AA39=0,"",'Summary Clear'!AA39)</f>
        <v/>
      </c>
    </row>
    <row r="51" spans="3:19" x14ac:dyDescent="0.25">
      <c r="C51" s="162" t="str">
        <f>IF('Summary Clear'!B40=0,"",'Summary Clear'!B40)</f>
        <v/>
      </c>
      <c r="D51" s="64" t="str">
        <f>IF('Summary Clear'!D40=0,"",'Summary Clear'!D40)</f>
        <v/>
      </c>
      <c r="E51" s="217" t="str">
        <f>IF('Summary Clear'!E40=0,"",(VLOOKUP('Summary Clear'!E40,Lists!$E$15:$G$21,3,FALSE)))</f>
        <v/>
      </c>
      <c r="F51" s="218" t="str">
        <f>IF('Summary Clear'!F40=0,"",'Summary Clear'!F40)</f>
        <v/>
      </c>
      <c r="G51" s="218" t="str">
        <f>IF('Summary Clear'!G40=0,"",'Summary Clear'!G40)</f>
        <v/>
      </c>
      <c r="H51" s="218" t="str">
        <f>IF('Summary Clear'!J40=0,"",'Summary Clear'!J40)</f>
        <v/>
      </c>
      <c r="I51" s="218" t="str">
        <f>IF('Summary Clear'!K40=0,"",'Summary Clear'!K40)</f>
        <v/>
      </c>
      <c r="J51" s="219" t="str">
        <f>IF('Summary Clear'!V40=0,"",'Summary Clear'!V40)</f>
        <v/>
      </c>
      <c r="K51" s="218" t="str">
        <f>IF('Summary Clear'!L40=0,"",'Summary Clear'!L40)</f>
        <v/>
      </c>
      <c r="L51" s="218" t="str">
        <f>IF('Summary Clear'!M40=0,"",'Summary Clear'!M40)</f>
        <v/>
      </c>
      <c r="M51" s="220" t="str">
        <f>IF('Summary Clear'!S40=0,"",'Summary Clear'!S40)</f>
        <v/>
      </c>
      <c r="N51" s="220" t="str">
        <f>IF('Summary Clear'!T40=0,"",'Summary Clear'!T40)</f>
        <v/>
      </c>
      <c r="O51" s="220" t="str">
        <f>IF('Summary Clear'!W40=0,"",'Summary Clear'!W40)</f>
        <v/>
      </c>
      <c r="P51" s="220" t="str">
        <f>IF('Summary Clear'!X40=0,"",'Summary Clear'!X40)</f>
        <v/>
      </c>
      <c r="Q51" s="220" t="str">
        <f>IF('Summary Clear'!Y40=0,"",'Summary Clear'!Y40)</f>
        <v/>
      </c>
      <c r="R51" s="220" t="str">
        <f>IF('Summary Clear'!Z40=0,"",'Summary Clear'!Z40)</f>
        <v/>
      </c>
      <c r="S51" s="220" t="str">
        <f>IF('Summary Clear'!AA40=0,"",'Summary Clear'!AA40)</f>
        <v/>
      </c>
    </row>
    <row r="52" spans="3:19" x14ac:dyDescent="0.25">
      <c r="C52" s="162" t="str">
        <f>IF('Summary Clear'!B41=0,"",'Summary Clear'!B41)</f>
        <v/>
      </c>
      <c r="D52" s="64" t="str">
        <f>IF('Summary Clear'!D41=0,"",'Summary Clear'!D41)</f>
        <v/>
      </c>
      <c r="E52" s="217" t="str">
        <f>IF('Summary Clear'!E41=0,"",(VLOOKUP('Summary Clear'!E41,Lists!$E$15:$G$21,3,FALSE)))</f>
        <v/>
      </c>
      <c r="F52" s="218" t="str">
        <f>IF('Summary Clear'!F41=0,"",'Summary Clear'!F41)</f>
        <v/>
      </c>
      <c r="G52" s="218" t="str">
        <f>IF('Summary Clear'!G41=0,"",'Summary Clear'!G41)</f>
        <v/>
      </c>
      <c r="H52" s="218" t="str">
        <f>IF('Summary Clear'!J41=0,"",'Summary Clear'!J41)</f>
        <v/>
      </c>
      <c r="I52" s="218" t="str">
        <f>IF('Summary Clear'!K41=0,"",'Summary Clear'!K41)</f>
        <v/>
      </c>
      <c r="J52" s="219" t="str">
        <f>IF('Summary Clear'!V41=0,"",'Summary Clear'!V41)</f>
        <v/>
      </c>
      <c r="K52" s="218" t="str">
        <f>IF('Summary Clear'!L41=0,"",'Summary Clear'!L41)</f>
        <v/>
      </c>
      <c r="L52" s="218" t="str">
        <f>IF('Summary Clear'!M41=0,"",'Summary Clear'!M41)</f>
        <v/>
      </c>
      <c r="M52" s="220" t="str">
        <f>IF('Summary Clear'!S41=0,"",'Summary Clear'!S41)</f>
        <v/>
      </c>
      <c r="N52" s="220" t="str">
        <f>IF('Summary Clear'!T41=0,"",'Summary Clear'!T41)</f>
        <v/>
      </c>
      <c r="O52" s="220" t="str">
        <f>IF('Summary Clear'!W41=0,"",'Summary Clear'!W41)</f>
        <v/>
      </c>
      <c r="P52" s="220" t="str">
        <f>IF('Summary Clear'!X41=0,"",'Summary Clear'!X41)</f>
        <v/>
      </c>
      <c r="Q52" s="220" t="str">
        <f>IF('Summary Clear'!Y41=0,"",'Summary Clear'!Y41)</f>
        <v/>
      </c>
      <c r="R52" s="220" t="str">
        <f>IF('Summary Clear'!Z41=0,"",'Summary Clear'!Z41)</f>
        <v/>
      </c>
      <c r="S52" s="220" t="str">
        <f>IF('Summary Clear'!AA41=0,"",'Summary Clear'!AA41)</f>
        <v/>
      </c>
    </row>
    <row r="53" spans="3:19" x14ac:dyDescent="0.25">
      <c r="C53" s="162" t="str">
        <f>IF('Summary Clear'!B42=0,"",'Summary Clear'!B42)</f>
        <v/>
      </c>
      <c r="D53" s="64" t="str">
        <f>IF('Summary Clear'!D42=0,"",'Summary Clear'!D42)</f>
        <v/>
      </c>
      <c r="E53" s="217" t="str">
        <f>IF('Summary Clear'!E42=0,"",(VLOOKUP('Summary Clear'!E42,Lists!$E$15:$G$21,3,FALSE)))</f>
        <v/>
      </c>
      <c r="F53" s="218" t="str">
        <f>IF('Summary Clear'!F42=0,"",'Summary Clear'!F42)</f>
        <v/>
      </c>
      <c r="G53" s="218" t="str">
        <f>IF('Summary Clear'!G42=0,"",'Summary Clear'!G42)</f>
        <v/>
      </c>
      <c r="H53" s="218" t="str">
        <f>IF('Summary Clear'!J42=0,"",'Summary Clear'!J42)</f>
        <v/>
      </c>
      <c r="I53" s="218" t="str">
        <f>IF('Summary Clear'!K42=0,"",'Summary Clear'!K42)</f>
        <v/>
      </c>
      <c r="J53" s="219" t="str">
        <f>IF('Summary Clear'!V42=0,"",'Summary Clear'!V42)</f>
        <v/>
      </c>
      <c r="K53" s="218" t="str">
        <f>IF('Summary Clear'!L42=0,"",'Summary Clear'!L42)</f>
        <v/>
      </c>
      <c r="L53" s="218" t="str">
        <f>IF('Summary Clear'!M42=0,"",'Summary Clear'!M42)</f>
        <v/>
      </c>
      <c r="M53" s="220" t="str">
        <f>IF('Summary Clear'!S42=0,"",'Summary Clear'!S42)</f>
        <v/>
      </c>
      <c r="N53" s="220" t="str">
        <f>IF('Summary Clear'!T42=0,"",'Summary Clear'!T42)</f>
        <v/>
      </c>
      <c r="O53" s="220" t="str">
        <f>IF('Summary Clear'!W42=0,"",'Summary Clear'!W42)</f>
        <v/>
      </c>
      <c r="P53" s="220" t="str">
        <f>IF('Summary Clear'!X42=0,"",'Summary Clear'!X42)</f>
        <v/>
      </c>
      <c r="Q53" s="220" t="str">
        <f>IF('Summary Clear'!Y42=0,"",'Summary Clear'!Y42)</f>
        <v/>
      </c>
      <c r="R53" s="220" t="str">
        <f>IF('Summary Clear'!Z42=0,"",'Summary Clear'!Z42)</f>
        <v/>
      </c>
      <c r="S53" s="220" t="str">
        <f>IF('Summary Clear'!AA42=0,"",'Summary Clear'!AA42)</f>
        <v/>
      </c>
    </row>
    <row r="54" spans="3:19" x14ac:dyDescent="0.25">
      <c r="C54" s="162" t="str">
        <f>IF('Summary Clear'!B43=0,"",'Summary Clear'!B43)</f>
        <v/>
      </c>
      <c r="D54" s="64" t="str">
        <f>IF('Summary Clear'!D43=0,"",'Summary Clear'!D43)</f>
        <v/>
      </c>
      <c r="E54" s="217" t="str">
        <f>IF('Summary Clear'!E43=0,"",(VLOOKUP('Summary Clear'!E43,Lists!$E$15:$G$21,3,FALSE)))</f>
        <v/>
      </c>
      <c r="F54" s="218" t="str">
        <f>IF('Summary Clear'!F43=0,"",'Summary Clear'!F43)</f>
        <v/>
      </c>
      <c r="G54" s="218" t="str">
        <f>IF('Summary Clear'!G43=0,"",'Summary Clear'!G43)</f>
        <v/>
      </c>
      <c r="H54" s="218" t="str">
        <f>IF('Summary Clear'!J43=0,"",'Summary Clear'!J43)</f>
        <v/>
      </c>
      <c r="I54" s="218" t="str">
        <f>IF('Summary Clear'!K43=0,"",'Summary Clear'!K43)</f>
        <v/>
      </c>
      <c r="J54" s="219" t="str">
        <f>IF('Summary Clear'!V43=0,"",'Summary Clear'!V43)</f>
        <v/>
      </c>
      <c r="K54" s="218" t="str">
        <f>IF('Summary Clear'!L43=0,"",'Summary Clear'!L43)</f>
        <v/>
      </c>
      <c r="L54" s="218" t="str">
        <f>IF('Summary Clear'!M43=0,"",'Summary Clear'!M43)</f>
        <v/>
      </c>
      <c r="M54" s="220" t="str">
        <f>IF('Summary Clear'!S43=0,"",'Summary Clear'!S43)</f>
        <v/>
      </c>
      <c r="N54" s="220" t="str">
        <f>IF('Summary Clear'!T43=0,"",'Summary Clear'!T43)</f>
        <v/>
      </c>
      <c r="O54" s="220" t="str">
        <f>IF('Summary Clear'!W43=0,"",'Summary Clear'!W43)</f>
        <v/>
      </c>
      <c r="P54" s="220" t="str">
        <f>IF('Summary Clear'!X43=0,"",'Summary Clear'!X43)</f>
        <v/>
      </c>
      <c r="Q54" s="220" t="str">
        <f>IF('Summary Clear'!Y43=0,"",'Summary Clear'!Y43)</f>
        <v/>
      </c>
      <c r="R54" s="220" t="str">
        <f>IF('Summary Clear'!Z43=0,"",'Summary Clear'!Z43)</f>
        <v/>
      </c>
      <c r="S54" s="220" t="str">
        <f>IF('Summary Clear'!AA43=0,"",'Summary Clear'!AA43)</f>
        <v/>
      </c>
    </row>
    <row r="55" spans="3:19" x14ac:dyDescent="0.25">
      <c r="C55" s="162" t="str">
        <f>IF('Summary Clear'!B44=0,"",'Summary Clear'!B44)</f>
        <v/>
      </c>
      <c r="D55" s="64" t="str">
        <f>IF('Summary Clear'!D44=0,"",'Summary Clear'!D44)</f>
        <v/>
      </c>
      <c r="E55" s="217" t="str">
        <f>IF('Summary Clear'!E44=0,"",(VLOOKUP('Summary Clear'!E44,Lists!$E$15:$G$21,3,FALSE)))</f>
        <v/>
      </c>
      <c r="F55" s="218" t="str">
        <f>IF('Summary Clear'!F44=0,"",'Summary Clear'!F44)</f>
        <v/>
      </c>
      <c r="G55" s="218" t="str">
        <f>IF('Summary Clear'!G44=0,"",'Summary Clear'!G44)</f>
        <v/>
      </c>
      <c r="H55" s="218" t="str">
        <f>IF('Summary Clear'!J44=0,"",'Summary Clear'!J44)</f>
        <v/>
      </c>
      <c r="I55" s="218" t="str">
        <f>IF('Summary Clear'!K44=0,"",'Summary Clear'!K44)</f>
        <v/>
      </c>
      <c r="J55" s="219" t="str">
        <f>IF('Summary Clear'!V44=0,"",'Summary Clear'!V44)</f>
        <v/>
      </c>
      <c r="K55" s="218" t="str">
        <f>IF('Summary Clear'!L44=0,"",'Summary Clear'!L44)</f>
        <v/>
      </c>
      <c r="L55" s="218" t="str">
        <f>IF('Summary Clear'!M44=0,"",'Summary Clear'!M44)</f>
        <v/>
      </c>
      <c r="M55" s="220" t="str">
        <f>IF('Summary Clear'!S44=0,"",'Summary Clear'!S44)</f>
        <v/>
      </c>
      <c r="N55" s="220" t="str">
        <f>IF('Summary Clear'!T44=0,"",'Summary Clear'!T44)</f>
        <v/>
      </c>
      <c r="O55" s="220" t="str">
        <f>IF('Summary Clear'!W44=0,"",'Summary Clear'!W44)</f>
        <v/>
      </c>
      <c r="P55" s="220" t="str">
        <f>IF('Summary Clear'!X44=0,"",'Summary Clear'!X44)</f>
        <v/>
      </c>
      <c r="Q55" s="220" t="str">
        <f>IF('Summary Clear'!Y44=0,"",'Summary Clear'!Y44)</f>
        <v/>
      </c>
      <c r="R55" s="220" t="str">
        <f>IF('Summary Clear'!Z44=0,"",'Summary Clear'!Z44)</f>
        <v/>
      </c>
      <c r="S55" s="220" t="str">
        <f>IF('Summary Clear'!AA44=0,"",'Summary Clear'!AA44)</f>
        <v/>
      </c>
    </row>
    <row r="56" spans="3:19" x14ac:dyDescent="0.25">
      <c r="C56" s="162" t="str">
        <f>IF('Summary Clear'!B45=0,"",'Summary Clear'!B45)</f>
        <v/>
      </c>
      <c r="D56" s="64" t="str">
        <f>IF('Summary Clear'!D45=0,"",'Summary Clear'!D45)</f>
        <v/>
      </c>
      <c r="E56" s="217" t="str">
        <f>IF('Summary Clear'!E45=0,"",(VLOOKUP('Summary Clear'!E45,Lists!$E$15:$G$21,3,FALSE)))</f>
        <v/>
      </c>
      <c r="F56" s="218" t="str">
        <f>IF('Summary Clear'!F45=0,"",'Summary Clear'!F45)</f>
        <v/>
      </c>
      <c r="G56" s="218" t="str">
        <f>IF('Summary Clear'!G45=0,"",'Summary Clear'!G45)</f>
        <v/>
      </c>
      <c r="H56" s="218" t="str">
        <f>IF('Summary Clear'!J45=0,"",'Summary Clear'!J45)</f>
        <v/>
      </c>
      <c r="I56" s="218" t="str">
        <f>IF('Summary Clear'!K45=0,"",'Summary Clear'!K45)</f>
        <v/>
      </c>
      <c r="J56" s="219" t="str">
        <f>IF('Summary Clear'!V45=0,"",'Summary Clear'!V45)</f>
        <v/>
      </c>
      <c r="K56" s="218" t="str">
        <f>IF('Summary Clear'!L45=0,"",'Summary Clear'!L45)</f>
        <v/>
      </c>
      <c r="L56" s="218" t="str">
        <f>IF('Summary Clear'!M45=0,"",'Summary Clear'!M45)</f>
        <v/>
      </c>
      <c r="M56" s="220" t="str">
        <f>IF('Summary Clear'!S45=0,"",'Summary Clear'!S45)</f>
        <v/>
      </c>
      <c r="N56" s="220" t="str">
        <f>IF('Summary Clear'!T45=0,"",'Summary Clear'!T45)</f>
        <v/>
      </c>
      <c r="O56" s="220" t="str">
        <f>IF('Summary Clear'!W45=0,"",'Summary Clear'!W45)</f>
        <v/>
      </c>
      <c r="P56" s="220" t="str">
        <f>IF('Summary Clear'!X45=0,"",'Summary Clear'!X45)</f>
        <v/>
      </c>
      <c r="Q56" s="220" t="str">
        <f>IF('Summary Clear'!Y45=0,"",'Summary Clear'!Y45)</f>
        <v/>
      </c>
      <c r="R56" s="220" t="str">
        <f>IF('Summary Clear'!Z45=0,"",'Summary Clear'!Z45)</f>
        <v/>
      </c>
      <c r="S56" s="220" t="str">
        <f>IF('Summary Clear'!AA45=0,"",'Summary Clear'!AA45)</f>
        <v/>
      </c>
    </row>
    <row r="57" spans="3:19" x14ac:dyDescent="0.25">
      <c r="C57" s="162" t="str">
        <f>IF('Summary Clear'!B46=0,"",'Summary Clear'!B46)</f>
        <v/>
      </c>
      <c r="D57" s="64" t="str">
        <f>IF('Summary Clear'!D46=0,"",'Summary Clear'!D46)</f>
        <v/>
      </c>
      <c r="E57" s="217" t="str">
        <f>IF('Summary Clear'!E46=0,"",(VLOOKUP('Summary Clear'!E46,Lists!$E$15:$G$21,3,FALSE)))</f>
        <v/>
      </c>
      <c r="F57" s="218" t="str">
        <f>IF('Summary Clear'!F46=0,"",'Summary Clear'!F46)</f>
        <v/>
      </c>
      <c r="G57" s="218" t="str">
        <f>IF('Summary Clear'!G46=0,"",'Summary Clear'!G46)</f>
        <v/>
      </c>
      <c r="H57" s="218" t="str">
        <f>IF('Summary Clear'!J46=0,"",'Summary Clear'!J46)</f>
        <v/>
      </c>
      <c r="I57" s="218" t="str">
        <f>IF('Summary Clear'!K46=0,"",'Summary Clear'!K46)</f>
        <v/>
      </c>
      <c r="J57" s="219" t="str">
        <f>IF('Summary Clear'!V46=0,"",'Summary Clear'!V46)</f>
        <v/>
      </c>
      <c r="K57" s="218" t="str">
        <f>IF('Summary Clear'!L46=0,"",'Summary Clear'!L46)</f>
        <v/>
      </c>
      <c r="L57" s="218" t="str">
        <f>IF('Summary Clear'!M46=0,"",'Summary Clear'!M46)</f>
        <v/>
      </c>
      <c r="M57" s="220" t="str">
        <f>IF('Summary Clear'!S46=0,"",'Summary Clear'!S46)</f>
        <v/>
      </c>
      <c r="N57" s="220" t="str">
        <f>IF('Summary Clear'!T46=0,"",'Summary Clear'!T46)</f>
        <v/>
      </c>
      <c r="O57" s="220" t="str">
        <f>IF('Summary Clear'!W46=0,"",'Summary Clear'!W46)</f>
        <v/>
      </c>
      <c r="P57" s="220" t="str">
        <f>IF('Summary Clear'!X46=0,"",'Summary Clear'!X46)</f>
        <v/>
      </c>
      <c r="Q57" s="220" t="str">
        <f>IF('Summary Clear'!Y46=0,"",'Summary Clear'!Y46)</f>
        <v/>
      </c>
      <c r="R57" s="220" t="str">
        <f>IF('Summary Clear'!Z46=0,"",'Summary Clear'!Z46)</f>
        <v/>
      </c>
      <c r="S57" s="220" t="str">
        <f>IF('Summary Clear'!AA46=0,"",'Summary Clear'!AA46)</f>
        <v/>
      </c>
    </row>
    <row r="58" spans="3:19" x14ac:dyDescent="0.25">
      <c r="C58" s="162" t="str">
        <f>IF('Summary Clear'!B47=0,"",'Summary Clear'!B47)</f>
        <v/>
      </c>
      <c r="D58" s="64" t="str">
        <f>IF('Summary Clear'!D47=0,"",'Summary Clear'!D47)</f>
        <v/>
      </c>
      <c r="E58" s="217" t="str">
        <f>IF('Summary Clear'!E47=0,"",(VLOOKUP('Summary Clear'!E47,Lists!$E$15:$G$21,3,FALSE)))</f>
        <v/>
      </c>
      <c r="F58" s="218" t="str">
        <f>IF('Summary Clear'!F47=0,"",'Summary Clear'!F47)</f>
        <v/>
      </c>
      <c r="G58" s="218" t="str">
        <f>IF('Summary Clear'!G47=0,"",'Summary Clear'!G47)</f>
        <v/>
      </c>
      <c r="H58" s="218" t="str">
        <f>IF('Summary Clear'!J47=0,"",'Summary Clear'!J47)</f>
        <v/>
      </c>
      <c r="I58" s="218" t="str">
        <f>IF('Summary Clear'!K47=0,"",'Summary Clear'!K47)</f>
        <v/>
      </c>
      <c r="J58" s="219" t="str">
        <f>IF('Summary Clear'!V47=0,"",'Summary Clear'!V47)</f>
        <v/>
      </c>
      <c r="K58" s="218" t="str">
        <f>IF('Summary Clear'!L47=0,"",'Summary Clear'!L47)</f>
        <v/>
      </c>
      <c r="L58" s="218" t="str">
        <f>IF('Summary Clear'!M47=0,"",'Summary Clear'!M47)</f>
        <v/>
      </c>
      <c r="M58" s="220" t="str">
        <f>IF('Summary Clear'!S47=0,"",'Summary Clear'!S47)</f>
        <v/>
      </c>
      <c r="N58" s="220" t="str">
        <f>IF('Summary Clear'!T47=0,"",'Summary Clear'!T47)</f>
        <v/>
      </c>
      <c r="O58" s="220" t="str">
        <f>IF('Summary Clear'!W47=0,"",'Summary Clear'!W47)</f>
        <v/>
      </c>
      <c r="P58" s="220" t="str">
        <f>IF('Summary Clear'!X47=0,"",'Summary Clear'!X47)</f>
        <v/>
      </c>
      <c r="Q58" s="220" t="str">
        <f>IF('Summary Clear'!Y47=0,"",'Summary Clear'!Y47)</f>
        <v/>
      </c>
      <c r="R58" s="220" t="str">
        <f>IF('Summary Clear'!Z47=0,"",'Summary Clear'!Z47)</f>
        <v/>
      </c>
      <c r="S58" s="220" t="str">
        <f>IF('Summary Clear'!AA47=0,"",'Summary Clear'!AA47)</f>
        <v/>
      </c>
    </row>
    <row r="59" spans="3:19" x14ac:dyDescent="0.25">
      <c r="C59" s="162" t="str">
        <f>IF('Summary Clear'!B48=0,"",'Summary Clear'!B48)</f>
        <v/>
      </c>
      <c r="D59" s="64" t="str">
        <f>IF('Summary Clear'!D48=0,"",'Summary Clear'!D48)</f>
        <v/>
      </c>
      <c r="E59" s="217" t="str">
        <f>IF('Summary Clear'!E48=0,"",(VLOOKUP('Summary Clear'!E48,Lists!$E$15:$G$21,3,FALSE)))</f>
        <v/>
      </c>
      <c r="F59" s="218" t="str">
        <f>IF('Summary Clear'!F48=0,"",'Summary Clear'!F48)</f>
        <v/>
      </c>
      <c r="G59" s="218" t="str">
        <f>IF('Summary Clear'!G48=0,"",'Summary Clear'!G48)</f>
        <v/>
      </c>
      <c r="H59" s="218" t="str">
        <f>IF('Summary Clear'!J48=0,"",'Summary Clear'!J48)</f>
        <v/>
      </c>
      <c r="I59" s="218" t="str">
        <f>IF('Summary Clear'!K48=0,"",'Summary Clear'!K48)</f>
        <v/>
      </c>
      <c r="J59" s="219" t="str">
        <f>IF('Summary Clear'!V48=0,"",'Summary Clear'!V48)</f>
        <v/>
      </c>
      <c r="K59" s="218" t="str">
        <f>IF('Summary Clear'!L48=0,"",'Summary Clear'!L48)</f>
        <v/>
      </c>
      <c r="L59" s="218" t="str">
        <f>IF('Summary Clear'!M48=0,"",'Summary Clear'!M48)</f>
        <v/>
      </c>
      <c r="M59" s="220" t="str">
        <f>IF('Summary Clear'!S48=0,"",'Summary Clear'!S48)</f>
        <v/>
      </c>
      <c r="N59" s="220" t="str">
        <f>IF('Summary Clear'!T48=0,"",'Summary Clear'!T48)</f>
        <v/>
      </c>
      <c r="O59" s="220" t="str">
        <f>IF('Summary Clear'!W48=0,"",'Summary Clear'!W48)</f>
        <v/>
      </c>
      <c r="P59" s="220" t="str">
        <f>IF('Summary Clear'!X48=0,"",'Summary Clear'!X48)</f>
        <v/>
      </c>
      <c r="Q59" s="220" t="str">
        <f>IF('Summary Clear'!Y48=0,"",'Summary Clear'!Y48)</f>
        <v/>
      </c>
      <c r="R59" s="220" t="str">
        <f>IF('Summary Clear'!Z48=0,"",'Summary Clear'!Z48)</f>
        <v/>
      </c>
      <c r="S59" s="220" t="str">
        <f>IF('Summary Clear'!AA48=0,"",'Summary Clear'!AA48)</f>
        <v/>
      </c>
    </row>
    <row r="60" spans="3:19" x14ac:dyDescent="0.25">
      <c r="C60" s="162" t="str">
        <f>IF('Summary Clear'!B49=0,"",'Summary Clear'!B49)</f>
        <v/>
      </c>
      <c r="D60" s="64" t="str">
        <f>IF('Summary Clear'!D49=0,"",'Summary Clear'!D49)</f>
        <v/>
      </c>
      <c r="E60" s="217" t="str">
        <f>IF('Summary Clear'!E49=0,"",(VLOOKUP('Summary Clear'!E49,Lists!$E$15:$G$21,3,FALSE)))</f>
        <v/>
      </c>
      <c r="F60" s="218" t="str">
        <f>IF('Summary Clear'!F49=0,"",'Summary Clear'!F49)</f>
        <v/>
      </c>
      <c r="G60" s="218" t="str">
        <f>IF('Summary Clear'!G49=0,"",'Summary Clear'!G49)</f>
        <v/>
      </c>
      <c r="H60" s="218" t="str">
        <f>IF('Summary Clear'!J49=0,"",'Summary Clear'!J49)</f>
        <v/>
      </c>
      <c r="I60" s="218" t="str">
        <f>IF('Summary Clear'!K49=0,"",'Summary Clear'!K49)</f>
        <v/>
      </c>
      <c r="J60" s="219" t="str">
        <f>IF('Summary Clear'!V49=0,"",'Summary Clear'!V49)</f>
        <v/>
      </c>
      <c r="K60" s="218" t="str">
        <f>IF('Summary Clear'!L49=0,"",'Summary Clear'!L49)</f>
        <v/>
      </c>
      <c r="L60" s="218" t="str">
        <f>IF('Summary Clear'!M49=0,"",'Summary Clear'!M49)</f>
        <v/>
      </c>
      <c r="M60" s="220" t="str">
        <f>IF('Summary Clear'!S49=0,"",'Summary Clear'!S49)</f>
        <v/>
      </c>
      <c r="N60" s="220" t="str">
        <f>IF('Summary Clear'!T49=0,"",'Summary Clear'!T49)</f>
        <v/>
      </c>
      <c r="O60" s="220" t="str">
        <f>IF('Summary Clear'!W49=0,"",'Summary Clear'!W49)</f>
        <v/>
      </c>
      <c r="P60" s="220" t="str">
        <f>IF('Summary Clear'!X49=0,"",'Summary Clear'!X49)</f>
        <v/>
      </c>
      <c r="Q60" s="220" t="str">
        <f>IF('Summary Clear'!Y49=0,"",'Summary Clear'!Y49)</f>
        <v/>
      </c>
      <c r="R60" s="220" t="str">
        <f>IF('Summary Clear'!Z49=0,"",'Summary Clear'!Z49)</f>
        <v/>
      </c>
      <c r="S60" s="220" t="str">
        <f>IF('Summary Clear'!AA49=0,"",'Summary Clear'!AA49)</f>
        <v/>
      </c>
    </row>
    <row r="61" spans="3:19" x14ac:dyDescent="0.25">
      <c r="C61" s="162" t="str">
        <f>IF('Summary Clear'!B50=0,"",'Summary Clear'!B50)</f>
        <v/>
      </c>
      <c r="D61" s="64" t="str">
        <f>IF('Summary Clear'!D50=0,"",'Summary Clear'!D50)</f>
        <v/>
      </c>
      <c r="E61" s="217" t="str">
        <f>IF('Summary Clear'!E50=0,"",(VLOOKUP('Summary Clear'!E50,Lists!$E$15:$G$21,3,FALSE)))</f>
        <v/>
      </c>
      <c r="F61" s="218" t="str">
        <f>IF('Summary Clear'!F50=0,"",'Summary Clear'!F50)</f>
        <v/>
      </c>
      <c r="G61" s="218" t="str">
        <f>IF('Summary Clear'!G50=0,"",'Summary Clear'!G50)</f>
        <v/>
      </c>
      <c r="H61" s="218" t="str">
        <f>IF('Summary Clear'!J50=0,"",'Summary Clear'!J50)</f>
        <v/>
      </c>
      <c r="I61" s="218" t="str">
        <f>IF('Summary Clear'!K50=0,"",'Summary Clear'!K50)</f>
        <v/>
      </c>
      <c r="J61" s="219" t="str">
        <f>IF('Summary Clear'!V50=0,"",'Summary Clear'!V50)</f>
        <v/>
      </c>
      <c r="K61" s="218" t="str">
        <f>IF('Summary Clear'!L50=0,"",'Summary Clear'!L50)</f>
        <v/>
      </c>
      <c r="L61" s="218" t="str">
        <f>IF('Summary Clear'!M50=0,"",'Summary Clear'!M50)</f>
        <v/>
      </c>
      <c r="M61" s="220" t="str">
        <f>IF('Summary Clear'!S50=0,"",'Summary Clear'!S50)</f>
        <v/>
      </c>
      <c r="N61" s="220" t="str">
        <f>IF('Summary Clear'!T50=0,"",'Summary Clear'!T50)</f>
        <v/>
      </c>
      <c r="O61" s="220" t="str">
        <f>IF('Summary Clear'!W50=0,"",'Summary Clear'!W50)</f>
        <v/>
      </c>
      <c r="P61" s="220" t="str">
        <f>IF('Summary Clear'!X50=0,"",'Summary Clear'!X50)</f>
        <v/>
      </c>
      <c r="Q61" s="220" t="str">
        <f>IF('Summary Clear'!Y50=0,"",'Summary Clear'!Y50)</f>
        <v/>
      </c>
      <c r="R61" s="220" t="str">
        <f>IF('Summary Clear'!Z50=0,"",'Summary Clear'!Z50)</f>
        <v/>
      </c>
      <c r="S61" s="220" t="str">
        <f>IF('Summary Clear'!AA50=0,"",'Summary Clear'!AA50)</f>
        <v/>
      </c>
    </row>
    <row r="62" spans="3:19" x14ac:dyDescent="0.25">
      <c r="C62" s="162" t="str">
        <f>IF('Summary Clear'!B51=0,"",'Summary Clear'!B51)</f>
        <v/>
      </c>
      <c r="D62" s="64" t="str">
        <f>IF('Summary Clear'!D51=0,"",'Summary Clear'!D51)</f>
        <v/>
      </c>
      <c r="E62" s="217" t="str">
        <f>IF('Summary Clear'!E51=0,"",(VLOOKUP('Summary Clear'!E51,Lists!$E$15:$G$21,3,FALSE)))</f>
        <v/>
      </c>
      <c r="F62" s="218" t="str">
        <f>IF('Summary Clear'!F51=0,"",'Summary Clear'!F51)</f>
        <v/>
      </c>
      <c r="G62" s="218" t="str">
        <f>IF('Summary Clear'!G51=0,"",'Summary Clear'!G51)</f>
        <v/>
      </c>
      <c r="H62" s="218" t="str">
        <f>IF('Summary Clear'!J51=0,"",'Summary Clear'!J51)</f>
        <v/>
      </c>
      <c r="I62" s="218" t="str">
        <f>IF('Summary Clear'!K51=0,"",'Summary Clear'!K51)</f>
        <v/>
      </c>
      <c r="J62" s="219" t="str">
        <f>IF('Summary Clear'!V51=0,"",'Summary Clear'!V51)</f>
        <v/>
      </c>
      <c r="K62" s="218" t="str">
        <f>IF('Summary Clear'!L51=0,"",'Summary Clear'!L51)</f>
        <v/>
      </c>
      <c r="L62" s="218" t="str">
        <f>IF('Summary Clear'!M51=0,"",'Summary Clear'!M51)</f>
        <v/>
      </c>
      <c r="M62" s="220" t="str">
        <f>IF('Summary Clear'!S51=0,"",'Summary Clear'!S51)</f>
        <v/>
      </c>
      <c r="N62" s="220" t="str">
        <f>IF('Summary Clear'!T51=0,"",'Summary Clear'!T51)</f>
        <v/>
      </c>
      <c r="O62" s="220" t="str">
        <f>IF('Summary Clear'!W51=0,"",'Summary Clear'!W51)</f>
        <v/>
      </c>
      <c r="P62" s="220" t="str">
        <f>IF('Summary Clear'!X51=0,"",'Summary Clear'!X51)</f>
        <v/>
      </c>
      <c r="Q62" s="220" t="str">
        <f>IF('Summary Clear'!Y51=0,"",'Summary Clear'!Y51)</f>
        <v/>
      </c>
      <c r="R62" s="220" t="str">
        <f>IF('Summary Clear'!Z51=0,"",'Summary Clear'!Z51)</f>
        <v/>
      </c>
      <c r="S62" s="220" t="str">
        <f>IF('Summary Clear'!AA51=0,"",'Summary Clear'!AA51)</f>
        <v/>
      </c>
    </row>
    <row r="63" spans="3:19" x14ac:dyDescent="0.25">
      <c r="C63" s="162" t="str">
        <f>IF('Summary Clear'!B52=0,"",'Summary Clear'!B52)</f>
        <v/>
      </c>
      <c r="D63" s="64" t="str">
        <f>IF('Summary Clear'!D52=0,"",'Summary Clear'!D52)</f>
        <v/>
      </c>
      <c r="E63" s="217" t="str">
        <f>IF('Summary Clear'!E52=0,"",(VLOOKUP('Summary Clear'!E52,Lists!$E$15:$G$21,3,FALSE)))</f>
        <v/>
      </c>
      <c r="F63" s="218" t="str">
        <f>IF('Summary Clear'!F52=0,"",'Summary Clear'!F52)</f>
        <v/>
      </c>
      <c r="G63" s="218" t="str">
        <f>IF('Summary Clear'!G52=0,"",'Summary Clear'!G52)</f>
        <v/>
      </c>
      <c r="H63" s="218" t="str">
        <f>IF('Summary Clear'!J52=0,"",'Summary Clear'!J52)</f>
        <v/>
      </c>
      <c r="I63" s="218" t="str">
        <f>IF('Summary Clear'!K52=0,"",'Summary Clear'!K52)</f>
        <v/>
      </c>
      <c r="J63" s="219" t="str">
        <f>IF('Summary Clear'!V52=0,"",'Summary Clear'!V52)</f>
        <v/>
      </c>
      <c r="K63" s="218" t="str">
        <f>IF('Summary Clear'!L52=0,"",'Summary Clear'!L52)</f>
        <v/>
      </c>
      <c r="L63" s="218" t="str">
        <f>IF('Summary Clear'!M52=0,"",'Summary Clear'!M52)</f>
        <v/>
      </c>
      <c r="M63" s="220" t="str">
        <f>IF('Summary Clear'!S52=0,"",'Summary Clear'!S52)</f>
        <v/>
      </c>
      <c r="N63" s="220" t="str">
        <f>IF('Summary Clear'!T52=0,"",'Summary Clear'!T52)</f>
        <v/>
      </c>
      <c r="O63" s="220" t="str">
        <f>IF('Summary Clear'!W52=0,"",'Summary Clear'!W52)</f>
        <v/>
      </c>
      <c r="P63" s="220" t="str">
        <f>IF('Summary Clear'!X52=0,"",'Summary Clear'!X52)</f>
        <v/>
      </c>
      <c r="Q63" s="220" t="str">
        <f>IF('Summary Clear'!Y52=0,"",'Summary Clear'!Y52)</f>
        <v/>
      </c>
      <c r="R63" s="220" t="str">
        <f>IF('Summary Clear'!Z52=0,"",'Summary Clear'!Z52)</f>
        <v/>
      </c>
      <c r="S63" s="220" t="str">
        <f>IF('Summary Clear'!AA52=0,"",'Summary Clear'!AA52)</f>
        <v/>
      </c>
    </row>
    <row r="64" spans="3:19" x14ac:dyDescent="0.25">
      <c r="C64" s="162" t="str">
        <f>IF('Summary Clear'!B53=0,"",'Summary Clear'!B53)</f>
        <v/>
      </c>
      <c r="D64" s="64" t="str">
        <f>IF('Summary Clear'!D53=0,"",'Summary Clear'!D53)</f>
        <v/>
      </c>
      <c r="E64" s="217" t="str">
        <f>IF('Summary Clear'!E53=0,"",(VLOOKUP('Summary Clear'!E53,Lists!$E$15:$G$21,3,FALSE)))</f>
        <v/>
      </c>
      <c r="F64" s="218" t="str">
        <f>IF('Summary Clear'!F53=0,"",'Summary Clear'!F53)</f>
        <v/>
      </c>
      <c r="G64" s="218" t="str">
        <f>IF('Summary Clear'!G53=0,"",'Summary Clear'!G53)</f>
        <v/>
      </c>
      <c r="H64" s="218" t="str">
        <f>IF('Summary Clear'!J53=0,"",'Summary Clear'!J53)</f>
        <v/>
      </c>
      <c r="I64" s="218" t="str">
        <f>IF('Summary Clear'!K53=0,"",'Summary Clear'!K53)</f>
        <v/>
      </c>
      <c r="J64" s="219" t="str">
        <f>IF('Summary Clear'!V53=0,"",'Summary Clear'!V53)</f>
        <v/>
      </c>
      <c r="K64" s="218" t="str">
        <f>IF('Summary Clear'!L53=0,"",'Summary Clear'!L53)</f>
        <v/>
      </c>
      <c r="L64" s="218" t="str">
        <f>IF('Summary Clear'!M53=0,"",'Summary Clear'!M53)</f>
        <v/>
      </c>
      <c r="M64" s="220" t="str">
        <f>IF('Summary Clear'!S53=0,"",'Summary Clear'!S53)</f>
        <v/>
      </c>
      <c r="N64" s="220" t="str">
        <f>IF('Summary Clear'!T53=0,"",'Summary Clear'!T53)</f>
        <v/>
      </c>
      <c r="O64" s="220" t="str">
        <f>IF('Summary Clear'!W53=0,"",'Summary Clear'!W53)</f>
        <v/>
      </c>
      <c r="P64" s="220" t="str">
        <f>IF('Summary Clear'!X53=0,"",'Summary Clear'!X53)</f>
        <v/>
      </c>
      <c r="Q64" s="220" t="str">
        <f>IF('Summary Clear'!Y53=0,"",'Summary Clear'!Y53)</f>
        <v/>
      </c>
      <c r="R64" s="220" t="str">
        <f>IF('Summary Clear'!Z53=0,"",'Summary Clear'!Z53)</f>
        <v/>
      </c>
      <c r="S64" s="220" t="str">
        <f>IF('Summary Clear'!AA53=0,"",'Summary Clear'!AA53)</f>
        <v/>
      </c>
    </row>
    <row r="65" spans="3:19" x14ac:dyDescent="0.25">
      <c r="C65" s="162" t="str">
        <f>IF('Summary Clear'!B54=0,"",'Summary Clear'!B54)</f>
        <v/>
      </c>
      <c r="D65" s="64" t="str">
        <f>IF('Summary Clear'!D54=0,"",'Summary Clear'!D54)</f>
        <v/>
      </c>
      <c r="E65" s="217" t="str">
        <f>IF('Summary Clear'!E54=0,"",(VLOOKUP('Summary Clear'!E54,Lists!$E$15:$G$21,3,FALSE)))</f>
        <v/>
      </c>
      <c r="F65" s="218" t="str">
        <f>IF('Summary Clear'!F54=0,"",'Summary Clear'!F54)</f>
        <v/>
      </c>
      <c r="G65" s="218" t="str">
        <f>IF('Summary Clear'!G54=0,"",'Summary Clear'!G54)</f>
        <v/>
      </c>
      <c r="H65" s="218" t="str">
        <f>IF('Summary Clear'!J54=0,"",'Summary Clear'!J54)</f>
        <v/>
      </c>
      <c r="I65" s="218" t="str">
        <f>IF('Summary Clear'!K54=0,"",'Summary Clear'!K54)</f>
        <v/>
      </c>
      <c r="J65" s="219" t="str">
        <f>IF('Summary Clear'!V54=0,"",'Summary Clear'!V54)</f>
        <v/>
      </c>
      <c r="K65" s="218" t="str">
        <f>IF('Summary Clear'!L54=0,"",'Summary Clear'!L54)</f>
        <v/>
      </c>
      <c r="L65" s="218" t="str">
        <f>IF('Summary Clear'!M54=0,"",'Summary Clear'!M54)</f>
        <v/>
      </c>
      <c r="M65" s="220" t="str">
        <f>IF('Summary Clear'!S54=0,"",'Summary Clear'!S54)</f>
        <v/>
      </c>
      <c r="N65" s="220" t="str">
        <f>IF('Summary Clear'!T54=0,"",'Summary Clear'!T54)</f>
        <v/>
      </c>
      <c r="O65" s="220" t="str">
        <f>IF('Summary Clear'!W54=0,"",'Summary Clear'!W54)</f>
        <v/>
      </c>
      <c r="P65" s="220" t="str">
        <f>IF('Summary Clear'!X54=0,"",'Summary Clear'!X54)</f>
        <v/>
      </c>
      <c r="Q65" s="220" t="str">
        <f>IF('Summary Clear'!Y54=0,"",'Summary Clear'!Y54)</f>
        <v/>
      </c>
      <c r="R65" s="220" t="str">
        <f>IF('Summary Clear'!Z54=0,"",'Summary Clear'!Z54)</f>
        <v/>
      </c>
      <c r="S65" s="220" t="str">
        <f>IF('Summary Clear'!AA54=0,"",'Summary Clear'!AA54)</f>
        <v/>
      </c>
    </row>
    <row r="66" spans="3:19" x14ac:dyDescent="0.25">
      <c r="C66" s="162" t="str">
        <f>IF('Summary Clear'!B55=0,"",'Summary Clear'!B55)</f>
        <v/>
      </c>
      <c r="D66" s="64" t="str">
        <f>IF('Summary Clear'!D55=0,"",'Summary Clear'!D55)</f>
        <v/>
      </c>
      <c r="E66" s="217" t="str">
        <f>IF('Summary Clear'!E55=0,"",(VLOOKUP('Summary Clear'!E55,Lists!$E$15:$G$21,3,FALSE)))</f>
        <v/>
      </c>
      <c r="F66" s="218" t="str">
        <f>IF('Summary Clear'!F55=0,"",'Summary Clear'!F55)</f>
        <v/>
      </c>
      <c r="G66" s="218" t="str">
        <f>IF('Summary Clear'!G55=0,"",'Summary Clear'!G55)</f>
        <v/>
      </c>
      <c r="H66" s="218" t="str">
        <f>IF('Summary Clear'!J55=0,"",'Summary Clear'!J55)</f>
        <v/>
      </c>
      <c r="I66" s="218" t="str">
        <f>IF('Summary Clear'!K55=0,"",'Summary Clear'!K55)</f>
        <v/>
      </c>
      <c r="J66" s="219" t="str">
        <f>IF('Summary Clear'!V55=0,"",'Summary Clear'!V55)</f>
        <v/>
      </c>
      <c r="K66" s="218" t="str">
        <f>IF('Summary Clear'!L55=0,"",'Summary Clear'!L55)</f>
        <v/>
      </c>
      <c r="L66" s="218" t="str">
        <f>IF('Summary Clear'!M55=0,"",'Summary Clear'!M55)</f>
        <v/>
      </c>
      <c r="M66" s="220" t="str">
        <f>IF('Summary Clear'!S55=0,"",'Summary Clear'!S55)</f>
        <v/>
      </c>
      <c r="N66" s="220" t="str">
        <f>IF('Summary Clear'!T55=0,"",'Summary Clear'!T55)</f>
        <v/>
      </c>
      <c r="O66" s="220" t="str">
        <f>IF('Summary Clear'!W55=0,"",'Summary Clear'!W55)</f>
        <v/>
      </c>
      <c r="P66" s="220" t="str">
        <f>IF('Summary Clear'!X55=0,"",'Summary Clear'!X55)</f>
        <v/>
      </c>
      <c r="Q66" s="220" t="str">
        <f>IF('Summary Clear'!Y55=0,"",'Summary Clear'!Y55)</f>
        <v/>
      </c>
      <c r="R66" s="220" t="str">
        <f>IF('Summary Clear'!Z55=0,"",'Summary Clear'!Z55)</f>
        <v/>
      </c>
      <c r="S66" s="220" t="str">
        <f>IF('Summary Clear'!AA55=0,"",'Summary Clear'!AA55)</f>
        <v/>
      </c>
    </row>
    <row r="67" spans="3:19" x14ac:dyDescent="0.25">
      <c r="C67" s="162" t="str">
        <f>IF('Summary Clear'!B56=0,"",'Summary Clear'!B56)</f>
        <v/>
      </c>
      <c r="D67" s="64" t="str">
        <f>IF('Summary Clear'!D56=0,"",'Summary Clear'!D56)</f>
        <v/>
      </c>
      <c r="E67" s="217" t="str">
        <f>IF('Summary Clear'!E56=0,"",(VLOOKUP('Summary Clear'!E56,Lists!$E$15:$G$21,3,FALSE)))</f>
        <v/>
      </c>
      <c r="F67" s="218" t="str">
        <f>IF('Summary Clear'!F56=0,"",'Summary Clear'!F56)</f>
        <v/>
      </c>
      <c r="G67" s="218" t="str">
        <f>IF('Summary Clear'!G56=0,"",'Summary Clear'!G56)</f>
        <v/>
      </c>
      <c r="H67" s="218" t="str">
        <f>IF('Summary Clear'!J56=0,"",'Summary Clear'!J56)</f>
        <v/>
      </c>
      <c r="I67" s="218" t="str">
        <f>IF('Summary Clear'!K56=0,"",'Summary Clear'!K56)</f>
        <v/>
      </c>
      <c r="J67" s="219" t="str">
        <f>IF('Summary Clear'!V56=0,"",'Summary Clear'!V56)</f>
        <v/>
      </c>
      <c r="K67" s="218" t="str">
        <f>IF('Summary Clear'!L56=0,"",'Summary Clear'!L56)</f>
        <v/>
      </c>
      <c r="L67" s="218" t="str">
        <f>IF('Summary Clear'!M56=0,"",'Summary Clear'!M56)</f>
        <v/>
      </c>
      <c r="M67" s="220" t="str">
        <f>IF('Summary Clear'!S56=0,"",'Summary Clear'!S56)</f>
        <v/>
      </c>
      <c r="N67" s="220" t="str">
        <f>IF('Summary Clear'!T56=0,"",'Summary Clear'!T56)</f>
        <v/>
      </c>
      <c r="O67" s="220" t="str">
        <f>IF('Summary Clear'!W56=0,"",'Summary Clear'!W56)</f>
        <v/>
      </c>
      <c r="P67" s="220" t="str">
        <f>IF('Summary Clear'!X56=0,"",'Summary Clear'!X56)</f>
        <v/>
      </c>
      <c r="Q67" s="220" t="str">
        <f>IF('Summary Clear'!Y56=0,"",'Summary Clear'!Y56)</f>
        <v/>
      </c>
      <c r="R67" s="220" t="str">
        <f>IF('Summary Clear'!Z56=0,"",'Summary Clear'!Z56)</f>
        <v/>
      </c>
      <c r="S67" s="220" t="str">
        <f>IF('Summary Clear'!AA56=0,"",'Summary Clear'!AA56)</f>
        <v/>
      </c>
    </row>
    <row r="68" spans="3:19" x14ac:dyDescent="0.25">
      <c r="C68" s="162" t="str">
        <f>IF('Summary Clear'!B57=0,"",'Summary Clear'!B57)</f>
        <v/>
      </c>
      <c r="D68" s="64" t="str">
        <f>IF('Summary Clear'!D57=0,"",'Summary Clear'!D57)</f>
        <v/>
      </c>
      <c r="E68" s="217" t="str">
        <f>IF('Summary Clear'!E57=0,"",(VLOOKUP('Summary Clear'!E57,Lists!$E$15:$G$21,3,FALSE)))</f>
        <v/>
      </c>
      <c r="F68" s="218" t="str">
        <f>IF('Summary Clear'!F57=0,"",'Summary Clear'!F57)</f>
        <v/>
      </c>
      <c r="G68" s="218" t="str">
        <f>IF('Summary Clear'!G57=0,"",'Summary Clear'!G57)</f>
        <v/>
      </c>
      <c r="H68" s="218" t="str">
        <f>IF('Summary Clear'!J57=0,"",'Summary Clear'!J57)</f>
        <v/>
      </c>
      <c r="I68" s="218" t="str">
        <f>IF('Summary Clear'!K57=0,"",'Summary Clear'!K57)</f>
        <v/>
      </c>
      <c r="J68" s="219" t="str">
        <f>IF('Summary Clear'!V57=0,"",'Summary Clear'!V57)</f>
        <v/>
      </c>
      <c r="K68" s="218" t="str">
        <f>IF('Summary Clear'!L57=0,"",'Summary Clear'!L57)</f>
        <v/>
      </c>
      <c r="L68" s="218" t="str">
        <f>IF('Summary Clear'!M57=0,"",'Summary Clear'!M57)</f>
        <v/>
      </c>
      <c r="M68" s="220" t="str">
        <f>IF('Summary Clear'!S57=0,"",'Summary Clear'!S57)</f>
        <v/>
      </c>
      <c r="N68" s="220" t="str">
        <f>IF('Summary Clear'!T57=0,"",'Summary Clear'!T57)</f>
        <v/>
      </c>
      <c r="O68" s="220" t="str">
        <f>IF('Summary Clear'!W57=0,"",'Summary Clear'!W57)</f>
        <v/>
      </c>
      <c r="P68" s="220" t="str">
        <f>IF('Summary Clear'!X57=0,"",'Summary Clear'!X57)</f>
        <v/>
      </c>
      <c r="Q68" s="220" t="str">
        <f>IF('Summary Clear'!Y57=0,"",'Summary Clear'!Y57)</f>
        <v/>
      </c>
      <c r="R68" s="220" t="str">
        <f>IF('Summary Clear'!Z57=0,"",'Summary Clear'!Z57)</f>
        <v/>
      </c>
      <c r="S68" s="220" t="str">
        <f>IF('Summary Clear'!AA57=0,"",'Summary Clear'!AA57)</f>
        <v/>
      </c>
    </row>
    <row r="69" spans="3:19" x14ac:dyDescent="0.25">
      <c r="C69" s="162" t="str">
        <f>IF('Summary Clear'!B58=0,"",'Summary Clear'!B58)</f>
        <v/>
      </c>
      <c r="D69" s="64" t="str">
        <f>IF('Summary Clear'!D58=0,"",'Summary Clear'!D58)</f>
        <v/>
      </c>
      <c r="E69" s="217" t="str">
        <f>IF('Summary Clear'!E58=0,"",(VLOOKUP('Summary Clear'!E58,Lists!$E$15:$G$21,3,FALSE)))</f>
        <v/>
      </c>
      <c r="F69" s="218" t="str">
        <f>IF('Summary Clear'!F58=0,"",'Summary Clear'!F58)</f>
        <v/>
      </c>
      <c r="G69" s="218" t="str">
        <f>IF('Summary Clear'!G58=0,"",'Summary Clear'!G58)</f>
        <v/>
      </c>
      <c r="H69" s="218" t="str">
        <f>IF('Summary Clear'!J58=0,"",'Summary Clear'!J58)</f>
        <v/>
      </c>
      <c r="I69" s="218" t="str">
        <f>IF('Summary Clear'!K58=0,"",'Summary Clear'!K58)</f>
        <v/>
      </c>
      <c r="J69" s="219" t="str">
        <f>IF('Summary Clear'!V58=0,"",'Summary Clear'!V58)</f>
        <v/>
      </c>
      <c r="K69" s="218" t="str">
        <f>IF('Summary Clear'!L58=0,"",'Summary Clear'!L58)</f>
        <v/>
      </c>
      <c r="L69" s="218" t="str">
        <f>IF('Summary Clear'!M58=0,"",'Summary Clear'!M58)</f>
        <v/>
      </c>
      <c r="M69" s="220" t="str">
        <f>IF('Summary Clear'!S58=0,"",'Summary Clear'!S58)</f>
        <v/>
      </c>
      <c r="N69" s="220" t="str">
        <f>IF('Summary Clear'!T58=0,"",'Summary Clear'!T58)</f>
        <v/>
      </c>
      <c r="O69" s="220" t="str">
        <f>IF('Summary Clear'!W58=0,"",'Summary Clear'!W58)</f>
        <v/>
      </c>
      <c r="P69" s="220" t="str">
        <f>IF('Summary Clear'!X58=0,"",'Summary Clear'!X58)</f>
        <v/>
      </c>
      <c r="Q69" s="220" t="str">
        <f>IF('Summary Clear'!Y58=0,"",'Summary Clear'!Y58)</f>
        <v/>
      </c>
      <c r="R69" s="220" t="str">
        <f>IF('Summary Clear'!Z58=0,"",'Summary Clear'!Z58)</f>
        <v/>
      </c>
      <c r="S69" s="220" t="str">
        <f>IF('Summary Clear'!AA58=0,"",'Summary Clear'!AA58)</f>
        <v/>
      </c>
    </row>
    <row r="70" spans="3:19" x14ac:dyDescent="0.25">
      <c r="C70" s="162" t="str">
        <f>IF('Summary Clear'!B59=0,"",'Summary Clear'!B59)</f>
        <v/>
      </c>
      <c r="D70" s="64" t="str">
        <f>IF('Summary Clear'!D59=0,"",'Summary Clear'!D59)</f>
        <v/>
      </c>
      <c r="E70" s="217" t="str">
        <f>IF('Summary Clear'!E59=0,"",(VLOOKUP('Summary Clear'!E59,Lists!$E$15:$G$21,3,FALSE)))</f>
        <v/>
      </c>
      <c r="F70" s="218" t="str">
        <f>IF('Summary Clear'!F59=0,"",'Summary Clear'!F59)</f>
        <v/>
      </c>
      <c r="G70" s="218" t="str">
        <f>IF('Summary Clear'!G59=0,"",'Summary Clear'!G59)</f>
        <v/>
      </c>
      <c r="H70" s="218" t="str">
        <f>IF('Summary Clear'!J59=0,"",'Summary Clear'!J59)</f>
        <v/>
      </c>
      <c r="I70" s="218" t="str">
        <f>IF('Summary Clear'!K59=0,"",'Summary Clear'!K59)</f>
        <v/>
      </c>
      <c r="J70" s="219" t="str">
        <f>IF('Summary Clear'!V59=0,"",'Summary Clear'!V59)</f>
        <v/>
      </c>
      <c r="K70" s="218" t="str">
        <f>IF('Summary Clear'!L59=0,"",'Summary Clear'!L59)</f>
        <v/>
      </c>
      <c r="L70" s="218" t="str">
        <f>IF('Summary Clear'!M59=0,"",'Summary Clear'!M59)</f>
        <v/>
      </c>
      <c r="M70" s="220" t="str">
        <f>IF('Summary Clear'!S59=0,"",'Summary Clear'!S59)</f>
        <v/>
      </c>
      <c r="N70" s="220" t="str">
        <f>IF('Summary Clear'!T59=0,"",'Summary Clear'!T59)</f>
        <v/>
      </c>
      <c r="O70" s="220" t="str">
        <f>IF('Summary Clear'!W59=0,"",'Summary Clear'!W59)</f>
        <v/>
      </c>
      <c r="P70" s="220" t="str">
        <f>IF('Summary Clear'!X59=0,"",'Summary Clear'!X59)</f>
        <v/>
      </c>
      <c r="Q70" s="220" t="str">
        <f>IF('Summary Clear'!Y59=0,"",'Summary Clear'!Y59)</f>
        <v/>
      </c>
      <c r="R70" s="220" t="str">
        <f>IF('Summary Clear'!Z59=0,"",'Summary Clear'!Z59)</f>
        <v/>
      </c>
      <c r="S70" s="220" t="str">
        <f>IF('Summary Clear'!AA59=0,"",'Summary Clear'!AA59)</f>
        <v/>
      </c>
    </row>
    <row r="71" spans="3:19" x14ac:dyDescent="0.25">
      <c r="C71" s="162" t="str">
        <f>IF('Summary Clear'!B60=0,"",'Summary Clear'!B60)</f>
        <v/>
      </c>
      <c r="D71" s="64" t="str">
        <f>IF('Summary Clear'!D60=0,"",'Summary Clear'!D60)</f>
        <v/>
      </c>
      <c r="E71" s="217" t="str">
        <f>IF('Summary Clear'!E60=0,"",(VLOOKUP('Summary Clear'!E60,Lists!$E$15:$G$21,3,FALSE)))</f>
        <v/>
      </c>
      <c r="F71" s="218" t="str">
        <f>IF('Summary Clear'!F60=0,"",'Summary Clear'!F60)</f>
        <v/>
      </c>
      <c r="G71" s="218" t="str">
        <f>IF('Summary Clear'!G60=0,"",'Summary Clear'!G60)</f>
        <v/>
      </c>
      <c r="H71" s="218" t="str">
        <f>IF('Summary Clear'!J60=0,"",'Summary Clear'!J60)</f>
        <v/>
      </c>
      <c r="I71" s="218" t="str">
        <f>IF('Summary Clear'!K60=0,"",'Summary Clear'!K60)</f>
        <v/>
      </c>
      <c r="J71" s="219" t="str">
        <f>IF('Summary Clear'!V60=0,"",'Summary Clear'!V60)</f>
        <v/>
      </c>
      <c r="K71" s="218" t="str">
        <f>IF('Summary Clear'!L60=0,"",'Summary Clear'!L60)</f>
        <v/>
      </c>
      <c r="L71" s="218" t="str">
        <f>IF('Summary Clear'!M60=0,"",'Summary Clear'!M60)</f>
        <v/>
      </c>
      <c r="M71" s="220" t="str">
        <f>IF('Summary Clear'!S60=0,"",'Summary Clear'!S60)</f>
        <v/>
      </c>
      <c r="N71" s="220" t="str">
        <f>IF('Summary Clear'!T60=0,"",'Summary Clear'!T60)</f>
        <v/>
      </c>
      <c r="O71" s="220" t="str">
        <f>IF('Summary Clear'!W60=0,"",'Summary Clear'!W60)</f>
        <v/>
      </c>
      <c r="P71" s="220" t="str">
        <f>IF('Summary Clear'!X60=0,"",'Summary Clear'!X60)</f>
        <v/>
      </c>
      <c r="Q71" s="220" t="str">
        <f>IF('Summary Clear'!Y60=0,"",'Summary Clear'!Y60)</f>
        <v/>
      </c>
      <c r="R71" s="220" t="str">
        <f>IF('Summary Clear'!Z60=0,"",'Summary Clear'!Z60)</f>
        <v/>
      </c>
      <c r="S71" s="220" t="str">
        <f>IF('Summary Clear'!AA60=0,"",'Summary Clear'!AA60)</f>
        <v/>
      </c>
    </row>
    <row r="72" spans="3:19" x14ac:dyDescent="0.25">
      <c r="C72" s="162" t="str">
        <f>IF('Summary Clear'!B61=0,"",'Summary Clear'!B61)</f>
        <v/>
      </c>
      <c r="D72" s="64" t="str">
        <f>IF('Summary Clear'!D61=0,"",'Summary Clear'!D61)</f>
        <v/>
      </c>
      <c r="E72" s="217" t="str">
        <f>IF('Summary Clear'!E61=0,"",(VLOOKUP('Summary Clear'!E61,Lists!$E$15:$G$21,3,FALSE)))</f>
        <v/>
      </c>
      <c r="F72" s="218" t="str">
        <f>IF('Summary Clear'!F61=0,"",'Summary Clear'!F61)</f>
        <v/>
      </c>
      <c r="G72" s="218" t="str">
        <f>IF('Summary Clear'!G61=0,"",'Summary Clear'!G61)</f>
        <v/>
      </c>
      <c r="H72" s="218" t="str">
        <f>IF('Summary Clear'!J61=0,"",'Summary Clear'!J61)</f>
        <v/>
      </c>
      <c r="I72" s="218" t="str">
        <f>IF('Summary Clear'!K61=0,"",'Summary Clear'!K61)</f>
        <v/>
      </c>
      <c r="J72" s="219" t="str">
        <f>IF('Summary Clear'!V61=0,"",'Summary Clear'!V61)</f>
        <v/>
      </c>
      <c r="K72" s="218" t="str">
        <f>IF('Summary Clear'!L61=0,"",'Summary Clear'!L61)</f>
        <v/>
      </c>
      <c r="L72" s="218" t="str">
        <f>IF('Summary Clear'!M61=0,"",'Summary Clear'!M61)</f>
        <v/>
      </c>
      <c r="M72" s="220" t="str">
        <f>IF('Summary Clear'!S61=0,"",'Summary Clear'!S61)</f>
        <v/>
      </c>
      <c r="N72" s="220" t="str">
        <f>IF('Summary Clear'!T61=0,"",'Summary Clear'!T61)</f>
        <v/>
      </c>
      <c r="O72" s="220" t="str">
        <f>IF('Summary Clear'!W61=0,"",'Summary Clear'!W61)</f>
        <v/>
      </c>
      <c r="P72" s="220" t="str">
        <f>IF('Summary Clear'!X61=0,"",'Summary Clear'!X61)</f>
        <v/>
      </c>
      <c r="Q72" s="220" t="str">
        <f>IF('Summary Clear'!Y61=0,"",'Summary Clear'!Y61)</f>
        <v/>
      </c>
      <c r="R72" s="220" t="str">
        <f>IF('Summary Clear'!Z61=0,"",'Summary Clear'!Z61)</f>
        <v/>
      </c>
      <c r="S72" s="220" t="str">
        <f>IF('Summary Clear'!AA61=0,"",'Summary Clear'!AA61)</f>
        <v/>
      </c>
    </row>
    <row r="73" spans="3:19" x14ac:dyDescent="0.25">
      <c r="C73" s="162" t="str">
        <f>IF('Summary Clear'!B62=0,"",'Summary Clear'!B62)</f>
        <v/>
      </c>
      <c r="D73" s="64" t="str">
        <f>IF('Summary Clear'!D62=0,"",'Summary Clear'!D62)</f>
        <v/>
      </c>
      <c r="E73" s="217" t="str">
        <f>IF('Summary Clear'!E62=0,"",(VLOOKUP('Summary Clear'!E62,Lists!$E$15:$G$21,3,FALSE)))</f>
        <v/>
      </c>
      <c r="F73" s="218" t="str">
        <f>IF('Summary Clear'!F62=0,"",'Summary Clear'!F62)</f>
        <v/>
      </c>
      <c r="G73" s="218" t="str">
        <f>IF('Summary Clear'!G62=0,"",'Summary Clear'!G62)</f>
        <v/>
      </c>
      <c r="H73" s="218" t="str">
        <f>IF('Summary Clear'!J62=0,"",'Summary Clear'!J62)</f>
        <v/>
      </c>
      <c r="I73" s="218" t="str">
        <f>IF('Summary Clear'!K62=0,"",'Summary Clear'!K62)</f>
        <v/>
      </c>
      <c r="J73" s="219" t="str">
        <f>IF('Summary Clear'!V62=0,"",'Summary Clear'!V62)</f>
        <v/>
      </c>
      <c r="K73" s="218" t="str">
        <f>IF('Summary Clear'!L62=0,"",'Summary Clear'!L62)</f>
        <v/>
      </c>
      <c r="L73" s="218" t="str">
        <f>IF('Summary Clear'!M62=0,"",'Summary Clear'!M62)</f>
        <v/>
      </c>
      <c r="M73" s="220" t="str">
        <f>IF('Summary Clear'!S62=0,"",'Summary Clear'!S62)</f>
        <v/>
      </c>
      <c r="N73" s="220" t="str">
        <f>IF('Summary Clear'!T62=0,"",'Summary Clear'!T62)</f>
        <v/>
      </c>
      <c r="O73" s="220" t="str">
        <f>IF('Summary Clear'!W62=0,"",'Summary Clear'!W62)</f>
        <v/>
      </c>
      <c r="P73" s="220" t="str">
        <f>IF('Summary Clear'!X62=0,"",'Summary Clear'!X62)</f>
        <v/>
      </c>
      <c r="Q73" s="220" t="str">
        <f>IF('Summary Clear'!Y62=0,"",'Summary Clear'!Y62)</f>
        <v/>
      </c>
      <c r="R73" s="220" t="str">
        <f>IF('Summary Clear'!Z62=0,"",'Summary Clear'!Z62)</f>
        <v/>
      </c>
      <c r="S73" s="220" t="str">
        <f>IF('Summary Clear'!AA62=0,"",'Summary Clear'!AA62)</f>
        <v/>
      </c>
    </row>
    <row r="74" spans="3:19" x14ac:dyDescent="0.25">
      <c r="C74" s="162" t="str">
        <f>IF('Summary Clear'!B63=0,"",'Summary Clear'!B63)</f>
        <v/>
      </c>
      <c r="D74" s="64" t="str">
        <f>IF('Summary Clear'!D63=0,"",'Summary Clear'!D63)</f>
        <v/>
      </c>
      <c r="E74" s="217" t="str">
        <f>IF('Summary Clear'!E63=0,"",(VLOOKUP('Summary Clear'!E63,Lists!$E$15:$G$21,3,FALSE)))</f>
        <v/>
      </c>
      <c r="F74" s="218" t="str">
        <f>IF('Summary Clear'!F63=0,"",'Summary Clear'!F63)</f>
        <v/>
      </c>
      <c r="G74" s="218" t="str">
        <f>IF('Summary Clear'!G63=0,"",'Summary Clear'!G63)</f>
        <v/>
      </c>
      <c r="H74" s="218" t="str">
        <f>IF('Summary Clear'!J63=0,"",'Summary Clear'!J63)</f>
        <v/>
      </c>
      <c r="I74" s="218" t="str">
        <f>IF('Summary Clear'!K63=0,"",'Summary Clear'!K63)</f>
        <v/>
      </c>
      <c r="J74" s="219" t="str">
        <f>IF('Summary Clear'!V63=0,"",'Summary Clear'!V63)</f>
        <v/>
      </c>
      <c r="K74" s="218" t="str">
        <f>IF('Summary Clear'!L63=0,"",'Summary Clear'!L63)</f>
        <v/>
      </c>
      <c r="L74" s="218" t="str">
        <f>IF('Summary Clear'!M63=0,"",'Summary Clear'!M63)</f>
        <v/>
      </c>
      <c r="M74" s="220" t="str">
        <f>IF('Summary Clear'!S63=0,"",'Summary Clear'!S63)</f>
        <v/>
      </c>
      <c r="N74" s="220" t="str">
        <f>IF('Summary Clear'!T63=0,"",'Summary Clear'!T63)</f>
        <v/>
      </c>
      <c r="O74" s="220" t="str">
        <f>IF('Summary Clear'!W63=0,"",'Summary Clear'!W63)</f>
        <v/>
      </c>
      <c r="P74" s="220" t="str">
        <f>IF('Summary Clear'!X63=0,"",'Summary Clear'!X63)</f>
        <v/>
      </c>
      <c r="Q74" s="220" t="str">
        <f>IF('Summary Clear'!Y63=0,"",'Summary Clear'!Y63)</f>
        <v/>
      </c>
      <c r="R74" s="220" t="str">
        <f>IF('Summary Clear'!Z63=0,"",'Summary Clear'!Z63)</f>
        <v/>
      </c>
      <c r="S74" s="220" t="str">
        <f>IF('Summary Clear'!AA63=0,"",'Summary Clear'!AA63)</f>
        <v/>
      </c>
    </row>
    <row r="75" spans="3:19" x14ac:dyDescent="0.25">
      <c r="C75" s="162" t="str">
        <f>IF('Summary Clear'!B64=0,"",'Summary Clear'!B64)</f>
        <v/>
      </c>
      <c r="D75" s="64" t="str">
        <f>IF('Summary Clear'!D64=0,"",'Summary Clear'!D64)</f>
        <v/>
      </c>
      <c r="E75" s="217" t="str">
        <f>IF('Summary Clear'!E64=0,"",(VLOOKUP('Summary Clear'!E64,Lists!$E$15:$G$21,3,FALSE)))</f>
        <v/>
      </c>
      <c r="F75" s="218" t="str">
        <f>IF('Summary Clear'!F64=0,"",'Summary Clear'!F64)</f>
        <v/>
      </c>
      <c r="G75" s="218" t="str">
        <f>IF('Summary Clear'!G64=0,"",'Summary Clear'!G64)</f>
        <v/>
      </c>
      <c r="H75" s="218" t="str">
        <f>IF('Summary Clear'!J64=0,"",'Summary Clear'!J64)</f>
        <v/>
      </c>
      <c r="I75" s="218" t="str">
        <f>IF('Summary Clear'!K64=0,"",'Summary Clear'!K64)</f>
        <v/>
      </c>
      <c r="J75" s="219" t="str">
        <f>IF('Summary Clear'!V64=0,"",'Summary Clear'!V64)</f>
        <v/>
      </c>
      <c r="K75" s="218" t="str">
        <f>IF('Summary Clear'!L64=0,"",'Summary Clear'!L64)</f>
        <v/>
      </c>
      <c r="L75" s="218" t="str">
        <f>IF('Summary Clear'!M64=0,"",'Summary Clear'!M64)</f>
        <v/>
      </c>
      <c r="M75" s="220" t="str">
        <f>IF('Summary Clear'!S64=0,"",'Summary Clear'!S64)</f>
        <v/>
      </c>
      <c r="N75" s="220" t="str">
        <f>IF('Summary Clear'!T64=0,"",'Summary Clear'!T64)</f>
        <v/>
      </c>
      <c r="O75" s="220" t="str">
        <f>IF('Summary Clear'!W64=0,"",'Summary Clear'!W64)</f>
        <v/>
      </c>
      <c r="P75" s="220" t="str">
        <f>IF('Summary Clear'!X64=0,"",'Summary Clear'!X64)</f>
        <v/>
      </c>
      <c r="Q75" s="220" t="str">
        <f>IF('Summary Clear'!Y64=0,"",'Summary Clear'!Y64)</f>
        <v/>
      </c>
      <c r="R75" s="220" t="str">
        <f>IF('Summary Clear'!Z64=0,"",'Summary Clear'!Z64)</f>
        <v/>
      </c>
      <c r="S75" s="220" t="str">
        <f>IF('Summary Clear'!AA64=0,"",'Summary Clear'!AA64)</f>
        <v/>
      </c>
    </row>
    <row r="76" spans="3:19" x14ac:dyDescent="0.25">
      <c r="C76" s="162" t="str">
        <f>IF('Summary Clear'!B65=0,"",'Summary Clear'!B65)</f>
        <v/>
      </c>
      <c r="D76" s="64" t="str">
        <f>IF('Summary Clear'!D65=0,"",'Summary Clear'!D65)</f>
        <v/>
      </c>
      <c r="E76" s="217" t="str">
        <f>IF('Summary Clear'!E65=0,"",(VLOOKUP('Summary Clear'!E65,Lists!$E$15:$G$21,3,FALSE)))</f>
        <v/>
      </c>
      <c r="F76" s="218" t="str">
        <f>IF('Summary Clear'!F65=0,"",'Summary Clear'!F65)</f>
        <v/>
      </c>
      <c r="G76" s="218" t="str">
        <f>IF('Summary Clear'!G65=0,"",'Summary Clear'!G65)</f>
        <v/>
      </c>
      <c r="H76" s="218" t="str">
        <f>IF('Summary Clear'!J65=0,"",'Summary Clear'!J65)</f>
        <v/>
      </c>
      <c r="I76" s="218" t="str">
        <f>IF('Summary Clear'!K65=0,"",'Summary Clear'!K65)</f>
        <v/>
      </c>
      <c r="J76" s="219" t="str">
        <f>IF('Summary Clear'!V65=0,"",'Summary Clear'!V65)</f>
        <v/>
      </c>
      <c r="K76" s="218" t="str">
        <f>IF('Summary Clear'!L65=0,"",'Summary Clear'!L65)</f>
        <v/>
      </c>
      <c r="L76" s="218" t="str">
        <f>IF('Summary Clear'!M65=0,"",'Summary Clear'!M65)</f>
        <v/>
      </c>
      <c r="M76" s="220" t="str">
        <f>IF('Summary Clear'!S65=0,"",'Summary Clear'!S65)</f>
        <v/>
      </c>
      <c r="N76" s="220" t="str">
        <f>IF('Summary Clear'!T65=0,"",'Summary Clear'!T65)</f>
        <v/>
      </c>
      <c r="O76" s="220" t="str">
        <f>IF('Summary Clear'!W65=0,"",'Summary Clear'!W65)</f>
        <v/>
      </c>
      <c r="P76" s="220" t="str">
        <f>IF('Summary Clear'!X65=0,"",'Summary Clear'!X65)</f>
        <v/>
      </c>
      <c r="Q76" s="220" t="str">
        <f>IF('Summary Clear'!Y65=0,"",'Summary Clear'!Y65)</f>
        <v/>
      </c>
      <c r="R76" s="220" t="str">
        <f>IF('Summary Clear'!Z65=0,"",'Summary Clear'!Z65)</f>
        <v/>
      </c>
      <c r="S76" s="220" t="str">
        <f>IF('Summary Clear'!AA65=0,"",'Summary Clear'!AA65)</f>
        <v/>
      </c>
    </row>
    <row r="77" spans="3:19" x14ac:dyDescent="0.25">
      <c r="C77" s="162" t="str">
        <f>IF('Summary Clear'!B66=0,"",'Summary Clear'!B66)</f>
        <v/>
      </c>
      <c r="D77" s="64" t="str">
        <f>IF('Summary Clear'!D66=0,"",'Summary Clear'!D66)</f>
        <v/>
      </c>
      <c r="E77" s="217" t="str">
        <f>IF('Summary Clear'!E66=0,"",(VLOOKUP('Summary Clear'!E66,Lists!$E$15:$G$21,3,FALSE)))</f>
        <v/>
      </c>
      <c r="F77" s="218" t="str">
        <f>IF('Summary Clear'!F66=0,"",'Summary Clear'!F66)</f>
        <v/>
      </c>
      <c r="G77" s="218" t="str">
        <f>IF('Summary Clear'!G66=0,"",'Summary Clear'!G66)</f>
        <v/>
      </c>
      <c r="H77" s="218" t="str">
        <f>IF('Summary Clear'!J66=0,"",'Summary Clear'!J66)</f>
        <v/>
      </c>
      <c r="I77" s="218" t="str">
        <f>IF('Summary Clear'!K66=0,"",'Summary Clear'!K66)</f>
        <v/>
      </c>
      <c r="J77" s="219" t="str">
        <f>IF('Summary Clear'!V66=0,"",'Summary Clear'!V66)</f>
        <v/>
      </c>
      <c r="K77" s="218" t="str">
        <f>IF('Summary Clear'!L66=0,"",'Summary Clear'!L66)</f>
        <v/>
      </c>
      <c r="L77" s="218" t="str">
        <f>IF('Summary Clear'!M66=0,"",'Summary Clear'!M66)</f>
        <v/>
      </c>
      <c r="M77" s="220" t="str">
        <f>IF('Summary Clear'!S66=0,"",'Summary Clear'!S66)</f>
        <v/>
      </c>
      <c r="N77" s="220" t="str">
        <f>IF('Summary Clear'!T66=0,"",'Summary Clear'!T66)</f>
        <v/>
      </c>
      <c r="O77" s="220" t="str">
        <f>IF('Summary Clear'!W66=0,"",'Summary Clear'!W66)</f>
        <v/>
      </c>
      <c r="P77" s="220" t="str">
        <f>IF('Summary Clear'!X66=0,"",'Summary Clear'!X66)</f>
        <v/>
      </c>
      <c r="Q77" s="220" t="str">
        <f>IF('Summary Clear'!Y66=0,"",'Summary Clear'!Y66)</f>
        <v/>
      </c>
      <c r="R77" s="220" t="str">
        <f>IF('Summary Clear'!Z66=0,"",'Summary Clear'!Z66)</f>
        <v/>
      </c>
      <c r="S77" s="220" t="str">
        <f>IF('Summary Clear'!AA66=0,"",'Summary Clear'!AA66)</f>
        <v/>
      </c>
    </row>
    <row r="78" spans="3:19" x14ac:dyDescent="0.25">
      <c r="C78" s="162" t="str">
        <f>IF('Summary Clear'!B67=0,"",'Summary Clear'!B67)</f>
        <v/>
      </c>
      <c r="D78" s="64" t="str">
        <f>IF('Summary Clear'!D67=0,"",'Summary Clear'!D67)</f>
        <v/>
      </c>
      <c r="E78" s="217" t="str">
        <f>IF('Summary Clear'!E67=0,"",(VLOOKUP('Summary Clear'!E67,Lists!$E$15:$G$21,3,FALSE)))</f>
        <v/>
      </c>
      <c r="F78" s="218" t="str">
        <f>IF('Summary Clear'!F67=0,"",'Summary Clear'!F67)</f>
        <v/>
      </c>
      <c r="G78" s="218" t="str">
        <f>IF('Summary Clear'!G67=0,"",'Summary Clear'!G67)</f>
        <v/>
      </c>
      <c r="H78" s="218" t="str">
        <f>IF('Summary Clear'!J67=0,"",'Summary Clear'!J67)</f>
        <v/>
      </c>
      <c r="I78" s="218" t="str">
        <f>IF('Summary Clear'!K67=0,"",'Summary Clear'!K67)</f>
        <v/>
      </c>
      <c r="J78" s="219" t="str">
        <f>IF('Summary Clear'!V67=0,"",'Summary Clear'!V67)</f>
        <v/>
      </c>
      <c r="K78" s="218" t="str">
        <f>IF('Summary Clear'!L67=0,"",'Summary Clear'!L67)</f>
        <v/>
      </c>
      <c r="L78" s="218" t="str">
        <f>IF('Summary Clear'!M67=0,"",'Summary Clear'!M67)</f>
        <v/>
      </c>
      <c r="M78" s="220" t="str">
        <f>IF('Summary Clear'!S67=0,"",'Summary Clear'!S67)</f>
        <v/>
      </c>
      <c r="N78" s="220" t="str">
        <f>IF('Summary Clear'!T67=0,"",'Summary Clear'!T67)</f>
        <v/>
      </c>
      <c r="O78" s="220" t="str">
        <f>IF('Summary Clear'!W67=0,"",'Summary Clear'!W67)</f>
        <v/>
      </c>
      <c r="P78" s="220" t="str">
        <f>IF('Summary Clear'!X67=0,"",'Summary Clear'!X67)</f>
        <v/>
      </c>
      <c r="Q78" s="220" t="str">
        <f>IF('Summary Clear'!Y67=0,"",'Summary Clear'!Y67)</f>
        <v/>
      </c>
      <c r="R78" s="220" t="str">
        <f>IF('Summary Clear'!Z67=0,"",'Summary Clear'!Z67)</f>
        <v/>
      </c>
      <c r="S78" s="220" t="str">
        <f>IF('Summary Clear'!AA67=0,"",'Summary Clear'!AA67)</f>
        <v/>
      </c>
    </row>
    <row r="79" spans="3:19" x14ac:dyDescent="0.25">
      <c r="C79" s="162" t="str">
        <f>IF('Summary Clear'!B68=0,"",'Summary Clear'!B68)</f>
        <v/>
      </c>
      <c r="D79" s="64" t="str">
        <f>IF('Summary Clear'!D68=0,"",'Summary Clear'!D68)</f>
        <v/>
      </c>
      <c r="E79" s="217" t="str">
        <f>IF('Summary Clear'!E68=0,"",(VLOOKUP('Summary Clear'!E68,Lists!$E$15:$G$21,3,FALSE)))</f>
        <v/>
      </c>
      <c r="F79" s="218" t="str">
        <f>IF('Summary Clear'!F68=0,"",'Summary Clear'!F68)</f>
        <v/>
      </c>
      <c r="G79" s="218" t="str">
        <f>IF('Summary Clear'!G68=0,"",'Summary Clear'!G68)</f>
        <v/>
      </c>
      <c r="H79" s="218" t="str">
        <f>IF('Summary Clear'!J68=0,"",'Summary Clear'!J68)</f>
        <v/>
      </c>
      <c r="I79" s="218" t="str">
        <f>IF('Summary Clear'!K68=0,"",'Summary Clear'!K68)</f>
        <v/>
      </c>
      <c r="J79" s="219" t="str">
        <f>IF('Summary Clear'!V68=0,"",'Summary Clear'!V68)</f>
        <v/>
      </c>
      <c r="K79" s="218" t="str">
        <f>IF('Summary Clear'!L68=0,"",'Summary Clear'!L68)</f>
        <v/>
      </c>
      <c r="L79" s="218" t="str">
        <f>IF('Summary Clear'!M68=0,"",'Summary Clear'!M68)</f>
        <v/>
      </c>
      <c r="M79" s="220" t="str">
        <f>IF('Summary Clear'!S68=0,"",'Summary Clear'!S68)</f>
        <v/>
      </c>
      <c r="N79" s="220" t="str">
        <f>IF('Summary Clear'!T68=0,"",'Summary Clear'!T68)</f>
        <v/>
      </c>
      <c r="O79" s="220" t="str">
        <f>IF('Summary Clear'!W68=0,"",'Summary Clear'!W68)</f>
        <v/>
      </c>
      <c r="P79" s="220" t="str">
        <f>IF('Summary Clear'!X68=0,"",'Summary Clear'!X68)</f>
        <v/>
      </c>
      <c r="Q79" s="220" t="str">
        <f>IF('Summary Clear'!Y68=0,"",'Summary Clear'!Y68)</f>
        <v/>
      </c>
      <c r="R79" s="220" t="str">
        <f>IF('Summary Clear'!Z68=0,"",'Summary Clear'!Z68)</f>
        <v/>
      </c>
      <c r="S79" s="220" t="str">
        <f>IF('Summary Clear'!AA68=0,"",'Summary Clear'!AA68)</f>
        <v/>
      </c>
    </row>
    <row r="80" spans="3:19" x14ac:dyDescent="0.25">
      <c r="C80" s="162" t="str">
        <f>IF('Summary Clear'!B69=0,"",'Summary Clear'!B69)</f>
        <v/>
      </c>
      <c r="D80" s="64" t="str">
        <f>IF('Summary Clear'!D69=0,"",'Summary Clear'!D69)</f>
        <v/>
      </c>
      <c r="E80" s="217" t="str">
        <f>IF('Summary Clear'!E69=0,"",(VLOOKUP('Summary Clear'!E69,Lists!$E$15:$G$21,3,FALSE)))</f>
        <v/>
      </c>
      <c r="F80" s="218" t="str">
        <f>IF('Summary Clear'!F69=0,"",'Summary Clear'!F69)</f>
        <v/>
      </c>
      <c r="G80" s="218" t="str">
        <f>IF('Summary Clear'!G69=0,"",'Summary Clear'!G69)</f>
        <v/>
      </c>
      <c r="H80" s="218" t="str">
        <f>IF('Summary Clear'!J69=0,"",'Summary Clear'!J69)</f>
        <v/>
      </c>
      <c r="I80" s="218" t="str">
        <f>IF('Summary Clear'!K69=0,"",'Summary Clear'!K69)</f>
        <v/>
      </c>
      <c r="J80" s="219" t="str">
        <f>IF('Summary Clear'!V69=0,"",'Summary Clear'!V69)</f>
        <v/>
      </c>
      <c r="K80" s="218" t="str">
        <f>IF('Summary Clear'!L69=0,"",'Summary Clear'!L69)</f>
        <v/>
      </c>
      <c r="L80" s="218" t="str">
        <f>IF('Summary Clear'!M69=0,"",'Summary Clear'!M69)</f>
        <v/>
      </c>
      <c r="M80" s="220" t="str">
        <f>IF('Summary Clear'!S69=0,"",'Summary Clear'!S69)</f>
        <v/>
      </c>
      <c r="N80" s="220" t="str">
        <f>IF('Summary Clear'!T69=0,"",'Summary Clear'!T69)</f>
        <v/>
      </c>
      <c r="O80" s="220" t="str">
        <f>IF('Summary Clear'!W69=0,"",'Summary Clear'!W69)</f>
        <v/>
      </c>
      <c r="P80" s="220" t="str">
        <f>IF('Summary Clear'!X69=0,"",'Summary Clear'!X69)</f>
        <v/>
      </c>
      <c r="Q80" s="220" t="str">
        <f>IF('Summary Clear'!Y69=0,"",'Summary Clear'!Y69)</f>
        <v/>
      </c>
      <c r="R80" s="220" t="str">
        <f>IF('Summary Clear'!Z69=0,"",'Summary Clear'!Z69)</f>
        <v/>
      </c>
      <c r="S80" s="220" t="str">
        <f>IF('Summary Clear'!AA69=0,"",'Summary Clear'!AA69)</f>
        <v/>
      </c>
    </row>
    <row r="81" spans="3:19" x14ac:dyDescent="0.25">
      <c r="C81" s="162" t="str">
        <f>IF('Summary Clear'!B70=0,"",'Summary Clear'!B70)</f>
        <v/>
      </c>
      <c r="D81" s="64" t="str">
        <f>IF('Summary Clear'!D70=0,"",'Summary Clear'!D70)</f>
        <v/>
      </c>
      <c r="E81" s="217" t="str">
        <f>IF('Summary Clear'!E70=0,"",(VLOOKUP('Summary Clear'!E70,Lists!$E$15:$G$21,3,FALSE)))</f>
        <v/>
      </c>
      <c r="F81" s="218" t="str">
        <f>IF('Summary Clear'!F70=0,"",'Summary Clear'!F70)</f>
        <v/>
      </c>
      <c r="G81" s="218" t="str">
        <f>IF('Summary Clear'!G70=0,"",'Summary Clear'!G70)</f>
        <v/>
      </c>
      <c r="H81" s="218" t="str">
        <f>IF('Summary Clear'!J70=0,"",'Summary Clear'!J70)</f>
        <v/>
      </c>
      <c r="I81" s="218" t="str">
        <f>IF('Summary Clear'!K70=0,"",'Summary Clear'!K70)</f>
        <v/>
      </c>
      <c r="J81" s="219" t="str">
        <f>IF('Summary Clear'!V70=0,"",'Summary Clear'!V70)</f>
        <v/>
      </c>
      <c r="K81" s="218" t="str">
        <f>IF('Summary Clear'!L70=0,"",'Summary Clear'!L70)</f>
        <v/>
      </c>
      <c r="L81" s="218" t="str">
        <f>IF('Summary Clear'!M70=0,"",'Summary Clear'!M70)</f>
        <v/>
      </c>
      <c r="M81" s="220" t="str">
        <f>IF('Summary Clear'!S70=0,"",'Summary Clear'!S70)</f>
        <v/>
      </c>
      <c r="N81" s="220" t="str">
        <f>IF('Summary Clear'!T70=0,"",'Summary Clear'!T70)</f>
        <v/>
      </c>
      <c r="O81" s="220" t="str">
        <f>IF('Summary Clear'!W70=0,"",'Summary Clear'!W70)</f>
        <v/>
      </c>
      <c r="P81" s="220" t="str">
        <f>IF('Summary Clear'!X70=0,"",'Summary Clear'!X70)</f>
        <v/>
      </c>
      <c r="Q81" s="220" t="str">
        <f>IF('Summary Clear'!Y70=0,"",'Summary Clear'!Y70)</f>
        <v/>
      </c>
      <c r="R81" s="220" t="str">
        <f>IF('Summary Clear'!Z70=0,"",'Summary Clear'!Z70)</f>
        <v/>
      </c>
      <c r="S81" s="220" t="str">
        <f>IF('Summary Clear'!AA70=0,"",'Summary Clear'!AA70)</f>
        <v/>
      </c>
    </row>
    <row r="82" spans="3:19" x14ac:dyDescent="0.25">
      <c r="C82" s="162" t="str">
        <f>IF('Summary Clear'!B71=0,"",'Summary Clear'!B71)</f>
        <v/>
      </c>
      <c r="D82" s="64" t="str">
        <f>IF('Summary Clear'!D71=0,"",'Summary Clear'!D71)</f>
        <v/>
      </c>
      <c r="E82" s="217" t="str">
        <f>IF('Summary Clear'!E71=0,"",(VLOOKUP('Summary Clear'!E71,Lists!$E$15:$G$21,3,FALSE)))</f>
        <v/>
      </c>
      <c r="F82" s="218" t="str">
        <f>IF('Summary Clear'!F71=0,"",'Summary Clear'!F71)</f>
        <v/>
      </c>
      <c r="G82" s="218" t="str">
        <f>IF('Summary Clear'!G71=0,"",'Summary Clear'!G71)</f>
        <v/>
      </c>
      <c r="H82" s="218" t="str">
        <f>IF('Summary Clear'!J71=0,"",'Summary Clear'!J71)</f>
        <v/>
      </c>
      <c r="I82" s="218" t="str">
        <f>IF('Summary Clear'!K71=0,"",'Summary Clear'!K71)</f>
        <v/>
      </c>
      <c r="J82" s="219" t="str">
        <f>IF('Summary Clear'!V71=0,"",'Summary Clear'!V71)</f>
        <v/>
      </c>
      <c r="K82" s="218" t="str">
        <f>IF('Summary Clear'!L71=0,"",'Summary Clear'!L71)</f>
        <v/>
      </c>
      <c r="L82" s="218" t="str">
        <f>IF('Summary Clear'!M71=0,"",'Summary Clear'!M71)</f>
        <v/>
      </c>
      <c r="M82" s="220" t="str">
        <f>IF('Summary Clear'!S71=0,"",'Summary Clear'!S71)</f>
        <v/>
      </c>
      <c r="N82" s="220" t="str">
        <f>IF('Summary Clear'!T71=0,"",'Summary Clear'!T71)</f>
        <v/>
      </c>
      <c r="O82" s="220" t="str">
        <f>IF('Summary Clear'!W71=0,"",'Summary Clear'!W71)</f>
        <v/>
      </c>
      <c r="P82" s="220" t="str">
        <f>IF('Summary Clear'!X71=0,"",'Summary Clear'!X71)</f>
        <v/>
      </c>
      <c r="Q82" s="220" t="str">
        <f>IF('Summary Clear'!Y71=0,"",'Summary Clear'!Y71)</f>
        <v/>
      </c>
      <c r="R82" s="220" t="str">
        <f>IF('Summary Clear'!Z71=0,"",'Summary Clear'!Z71)</f>
        <v/>
      </c>
      <c r="S82" s="220" t="str">
        <f>IF('Summary Clear'!AA71=0,"",'Summary Clear'!AA71)</f>
        <v/>
      </c>
    </row>
    <row r="83" spans="3:19" x14ac:dyDescent="0.25">
      <c r="C83" s="162" t="str">
        <f>IF('Summary Clear'!B72=0,"",'Summary Clear'!B72)</f>
        <v/>
      </c>
      <c r="D83" s="64" t="str">
        <f>IF('Summary Clear'!D72=0,"",'Summary Clear'!D72)</f>
        <v/>
      </c>
      <c r="E83" s="217" t="str">
        <f>IF('Summary Clear'!E72=0,"",(VLOOKUP('Summary Clear'!E72,Lists!$E$15:$G$21,3,FALSE)))</f>
        <v/>
      </c>
      <c r="F83" s="218" t="str">
        <f>IF('Summary Clear'!F72=0,"",'Summary Clear'!F72)</f>
        <v/>
      </c>
      <c r="G83" s="218" t="str">
        <f>IF('Summary Clear'!G72=0,"",'Summary Clear'!G72)</f>
        <v/>
      </c>
      <c r="H83" s="218" t="str">
        <f>IF('Summary Clear'!J72=0,"",'Summary Clear'!J72)</f>
        <v/>
      </c>
      <c r="I83" s="218" t="str">
        <f>IF('Summary Clear'!K72=0,"",'Summary Clear'!K72)</f>
        <v/>
      </c>
      <c r="J83" s="219" t="str">
        <f>IF('Summary Clear'!V72=0,"",'Summary Clear'!V72)</f>
        <v/>
      </c>
      <c r="K83" s="218" t="str">
        <f>IF('Summary Clear'!L72=0,"",'Summary Clear'!L72)</f>
        <v/>
      </c>
      <c r="L83" s="218" t="str">
        <f>IF('Summary Clear'!M72=0,"",'Summary Clear'!M72)</f>
        <v/>
      </c>
      <c r="M83" s="220" t="str">
        <f>IF('Summary Clear'!S72=0,"",'Summary Clear'!S72)</f>
        <v/>
      </c>
      <c r="N83" s="220" t="str">
        <f>IF('Summary Clear'!T72=0,"",'Summary Clear'!T72)</f>
        <v/>
      </c>
      <c r="O83" s="220" t="str">
        <f>IF('Summary Clear'!W72=0,"",'Summary Clear'!W72)</f>
        <v/>
      </c>
      <c r="P83" s="220" t="str">
        <f>IF('Summary Clear'!X72=0,"",'Summary Clear'!X72)</f>
        <v/>
      </c>
      <c r="Q83" s="220" t="str">
        <f>IF('Summary Clear'!Y72=0,"",'Summary Clear'!Y72)</f>
        <v/>
      </c>
      <c r="R83" s="220" t="str">
        <f>IF('Summary Clear'!Z72=0,"",'Summary Clear'!Z72)</f>
        <v/>
      </c>
      <c r="S83" s="220" t="str">
        <f>IF('Summary Clear'!AA72=0,"",'Summary Clear'!AA72)</f>
        <v/>
      </c>
    </row>
    <row r="84" spans="3:19" x14ac:dyDescent="0.25">
      <c r="C84" s="162" t="str">
        <f>IF('Summary Clear'!B73=0,"",'Summary Clear'!B73)</f>
        <v/>
      </c>
      <c r="D84" s="64" t="str">
        <f>IF('Summary Clear'!D73=0,"",'Summary Clear'!D73)</f>
        <v/>
      </c>
      <c r="E84" s="217" t="str">
        <f>IF('Summary Clear'!E73=0,"",(VLOOKUP('Summary Clear'!E73,Lists!$E$15:$G$21,3,FALSE)))</f>
        <v/>
      </c>
      <c r="F84" s="218" t="str">
        <f>IF('Summary Clear'!F73=0,"",'Summary Clear'!F73)</f>
        <v/>
      </c>
      <c r="G84" s="218" t="str">
        <f>IF('Summary Clear'!G73=0,"",'Summary Clear'!G73)</f>
        <v/>
      </c>
      <c r="H84" s="218" t="str">
        <f>IF('Summary Clear'!J73=0,"",'Summary Clear'!J73)</f>
        <v/>
      </c>
      <c r="I84" s="218" t="str">
        <f>IF('Summary Clear'!K73=0,"",'Summary Clear'!K73)</f>
        <v/>
      </c>
      <c r="J84" s="219" t="str">
        <f>IF('Summary Clear'!V73=0,"",'Summary Clear'!V73)</f>
        <v/>
      </c>
      <c r="K84" s="218" t="str">
        <f>IF('Summary Clear'!L73=0,"",'Summary Clear'!L73)</f>
        <v/>
      </c>
      <c r="L84" s="218" t="str">
        <f>IF('Summary Clear'!M73=0,"",'Summary Clear'!M73)</f>
        <v/>
      </c>
      <c r="M84" s="220" t="str">
        <f>IF('Summary Clear'!S73=0,"",'Summary Clear'!S73)</f>
        <v/>
      </c>
      <c r="N84" s="220" t="str">
        <f>IF('Summary Clear'!T73=0,"",'Summary Clear'!T73)</f>
        <v/>
      </c>
      <c r="O84" s="220" t="str">
        <f>IF('Summary Clear'!W73=0,"",'Summary Clear'!W73)</f>
        <v/>
      </c>
      <c r="P84" s="220" t="str">
        <f>IF('Summary Clear'!X73=0,"",'Summary Clear'!X73)</f>
        <v/>
      </c>
      <c r="Q84" s="220" t="str">
        <f>IF('Summary Clear'!Y73=0,"",'Summary Clear'!Y73)</f>
        <v/>
      </c>
      <c r="R84" s="220" t="str">
        <f>IF('Summary Clear'!Z73=0,"",'Summary Clear'!Z73)</f>
        <v/>
      </c>
      <c r="S84" s="220" t="str">
        <f>IF('Summary Clear'!AA73=0,"",'Summary Clear'!AA73)</f>
        <v/>
      </c>
    </row>
    <row r="85" spans="3:19" x14ac:dyDescent="0.25">
      <c r="C85" s="162" t="str">
        <f>IF('Summary Clear'!B74=0,"",'Summary Clear'!B74)</f>
        <v/>
      </c>
      <c r="D85" s="64" t="str">
        <f>IF('Summary Clear'!D74=0,"",'Summary Clear'!D74)</f>
        <v/>
      </c>
      <c r="E85" s="217" t="str">
        <f>IF('Summary Clear'!E74=0,"",(VLOOKUP('Summary Clear'!E74,Lists!$E$15:$G$21,3,FALSE)))</f>
        <v/>
      </c>
      <c r="F85" s="218" t="str">
        <f>IF('Summary Clear'!F74=0,"",'Summary Clear'!F74)</f>
        <v/>
      </c>
      <c r="G85" s="218" t="str">
        <f>IF('Summary Clear'!G74=0,"",'Summary Clear'!G74)</f>
        <v/>
      </c>
      <c r="H85" s="218" t="str">
        <f>IF('Summary Clear'!J74=0,"",'Summary Clear'!J74)</f>
        <v/>
      </c>
      <c r="I85" s="218" t="str">
        <f>IF('Summary Clear'!K74=0,"",'Summary Clear'!K74)</f>
        <v/>
      </c>
      <c r="J85" s="219" t="str">
        <f>IF('Summary Clear'!V74=0,"",'Summary Clear'!V74)</f>
        <v/>
      </c>
      <c r="K85" s="218" t="str">
        <f>IF('Summary Clear'!L74=0,"",'Summary Clear'!L74)</f>
        <v/>
      </c>
      <c r="L85" s="218" t="str">
        <f>IF('Summary Clear'!M74=0,"",'Summary Clear'!M74)</f>
        <v/>
      </c>
      <c r="M85" s="220" t="str">
        <f>IF('Summary Clear'!S74=0,"",'Summary Clear'!S74)</f>
        <v/>
      </c>
      <c r="N85" s="220" t="str">
        <f>IF('Summary Clear'!T74=0,"",'Summary Clear'!T74)</f>
        <v/>
      </c>
      <c r="O85" s="220" t="str">
        <f>IF('Summary Clear'!W74=0,"",'Summary Clear'!W74)</f>
        <v/>
      </c>
      <c r="P85" s="220" t="str">
        <f>IF('Summary Clear'!X74=0,"",'Summary Clear'!X74)</f>
        <v/>
      </c>
      <c r="Q85" s="220" t="str">
        <f>IF('Summary Clear'!Y74=0,"",'Summary Clear'!Y74)</f>
        <v/>
      </c>
      <c r="R85" s="220" t="str">
        <f>IF('Summary Clear'!Z74=0,"",'Summary Clear'!Z74)</f>
        <v/>
      </c>
      <c r="S85" s="220" t="str">
        <f>IF('Summary Clear'!AA74=0,"",'Summary Clear'!AA74)</f>
        <v/>
      </c>
    </row>
    <row r="86" spans="3:19" x14ac:dyDescent="0.25">
      <c r="C86" s="162" t="str">
        <f>IF('Summary Clear'!B75=0,"",'Summary Clear'!B75)</f>
        <v/>
      </c>
      <c r="D86" s="64" t="str">
        <f>IF('Summary Clear'!D75=0,"",'Summary Clear'!D75)</f>
        <v/>
      </c>
      <c r="E86" s="217" t="str">
        <f>IF('Summary Clear'!E75=0,"",(VLOOKUP('Summary Clear'!E75,Lists!$E$15:$G$21,3,FALSE)))</f>
        <v/>
      </c>
      <c r="F86" s="218" t="str">
        <f>IF('Summary Clear'!F75=0,"",'Summary Clear'!F75)</f>
        <v/>
      </c>
      <c r="G86" s="218" t="str">
        <f>IF('Summary Clear'!G75=0,"",'Summary Clear'!G75)</f>
        <v/>
      </c>
      <c r="H86" s="218" t="str">
        <f>IF('Summary Clear'!J75=0,"",'Summary Clear'!J75)</f>
        <v/>
      </c>
      <c r="I86" s="218" t="str">
        <f>IF('Summary Clear'!K75=0,"",'Summary Clear'!K75)</f>
        <v/>
      </c>
      <c r="J86" s="219" t="str">
        <f>IF('Summary Clear'!V75=0,"",'Summary Clear'!V75)</f>
        <v/>
      </c>
      <c r="K86" s="218" t="str">
        <f>IF('Summary Clear'!L75=0,"",'Summary Clear'!L75)</f>
        <v/>
      </c>
      <c r="L86" s="218" t="str">
        <f>IF('Summary Clear'!M75=0,"",'Summary Clear'!M75)</f>
        <v/>
      </c>
      <c r="M86" s="220" t="str">
        <f>IF('Summary Clear'!S75=0,"",'Summary Clear'!S75)</f>
        <v/>
      </c>
      <c r="N86" s="220" t="str">
        <f>IF('Summary Clear'!T75=0,"",'Summary Clear'!T75)</f>
        <v/>
      </c>
      <c r="O86" s="220" t="str">
        <f>IF('Summary Clear'!W75=0,"",'Summary Clear'!W75)</f>
        <v/>
      </c>
      <c r="P86" s="220" t="str">
        <f>IF('Summary Clear'!X75=0,"",'Summary Clear'!X75)</f>
        <v/>
      </c>
      <c r="Q86" s="220" t="str">
        <f>IF('Summary Clear'!Y75=0,"",'Summary Clear'!Y75)</f>
        <v/>
      </c>
      <c r="R86" s="220" t="str">
        <f>IF('Summary Clear'!Z75=0,"",'Summary Clear'!Z75)</f>
        <v/>
      </c>
      <c r="S86" s="220" t="str">
        <f>IF('Summary Clear'!AA75=0,"",'Summary Clear'!AA75)</f>
        <v/>
      </c>
    </row>
    <row r="87" spans="3:19" x14ac:dyDescent="0.25">
      <c r="C87" s="162" t="str">
        <f>IF('Summary Clear'!B76=0,"",'Summary Clear'!B76)</f>
        <v/>
      </c>
      <c r="D87" s="64" t="str">
        <f>IF('Summary Clear'!D76=0,"",'Summary Clear'!D76)</f>
        <v/>
      </c>
      <c r="E87" s="217" t="str">
        <f>IF('Summary Clear'!E76=0,"",(VLOOKUP('Summary Clear'!E76,Lists!$E$15:$G$21,3,FALSE)))</f>
        <v/>
      </c>
      <c r="F87" s="218" t="str">
        <f>IF('Summary Clear'!F76=0,"",'Summary Clear'!F76)</f>
        <v/>
      </c>
      <c r="G87" s="218" t="str">
        <f>IF('Summary Clear'!G76=0,"",'Summary Clear'!G76)</f>
        <v/>
      </c>
      <c r="H87" s="218" t="str">
        <f>IF('Summary Clear'!J76=0,"",'Summary Clear'!J76)</f>
        <v/>
      </c>
      <c r="I87" s="218" t="str">
        <f>IF('Summary Clear'!K76=0,"",'Summary Clear'!K76)</f>
        <v/>
      </c>
      <c r="J87" s="219" t="str">
        <f>IF('Summary Clear'!V76=0,"",'Summary Clear'!V76)</f>
        <v/>
      </c>
      <c r="K87" s="218" t="str">
        <f>IF('Summary Clear'!L76=0,"",'Summary Clear'!L76)</f>
        <v/>
      </c>
      <c r="L87" s="218" t="str">
        <f>IF('Summary Clear'!M76=0,"",'Summary Clear'!M76)</f>
        <v/>
      </c>
      <c r="M87" s="220" t="str">
        <f>IF('Summary Clear'!S76=0,"",'Summary Clear'!S76)</f>
        <v/>
      </c>
      <c r="N87" s="220" t="str">
        <f>IF('Summary Clear'!T76=0,"",'Summary Clear'!T76)</f>
        <v/>
      </c>
      <c r="O87" s="220" t="str">
        <f>IF('Summary Clear'!W76=0,"",'Summary Clear'!W76)</f>
        <v/>
      </c>
      <c r="P87" s="220" t="str">
        <f>IF('Summary Clear'!X76=0,"",'Summary Clear'!X76)</f>
        <v/>
      </c>
      <c r="Q87" s="220" t="str">
        <f>IF('Summary Clear'!Y76=0,"",'Summary Clear'!Y76)</f>
        <v/>
      </c>
      <c r="R87" s="220" t="str">
        <f>IF('Summary Clear'!Z76=0,"",'Summary Clear'!Z76)</f>
        <v/>
      </c>
      <c r="S87" s="220" t="str">
        <f>IF('Summary Clear'!AA76=0,"",'Summary Clear'!AA76)</f>
        <v/>
      </c>
    </row>
    <row r="88" spans="3:19" x14ac:dyDescent="0.25">
      <c r="C88" s="162" t="str">
        <f>IF('Summary Clear'!B77=0,"",'Summary Clear'!B77)</f>
        <v/>
      </c>
      <c r="D88" s="64" t="str">
        <f>IF('Summary Clear'!D77=0,"",'Summary Clear'!D77)</f>
        <v/>
      </c>
      <c r="E88" s="217" t="str">
        <f>IF('Summary Clear'!E77=0,"",(VLOOKUP('Summary Clear'!E77,Lists!$E$15:$G$21,3,FALSE)))</f>
        <v/>
      </c>
      <c r="F88" s="218" t="str">
        <f>IF('Summary Clear'!F77=0,"",'Summary Clear'!F77)</f>
        <v/>
      </c>
      <c r="G88" s="218" t="str">
        <f>IF('Summary Clear'!G77=0,"",'Summary Clear'!G77)</f>
        <v/>
      </c>
      <c r="H88" s="218" t="str">
        <f>IF('Summary Clear'!J77=0,"",'Summary Clear'!J77)</f>
        <v/>
      </c>
      <c r="I88" s="218" t="str">
        <f>IF('Summary Clear'!K77=0,"",'Summary Clear'!K77)</f>
        <v/>
      </c>
      <c r="J88" s="219" t="str">
        <f>IF('Summary Clear'!V77=0,"",'Summary Clear'!V77)</f>
        <v/>
      </c>
      <c r="K88" s="218" t="str">
        <f>IF('Summary Clear'!L77=0,"",'Summary Clear'!L77)</f>
        <v/>
      </c>
      <c r="L88" s="218" t="str">
        <f>IF('Summary Clear'!M77=0,"",'Summary Clear'!M77)</f>
        <v/>
      </c>
      <c r="M88" s="220" t="str">
        <f>IF('Summary Clear'!S77=0,"",'Summary Clear'!S77)</f>
        <v/>
      </c>
      <c r="N88" s="220" t="str">
        <f>IF('Summary Clear'!T77=0,"",'Summary Clear'!T77)</f>
        <v/>
      </c>
      <c r="O88" s="220" t="str">
        <f>IF('Summary Clear'!W77=0,"",'Summary Clear'!W77)</f>
        <v/>
      </c>
      <c r="P88" s="220" t="str">
        <f>IF('Summary Clear'!X77=0,"",'Summary Clear'!X77)</f>
        <v/>
      </c>
      <c r="Q88" s="220" t="str">
        <f>IF('Summary Clear'!Y77=0,"",'Summary Clear'!Y77)</f>
        <v/>
      </c>
      <c r="R88" s="220" t="str">
        <f>IF('Summary Clear'!Z77=0,"",'Summary Clear'!Z77)</f>
        <v/>
      </c>
      <c r="S88" s="220" t="str">
        <f>IF('Summary Clear'!AA77=0,"",'Summary Clear'!AA77)</f>
        <v/>
      </c>
    </row>
    <row r="89" spans="3:19" x14ac:dyDescent="0.25">
      <c r="C89" s="162" t="str">
        <f>IF('Summary Clear'!B78=0,"",'Summary Clear'!B78)</f>
        <v/>
      </c>
      <c r="D89" s="64" t="str">
        <f>IF('Summary Clear'!D78=0,"",'Summary Clear'!D78)</f>
        <v/>
      </c>
      <c r="E89" s="217" t="str">
        <f>IF('Summary Clear'!E78=0,"",(VLOOKUP('Summary Clear'!E78,Lists!$E$15:$G$21,3,FALSE)))</f>
        <v/>
      </c>
      <c r="F89" s="218" t="str">
        <f>IF('Summary Clear'!F78=0,"",'Summary Clear'!F78)</f>
        <v/>
      </c>
      <c r="G89" s="218" t="str">
        <f>IF('Summary Clear'!G78=0,"",'Summary Clear'!G78)</f>
        <v/>
      </c>
      <c r="H89" s="218" t="str">
        <f>IF('Summary Clear'!J78=0,"",'Summary Clear'!J78)</f>
        <v/>
      </c>
      <c r="I89" s="218" t="str">
        <f>IF('Summary Clear'!K78=0,"",'Summary Clear'!K78)</f>
        <v/>
      </c>
      <c r="J89" s="219" t="str">
        <f>IF('Summary Clear'!V78=0,"",'Summary Clear'!V78)</f>
        <v/>
      </c>
      <c r="K89" s="218" t="str">
        <f>IF('Summary Clear'!L78=0,"",'Summary Clear'!L78)</f>
        <v/>
      </c>
      <c r="L89" s="218" t="str">
        <f>IF('Summary Clear'!M78=0,"",'Summary Clear'!M78)</f>
        <v/>
      </c>
      <c r="M89" s="220" t="str">
        <f>IF('Summary Clear'!S78=0,"",'Summary Clear'!S78)</f>
        <v/>
      </c>
      <c r="N89" s="220" t="str">
        <f>IF('Summary Clear'!T78=0,"",'Summary Clear'!T78)</f>
        <v/>
      </c>
      <c r="O89" s="220" t="str">
        <f>IF('Summary Clear'!W78=0,"",'Summary Clear'!W78)</f>
        <v/>
      </c>
      <c r="P89" s="220" t="str">
        <f>IF('Summary Clear'!X78=0,"",'Summary Clear'!X78)</f>
        <v/>
      </c>
      <c r="Q89" s="220" t="str">
        <f>IF('Summary Clear'!Y78=0,"",'Summary Clear'!Y78)</f>
        <v/>
      </c>
      <c r="R89" s="220" t="str">
        <f>IF('Summary Clear'!Z78=0,"",'Summary Clear'!Z78)</f>
        <v/>
      </c>
      <c r="S89" s="220" t="str">
        <f>IF('Summary Clear'!AA78=0,"",'Summary Clear'!AA78)</f>
        <v/>
      </c>
    </row>
    <row r="90" spans="3:19" x14ac:dyDescent="0.25">
      <c r="C90" s="162" t="str">
        <f>IF('Summary Clear'!B79=0,"",'Summary Clear'!B79)</f>
        <v/>
      </c>
      <c r="D90" s="64" t="str">
        <f>IF('Summary Clear'!D79=0,"",'Summary Clear'!D79)</f>
        <v/>
      </c>
      <c r="E90" s="217" t="str">
        <f>IF('Summary Clear'!E79=0,"",(VLOOKUP('Summary Clear'!E79,Lists!$E$15:$G$21,3,FALSE)))</f>
        <v/>
      </c>
      <c r="F90" s="218" t="str">
        <f>IF('Summary Clear'!F79=0,"",'Summary Clear'!F79)</f>
        <v/>
      </c>
      <c r="G90" s="218" t="str">
        <f>IF('Summary Clear'!G79=0,"",'Summary Clear'!G79)</f>
        <v/>
      </c>
      <c r="H90" s="218" t="str">
        <f>IF('Summary Clear'!J79=0,"",'Summary Clear'!J79)</f>
        <v/>
      </c>
      <c r="I90" s="218" t="str">
        <f>IF('Summary Clear'!K79=0,"",'Summary Clear'!K79)</f>
        <v/>
      </c>
      <c r="J90" s="219" t="str">
        <f>IF('Summary Clear'!V79=0,"",'Summary Clear'!V79)</f>
        <v/>
      </c>
      <c r="K90" s="218" t="str">
        <f>IF('Summary Clear'!L79=0,"",'Summary Clear'!L79)</f>
        <v/>
      </c>
      <c r="L90" s="218" t="str">
        <f>IF('Summary Clear'!M79=0,"",'Summary Clear'!M79)</f>
        <v/>
      </c>
      <c r="M90" s="220" t="str">
        <f>IF('Summary Clear'!S79=0,"",'Summary Clear'!S79)</f>
        <v/>
      </c>
      <c r="N90" s="220" t="str">
        <f>IF('Summary Clear'!T79=0,"",'Summary Clear'!T79)</f>
        <v/>
      </c>
      <c r="O90" s="220" t="str">
        <f>IF('Summary Clear'!W79=0,"",'Summary Clear'!W79)</f>
        <v/>
      </c>
      <c r="P90" s="220" t="str">
        <f>IF('Summary Clear'!X79=0,"",'Summary Clear'!X79)</f>
        <v/>
      </c>
      <c r="Q90" s="220" t="str">
        <f>IF('Summary Clear'!Y79=0,"",'Summary Clear'!Y79)</f>
        <v/>
      </c>
      <c r="R90" s="220" t="str">
        <f>IF('Summary Clear'!Z79=0,"",'Summary Clear'!Z79)</f>
        <v/>
      </c>
      <c r="S90" s="220" t="str">
        <f>IF('Summary Clear'!AA79=0,"",'Summary Clear'!AA79)</f>
        <v/>
      </c>
    </row>
    <row r="91" spans="3:19" x14ac:dyDescent="0.25">
      <c r="C91" s="162" t="str">
        <f>IF('Summary Clear'!B80=0,"",'Summary Clear'!B80)</f>
        <v/>
      </c>
      <c r="D91" s="64" t="str">
        <f>IF('Summary Clear'!D80=0,"",'Summary Clear'!D80)</f>
        <v/>
      </c>
      <c r="E91" s="217" t="str">
        <f>IF('Summary Clear'!E80=0,"",(VLOOKUP('Summary Clear'!E80,Lists!$E$15:$G$21,3,FALSE)))</f>
        <v/>
      </c>
      <c r="F91" s="218" t="str">
        <f>IF('Summary Clear'!F80=0,"",'Summary Clear'!F80)</f>
        <v/>
      </c>
      <c r="G91" s="218" t="str">
        <f>IF('Summary Clear'!G80=0,"",'Summary Clear'!G80)</f>
        <v/>
      </c>
      <c r="H91" s="218" t="str">
        <f>IF('Summary Clear'!J80=0,"",'Summary Clear'!J80)</f>
        <v/>
      </c>
      <c r="I91" s="218" t="str">
        <f>IF('Summary Clear'!K80=0,"",'Summary Clear'!K80)</f>
        <v/>
      </c>
      <c r="J91" s="219" t="str">
        <f>IF('Summary Clear'!V80=0,"",'Summary Clear'!V80)</f>
        <v/>
      </c>
      <c r="K91" s="218" t="str">
        <f>IF('Summary Clear'!L80=0,"",'Summary Clear'!L80)</f>
        <v/>
      </c>
      <c r="L91" s="218" t="str">
        <f>IF('Summary Clear'!M80=0,"",'Summary Clear'!M80)</f>
        <v/>
      </c>
      <c r="M91" s="220" t="str">
        <f>IF('Summary Clear'!S80=0,"",'Summary Clear'!S80)</f>
        <v/>
      </c>
      <c r="N91" s="220" t="str">
        <f>IF('Summary Clear'!T80=0,"",'Summary Clear'!T80)</f>
        <v/>
      </c>
      <c r="O91" s="220" t="str">
        <f>IF('Summary Clear'!W80=0,"",'Summary Clear'!W80)</f>
        <v/>
      </c>
      <c r="P91" s="220" t="str">
        <f>IF('Summary Clear'!X80=0,"",'Summary Clear'!X80)</f>
        <v/>
      </c>
      <c r="Q91" s="220" t="str">
        <f>IF('Summary Clear'!Y80=0,"",'Summary Clear'!Y80)</f>
        <v/>
      </c>
      <c r="R91" s="220" t="str">
        <f>IF('Summary Clear'!Z80=0,"",'Summary Clear'!Z80)</f>
        <v/>
      </c>
      <c r="S91" s="220" t="str">
        <f>IF('Summary Clear'!AA80=0,"",'Summary Clear'!AA80)</f>
        <v/>
      </c>
    </row>
    <row r="92" spans="3:19" x14ac:dyDescent="0.25">
      <c r="C92" s="162" t="str">
        <f>IF('Summary Clear'!B81=0,"",'Summary Clear'!B81)</f>
        <v/>
      </c>
      <c r="D92" s="64" t="str">
        <f>IF('Summary Clear'!D81=0,"",'Summary Clear'!D81)</f>
        <v/>
      </c>
      <c r="E92" s="217" t="str">
        <f>IF('Summary Clear'!E81=0,"",(VLOOKUP('Summary Clear'!E81,Lists!$E$15:$G$21,3,FALSE)))</f>
        <v/>
      </c>
      <c r="F92" s="218" t="str">
        <f>IF('Summary Clear'!F81=0,"",'Summary Clear'!F81)</f>
        <v/>
      </c>
      <c r="G92" s="218" t="str">
        <f>IF('Summary Clear'!G81=0,"",'Summary Clear'!G81)</f>
        <v/>
      </c>
      <c r="H92" s="218" t="str">
        <f>IF('Summary Clear'!J81=0,"",'Summary Clear'!J81)</f>
        <v/>
      </c>
      <c r="I92" s="218" t="str">
        <f>IF('Summary Clear'!K81=0,"",'Summary Clear'!K81)</f>
        <v/>
      </c>
      <c r="J92" s="219" t="str">
        <f>IF('Summary Clear'!V81=0,"",'Summary Clear'!V81)</f>
        <v/>
      </c>
      <c r="K92" s="218" t="str">
        <f>IF('Summary Clear'!L81=0,"",'Summary Clear'!L81)</f>
        <v/>
      </c>
      <c r="L92" s="218" t="str">
        <f>IF('Summary Clear'!M81=0,"",'Summary Clear'!M81)</f>
        <v/>
      </c>
      <c r="M92" s="220" t="str">
        <f>IF('Summary Clear'!S81=0,"",'Summary Clear'!S81)</f>
        <v/>
      </c>
      <c r="N92" s="220" t="str">
        <f>IF('Summary Clear'!T81=0,"",'Summary Clear'!T81)</f>
        <v/>
      </c>
      <c r="O92" s="220" t="str">
        <f>IF('Summary Clear'!W81=0,"",'Summary Clear'!W81)</f>
        <v/>
      </c>
      <c r="P92" s="220" t="str">
        <f>IF('Summary Clear'!X81=0,"",'Summary Clear'!X81)</f>
        <v/>
      </c>
      <c r="Q92" s="220" t="str">
        <f>IF('Summary Clear'!Y81=0,"",'Summary Clear'!Y81)</f>
        <v/>
      </c>
      <c r="R92" s="220" t="str">
        <f>IF('Summary Clear'!Z81=0,"",'Summary Clear'!Z81)</f>
        <v/>
      </c>
      <c r="S92" s="220" t="str">
        <f>IF('Summary Clear'!AA81=0,"",'Summary Clear'!AA81)</f>
        <v/>
      </c>
    </row>
    <row r="93" spans="3:19" x14ac:dyDescent="0.25">
      <c r="C93" s="162" t="str">
        <f>IF('Summary Clear'!B82=0,"",'Summary Clear'!B82)</f>
        <v/>
      </c>
      <c r="D93" s="64" t="str">
        <f>IF('Summary Clear'!D82=0,"",'Summary Clear'!D82)</f>
        <v/>
      </c>
      <c r="E93" s="217" t="str">
        <f>IF('Summary Clear'!E82=0,"",(VLOOKUP('Summary Clear'!E82,Lists!$E$15:$G$21,3,FALSE)))</f>
        <v/>
      </c>
      <c r="F93" s="218" t="str">
        <f>IF('Summary Clear'!F82=0,"",'Summary Clear'!F82)</f>
        <v/>
      </c>
      <c r="G93" s="218" t="str">
        <f>IF('Summary Clear'!G82=0,"",'Summary Clear'!G82)</f>
        <v/>
      </c>
      <c r="H93" s="218" t="str">
        <f>IF('Summary Clear'!J82=0,"",'Summary Clear'!J82)</f>
        <v/>
      </c>
      <c r="I93" s="218" t="str">
        <f>IF('Summary Clear'!K82=0,"",'Summary Clear'!K82)</f>
        <v/>
      </c>
      <c r="J93" s="219" t="str">
        <f>IF('Summary Clear'!V82=0,"",'Summary Clear'!V82)</f>
        <v/>
      </c>
      <c r="K93" s="218" t="str">
        <f>IF('Summary Clear'!L82=0,"",'Summary Clear'!L82)</f>
        <v/>
      </c>
      <c r="L93" s="218" t="str">
        <f>IF('Summary Clear'!M82=0,"",'Summary Clear'!M82)</f>
        <v/>
      </c>
      <c r="M93" s="220" t="str">
        <f>IF('Summary Clear'!S82=0,"",'Summary Clear'!S82)</f>
        <v/>
      </c>
      <c r="N93" s="220" t="str">
        <f>IF('Summary Clear'!T82=0,"",'Summary Clear'!T82)</f>
        <v/>
      </c>
      <c r="O93" s="220" t="str">
        <f>IF('Summary Clear'!W82=0,"",'Summary Clear'!W82)</f>
        <v/>
      </c>
      <c r="P93" s="220" t="str">
        <f>IF('Summary Clear'!X82=0,"",'Summary Clear'!X82)</f>
        <v/>
      </c>
      <c r="Q93" s="220" t="str">
        <f>IF('Summary Clear'!Y82=0,"",'Summary Clear'!Y82)</f>
        <v/>
      </c>
      <c r="R93" s="220" t="str">
        <f>IF('Summary Clear'!Z82=0,"",'Summary Clear'!Z82)</f>
        <v/>
      </c>
      <c r="S93" s="220" t="str">
        <f>IF('Summary Clear'!AA82=0,"",'Summary Clear'!AA82)</f>
        <v/>
      </c>
    </row>
    <row r="94" spans="3:19" x14ac:dyDescent="0.25">
      <c r="C94" s="162" t="str">
        <f>IF('Summary Clear'!B83=0,"",'Summary Clear'!B83)</f>
        <v/>
      </c>
      <c r="D94" s="64" t="str">
        <f>IF('Summary Clear'!D83=0,"",'Summary Clear'!D83)</f>
        <v/>
      </c>
      <c r="E94" s="217" t="str">
        <f>IF('Summary Clear'!E83=0,"",(VLOOKUP('Summary Clear'!E83,Lists!$E$15:$G$21,3,FALSE)))</f>
        <v/>
      </c>
      <c r="F94" s="218" t="str">
        <f>IF('Summary Clear'!F83=0,"",'Summary Clear'!F83)</f>
        <v/>
      </c>
      <c r="G94" s="218" t="str">
        <f>IF('Summary Clear'!G83=0,"",'Summary Clear'!G83)</f>
        <v/>
      </c>
      <c r="H94" s="218" t="str">
        <f>IF('Summary Clear'!J83=0,"",'Summary Clear'!J83)</f>
        <v/>
      </c>
      <c r="I94" s="218" t="str">
        <f>IF('Summary Clear'!K83=0,"",'Summary Clear'!K83)</f>
        <v/>
      </c>
      <c r="J94" s="219" t="str">
        <f>IF('Summary Clear'!V83=0,"",'Summary Clear'!V83)</f>
        <v/>
      </c>
      <c r="K94" s="218" t="str">
        <f>IF('Summary Clear'!L83=0,"",'Summary Clear'!L83)</f>
        <v/>
      </c>
      <c r="L94" s="218" t="str">
        <f>IF('Summary Clear'!M83=0,"",'Summary Clear'!M83)</f>
        <v/>
      </c>
      <c r="M94" s="220" t="str">
        <f>IF('Summary Clear'!S83=0,"",'Summary Clear'!S83)</f>
        <v/>
      </c>
      <c r="N94" s="220" t="str">
        <f>IF('Summary Clear'!T83=0,"",'Summary Clear'!T83)</f>
        <v/>
      </c>
      <c r="O94" s="220" t="str">
        <f>IF('Summary Clear'!W83=0,"",'Summary Clear'!W83)</f>
        <v/>
      </c>
      <c r="P94" s="220" t="str">
        <f>IF('Summary Clear'!X83=0,"",'Summary Clear'!X83)</f>
        <v/>
      </c>
      <c r="Q94" s="220" t="str">
        <f>IF('Summary Clear'!Y83=0,"",'Summary Clear'!Y83)</f>
        <v/>
      </c>
      <c r="R94" s="220" t="str">
        <f>IF('Summary Clear'!Z83=0,"",'Summary Clear'!Z83)</f>
        <v/>
      </c>
      <c r="S94" s="220" t="str">
        <f>IF('Summary Clear'!AA83=0,"",'Summary Clear'!AA83)</f>
        <v/>
      </c>
    </row>
    <row r="95" spans="3:19" x14ac:dyDescent="0.25">
      <c r="C95" s="162" t="str">
        <f>IF('Summary Clear'!B84=0,"",'Summary Clear'!B84)</f>
        <v/>
      </c>
      <c r="D95" s="64" t="str">
        <f>IF('Summary Clear'!D84=0,"",'Summary Clear'!D84)</f>
        <v/>
      </c>
      <c r="E95" s="217" t="str">
        <f>IF('Summary Clear'!E84=0,"",(VLOOKUP('Summary Clear'!E84,Lists!$E$15:$G$21,3,FALSE)))</f>
        <v/>
      </c>
      <c r="F95" s="218" t="str">
        <f>IF('Summary Clear'!F84=0,"",'Summary Clear'!F84)</f>
        <v/>
      </c>
      <c r="G95" s="218" t="str">
        <f>IF('Summary Clear'!G84=0,"",'Summary Clear'!G84)</f>
        <v/>
      </c>
      <c r="H95" s="218" t="str">
        <f>IF('Summary Clear'!J84=0,"",'Summary Clear'!J84)</f>
        <v/>
      </c>
      <c r="I95" s="218" t="str">
        <f>IF('Summary Clear'!K84=0,"",'Summary Clear'!K84)</f>
        <v/>
      </c>
      <c r="J95" s="219" t="str">
        <f>IF('Summary Clear'!V84=0,"",'Summary Clear'!V84)</f>
        <v/>
      </c>
      <c r="K95" s="218" t="str">
        <f>IF('Summary Clear'!L84=0,"",'Summary Clear'!L84)</f>
        <v/>
      </c>
      <c r="L95" s="218" t="str">
        <f>IF('Summary Clear'!M84=0,"",'Summary Clear'!M84)</f>
        <v/>
      </c>
      <c r="M95" s="220" t="str">
        <f>IF('Summary Clear'!S84=0,"",'Summary Clear'!S84)</f>
        <v/>
      </c>
      <c r="N95" s="220" t="str">
        <f>IF('Summary Clear'!T84=0,"",'Summary Clear'!T84)</f>
        <v/>
      </c>
      <c r="O95" s="220" t="str">
        <f>IF('Summary Clear'!W84=0,"",'Summary Clear'!W84)</f>
        <v/>
      </c>
      <c r="P95" s="220" t="str">
        <f>IF('Summary Clear'!X84=0,"",'Summary Clear'!X84)</f>
        <v/>
      </c>
      <c r="Q95" s="220" t="str">
        <f>IF('Summary Clear'!Y84=0,"",'Summary Clear'!Y84)</f>
        <v/>
      </c>
      <c r="R95" s="220" t="str">
        <f>IF('Summary Clear'!Z84=0,"",'Summary Clear'!Z84)</f>
        <v/>
      </c>
      <c r="S95" s="220" t="str">
        <f>IF('Summary Clear'!AA84=0,"",'Summary Clear'!AA84)</f>
        <v/>
      </c>
    </row>
    <row r="96" spans="3:19" x14ac:dyDescent="0.25">
      <c r="C96" s="162" t="str">
        <f>IF('Summary Clear'!B85=0,"",'Summary Clear'!B85)</f>
        <v/>
      </c>
      <c r="D96" s="64" t="str">
        <f>IF('Summary Clear'!D85=0,"",'Summary Clear'!D85)</f>
        <v/>
      </c>
      <c r="E96" s="217" t="str">
        <f>IF('Summary Clear'!E85=0,"",(VLOOKUP('Summary Clear'!E85,Lists!$E$15:$G$21,3,FALSE)))</f>
        <v/>
      </c>
      <c r="F96" s="218" t="str">
        <f>IF('Summary Clear'!F85=0,"",'Summary Clear'!F85)</f>
        <v/>
      </c>
      <c r="G96" s="218" t="str">
        <f>IF('Summary Clear'!G85=0,"",'Summary Clear'!G85)</f>
        <v/>
      </c>
      <c r="H96" s="218" t="str">
        <f>IF('Summary Clear'!J85=0,"",'Summary Clear'!J85)</f>
        <v/>
      </c>
      <c r="I96" s="218" t="str">
        <f>IF('Summary Clear'!K85=0,"",'Summary Clear'!K85)</f>
        <v/>
      </c>
      <c r="J96" s="219" t="str">
        <f>IF('Summary Clear'!V85=0,"",'Summary Clear'!V85)</f>
        <v/>
      </c>
      <c r="K96" s="218" t="str">
        <f>IF('Summary Clear'!L85=0,"",'Summary Clear'!L85)</f>
        <v/>
      </c>
      <c r="L96" s="218" t="str">
        <f>IF('Summary Clear'!M85=0,"",'Summary Clear'!M85)</f>
        <v/>
      </c>
      <c r="M96" s="220" t="str">
        <f>IF('Summary Clear'!S85=0,"",'Summary Clear'!S85)</f>
        <v/>
      </c>
      <c r="N96" s="220" t="str">
        <f>IF('Summary Clear'!T85=0,"",'Summary Clear'!T85)</f>
        <v/>
      </c>
      <c r="O96" s="220" t="str">
        <f>IF('Summary Clear'!W85=0,"",'Summary Clear'!W85)</f>
        <v/>
      </c>
      <c r="P96" s="220" t="str">
        <f>IF('Summary Clear'!X85=0,"",'Summary Clear'!X85)</f>
        <v/>
      </c>
      <c r="Q96" s="220" t="str">
        <f>IF('Summary Clear'!Y85=0,"",'Summary Clear'!Y85)</f>
        <v/>
      </c>
      <c r="R96" s="220" t="str">
        <f>IF('Summary Clear'!Z85=0,"",'Summary Clear'!Z85)</f>
        <v/>
      </c>
      <c r="S96" s="220" t="str">
        <f>IF('Summary Clear'!AA85=0,"",'Summary Clear'!AA85)</f>
        <v/>
      </c>
    </row>
    <row r="97" spans="3:19" x14ac:dyDescent="0.25">
      <c r="C97" s="162" t="str">
        <f>IF('Summary Clear'!B86=0,"",'Summary Clear'!B86)</f>
        <v/>
      </c>
      <c r="D97" s="64" t="str">
        <f>IF('Summary Clear'!D86=0,"",'Summary Clear'!D86)</f>
        <v/>
      </c>
      <c r="E97" s="217" t="str">
        <f>IF('Summary Clear'!E86=0,"",(VLOOKUP('Summary Clear'!E86,Lists!$E$15:$G$21,3,FALSE)))</f>
        <v/>
      </c>
      <c r="F97" s="218" t="str">
        <f>IF('Summary Clear'!F86=0,"",'Summary Clear'!F86)</f>
        <v/>
      </c>
      <c r="G97" s="218" t="str">
        <f>IF('Summary Clear'!G86=0,"",'Summary Clear'!G86)</f>
        <v/>
      </c>
      <c r="H97" s="218" t="str">
        <f>IF('Summary Clear'!J86=0,"",'Summary Clear'!J86)</f>
        <v/>
      </c>
      <c r="I97" s="218" t="str">
        <f>IF('Summary Clear'!K86=0,"",'Summary Clear'!K86)</f>
        <v/>
      </c>
      <c r="J97" s="219" t="str">
        <f>IF('Summary Clear'!V86=0,"",'Summary Clear'!V86)</f>
        <v/>
      </c>
      <c r="K97" s="218" t="str">
        <f>IF('Summary Clear'!L86=0,"",'Summary Clear'!L86)</f>
        <v/>
      </c>
      <c r="L97" s="218" t="str">
        <f>IF('Summary Clear'!M86=0,"",'Summary Clear'!M86)</f>
        <v/>
      </c>
      <c r="M97" s="220" t="str">
        <f>IF('Summary Clear'!S86=0,"",'Summary Clear'!S86)</f>
        <v/>
      </c>
      <c r="N97" s="220" t="str">
        <f>IF('Summary Clear'!T86=0,"",'Summary Clear'!T86)</f>
        <v/>
      </c>
      <c r="O97" s="220" t="str">
        <f>IF('Summary Clear'!W86=0,"",'Summary Clear'!W86)</f>
        <v/>
      </c>
      <c r="P97" s="220" t="str">
        <f>IF('Summary Clear'!X86=0,"",'Summary Clear'!X86)</f>
        <v/>
      </c>
      <c r="Q97" s="220" t="str">
        <f>IF('Summary Clear'!Y86=0,"",'Summary Clear'!Y86)</f>
        <v/>
      </c>
      <c r="R97" s="220" t="str">
        <f>IF('Summary Clear'!Z86=0,"",'Summary Clear'!Z86)</f>
        <v/>
      </c>
      <c r="S97" s="220" t="str">
        <f>IF('Summary Clear'!AA86=0,"",'Summary Clear'!AA86)</f>
        <v/>
      </c>
    </row>
    <row r="98" spans="3:19" x14ac:dyDescent="0.25">
      <c r="C98" s="162" t="str">
        <f>IF('Summary Clear'!B87=0,"",'Summary Clear'!B87)</f>
        <v/>
      </c>
      <c r="D98" s="64" t="str">
        <f>IF('Summary Clear'!D87=0,"",'Summary Clear'!D87)</f>
        <v/>
      </c>
      <c r="E98" s="217" t="str">
        <f>IF('Summary Clear'!E87=0,"",(VLOOKUP('Summary Clear'!E87,Lists!$E$15:$G$21,3,FALSE)))</f>
        <v/>
      </c>
      <c r="F98" s="218" t="str">
        <f>IF('Summary Clear'!F87=0,"",'Summary Clear'!F87)</f>
        <v/>
      </c>
      <c r="G98" s="218" t="str">
        <f>IF('Summary Clear'!G87=0,"",'Summary Clear'!G87)</f>
        <v/>
      </c>
      <c r="H98" s="218" t="str">
        <f>IF('Summary Clear'!J87=0,"",'Summary Clear'!J87)</f>
        <v/>
      </c>
      <c r="I98" s="218" t="str">
        <f>IF('Summary Clear'!K87=0,"",'Summary Clear'!K87)</f>
        <v/>
      </c>
      <c r="J98" s="219" t="str">
        <f>IF('Summary Clear'!V87=0,"",'Summary Clear'!V87)</f>
        <v/>
      </c>
      <c r="K98" s="218" t="str">
        <f>IF('Summary Clear'!L87=0,"",'Summary Clear'!L87)</f>
        <v/>
      </c>
      <c r="L98" s="218" t="str">
        <f>IF('Summary Clear'!M87=0,"",'Summary Clear'!M87)</f>
        <v/>
      </c>
      <c r="M98" s="220" t="str">
        <f>IF('Summary Clear'!S87=0,"",'Summary Clear'!S87)</f>
        <v/>
      </c>
      <c r="N98" s="220" t="str">
        <f>IF('Summary Clear'!T87=0,"",'Summary Clear'!T87)</f>
        <v/>
      </c>
      <c r="O98" s="220" t="str">
        <f>IF('Summary Clear'!W87=0,"",'Summary Clear'!W87)</f>
        <v/>
      </c>
      <c r="P98" s="220" t="str">
        <f>IF('Summary Clear'!X87=0,"",'Summary Clear'!X87)</f>
        <v/>
      </c>
      <c r="Q98" s="220" t="str">
        <f>IF('Summary Clear'!Y87=0,"",'Summary Clear'!Y87)</f>
        <v/>
      </c>
      <c r="R98" s="220" t="str">
        <f>IF('Summary Clear'!Z87=0,"",'Summary Clear'!Z87)</f>
        <v/>
      </c>
      <c r="S98" s="220" t="str">
        <f>IF('Summary Clear'!AA87=0,"",'Summary Clear'!AA87)</f>
        <v/>
      </c>
    </row>
    <row r="99" spans="3:19" x14ac:dyDescent="0.25">
      <c r="C99" s="162" t="str">
        <f>IF('Summary Clear'!B88=0,"",'Summary Clear'!B88)</f>
        <v/>
      </c>
      <c r="D99" s="64" t="str">
        <f>IF('Summary Clear'!D88=0,"",'Summary Clear'!D88)</f>
        <v/>
      </c>
      <c r="E99" s="217" t="str">
        <f>IF('Summary Clear'!E88=0,"",(VLOOKUP('Summary Clear'!E88,Lists!$E$15:$G$21,3,FALSE)))</f>
        <v/>
      </c>
      <c r="F99" s="218" t="str">
        <f>IF('Summary Clear'!F88=0,"",'Summary Clear'!F88)</f>
        <v/>
      </c>
      <c r="G99" s="218" t="str">
        <f>IF('Summary Clear'!G88=0,"",'Summary Clear'!G88)</f>
        <v/>
      </c>
      <c r="H99" s="218" t="str">
        <f>IF('Summary Clear'!J88=0,"",'Summary Clear'!J88)</f>
        <v/>
      </c>
      <c r="I99" s="218" t="str">
        <f>IF('Summary Clear'!K88=0,"",'Summary Clear'!K88)</f>
        <v/>
      </c>
      <c r="J99" s="219" t="str">
        <f>IF('Summary Clear'!V88=0,"",'Summary Clear'!V88)</f>
        <v/>
      </c>
      <c r="K99" s="218" t="str">
        <f>IF('Summary Clear'!L88=0,"",'Summary Clear'!L88)</f>
        <v/>
      </c>
      <c r="L99" s="218" t="str">
        <f>IF('Summary Clear'!M88=0,"",'Summary Clear'!M88)</f>
        <v/>
      </c>
      <c r="M99" s="220" t="str">
        <f>IF('Summary Clear'!S88=0,"",'Summary Clear'!S88)</f>
        <v/>
      </c>
      <c r="N99" s="220" t="str">
        <f>IF('Summary Clear'!T88=0,"",'Summary Clear'!T88)</f>
        <v/>
      </c>
      <c r="O99" s="220" t="str">
        <f>IF('Summary Clear'!W88=0,"",'Summary Clear'!W88)</f>
        <v/>
      </c>
      <c r="P99" s="220" t="str">
        <f>IF('Summary Clear'!X88=0,"",'Summary Clear'!X88)</f>
        <v/>
      </c>
      <c r="Q99" s="220" t="str">
        <f>IF('Summary Clear'!Y88=0,"",'Summary Clear'!Y88)</f>
        <v/>
      </c>
      <c r="R99" s="220" t="str">
        <f>IF('Summary Clear'!Z88=0,"",'Summary Clear'!Z88)</f>
        <v/>
      </c>
      <c r="S99" s="220" t="str">
        <f>IF('Summary Clear'!AA88=0,"",'Summary Clear'!AA88)</f>
        <v/>
      </c>
    </row>
    <row r="100" spans="3:19" x14ac:dyDescent="0.25">
      <c r="C100" s="162" t="str">
        <f>IF('Summary Clear'!B89=0,"",'Summary Clear'!B89)</f>
        <v/>
      </c>
      <c r="D100" s="64" t="str">
        <f>IF('Summary Clear'!D89=0,"",'Summary Clear'!D89)</f>
        <v/>
      </c>
      <c r="E100" s="217" t="str">
        <f>IF('Summary Clear'!E89=0,"",(VLOOKUP('Summary Clear'!E89,Lists!$E$15:$G$21,3,FALSE)))</f>
        <v/>
      </c>
      <c r="F100" s="218" t="str">
        <f>IF('Summary Clear'!F89=0,"",'Summary Clear'!F89)</f>
        <v/>
      </c>
      <c r="G100" s="218" t="str">
        <f>IF('Summary Clear'!G89=0,"",'Summary Clear'!G89)</f>
        <v/>
      </c>
      <c r="H100" s="218" t="str">
        <f>IF('Summary Clear'!J89=0,"",'Summary Clear'!J89)</f>
        <v/>
      </c>
      <c r="I100" s="218" t="str">
        <f>IF('Summary Clear'!K89=0,"",'Summary Clear'!K89)</f>
        <v/>
      </c>
      <c r="J100" s="219" t="str">
        <f>IF('Summary Clear'!V89=0,"",'Summary Clear'!V89)</f>
        <v/>
      </c>
      <c r="K100" s="218" t="str">
        <f>IF('Summary Clear'!L89=0,"",'Summary Clear'!L89)</f>
        <v/>
      </c>
      <c r="L100" s="218" t="str">
        <f>IF('Summary Clear'!M89=0,"",'Summary Clear'!M89)</f>
        <v/>
      </c>
      <c r="M100" s="220" t="str">
        <f>IF('Summary Clear'!S89=0,"",'Summary Clear'!S89)</f>
        <v/>
      </c>
      <c r="N100" s="220" t="str">
        <f>IF('Summary Clear'!T89=0,"",'Summary Clear'!T89)</f>
        <v/>
      </c>
      <c r="O100" s="220" t="str">
        <f>IF('Summary Clear'!W89=0,"",'Summary Clear'!W89)</f>
        <v/>
      </c>
      <c r="P100" s="220" t="str">
        <f>IF('Summary Clear'!X89=0,"",'Summary Clear'!X89)</f>
        <v/>
      </c>
      <c r="Q100" s="220" t="str">
        <f>IF('Summary Clear'!Y89=0,"",'Summary Clear'!Y89)</f>
        <v/>
      </c>
      <c r="R100" s="220" t="str">
        <f>IF('Summary Clear'!Z89=0,"",'Summary Clear'!Z89)</f>
        <v/>
      </c>
      <c r="S100" s="220" t="str">
        <f>IF('Summary Clear'!AA89=0,"",'Summary Clear'!AA89)</f>
        <v/>
      </c>
    </row>
    <row r="101" spans="3:19" x14ac:dyDescent="0.25">
      <c r="C101" s="162" t="str">
        <f>IF('Summary Clear'!B90=0,"",'Summary Clear'!B90)</f>
        <v/>
      </c>
      <c r="D101" s="64" t="str">
        <f>IF('Summary Clear'!D90=0,"",'Summary Clear'!D90)</f>
        <v/>
      </c>
      <c r="E101" s="217" t="str">
        <f>IF('Summary Clear'!E90=0,"",(VLOOKUP('Summary Clear'!E90,Lists!$E$15:$G$21,3,FALSE)))</f>
        <v/>
      </c>
      <c r="F101" s="218" t="str">
        <f>IF('Summary Clear'!F90=0,"",'Summary Clear'!F90)</f>
        <v/>
      </c>
      <c r="G101" s="218" t="str">
        <f>IF('Summary Clear'!G90=0,"",'Summary Clear'!G90)</f>
        <v/>
      </c>
      <c r="H101" s="218" t="str">
        <f>IF('Summary Clear'!J90=0,"",'Summary Clear'!J90)</f>
        <v/>
      </c>
      <c r="I101" s="218" t="str">
        <f>IF('Summary Clear'!K90=0,"",'Summary Clear'!K90)</f>
        <v/>
      </c>
      <c r="J101" s="219" t="str">
        <f>IF('Summary Clear'!V90=0,"",'Summary Clear'!V90)</f>
        <v/>
      </c>
      <c r="K101" s="218" t="str">
        <f>IF('Summary Clear'!L90=0,"",'Summary Clear'!L90)</f>
        <v/>
      </c>
      <c r="L101" s="218" t="str">
        <f>IF('Summary Clear'!M90=0,"",'Summary Clear'!M90)</f>
        <v/>
      </c>
      <c r="M101" s="220" t="str">
        <f>IF('Summary Clear'!S90=0,"",'Summary Clear'!S90)</f>
        <v/>
      </c>
      <c r="N101" s="220" t="str">
        <f>IF('Summary Clear'!T90=0,"",'Summary Clear'!T90)</f>
        <v/>
      </c>
      <c r="O101" s="220" t="str">
        <f>IF('Summary Clear'!W90=0,"",'Summary Clear'!W90)</f>
        <v/>
      </c>
      <c r="P101" s="220" t="str">
        <f>IF('Summary Clear'!X90=0,"",'Summary Clear'!X90)</f>
        <v/>
      </c>
      <c r="Q101" s="220" t="str">
        <f>IF('Summary Clear'!Y90=0,"",'Summary Clear'!Y90)</f>
        <v/>
      </c>
      <c r="R101" s="220" t="str">
        <f>IF('Summary Clear'!Z90=0,"",'Summary Clear'!Z90)</f>
        <v/>
      </c>
      <c r="S101" s="220" t="str">
        <f>IF('Summary Clear'!AA90=0,"",'Summary Clear'!AA90)</f>
        <v/>
      </c>
    </row>
    <row r="102" spans="3:19" x14ac:dyDescent="0.25">
      <c r="C102" s="162" t="str">
        <f>IF('Summary Clear'!B91=0,"",'Summary Clear'!B91)</f>
        <v/>
      </c>
      <c r="D102" s="64" t="str">
        <f>IF('Summary Clear'!D91=0,"",'Summary Clear'!D91)</f>
        <v/>
      </c>
      <c r="E102" s="217" t="str">
        <f>IF('Summary Clear'!E91=0,"",(VLOOKUP('Summary Clear'!E91,Lists!$E$15:$G$21,3,FALSE)))</f>
        <v/>
      </c>
      <c r="F102" s="218" t="str">
        <f>IF('Summary Clear'!F91=0,"",'Summary Clear'!F91)</f>
        <v/>
      </c>
      <c r="G102" s="218" t="str">
        <f>IF('Summary Clear'!G91=0,"",'Summary Clear'!G91)</f>
        <v/>
      </c>
      <c r="H102" s="218" t="str">
        <f>IF('Summary Clear'!J91=0,"",'Summary Clear'!J91)</f>
        <v/>
      </c>
      <c r="I102" s="218" t="str">
        <f>IF('Summary Clear'!K91=0,"",'Summary Clear'!K91)</f>
        <v/>
      </c>
      <c r="J102" s="219" t="str">
        <f>IF('Summary Clear'!V91=0,"",'Summary Clear'!V91)</f>
        <v/>
      </c>
      <c r="K102" s="218" t="str">
        <f>IF('Summary Clear'!L91=0,"",'Summary Clear'!L91)</f>
        <v/>
      </c>
      <c r="L102" s="218" t="str">
        <f>IF('Summary Clear'!M91=0,"",'Summary Clear'!M91)</f>
        <v/>
      </c>
      <c r="M102" s="220" t="str">
        <f>IF('Summary Clear'!S91=0,"",'Summary Clear'!S91)</f>
        <v/>
      </c>
      <c r="N102" s="220" t="str">
        <f>IF('Summary Clear'!T91=0,"",'Summary Clear'!T91)</f>
        <v/>
      </c>
      <c r="O102" s="220" t="str">
        <f>IF('Summary Clear'!W91=0,"",'Summary Clear'!W91)</f>
        <v/>
      </c>
      <c r="P102" s="220" t="str">
        <f>IF('Summary Clear'!X91=0,"",'Summary Clear'!X91)</f>
        <v/>
      </c>
      <c r="Q102" s="220" t="str">
        <f>IF('Summary Clear'!Y91=0,"",'Summary Clear'!Y91)</f>
        <v/>
      </c>
      <c r="R102" s="220" t="str">
        <f>IF('Summary Clear'!Z91=0,"",'Summary Clear'!Z91)</f>
        <v/>
      </c>
      <c r="S102" s="220" t="str">
        <f>IF('Summary Clear'!AA91=0,"",'Summary Clear'!AA91)</f>
        <v/>
      </c>
    </row>
    <row r="103" spans="3:19" x14ac:dyDescent="0.25">
      <c r="C103" s="162" t="str">
        <f>IF('Summary Clear'!B92=0,"",'Summary Clear'!B92)</f>
        <v/>
      </c>
      <c r="D103" s="64" t="str">
        <f>IF('Summary Clear'!D92=0,"",'Summary Clear'!D92)</f>
        <v/>
      </c>
      <c r="E103" s="217" t="str">
        <f>IF('Summary Clear'!E92=0,"",(VLOOKUP('Summary Clear'!E92,Lists!$E$15:$G$21,3,FALSE)))</f>
        <v/>
      </c>
      <c r="F103" s="218" t="str">
        <f>IF('Summary Clear'!F92=0,"",'Summary Clear'!F92)</f>
        <v/>
      </c>
      <c r="G103" s="218" t="str">
        <f>IF('Summary Clear'!G92=0,"",'Summary Clear'!G92)</f>
        <v/>
      </c>
      <c r="H103" s="218" t="str">
        <f>IF('Summary Clear'!J92=0,"",'Summary Clear'!J92)</f>
        <v/>
      </c>
      <c r="I103" s="218" t="str">
        <f>IF('Summary Clear'!K92=0,"",'Summary Clear'!K92)</f>
        <v/>
      </c>
      <c r="J103" s="219" t="str">
        <f>IF('Summary Clear'!V92=0,"",'Summary Clear'!V92)</f>
        <v/>
      </c>
      <c r="K103" s="218" t="str">
        <f>IF('Summary Clear'!L92=0,"",'Summary Clear'!L92)</f>
        <v/>
      </c>
      <c r="L103" s="218" t="str">
        <f>IF('Summary Clear'!M92=0,"",'Summary Clear'!M92)</f>
        <v/>
      </c>
      <c r="M103" s="220" t="str">
        <f>IF('Summary Clear'!S92=0,"",'Summary Clear'!S92)</f>
        <v/>
      </c>
      <c r="N103" s="220" t="str">
        <f>IF('Summary Clear'!T92=0,"",'Summary Clear'!T92)</f>
        <v/>
      </c>
      <c r="O103" s="220" t="str">
        <f>IF('Summary Clear'!W92=0,"",'Summary Clear'!W92)</f>
        <v/>
      </c>
      <c r="P103" s="220" t="str">
        <f>IF('Summary Clear'!X92=0,"",'Summary Clear'!X92)</f>
        <v/>
      </c>
      <c r="Q103" s="220" t="str">
        <f>IF('Summary Clear'!Y92=0,"",'Summary Clear'!Y92)</f>
        <v/>
      </c>
      <c r="R103" s="220" t="str">
        <f>IF('Summary Clear'!Z92=0,"",'Summary Clear'!Z92)</f>
        <v/>
      </c>
      <c r="S103" s="220" t="str">
        <f>IF('Summary Clear'!AA92=0,"",'Summary Clear'!AA92)</f>
        <v/>
      </c>
    </row>
    <row r="104" spans="3:19" x14ac:dyDescent="0.25">
      <c r="C104" s="162" t="str">
        <f>IF('Summary Clear'!B93=0,"",'Summary Clear'!B93)</f>
        <v/>
      </c>
      <c r="D104" s="64" t="str">
        <f>IF('Summary Clear'!D93=0,"",'Summary Clear'!D93)</f>
        <v/>
      </c>
      <c r="E104" s="217" t="str">
        <f>IF('Summary Clear'!E93=0,"",(VLOOKUP('Summary Clear'!E93,Lists!$E$15:$G$21,3,FALSE)))</f>
        <v/>
      </c>
      <c r="F104" s="218" t="str">
        <f>IF('Summary Clear'!F93=0,"",'Summary Clear'!F93)</f>
        <v/>
      </c>
      <c r="G104" s="218" t="str">
        <f>IF('Summary Clear'!G93=0,"",'Summary Clear'!G93)</f>
        <v/>
      </c>
      <c r="H104" s="218" t="str">
        <f>IF('Summary Clear'!J93=0,"",'Summary Clear'!J93)</f>
        <v/>
      </c>
      <c r="I104" s="218" t="str">
        <f>IF('Summary Clear'!K93=0,"",'Summary Clear'!K93)</f>
        <v/>
      </c>
      <c r="J104" s="219" t="str">
        <f>IF('Summary Clear'!V93=0,"",'Summary Clear'!V93)</f>
        <v/>
      </c>
      <c r="K104" s="218" t="str">
        <f>IF('Summary Clear'!L93=0,"",'Summary Clear'!L93)</f>
        <v/>
      </c>
      <c r="L104" s="218" t="str">
        <f>IF('Summary Clear'!M93=0,"",'Summary Clear'!M93)</f>
        <v/>
      </c>
      <c r="M104" s="220" t="str">
        <f>IF('Summary Clear'!S93=0,"",'Summary Clear'!S93)</f>
        <v/>
      </c>
      <c r="N104" s="220" t="str">
        <f>IF('Summary Clear'!T93=0,"",'Summary Clear'!T93)</f>
        <v/>
      </c>
      <c r="O104" s="220" t="str">
        <f>IF('Summary Clear'!W93=0,"",'Summary Clear'!W93)</f>
        <v/>
      </c>
      <c r="P104" s="220" t="str">
        <f>IF('Summary Clear'!X93=0,"",'Summary Clear'!X93)</f>
        <v/>
      </c>
      <c r="Q104" s="220" t="str">
        <f>IF('Summary Clear'!Y93=0,"",'Summary Clear'!Y93)</f>
        <v/>
      </c>
      <c r="R104" s="220" t="str">
        <f>IF('Summary Clear'!Z93=0,"",'Summary Clear'!Z93)</f>
        <v/>
      </c>
      <c r="S104" s="220" t="str">
        <f>IF('Summary Clear'!AA93=0,"",'Summary Clear'!AA93)</f>
        <v/>
      </c>
    </row>
    <row r="105" spans="3:19" x14ac:dyDescent="0.25">
      <c r="C105" s="162" t="str">
        <f>IF('Summary Clear'!B94=0,"",'Summary Clear'!B94)</f>
        <v/>
      </c>
      <c r="D105" s="64" t="str">
        <f>IF('Summary Clear'!D94=0,"",'Summary Clear'!D94)</f>
        <v/>
      </c>
      <c r="E105" s="217" t="str">
        <f>IF('Summary Clear'!E94=0,"",(VLOOKUP('Summary Clear'!E94,Lists!$E$15:$G$21,3,FALSE)))</f>
        <v/>
      </c>
      <c r="F105" s="218" t="str">
        <f>IF('Summary Clear'!F94=0,"",'Summary Clear'!F94)</f>
        <v/>
      </c>
      <c r="G105" s="218" t="str">
        <f>IF('Summary Clear'!G94=0,"",'Summary Clear'!G94)</f>
        <v/>
      </c>
      <c r="H105" s="218" t="str">
        <f>IF('Summary Clear'!J94=0,"",'Summary Clear'!J94)</f>
        <v/>
      </c>
      <c r="I105" s="218" t="str">
        <f>IF('Summary Clear'!K94=0,"",'Summary Clear'!K94)</f>
        <v/>
      </c>
      <c r="J105" s="219" t="str">
        <f>IF('Summary Clear'!V94=0,"",'Summary Clear'!V94)</f>
        <v/>
      </c>
      <c r="K105" s="218" t="str">
        <f>IF('Summary Clear'!L94=0,"",'Summary Clear'!L94)</f>
        <v/>
      </c>
      <c r="L105" s="218" t="str">
        <f>IF('Summary Clear'!M94=0,"",'Summary Clear'!M94)</f>
        <v/>
      </c>
      <c r="M105" s="220" t="str">
        <f>IF('Summary Clear'!S94=0,"",'Summary Clear'!S94)</f>
        <v/>
      </c>
      <c r="N105" s="220" t="str">
        <f>IF('Summary Clear'!T94=0,"",'Summary Clear'!T94)</f>
        <v/>
      </c>
      <c r="O105" s="220" t="str">
        <f>IF('Summary Clear'!W94=0,"",'Summary Clear'!W94)</f>
        <v/>
      </c>
      <c r="P105" s="220" t="str">
        <f>IF('Summary Clear'!X94=0,"",'Summary Clear'!X94)</f>
        <v/>
      </c>
      <c r="Q105" s="220" t="str">
        <f>IF('Summary Clear'!Y94=0,"",'Summary Clear'!Y94)</f>
        <v/>
      </c>
      <c r="R105" s="220" t="str">
        <f>IF('Summary Clear'!Z94=0,"",'Summary Clear'!Z94)</f>
        <v/>
      </c>
      <c r="S105" s="220" t="str">
        <f>IF('Summary Clear'!AA94=0,"",'Summary Clear'!AA94)</f>
        <v/>
      </c>
    </row>
    <row r="106" spans="3:19" x14ac:dyDescent="0.25">
      <c r="C106" s="162" t="str">
        <f>IF('Summary Clear'!B95=0,"",'Summary Clear'!B95)</f>
        <v/>
      </c>
      <c r="D106" s="64" t="str">
        <f>IF('Summary Clear'!D95=0,"",'Summary Clear'!D95)</f>
        <v/>
      </c>
      <c r="E106" s="217" t="str">
        <f>IF('Summary Clear'!E95=0,"",(VLOOKUP('Summary Clear'!E95,Lists!$E$15:$G$21,3,FALSE)))</f>
        <v/>
      </c>
      <c r="F106" s="218" t="str">
        <f>IF('Summary Clear'!F95=0,"",'Summary Clear'!F95)</f>
        <v/>
      </c>
      <c r="G106" s="218" t="str">
        <f>IF('Summary Clear'!G95=0,"",'Summary Clear'!G95)</f>
        <v/>
      </c>
      <c r="H106" s="218" t="str">
        <f>IF('Summary Clear'!J95=0,"",'Summary Clear'!J95)</f>
        <v/>
      </c>
      <c r="I106" s="218" t="str">
        <f>IF('Summary Clear'!K95=0,"",'Summary Clear'!K95)</f>
        <v/>
      </c>
      <c r="J106" s="219" t="str">
        <f>IF('Summary Clear'!V95=0,"",'Summary Clear'!V95)</f>
        <v/>
      </c>
      <c r="K106" s="218" t="str">
        <f>IF('Summary Clear'!L95=0,"",'Summary Clear'!L95)</f>
        <v/>
      </c>
      <c r="L106" s="218" t="str">
        <f>IF('Summary Clear'!M95=0,"",'Summary Clear'!M95)</f>
        <v/>
      </c>
      <c r="M106" s="220" t="str">
        <f>IF('Summary Clear'!S95=0,"",'Summary Clear'!S95)</f>
        <v/>
      </c>
      <c r="N106" s="220" t="str">
        <f>IF('Summary Clear'!T95=0,"",'Summary Clear'!T95)</f>
        <v/>
      </c>
      <c r="O106" s="220" t="str">
        <f>IF('Summary Clear'!W95=0,"",'Summary Clear'!W95)</f>
        <v/>
      </c>
      <c r="P106" s="220" t="str">
        <f>IF('Summary Clear'!X95=0,"",'Summary Clear'!X95)</f>
        <v/>
      </c>
      <c r="Q106" s="220" t="str">
        <f>IF('Summary Clear'!Y95=0,"",'Summary Clear'!Y95)</f>
        <v/>
      </c>
      <c r="R106" s="220" t="str">
        <f>IF('Summary Clear'!Z95=0,"",'Summary Clear'!Z95)</f>
        <v/>
      </c>
      <c r="S106" s="220" t="str">
        <f>IF('Summary Clear'!AA95=0,"",'Summary Clear'!AA95)</f>
        <v/>
      </c>
    </row>
    <row r="107" spans="3:19" x14ac:dyDescent="0.25">
      <c r="C107" s="162" t="str">
        <f>IF('Summary Clear'!B96=0,"",'Summary Clear'!B96)</f>
        <v/>
      </c>
      <c r="D107" s="64" t="str">
        <f>IF('Summary Clear'!D96=0,"",'Summary Clear'!D96)</f>
        <v/>
      </c>
      <c r="E107" s="217" t="str">
        <f>IF('Summary Clear'!E96=0,"",(VLOOKUP('Summary Clear'!E96,Lists!$E$15:$G$21,3,FALSE)))</f>
        <v/>
      </c>
      <c r="F107" s="218" t="str">
        <f>IF('Summary Clear'!F96=0,"",'Summary Clear'!F96)</f>
        <v/>
      </c>
      <c r="G107" s="218" t="str">
        <f>IF('Summary Clear'!G96=0,"",'Summary Clear'!G96)</f>
        <v/>
      </c>
      <c r="H107" s="218" t="str">
        <f>IF('Summary Clear'!J96=0,"",'Summary Clear'!J96)</f>
        <v/>
      </c>
      <c r="I107" s="218" t="str">
        <f>IF('Summary Clear'!K96=0,"",'Summary Clear'!K96)</f>
        <v/>
      </c>
      <c r="J107" s="219" t="str">
        <f>IF('Summary Clear'!V96=0,"",'Summary Clear'!V96)</f>
        <v/>
      </c>
      <c r="K107" s="218" t="str">
        <f>IF('Summary Clear'!L96=0,"",'Summary Clear'!L96)</f>
        <v/>
      </c>
      <c r="L107" s="218" t="str">
        <f>IF('Summary Clear'!M96=0,"",'Summary Clear'!M96)</f>
        <v/>
      </c>
      <c r="M107" s="220" t="str">
        <f>IF('Summary Clear'!S96=0,"",'Summary Clear'!S96)</f>
        <v/>
      </c>
      <c r="N107" s="220" t="str">
        <f>IF('Summary Clear'!T96=0,"",'Summary Clear'!T96)</f>
        <v/>
      </c>
      <c r="O107" s="220" t="str">
        <f>IF('Summary Clear'!W96=0,"",'Summary Clear'!W96)</f>
        <v/>
      </c>
      <c r="P107" s="220" t="str">
        <f>IF('Summary Clear'!X96=0,"",'Summary Clear'!X96)</f>
        <v/>
      </c>
      <c r="Q107" s="220" t="str">
        <f>IF('Summary Clear'!Y96=0,"",'Summary Clear'!Y96)</f>
        <v/>
      </c>
      <c r="R107" s="220" t="str">
        <f>IF('Summary Clear'!Z96=0,"",'Summary Clear'!Z96)</f>
        <v/>
      </c>
      <c r="S107" s="220" t="str">
        <f>IF('Summary Clear'!AA96=0,"",'Summary Clear'!AA96)</f>
        <v/>
      </c>
    </row>
    <row r="108" spans="3:19" x14ac:dyDescent="0.25">
      <c r="C108" s="162" t="str">
        <f>IF('Summary Clear'!B97=0,"",'Summary Clear'!B97)</f>
        <v/>
      </c>
      <c r="D108" s="64" t="str">
        <f>IF('Summary Clear'!D97=0,"",'Summary Clear'!D97)</f>
        <v/>
      </c>
      <c r="E108" s="217" t="str">
        <f>IF('Summary Clear'!E97=0,"",(VLOOKUP('Summary Clear'!E97,Lists!$E$15:$G$21,3,FALSE)))</f>
        <v/>
      </c>
      <c r="F108" s="218" t="str">
        <f>IF('Summary Clear'!F97=0,"",'Summary Clear'!F97)</f>
        <v/>
      </c>
      <c r="G108" s="218" t="str">
        <f>IF('Summary Clear'!G97=0,"",'Summary Clear'!G97)</f>
        <v/>
      </c>
      <c r="H108" s="218" t="str">
        <f>IF('Summary Clear'!J97=0,"",'Summary Clear'!J97)</f>
        <v/>
      </c>
      <c r="I108" s="218" t="str">
        <f>IF('Summary Clear'!K97=0,"",'Summary Clear'!K97)</f>
        <v/>
      </c>
      <c r="J108" s="219" t="str">
        <f>IF('Summary Clear'!V97=0,"",'Summary Clear'!V97)</f>
        <v/>
      </c>
      <c r="K108" s="218" t="str">
        <f>IF('Summary Clear'!L97=0,"",'Summary Clear'!L97)</f>
        <v/>
      </c>
      <c r="L108" s="218" t="str">
        <f>IF('Summary Clear'!M97=0,"",'Summary Clear'!M97)</f>
        <v/>
      </c>
      <c r="M108" s="220" t="str">
        <f>IF('Summary Clear'!S97=0,"",'Summary Clear'!S97)</f>
        <v/>
      </c>
      <c r="N108" s="220" t="str">
        <f>IF('Summary Clear'!T97=0,"",'Summary Clear'!T97)</f>
        <v/>
      </c>
      <c r="O108" s="220" t="str">
        <f>IF('Summary Clear'!W97=0,"",'Summary Clear'!W97)</f>
        <v/>
      </c>
      <c r="P108" s="220" t="str">
        <f>IF('Summary Clear'!X97=0,"",'Summary Clear'!X97)</f>
        <v/>
      </c>
      <c r="Q108" s="220" t="str">
        <f>IF('Summary Clear'!Y97=0,"",'Summary Clear'!Y97)</f>
        <v/>
      </c>
      <c r="R108" s="220" t="str">
        <f>IF('Summary Clear'!Z97=0,"",'Summary Clear'!Z97)</f>
        <v/>
      </c>
      <c r="S108" s="220" t="str">
        <f>IF('Summary Clear'!AA97=0,"",'Summary Clear'!AA97)</f>
        <v/>
      </c>
    </row>
    <row r="109" spans="3:19" x14ac:dyDescent="0.25">
      <c r="C109" s="162" t="str">
        <f>IF('Summary Clear'!B98=0,"",'Summary Clear'!B98)</f>
        <v/>
      </c>
      <c r="D109" s="64" t="str">
        <f>IF('Summary Clear'!D98=0,"",'Summary Clear'!D98)</f>
        <v/>
      </c>
      <c r="E109" s="217" t="str">
        <f>IF('Summary Clear'!E98=0,"",(VLOOKUP('Summary Clear'!E98,Lists!$E$15:$G$21,3,FALSE)))</f>
        <v/>
      </c>
      <c r="F109" s="218" t="str">
        <f>IF('Summary Clear'!F98=0,"",'Summary Clear'!F98)</f>
        <v/>
      </c>
      <c r="G109" s="218" t="str">
        <f>IF('Summary Clear'!G98=0,"",'Summary Clear'!G98)</f>
        <v/>
      </c>
      <c r="H109" s="218" t="str">
        <f>IF('Summary Clear'!J98=0,"",'Summary Clear'!J98)</f>
        <v/>
      </c>
      <c r="I109" s="218" t="str">
        <f>IF('Summary Clear'!K98=0,"",'Summary Clear'!K98)</f>
        <v/>
      </c>
      <c r="J109" s="219" t="str">
        <f>IF('Summary Clear'!V98=0,"",'Summary Clear'!V98)</f>
        <v/>
      </c>
      <c r="K109" s="218" t="str">
        <f>IF('Summary Clear'!L98=0,"",'Summary Clear'!L98)</f>
        <v/>
      </c>
      <c r="L109" s="218" t="str">
        <f>IF('Summary Clear'!M98=0,"",'Summary Clear'!M98)</f>
        <v/>
      </c>
      <c r="M109" s="220" t="str">
        <f>IF('Summary Clear'!S98=0,"",'Summary Clear'!S98)</f>
        <v/>
      </c>
      <c r="N109" s="220" t="str">
        <f>IF('Summary Clear'!T98=0,"",'Summary Clear'!T98)</f>
        <v/>
      </c>
      <c r="O109" s="220" t="str">
        <f>IF('Summary Clear'!W98=0,"",'Summary Clear'!W98)</f>
        <v/>
      </c>
      <c r="P109" s="220" t="str">
        <f>IF('Summary Clear'!X98=0,"",'Summary Clear'!X98)</f>
        <v/>
      </c>
      <c r="Q109" s="220" t="str">
        <f>IF('Summary Clear'!Y98=0,"",'Summary Clear'!Y98)</f>
        <v/>
      </c>
      <c r="R109" s="220" t="str">
        <f>IF('Summary Clear'!Z98=0,"",'Summary Clear'!Z98)</f>
        <v/>
      </c>
      <c r="S109" s="220" t="str">
        <f>IF('Summary Clear'!AA98=0,"",'Summary Clear'!AA98)</f>
        <v/>
      </c>
    </row>
    <row r="110" spans="3:19" x14ac:dyDescent="0.25">
      <c r="C110" s="162" t="str">
        <f>IF('Summary Clear'!B99=0,"",'Summary Clear'!B99)</f>
        <v/>
      </c>
      <c r="D110" s="64" t="str">
        <f>IF('Summary Clear'!D99=0,"",'Summary Clear'!D99)</f>
        <v/>
      </c>
      <c r="E110" s="217" t="str">
        <f>IF('Summary Clear'!E99=0,"",(VLOOKUP('Summary Clear'!E99,Lists!$E$15:$G$21,3,FALSE)))</f>
        <v/>
      </c>
      <c r="F110" s="218" t="str">
        <f>IF('Summary Clear'!F99=0,"",'Summary Clear'!F99)</f>
        <v/>
      </c>
      <c r="G110" s="218" t="str">
        <f>IF('Summary Clear'!G99=0,"",'Summary Clear'!G99)</f>
        <v/>
      </c>
      <c r="H110" s="218" t="str">
        <f>IF('Summary Clear'!J99=0,"",'Summary Clear'!J99)</f>
        <v/>
      </c>
      <c r="I110" s="218" t="str">
        <f>IF('Summary Clear'!K99=0,"",'Summary Clear'!K99)</f>
        <v/>
      </c>
      <c r="J110" s="219" t="str">
        <f>IF('Summary Clear'!V99=0,"",'Summary Clear'!V99)</f>
        <v/>
      </c>
      <c r="K110" s="218" t="str">
        <f>IF('Summary Clear'!L99=0,"",'Summary Clear'!L99)</f>
        <v/>
      </c>
      <c r="L110" s="218" t="str">
        <f>IF('Summary Clear'!M99=0,"",'Summary Clear'!M99)</f>
        <v/>
      </c>
      <c r="M110" s="220" t="str">
        <f>IF('Summary Clear'!S99=0,"",'Summary Clear'!S99)</f>
        <v/>
      </c>
      <c r="N110" s="220" t="str">
        <f>IF('Summary Clear'!T99=0,"",'Summary Clear'!T99)</f>
        <v/>
      </c>
      <c r="O110" s="220" t="str">
        <f>IF('Summary Clear'!W99=0,"",'Summary Clear'!W99)</f>
        <v/>
      </c>
      <c r="P110" s="220" t="str">
        <f>IF('Summary Clear'!X99=0,"",'Summary Clear'!X99)</f>
        <v/>
      </c>
      <c r="Q110" s="220" t="str">
        <f>IF('Summary Clear'!Y99=0,"",'Summary Clear'!Y99)</f>
        <v/>
      </c>
      <c r="R110" s="220" t="str">
        <f>IF('Summary Clear'!Z99=0,"",'Summary Clear'!Z99)</f>
        <v/>
      </c>
      <c r="S110" s="220" t="str">
        <f>IF('Summary Clear'!AA99=0,"",'Summary Clear'!AA99)</f>
        <v/>
      </c>
    </row>
    <row r="111" spans="3:19" x14ac:dyDescent="0.25">
      <c r="C111" s="162" t="str">
        <f>IF('Summary Clear'!B100=0,"",'Summary Clear'!B100)</f>
        <v/>
      </c>
      <c r="D111" s="64" t="str">
        <f>IF('Summary Clear'!D100=0,"",'Summary Clear'!D100)</f>
        <v/>
      </c>
      <c r="E111" s="217" t="str">
        <f>IF('Summary Clear'!E100=0,"",(VLOOKUP('Summary Clear'!E100,Lists!$E$15:$G$21,3,FALSE)))</f>
        <v/>
      </c>
      <c r="F111" s="218" t="str">
        <f>IF('Summary Clear'!F100=0,"",'Summary Clear'!F100)</f>
        <v/>
      </c>
      <c r="G111" s="218" t="str">
        <f>IF('Summary Clear'!G100=0,"",'Summary Clear'!G100)</f>
        <v/>
      </c>
      <c r="H111" s="218" t="str">
        <f>IF('Summary Clear'!J100=0,"",'Summary Clear'!J100)</f>
        <v/>
      </c>
      <c r="I111" s="218" t="str">
        <f>IF('Summary Clear'!K100=0,"",'Summary Clear'!K100)</f>
        <v/>
      </c>
      <c r="J111" s="219" t="str">
        <f>IF('Summary Clear'!V100=0,"",'Summary Clear'!V100)</f>
        <v/>
      </c>
      <c r="K111" s="218" t="str">
        <f>IF('Summary Clear'!L100=0,"",'Summary Clear'!L100)</f>
        <v/>
      </c>
      <c r="L111" s="218" t="str">
        <f>IF('Summary Clear'!M100=0,"",'Summary Clear'!M100)</f>
        <v/>
      </c>
      <c r="M111" s="220" t="str">
        <f>IF('Summary Clear'!S100=0,"",'Summary Clear'!S100)</f>
        <v/>
      </c>
      <c r="N111" s="220" t="str">
        <f>IF('Summary Clear'!T100=0,"",'Summary Clear'!T100)</f>
        <v/>
      </c>
      <c r="O111" s="220" t="str">
        <f>IF('Summary Clear'!W100=0,"",'Summary Clear'!W100)</f>
        <v/>
      </c>
      <c r="P111" s="220" t="str">
        <f>IF('Summary Clear'!X100=0,"",'Summary Clear'!X100)</f>
        <v/>
      </c>
      <c r="Q111" s="220" t="str">
        <f>IF('Summary Clear'!Y100=0,"",'Summary Clear'!Y100)</f>
        <v/>
      </c>
      <c r="R111" s="220" t="str">
        <f>IF('Summary Clear'!Z100=0,"",'Summary Clear'!Z100)</f>
        <v/>
      </c>
      <c r="S111" s="220" t="str">
        <f>IF('Summary Clear'!AA100=0,"",'Summary Clear'!AA100)</f>
        <v/>
      </c>
    </row>
    <row r="112" spans="3:19" x14ac:dyDescent="0.25">
      <c r="C112" s="162" t="str">
        <f>IF('Summary Clear'!B101=0,"",'Summary Clear'!B101)</f>
        <v/>
      </c>
      <c r="D112" s="64" t="str">
        <f>IF('Summary Clear'!D101=0,"",'Summary Clear'!D101)</f>
        <v/>
      </c>
      <c r="E112" s="217" t="str">
        <f>IF('Summary Clear'!E101=0,"",(VLOOKUP('Summary Clear'!E101,Lists!$E$15:$G$21,3,FALSE)))</f>
        <v/>
      </c>
      <c r="F112" s="218" t="str">
        <f>IF('Summary Clear'!F101=0,"",'Summary Clear'!F101)</f>
        <v/>
      </c>
      <c r="G112" s="218" t="str">
        <f>IF('Summary Clear'!G101=0,"",'Summary Clear'!G101)</f>
        <v/>
      </c>
      <c r="H112" s="218" t="str">
        <f>IF('Summary Clear'!J101=0,"",'Summary Clear'!J101)</f>
        <v/>
      </c>
      <c r="I112" s="218" t="str">
        <f>IF('Summary Clear'!K101=0,"",'Summary Clear'!K101)</f>
        <v/>
      </c>
      <c r="J112" s="219" t="str">
        <f>IF('Summary Clear'!V101=0,"",'Summary Clear'!V101)</f>
        <v/>
      </c>
      <c r="K112" s="218" t="str">
        <f>IF('Summary Clear'!L101=0,"",'Summary Clear'!L101)</f>
        <v/>
      </c>
      <c r="L112" s="218" t="str">
        <f>IF('Summary Clear'!M101=0,"",'Summary Clear'!M101)</f>
        <v/>
      </c>
      <c r="M112" s="220" t="str">
        <f>IF('Summary Clear'!S101=0,"",'Summary Clear'!S101)</f>
        <v/>
      </c>
      <c r="N112" s="220" t="str">
        <f>IF('Summary Clear'!T101=0,"",'Summary Clear'!T101)</f>
        <v/>
      </c>
      <c r="O112" s="220" t="str">
        <f>IF('Summary Clear'!W101=0,"",'Summary Clear'!W101)</f>
        <v/>
      </c>
      <c r="P112" s="220" t="str">
        <f>IF('Summary Clear'!X101=0,"",'Summary Clear'!X101)</f>
        <v/>
      </c>
      <c r="Q112" s="220" t="str">
        <f>IF('Summary Clear'!Y101=0,"",'Summary Clear'!Y101)</f>
        <v/>
      </c>
      <c r="R112" s="220" t="str">
        <f>IF('Summary Clear'!Z101=0,"",'Summary Clear'!Z101)</f>
        <v/>
      </c>
      <c r="S112" s="220" t="str">
        <f>IF('Summary Clear'!AA101=0,"",'Summary Clear'!AA101)</f>
        <v/>
      </c>
    </row>
    <row r="113" spans="3:19" x14ac:dyDescent="0.25">
      <c r="C113" s="162" t="str">
        <f>IF('Summary Clear'!B102=0,"",'Summary Clear'!B102)</f>
        <v/>
      </c>
      <c r="D113" s="64" t="str">
        <f>IF('Summary Clear'!D102=0,"",'Summary Clear'!D102)</f>
        <v/>
      </c>
      <c r="E113" s="217" t="str">
        <f>IF('Summary Clear'!E102=0,"",(VLOOKUP('Summary Clear'!E102,Lists!$E$15:$G$21,3,FALSE)))</f>
        <v/>
      </c>
      <c r="F113" s="218" t="str">
        <f>IF('Summary Clear'!F102=0,"",'Summary Clear'!F102)</f>
        <v/>
      </c>
      <c r="G113" s="218" t="str">
        <f>IF('Summary Clear'!G102=0,"",'Summary Clear'!G102)</f>
        <v/>
      </c>
      <c r="H113" s="218" t="str">
        <f>IF('Summary Clear'!J102=0,"",'Summary Clear'!J102)</f>
        <v/>
      </c>
      <c r="I113" s="218" t="str">
        <f>IF('Summary Clear'!K102=0,"",'Summary Clear'!K102)</f>
        <v/>
      </c>
      <c r="J113" s="219" t="str">
        <f>IF('Summary Clear'!V102=0,"",'Summary Clear'!V102)</f>
        <v/>
      </c>
      <c r="K113" s="218" t="str">
        <f>IF('Summary Clear'!L102=0,"",'Summary Clear'!L102)</f>
        <v/>
      </c>
      <c r="L113" s="218" t="str">
        <f>IF('Summary Clear'!M102=0,"",'Summary Clear'!M102)</f>
        <v/>
      </c>
      <c r="M113" s="220" t="str">
        <f>IF('Summary Clear'!S102=0,"",'Summary Clear'!S102)</f>
        <v/>
      </c>
      <c r="N113" s="220" t="str">
        <f>IF('Summary Clear'!T102=0,"",'Summary Clear'!T102)</f>
        <v/>
      </c>
      <c r="O113" s="220" t="str">
        <f>IF('Summary Clear'!W102=0,"",'Summary Clear'!W102)</f>
        <v/>
      </c>
      <c r="P113" s="220" t="str">
        <f>IF('Summary Clear'!X102=0,"",'Summary Clear'!X102)</f>
        <v/>
      </c>
      <c r="Q113" s="220" t="str">
        <f>IF('Summary Clear'!Y102=0,"",'Summary Clear'!Y102)</f>
        <v/>
      </c>
      <c r="R113" s="220" t="str">
        <f>IF('Summary Clear'!Z102=0,"",'Summary Clear'!Z102)</f>
        <v/>
      </c>
      <c r="S113" s="220" t="str">
        <f>IF('Summary Clear'!AA102=0,"",'Summary Clear'!AA102)</f>
        <v/>
      </c>
    </row>
    <row r="114" spans="3:19" x14ac:dyDescent="0.25">
      <c r="C114" s="162" t="str">
        <f>IF('Summary Clear'!B103=0,"",'Summary Clear'!B103)</f>
        <v/>
      </c>
      <c r="D114" s="64" t="str">
        <f>IF('Summary Clear'!D103=0,"",'Summary Clear'!D103)</f>
        <v/>
      </c>
      <c r="E114" s="217" t="str">
        <f>IF('Summary Clear'!E103=0,"",(VLOOKUP('Summary Clear'!E103,Lists!$E$15:$G$21,3,FALSE)))</f>
        <v/>
      </c>
      <c r="F114" s="218" t="str">
        <f>IF('Summary Clear'!F103=0,"",'Summary Clear'!F103)</f>
        <v/>
      </c>
      <c r="G114" s="218" t="str">
        <f>IF('Summary Clear'!G103=0,"",'Summary Clear'!G103)</f>
        <v/>
      </c>
      <c r="H114" s="218" t="str">
        <f>IF('Summary Clear'!J103=0,"",'Summary Clear'!J103)</f>
        <v/>
      </c>
      <c r="I114" s="218" t="str">
        <f>IF('Summary Clear'!K103=0,"",'Summary Clear'!K103)</f>
        <v/>
      </c>
      <c r="J114" s="219" t="str">
        <f>IF('Summary Clear'!V103=0,"",'Summary Clear'!V103)</f>
        <v/>
      </c>
      <c r="K114" s="218" t="str">
        <f>IF('Summary Clear'!L103=0,"",'Summary Clear'!L103)</f>
        <v/>
      </c>
      <c r="L114" s="218" t="str">
        <f>IF('Summary Clear'!M103=0,"",'Summary Clear'!M103)</f>
        <v/>
      </c>
      <c r="M114" s="220" t="str">
        <f>IF('Summary Clear'!S103=0,"",'Summary Clear'!S103)</f>
        <v/>
      </c>
      <c r="N114" s="220" t="str">
        <f>IF('Summary Clear'!T103=0,"",'Summary Clear'!T103)</f>
        <v/>
      </c>
      <c r="O114" s="220" t="str">
        <f>IF('Summary Clear'!W103=0,"",'Summary Clear'!W103)</f>
        <v/>
      </c>
      <c r="P114" s="220" t="str">
        <f>IF('Summary Clear'!X103=0,"",'Summary Clear'!X103)</f>
        <v/>
      </c>
      <c r="Q114" s="220" t="str">
        <f>IF('Summary Clear'!Y103=0,"",'Summary Clear'!Y103)</f>
        <v/>
      </c>
      <c r="R114" s="220" t="str">
        <f>IF('Summary Clear'!Z103=0,"",'Summary Clear'!Z103)</f>
        <v/>
      </c>
      <c r="S114" s="220" t="str">
        <f>IF('Summary Clear'!AA103=0,"",'Summary Clear'!AA103)</f>
        <v/>
      </c>
    </row>
    <row r="115" spans="3:19" x14ac:dyDescent="0.25">
      <c r="C115" s="162" t="str">
        <f>IF('Summary Clear'!B104=0,"",'Summary Clear'!B104)</f>
        <v/>
      </c>
      <c r="D115" s="64" t="str">
        <f>IF('Summary Clear'!D104=0,"",'Summary Clear'!D104)</f>
        <v/>
      </c>
      <c r="E115" s="217" t="str">
        <f>IF('Summary Clear'!E104=0,"",(VLOOKUP('Summary Clear'!E104,Lists!$E$15:$G$21,3,FALSE)))</f>
        <v/>
      </c>
      <c r="F115" s="218" t="str">
        <f>IF('Summary Clear'!F104=0,"",'Summary Clear'!F104)</f>
        <v/>
      </c>
      <c r="G115" s="218" t="str">
        <f>IF('Summary Clear'!G104=0,"",'Summary Clear'!G104)</f>
        <v/>
      </c>
      <c r="H115" s="218" t="str">
        <f>IF('Summary Clear'!J104=0,"",'Summary Clear'!J104)</f>
        <v/>
      </c>
      <c r="I115" s="218" t="str">
        <f>IF('Summary Clear'!K104=0,"",'Summary Clear'!K104)</f>
        <v/>
      </c>
      <c r="J115" s="219" t="str">
        <f>IF('Summary Clear'!V104=0,"",'Summary Clear'!V104)</f>
        <v/>
      </c>
      <c r="K115" s="218" t="str">
        <f>IF('Summary Clear'!L104=0,"",'Summary Clear'!L104)</f>
        <v/>
      </c>
      <c r="L115" s="218" t="str">
        <f>IF('Summary Clear'!M104=0,"",'Summary Clear'!M104)</f>
        <v/>
      </c>
      <c r="M115" s="220" t="str">
        <f>IF('Summary Clear'!S104=0,"",'Summary Clear'!S104)</f>
        <v/>
      </c>
      <c r="N115" s="220" t="str">
        <f>IF('Summary Clear'!T104=0,"",'Summary Clear'!T104)</f>
        <v/>
      </c>
      <c r="O115" s="220" t="str">
        <f>IF('Summary Clear'!W104=0,"",'Summary Clear'!W104)</f>
        <v/>
      </c>
      <c r="P115" s="220" t="str">
        <f>IF('Summary Clear'!X104=0,"",'Summary Clear'!X104)</f>
        <v/>
      </c>
      <c r="Q115" s="220" t="str">
        <f>IF('Summary Clear'!Y104=0,"",'Summary Clear'!Y104)</f>
        <v/>
      </c>
      <c r="R115" s="220" t="str">
        <f>IF('Summary Clear'!Z104=0,"",'Summary Clear'!Z104)</f>
        <v/>
      </c>
      <c r="S115" s="220" t="str">
        <f>IF('Summary Clear'!AA104=0,"",'Summary Clear'!AA104)</f>
        <v/>
      </c>
    </row>
    <row r="116" spans="3:19" x14ac:dyDescent="0.25">
      <c r="C116" s="162" t="str">
        <f>IF('Summary Clear'!B105=0,"",'Summary Clear'!B105)</f>
        <v/>
      </c>
      <c r="D116" s="64" t="str">
        <f>IF('Summary Clear'!D105=0,"",'Summary Clear'!D105)</f>
        <v/>
      </c>
      <c r="E116" s="217" t="str">
        <f>IF('Summary Clear'!E105=0,"",(VLOOKUP('Summary Clear'!E105,Lists!$E$15:$G$21,3,FALSE)))</f>
        <v/>
      </c>
      <c r="F116" s="218" t="str">
        <f>IF('Summary Clear'!F105=0,"",'Summary Clear'!F105)</f>
        <v/>
      </c>
      <c r="G116" s="218" t="str">
        <f>IF('Summary Clear'!G105=0,"",'Summary Clear'!G105)</f>
        <v/>
      </c>
      <c r="H116" s="218" t="str">
        <f>IF('Summary Clear'!J105=0,"",'Summary Clear'!J105)</f>
        <v/>
      </c>
      <c r="I116" s="218" t="str">
        <f>IF('Summary Clear'!K105=0,"",'Summary Clear'!K105)</f>
        <v/>
      </c>
      <c r="J116" s="219" t="str">
        <f>IF('Summary Clear'!V105=0,"",'Summary Clear'!V105)</f>
        <v/>
      </c>
      <c r="K116" s="218" t="str">
        <f>IF('Summary Clear'!L105=0,"",'Summary Clear'!L105)</f>
        <v/>
      </c>
      <c r="L116" s="218" t="str">
        <f>IF('Summary Clear'!M105=0,"",'Summary Clear'!M105)</f>
        <v/>
      </c>
      <c r="M116" s="220" t="str">
        <f>IF('Summary Clear'!S105=0,"",'Summary Clear'!S105)</f>
        <v/>
      </c>
      <c r="N116" s="220" t="str">
        <f>IF('Summary Clear'!T105=0,"",'Summary Clear'!T105)</f>
        <v/>
      </c>
      <c r="O116" s="220" t="str">
        <f>IF('Summary Clear'!W105=0,"",'Summary Clear'!W105)</f>
        <v/>
      </c>
      <c r="P116" s="220" t="str">
        <f>IF('Summary Clear'!X105=0,"",'Summary Clear'!X105)</f>
        <v/>
      </c>
      <c r="Q116" s="220" t="str">
        <f>IF('Summary Clear'!Y105=0,"",'Summary Clear'!Y105)</f>
        <v/>
      </c>
      <c r="R116" s="220" t="str">
        <f>IF('Summary Clear'!Z105=0,"",'Summary Clear'!Z105)</f>
        <v/>
      </c>
      <c r="S116" s="220" t="str">
        <f>IF('Summary Clear'!AA105=0,"",'Summary Clear'!AA105)</f>
        <v/>
      </c>
    </row>
    <row r="117" spans="3:19" x14ac:dyDescent="0.25">
      <c r="C117" s="162" t="str">
        <f>IF('Summary Clear'!B106=0,"",'Summary Clear'!B106)</f>
        <v/>
      </c>
      <c r="D117" s="64" t="str">
        <f>IF('Summary Clear'!D106=0,"",'Summary Clear'!D106)</f>
        <v/>
      </c>
      <c r="E117" s="217" t="str">
        <f>IF('Summary Clear'!E106=0,"",(VLOOKUP('Summary Clear'!E106,Lists!$E$15:$G$21,3,FALSE)))</f>
        <v/>
      </c>
      <c r="F117" s="218" t="str">
        <f>IF('Summary Clear'!F106=0,"",'Summary Clear'!F106)</f>
        <v/>
      </c>
      <c r="G117" s="218" t="str">
        <f>IF('Summary Clear'!G106=0,"",'Summary Clear'!G106)</f>
        <v/>
      </c>
      <c r="H117" s="218" t="str">
        <f>IF('Summary Clear'!J106=0,"",'Summary Clear'!J106)</f>
        <v/>
      </c>
      <c r="I117" s="218" t="str">
        <f>IF('Summary Clear'!K106=0,"",'Summary Clear'!K106)</f>
        <v/>
      </c>
      <c r="J117" s="219" t="str">
        <f>IF('Summary Clear'!V106=0,"",'Summary Clear'!V106)</f>
        <v/>
      </c>
      <c r="K117" s="218" t="str">
        <f>IF('Summary Clear'!L106=0,"",'Summary Clear'!L106)</f>
        <v/>
      </c>
      <c r="L117" s="218" t="str">
        <f>IF('Summary Clear'!M106=0,"",'Summary Clear'!M106)</f>
        <v/>
      </c>
      <c r="M117" s="220" t="str">
        <f>IF('Summary Clear'!S106=0,"",'Summary Clear'!S106)</f>
        <v/>
      </c>
      <c r="N117" s="220" t="str">
        <f>IF('Summary Clear'!T106=0,"",'Summary Clear'!T106)</f>
        <v/>
      </c>
      <c r="O117" s="220" t="str">
        <f>IF('Summary Clear'!W106=0,"",'Summary Clear'!W106)</f>
        <v/>
      </c>
      <c r="P117" s="220" t="str">
        <f>IF('Summary Clear'!X106=0,"",'Summary Clear'!X106)</f>
        <v/>
      </c>
      <c r="Q117" s="220" t="str">
        <f>IF('Summary Clear'!Y106=0,"",'Summary Clear'!Y106)</f>
        <v/>
      </c>
      <c r="R117" s="220" t="str">
        <f>IF('Summary Clear'!Z106=0,"",'Summary Clear'!Z106)</f>
        <v/>
      </c>
      <c r="S117" s="220" t="str">
        <f>IF('Summary Clear'!AA106=0,"",'Summary Clear'!AA106)</f>
        <v/>
      </c>
    </row>
    <row r="118" spans="3:19" x14ac:dyDescent="0.25">
      <c r="C118" s="162" t="str">
        <f>IF('Summary Clear'!B107=0,"",'Summary Clear'!B107)</f>
        <v/>
      </c>
      <c r="D118" s="64" t="str">
        <f>IF('Summary Clear'!D107=0,"",'Summary Clear'!D107)</f>
        <v/>
      </c>
      <c r="E118" s="217" t="str">
        <f>IF('Summary Clear'!E107=0,"",(VLOOKUP('Summary Clear'!E107,Lists!$E$15:$G$21,3,FALSE)))</f>
        <v/>
      </c>
      <c r="F118" s="218" t="str">
        <f>IF('Summary Clear'!F107=0,"",'Summary Clear'!F107)</f>
        <v/>
      </c>
      <c r="G118" s="218" t="str">
        <f>IF('Summary Clear'!G107=0,"",'Summary Clear'!G107)</f>
        <v/>
      </c>
      <c r="H118" s="218" t="str">
        <f>IF('Summary Clear'!J107=0,"",'Summary Clear'!J107)</f>
        <v/>
      </c>
      <c r="I118" s="218" t="str">
        <f>IF('Summary Clear'!K107=0,"",'Summary Clear'!K107)</f>
        <v/>
      </c>
      <c r="J118" s="219" t="str">
        <f>IF('Summary Clear'!V107=0,"",'Summary Clear'!V107)</f>
        <v/>
      </c>
      <c r="K118" s="218" t="str">
        <f>IF('Summary Clear'!L107=0,"",'Summary Clear'!L107)</f>
        <v/>
      </c>
      <c r="L118" s="218" t="str">
        <f>IF('Summary Clear'!M107=0,"",'Summary Clear'!M107)</f>
        <v/>
      </c>
      <c r="M118" s="220" t="str">
        <f>IF('Summary Clear'!S107=0,"",'Summary Clear'!S107)</f>
        <v/>
      </c>
      <c r="N118" s="220" t="str">
        <f>IF('Summary Clear'!T107=0,"",'Summary Clear'!T107)</f>
        <v/>
      </c>
      <c r="O118" s="220" t="str">
        <f>IF('Summary Clear'!W107=0,"",'Summary Clear'!W107)</f>
        <v/>
      </c>
      <c r="P118" s="220" t="str">
        <f>IF('Summary Clear'!X107=0,"",'Summary Clear'!X107)</f>
        <v/>
      </c>
      <c r="Q118" s="220" t="str">
        <f>IF('Summary Clear'!Y107=0,"",'Summary Clear'!Y107)</f>
        <v/>
      </c>
      <c r="R118" s="220" t="str">
        <f>IF('Summary Clear'!Z107=0,"",'Summary Clear'!Z107)</f>
        <v/>
      </c>
      <c r="S118" s="220" t="str">
        <f>IF('Summary Clear'!AA107=0,"",'Summary Clear'!AA107)</f>
        <v/>
      </c>
    </row>
    <row r="119" spans="3:19" x14ac:dyDescent="0.25">
      <c r="C119" s="162" t="str">
        <f>IF('Summary Clear'!B108=0,"",'Summary Clear'!B108)</f>
        <v/>
      </c>
      <c r="D119" s="64" t="str">
        <f>IF('Summary Clear'!D108=0,"",'Summary Clear'!D108)</f>
        <v/>
      </c>
      <c r="E119" s="217" t="str">
        <f>IF('Summary Clear'!E108=0,"",(VLOOKUP('Summary Clear'!E108,Lists!$E$15:$G$21,3,FALSE)))</f>
        <v/>
      </c>
      <c r="F119" s="218" t="str">
        <f>IF('Summary Clear'!F108=0,"",'Summary Clear'!F108)</f>
        <v/>
      </c>
      <c r="G119" s="218" t="str">
        <f>IF('Summary Clear'!G108=0,"",'Summary Clear'!G108)</f>
        <v/>
      </c>
      <c r="H119" s="218" t="str">
        <f>IF('Summary Clear'!J108=0,"",'Summary Clear'!J108)</f>
        <v/>
      </c>
      <c r="I119" s="218" t="str">
        <f>IF('Summary Clear'!K108=0,"",'Summary Clear'!K108)</f>
        <v/>
      </c>
      <c r="J119" s="219" t="str">
        <f>IF('Summary Clear'!V108=0,"",'Summary Clear'!V108)</f>
        <v/>
      </c>
      <c r="K119" s="218" t="str">
        <f>IF('Summary Clear'!L108=0,"",'Summary Clear'!L108)</f>
        <v/>
      </c>
      <c r="L119" s="218" t="str">
        <f>IF('Summary Clear'!M108=0,"",'Summary Clear'!M108)</f>
        <v/>
      </c>
      <c r="M119" s="220" t="str">
        <f>IF('Summary Clear'!S108=0,"",'Summary Clear'!S108)</f>
        <v/>
      </c>
      <c r="N119" s="220" t="str">
        <f>IF('Summary Clear'!T108=0,"",'Summary Clear'!T108)</f>
        <v/>
      </c>
      <c r="O119" s="220" t="str">
        <f>IF('Summary Clear'!W108=0,"",'Summary Clear'!W108)</f>
        <v/>
      </c>
      <c r="P119" s="220" t="str">
        <f>IF('Summary Clear'!X108=0,"",'Summary Clear'!X108)</f>
        <v/>
      </c>
      <c r="Q119" s="220" t="str">
        <f>IF('Summary Clear'!Y108=0,"",'Summary Clear'!Y108)</f>
        <v/>
      </c>
      <c r="R119" s="220" t="str">
        <f>IF('Summary Clear'!Z108=0,"",'Summary Clear'!Z108)</f>
        <v/>
      </c>
      <c r="S119" s="220" t="str">
        <f>IF('Summary Clear'!AA108=0,"",'Summary Clear'!AA108)</f>
        <v/>
      </c>
    </row>
    <row r="120" spans="3:19" x14ac:dyDescent="0.25">
      <c r="C120" s="162" t="str">
        <f>IF('Summary Clear'!B109=0,"",'Summary Clear'!B109)</f>
        <v/>
      </c>
      <c r="D120" s="64" t="str">
        <f>IF('Summary Clear'!D109=0,"",'Summary Clear'!D109)</f>
        <v/>
      </c>
      <c r="E120" s="217" t="str">
        <f>IF('Summary Clear'!E109=0,"",(VLOOKUP('Summary Clear'!E109,Lists!$E$15:$G$21,3,FALSE)))</f>
        <v/>
      </c>
      <c r="F120" s="218" t="str">
        <f>IF('Summary Clear'!F109=0,"",'Summary Clear'!F109)</f>
        <v/>
      </c>
      <c r="G120" s="218" t="str">
        <f>IF('Summary Clear'!G109=0,"",'Summary Clear'!G109)</f>
        <v/>
      </c>
      <c r="H120" s="218" t="str">
        <f>IF('Summary Clear'!J109=0,"",'Summary Clear'!J109)</f>
        <v/>
      </c>
      <c r="I120" s="218" t="str">
        <f>IF('Summary Clear'!K109=0,"",'Summary Clear'!K109)</f>
        <v/>
      </c>
      <c r="J120" s="219" t="str">
        <f>IF('Summary Clear'!V109=0,"",'Summary Clear'!V109)</f>
        <v/>
      </c>
      <c r="K120" s="218" t="str">
        <f>IF('Summary Clear'!L109=0,"",'Summary Clear'!L109)</f>
        <v/>
      </c>
      <c r="L120" s="218" t="str">
        <f>IF('Summary Clear'!M109=0,"",'Summary Clear'!M109)</f>
        <v/>
      </c>
      <c r="M120" s="220" t="str">
        <f>IF('Summary Clear'!S109=0,"",'Summary Clear'!S109)</f>
        <v/>
      </c>
      <c r="N120" s="220" t="str">
        <f>IF('Summary Clear'!T109=0,"",'Summary Clear'!T109)</f>
        <v/>
      </c>
      <c r="O120" s="220" t="str">
        <f>IF('Summary Clear'!W109=0,"",'Summary Clear'!W109)</f>
        <v/>
      </c>
      <c r="P120" s="220" t="str">
        <f>IF('Summary Clear'!X109=0,"",'Summary Clear'!X109)</f>
        <v/>
      </c>
      <c r="Q120" s="220" t="str">
        <f>IF('Summary Clear'!Y109=0,"",'Summary Clear'!Y109)</f>
        <v/>
      </c>
      <c r="R120" s="220" t="str">
        <f>IF('Summary Clear'!Z109=0,"",'Summary Clear'!Z109)</f>
        <v/>
      </c>
      <c r="S120" s="220" t="str">
        <f>IF('Summary Clear'!AA109=0,"",'Summary Clear'!AA109)</f>
        <v/>
      </c>
    </row>
    <row r="121" spans="3:19" x14ac:dyDescent="0.25">
      <c r="C121" s="162" t="str">
        <f>IF('Summary Clear'!B110=0,"",'Summary Clear'!B110)</f>
        <v/>
      </c>
      <c r="D121" s="64" t="str">
        <f>IF('Summary Clear'!D110=0,"",'Summary Clear'!D110)</f>
        <v/>
      </c>
      <c r="E121" s="217" t="str">
        <f>IF('Summary Clear'!E110=0,"",(VLOOKUP('Summary Clear'!E110,Lists!$E$15:$G$21,3,FALSE)))</f>
        <v/>
      </c>
      <c r="F121" s="218" t="str">
        <f>IF('Summary Clear'!F110=0,"",'Summary Clear'!F110)</f>
        <v/>
      </c>
      <c r="G121" s="218" t="str">
        <f>IF('Summary Clear'!G110=0,"",'Summary Clear'!G110)</f>
        <v/>
      </c>
      <c r="H121" s="218" t="str">
        <f>IF('Summary Clear'!J110=0,"",'Summary Clear'!J110)</f>
        <v/>
      </c>
      <c r="I121" s="218" t="str">
        <f>IF('Summary Clear'!K110=0,"",'Summary Clear'!K110)</f>
        <v/>
      </c>
      <c r="J121" s="219" t="str">
        <f>IF('Summary Clear'!V110=0,"",'Summary Clear'!V110)</f>
        <v/>
      </c>
      <c r="K121" s="218" t="str">
        <f>IF('Summary Clear'!L110=0,"",'Summary Clear'!L110)</f>
        <v/>
      </c>
      <c r="L121" s="218" t="str">
        <f>IF('Summary Clear'!M110=0,"",'Summary Clear'!M110)</f>
        <v/>
      </c>
      <c r="M121" s="220" t="str">
        <f>IF('Summary Clear'!S110=0,"",'Summary Clear'!S110)</f>
        <v/>
      </c>
      <c r="N121" s="220" t="str">
        <f>IF('Summary Clear'!T110=0,"",'Summary Clear'!T110)</f>
        <v/>
      </c>
      <c r="O121" s="220" t="str">
        <f>IF('Summary Clear'!W110=0,"",'Summary Clear'!W110)</f>
        <v/>
      </c>
      <c r="P121" s="220" t="str">
        <f>IF('Summary Clear'!X110=0,"",'Summary Clear'!X110)</f>
        <v/>
      </c>
      <c r="Q121" s="220" t="str">
        <f>IF('Summary Clear'!Y110=0,"",'Summary Clear'!Y110)</f>
        <v/>
      </c>
      <c r="R121" s="220" t="str">
        <f>IF('Summary Clear'!Z110=0,"",'Summary Clear'!Z110)</f>
        <v/>
      </c>
      <c r="S121" s="220" t="str">
        <f>IF('Summary Clear'!AA110=0,"",'Summary Clear'!AA110)</f>
        <v/>
      </c>
    </row>
    <row r="122" spans="3:19" x14ac:dyDescent="0.25">
      <c r="C122" s="162" t="str">
        <f>IF('Summary Clear'!B111=0,"",'Summary Clear'!B111)</f>
        <v/>
      </c>
      <c r="D122" s="64" t="str">
        <f>IF('Summary Clear'!D111=0,"",'Summary Clear'!D111)</f>
        <v/>
      </c>
      <c r="E122" s="217" t="str">
        <f>IF('Summary Clear'!E111=0,"",(VLOOKUP('Summary Clear'!E111,Lists!$E$15:$G$21,3,FALSE)))</f>
        <v/>
      </c>
      <c r="F122" s="218" t="str">
        <f>IF('Summary Clear'!F111=0,"",'Summary Clear'!F111)</f>
        <v/>
      </c>
      <c r="G122" s="218" t="str">
        <f>IF('Summary Clear'!G111=0,"",'Summary Clear'!G111)</f>
        <v/>
      </c>
      <c r="H122" s="218" t="str">
        <f>IF('Summary Clear'!J111=0,"",'Summary Clear'!J111)</f>
        <v/>
      </c>
      <c r="I122" s="218" t="str">
        <f>IF('Summary Clear'!K111=0,"",'Summary Clear'!K111)</f>
        <v/>
      </c>
      <c r="J122" s="219" t="str">
        <f>IF('Summary Clear'!V111=0,"",'Summary Clear'!V111)</f>
        <v/>
      </c>
      <c r="K122" s="218" t="str">
        <f>IF('Summary Clear'!L111=0,"",'Summary Clear'!L111)</f>
        <v/>
      </c>
      <c r="L122" s="218" t="str">
        <f>IF('Summary Clear'!M111=0,"",'Summary Clear'!M111)</f>
        <v/>
      </c>
      <c r="M122" s="220" t="str">
        <f>IF('Summary Clear'!S111=0,"",'Summary Clear'!S111)</f>
        <v/>
      </c>
      <c r="N122" s="220" t="str">
        <f>IF('Summary Clear'!T111=0,"",'Summary Clear'!T111)</f>
        <v/>
      </c>
      <c r="O122" s="220" t="str">
        <f>IF('Summary Clear'!W111=0,"",'Summary Clear'!W111)</f>
        <v/>
      </c>
      <c r="P122" s="220" t="str">
        <f>IF('Summary Clear'!X111=0,"",'Summary Clear'!X111)</f>
        <v/>
      </c>
      <c r="Q122" s="220" t="str">
        <f>IF('Summary Clear'!Y111=0,"",'Summary Clear'!Y111)</f>
        <v/>
      </c>
      <c r="R122" s="220" t="str">
        <f>IF('Summary Clear'!Z111=0,"",'Summary Clear'!Z111)</f>
        <v/>
      </c>
      <c r="S122" s="220" t="str">
        <f>IF('Summary Clear'!AA111=0,"",'Summary Clear'!AA111)</f>
        <v/>
      </c>
    </row>
    <row r="123" spans="3:19" x14ac:dyDescent="0.25">
      <c r="C123" s="162" t="str">
        <f>IF('Summary Clear'!B112=0,"",'Summary Clear'!B112)</f>
        <v/>
      </c>
      <c r="D123" s="64" t="str">
        <f>IF('Summary Clear'!D112=0,"",'Summary Clear'!D112)</f>
        <v/>
      </c>
      <c r="E123" s="217" t="str">
        <f>IF('Summary Clear'!E112=0,"",(VLOOKUP('Summary Clear'!E112,Lists!$E$15:$G$21,3,FALSE)))</f>
        <v/>
      </c>
      <c r="F123" s="218" t="str">
        <f>IF('Summary Clear'!F112=0,"",'Summary Clear'!F112)</f>
        <v/>
      </c>
      <c r="G123" s="218" t="str">
        <f>IF('Summary Clear'!G112=0,"",'Summary Clear'!G112)</f>
        <v/>
      </c>
      <c r="H123" s="218" t="str">
        <f>IF('Summary Clear'!J112=0,"",'Summary Clear'!J112)</f>
        <v/>
      </c>
      <c r="I123" s="218" t="str">
        <f>IF('Summary Clear'!K112=0,"",'Summary Clear'!K112)</f>
        <v/>
      </c>
      <c r="J123" s="219" t="str">
        <f>IF('Summary Clear'!V112=0,"",'Summary Clear'!V112)</f>
        <v/>
      </c>
      <c r="K123" s="218" t="str">
        <f>IF('Summary Clear'!L112=0,"",'Summary Clear'!L112)</f>
        <v/>
      </c>
      <c r="L123" s="218" t="str">
        <f>IF('Summary Clear'!M112=0,"",'Summary Clear'!M112)</f>
        <v/>
      </c>
      <c r="M123" s="220" t="str">
        <f>IF('Summary Clear'!S112=0,"",'Summary Clear'!S112)</f>
        <v/>
      </c>
      <c r="N123" s="220" t="str">
        <f>IF('Summary Clear'!T112=0,"",'Summary Clear'!T112)</f>
        <v/>
      </c>
      <c r="O123" s="220" t="str">
        <f>IF('Summary Clear'!W112=0,"",'Summary Clear'!W112)</f>
        <v/>
      </c>
      <c r="P123" s="220" t="str">
        <f>IF('Summary Clear'!X112=0,"",'Summary Clear'!X112)</f>
        <v/>
      </c>
      <c r="Q123" s="220" t="str">
        <f>IF('Summary Clear'!Y112=0,"",'Summary Clear'!Y112)</f>
        <v/>
      </c>
      <c r="R123" s="220" t="str">
        <f>IF('Summary Clear'!Z112=0,"",'Summary Clear'!Z112)</f>
        <v/>
      </c>
      <c r="S123" s="220" t="str">
        <f>IF('Summary Clear'!AA112=0,"",'Summary Clear'!AA112)</f>
        <v/>
      </c>
    </row>
    <row r="124" spans="3:19" x14ac:dyDescent="0.25">
      <c r="C124" s="162" t="str">
        <f>IF('Summary Clear'!B113=0,"",'Summary Clear'!B113)</f>
        <v/>
      </c>
      <c r="D124" s="64" t="str">
        <f>IF('Summary Clear'!D113=0,"",'Summary Clear'!D113)</f>
        <v/>
      </c>
      <c r="E124" s="217" t="str">
        <f>IF('Summary Clear'!E113=0,"",(VLOOKUP('Summary Clear'!E113,Lists!$E$15:$G$21,3,FALSE)))</f>
        <v/>
      </c>
      <c r="F124" s="218" t="str">
        <f>IF('Summary Clear'!F113=0,"",'Summary Clear'!F113)</f>
        <v/>
      </c>
      <c r="G124" s="218" t="str">
        <f>IF('Summary Clear'!G113=0,"",'Summary Clear'!G113)</f>
        <v/>
      </c>
      <c r="H124" s="218" t="str">
        <f>IF('Summary Clear'!J113=0,"",'Summary Clear'!J113)</f>
        <v/>
      </c>
      <c r="I124" s="218" t="str">
        <f>IF('Summary Clear'!K113=0,"",'Summary Clear'!K113)</f>
        <v/>
      </c>
      <c r="J124" s="219" t="str">
        <f>IF('Summary Clear'!V113=0,"",'Summary Clear'!V113)</f>
        <v/>
      </c>
      <c r="K124" s="218" t="str">
        <f>IF('Summary Clear'!L113=0,"",'Summary Clear'!L113)</f>
        <v/>
      </c>
      <c r="L124" s="218" t="str">
        <f>IF('Summary Clear'!M113=0,"",'Summary Clear'!M113)</f>
        <v/>
      </c>
      <c r="M124" s="220" t="str">
        <f>IF('Summary Clear'!S113=0,"",'Summary Clear'!S113)</f>
        <v/>
      </c>
      <c r="N124" s="220" t="str">
        <f>IF('Summary Clear'!T113=0,"",'Summary Clear'!T113)</f>
        <v/>
      </c>
      <c r="O124" s="220" t="str">
        <f>IF('Summary Clear'!W113=0,"",'Summary Clear'!W113)</f>
        <v/>
      </c>
      <c r="P124" s="220" t="str">
        <f>IF('Summary Clear'!X113=0,"",'Summary Clear'!X113)</f>
        <v/>
      </c>
      <c r="Q124" s="220" t="str">
        <f>IF('Summary Clear'!Y113=0,"",'Summary Clear'!Y113)</f>
        <v/>
      </c>
      <c r="R124" s="220" t="str">
        <f>IF('Summary Clear'!Z113=0,"",'Summary Clear'!Z113)</f>
        <v/>
      </c>
      <c r="S124" s="220" t="str">
        <f>IF('Summary Clear'!AA113=0,"",'Summary Clear'!AA113)</f>
        <v/>
      </c>
    </row>
    <row r="125" spans="3:19" x14ac:dyDescent="0.25">
      <c r="C125" s="162" t="str">
        <f>IF('Summary Clear'!B114=0,"",'Summary Clear'!B114)</f>
        <v/>
      </c>
      <c r="D125" s="64" t="str">
        <f>IF('Summary Clear'!D114=0,"",'Summary Clear'!D114)</f>
        <v/>
      </c>
      <c r="E125" s="217" t="str">
        <f>IF('Summary Clear'!E114=0,"",(VLOOKUP('Summary Clear'!E114,Lists!$E$15:$G$21,3,FALSE)))</f>
        <v/>
      </c>
      <c r="F125" s="218" t="str">
        <f>IF('Summary Clear'!F114=0,"",'Summary Clear'!F114)</f>
        <v/>
      </c>
      <c r="G125" s="218" t="str">
        <f>IF('Summary Clear'!G114=0,"",'Summary Clear'!G114)</f>
        <v/>
      </c>
      <c r="H125" s="218" t="str">
        <f>IF('Summary Clear'!J114=0,"",'Summary Clear'!J114)</f>
        <v/>
      </c>
      <c r="I125" s="218" t="str">
        <f>IF('Summary Clear'!K114=0,"",'Summary Clear'!K114)</f>
        <v/>
      </c>
      <c r="J125" s="219" t="str">
        <f>IF('Summary Clear'!V114=0,"",'Summary Clear'!V114)</f>
        <v/>
      </c>
      <c r="K125" s="218" t="str">
        <f>IF('Summary Clear'!L114=0,"",'Summary Clear'!L114)</f>
        <v/>
      </c>
      <c r="L125" s="218" t="str">
        <f>IF('Summary Clear'!M114=0,"",'Summary Clear'!M114)</f>
        <v/>
      </c>
      <c r="M125" s="220" t="str">
        <f>IF('Summary Clear'!S114=0,"",'Summary Clear'!S114)</f>
        <v/>
      </c>
      <c r="N125" s="220" t="str">
        <f>IF('Summary Clear'!T114=0,"",'Summary Clear'!T114)</f>
        <v/>
      </c>
      <c r="O125" s="220" t="str">
        <f>IF('Summary Clear'!W114=0,"",'Summary Clear'!W114)</f>
        <v/>
      </c>
      <c r="P125" s="220" t="str">
        <f>IF('Summary Clear'!X114=0,"",'Summary Clear'!X114)</f>
        <v/>
      </c>
      <c r="Q125" s="220" t="str">
        <f>IF('Summary Clear'!Y114=0,"",'Summary Clear'!Y114)</f>
        <v/>
      </c>
      <c r="R125" s="220" t="str">
        <f>IF('Summary Clear'!Z114=0,"",'Summary Clear'!Z114)</f>
        <v/>
      </c>
      <c r="S125" s="220" t="str">
        <f>IF('Summary Clear'!AA114=0,"",'Summary Clear'!AA114)</f>
        <v/>
      </c>
    </row>
    <row r="126" spans="3:19" x14ac:dyDescent="0.25">
      <c r="C126" s="162" t="str">
        <f>IF('Summary Clear'!B115=0,"",'Summary Clear'!B115)</f>
        <v/>
      </c>
      <c r="D126" s="64" t="str">
        <f>IF('Summary Clear'!D115=0,"",'Summary Clear'!D115)</f>
        <v/>
      </c>
      <c r="E126" s="217" t="str">
        <f>IF('Summary Clear'!E115=0,"",(VLOOKUP('Summary Clear'!E115,Lists!$E$15:$G$21,3,FALSE)))</f>
        <v/>
      </c>
      <c r="F126" s="218" t="str">
        <f>IF('Summary Clear'!F115=0,"",'Summary Clear'!F115)</f>
        <v/>
      </c>
      <c r="G126" s="218" t="str">
        <f>IF('Summary Clear'!G115=0,"",'Summary Clear'!G115)</f>
        <v/>
      </c>
      <c r="H126" s="218" t="str">
        <f>IF('Summary Clear'!J115=0,"",'Summary Clear'!J115)</f>
        <v/>
      </c>
      <c r="I126" s="218" t="str">
        <f>IF('Summary Clear'!K115=0,"",'Summary Clear'!K115)</f>
        <v/>
      </c>
      <c r="J126" s="219" t="str">
        <f>IF('Summary Clear'!V115=0,"",'Summary Clear'!V115)</f>
        <v/>
      </c>
      <c r="K126" s="218" t="str">
        <f>IF('Summary Clear'!L115=0,"",'Summary Clear'!L115)</f>
        <v/>
      </c>
      <c r="L126" s="218" t="str">
        <f>IF('Summary Clear'!M115=0,"",'Summary Clear'!M115)</f>
        <v/>
      </c>
      <c r="M126" s="220" t="str">
        <f>IF('Summary Clear'!S115=0,"",'Summary Clear'!S115)</f>
        <v/>
      </c>
      <c r="N126" s="220" t="str">
        <f>IF('Summary Clear'!T115=0,"",'Summary Clear'!T115)</f>
        <v/>
      </c>
      <c r="O126" s="220" t="str">
        <f>IF('Summary Clear'!W115=0,"",'Summary Clear'!W115)</f>
        <v/>
      </c>
      <c r="P126" s="220" t="str">
        <f>IF('Summary Clear'!X115=0,"",'Summary Clear'!X115)</f>
        <v/>
      </c>
      <c r="Q126" s="220" t="str">
        <f>IF('Summary Clear'!Y115=0,"",'Summary Clear'!Y115)</f>
        <v/>
      </c>
      <c r="R126" s="220" t="str">
        <f>IF('Summary Clear'!Z115=0,"",'Summary Clear'!Z115)</f>
        <v/>
      </c>
      <c r="S126" s="220" t="str">
        <f>IF('Summary Clear'!AA115=0,"",'Summary Clear'!AA115)</f>
        <v/>
      </c>
    </row>
    <row r="127" spans="3:19" x14ac:dyDescent="0.25">
      <c r="C127" s="162" t="str">
        <f>IF('Summary Clear'!B116=0,"",'Summary Clear'!B116)</f>
        <v/>
      </c>
      <c r="D127" s="64" t="str">
        <f>IF('Summary Clear'!D116=0,"",'Summary Clear'!D116)</f>
        <v/>
      </c>
      <c r="E127" s="217" t="str">
        <f>IF('Summary Clear'!E116=0,"",(VLOOKUP('Summary Clear'!E116,Lists!$E$15:$G$21,3,FALSE)))</f>
        <v/>
      </c>
      <c r="F127" s="218" t="str">
        <f>IF('Summary Clear'!F116=0,"",'Summary Clear'!F116)</f>
        <v/>
      </c>
      <c r="G127" s="218" t="str">
        <f>IF('Summary Clear'!G116=0,"",'Summary Clear'!G116)</f>
        <v/>
      </c>
      <c r="H127" s="218" t="str">
        <f>IF('Summary Clear'!J116=0,"",'Summary Clear'!J116)</f>
        <v/>
      </c>
      <c r="I127" s="218" t="str">
        <f>IF('Summary Clear'!K116=0,"",'Summary Clear'!K116)</f>
        <v/>
      </c>
      <c r="J127" s="219" t="str">
        <f>IF('Summary Clear'!V116=0,"",'Summary Clear'!V116)</f>
        <v/>
      </c>
      <c r="K127" s="218" t="str">
        <f>IF('Summary Clear'!L116=0,"",'Summary Clear'!L116)</f>
        <v/>
      </c>
      <c r="L127" s="218" t="str">
        <f>IF('Summary Clear'!M116=0,"",'Summary Clear'!M116)</f>
        <v/>
      </c>
      <c r="M127" s="220" t="str">
        <f>IF('Summary Clear'!S116=0,"",'Summary Clear'!S116)</f>
        <v/>
      </c>
      <c r="N127" s="220" t="str">
        <f>IF('Summary Clear'!T116=0,"",'Summary Clear'!T116)</f>
        <v/>
      </c>
      <c r="O127" s="220" t="str">
        <f>IF('Summary Clear'!W116=0,"",'Summary Clear'!W116)</f>
        <v/>
      </c>
      <c r="P127" s="220" t="str">
        <f>IF('Summary Clear'!X116=0,"",'Summary Clear'!X116)</f>
        <v/>
      </c>
      <c r="Q127" s="220" t="str">
        <f>IF('Summary Clear'!Y116=0,"",'Summary Clear'!Y116)</f>
        <v/>
      </c>
      <c r="R127" s="220" t="str">
        <f>IF('Summary Clear'!Z116=0,"",'Summary Clear'!Z116)</f>
        <v/>
      </c>
      <c r="S127" s="220" t="str">
        <f>IF('Summary Clear'!AA116=0,"",'Summary Clear'!AA116)</f>
        <v/>
      </c>
    </row>
    <row r="128" spans="3:19" x14ac:dyDescent="0.25">
      <c r="C128" s="162" t="str">
        <f>IF('Summary Clear'!B117=0,"",'Summary Clear'!B117)</f>
        <v/>
      </c>
      <c r="D128" s="64" t="str">
        <f>IF('Summary Clear'!D117=0,"",'Summary Clear'!D117)</f>
        <v/>
      </c>
      <c r="E128" s="217" t="str">
        <f>IF('Summary Clear'!E117=0,"",(VLOOKUP('Summary Clear'!E117,Lists!$E$15:$G$21,3,FALSE)))</f>
        <v/>
      </c>
      <c r="F128" s="218" t="str">
        <f>IF('Summary Clear'!F117=0,"",'Summary Clear'!F117)</f>
        <v/>
      </c>
      <c r="G128" s="218" t="str">
        <f>IF('Summary Clear'!G117=0,"",'Summary Clear'!G117)</f>
        <v/>
      </c>
      <c r="H128" s="218" t="str">
        <f>IF('Summary Clear'!J117=0,"",'Summary Clear'!J117)</f>
        <v/>
      </c>
      <c r="I128" s="218" t="str">
        <f>IF('Summary Clear'!K117=0,"",'Summary Clear'!K117)</f>
        <v/>
      </c>
      <c r="J128" s="219" t="str">
        <f>IF('Summary Clear'!V117=0,"",'Summary Clear'!V117)</f>
        <v/>
      </c>
      <c r="K128" s="218" t="str">
        <f>IF('Summary Clear'!L117=0,"",'Summary Clear'!L117)</f>
        <v/>
      </c>
      <c r="L128" s="218" t="str">
        <f>IF('Summary Clear'!M117=0,"",'Summary Clear'!M117)</f>
        <v/>
      </c>
      <c r="M128" s="220" t="str">
        <f>IF('Summary Clear'!S117=0,"",'Summary Clear'!S117)</f>
        <v/>
      </c>
      <c r="N128" s="220" t="str">
        <f>IF('Summary Clear'!T117=0,"",'Summary Clear'!T117)</f>
        <v/>
      </c>
      <c r="O128" s="220" t="str">
        <f>IF('Summary Clear'!W117=0,"",'Summary Clear'!W117)</f>
        <v/>
      </c>
      <c r="P128" s="220" t="str">
        <f>IF('Summary Clear'!X117=0,"",'Summary Clear'!X117)</f>
        <v/>
      </c>
      <c r="Q128" s="220" t="str">
        <f>IF('Summary Clear'!Y117=0,"",'Summary Clear'!Y117)</f>
        <v/>
      </c>
      <c r="R128" s="220" t="str">
        <f>IF('Summary Clear'!Z117=0,"",'Summary Clear'!Z117)</f>
        <v/>
      </c>
      <c r="S128" s="220" t="str">
        <f>IF('Summary Clear'!AA117=0,"",'Summary Clear'!AA117)</f>
        <v/>
      </c>
    </row>
    <row r="129" spans="3:19" x14ac:dyDescent="0.25">
      <c r="C129" s="162" t="str">
        <f>IF('Summary Clear'!B118=0,"",'Summary Clear'!B118)</f>
        <v/>
      </c>
      <c r="D129" s="64" t="str">
        <f>IF('Summary Clear'!D118=0,"",'Summary Clear'!D118)</f>
        <v/>
      </c>
      <c r="E129" s="217" t="str">
        <f>IF('Summary Clear'!E118=0,"",(VLOOKUP('Summary Clear'!E118,Lists!$E$15:$G$21,3,FALSE)))</f>
        <v/>
      </c>
      <c r="F129" s="218" t="str">
        <f>IF('Summary Clear'!F118=0,"",'Summary Clear'!F118)</f>
        <v/>
      </c>
      <c r="G129" s="218" t="str">
        <f>IF('Summary Clear'!G118=0,"",'Summary Clear'!G118)</f>
        <v/>
      </c>
      <c r="H129" s="218" t="str">
        <f>IF('Summary Clear'!J118=0,"",'Summary Clear'!J118)</f>
        <v/>
      </c>
      <c r="I129" s="218" t="str">
        <f>IF('Summary Clear'!K118=0,"",'Summary Clear'!K118)</f>
        <v/>
      </c>
      <c r="J129" s="219" t="str">
        <f>IF('Summary Clear'!V118=0,"",'Summary Clear'!V118)</f>
        <v/>
      </c>
      <c r="K129" s="218" t="str">
        <f>IF('Summary Clear'!L118=0,"",'Summary Clear'!L118)</f>
        <v/>
      </c>
      <c r="L129" s="218" t="str">
        <f>IF('Summary Clear'!M118=0,"",'Summary Clear'!M118)</f>
        <v/>
      </c>
      <c r="M129" s="220" t="str">
        <f>IF('Summary Clear'!S118=0,"",'Summary Clear'!S118)</f>
        <v/>
      </c>
      <c r="N129" s="220" t="str">
        <f>IF('Summary Clear'!T118=0,"",'Summary Clear'!T118)</f>
        <v/>
      </c>
      <c r="O129" s="220" t="str">
        <f>IF('Summary Clear'!W118=0,"",'Summary Clear'!W118)</f>
        <v/>
      </c>
      <c r="P129" s="220" t="str">
        <f>IF('Summary Clear'!X118=0,"",'Summary Clear'!X118)</f>
        <v/>
      </c>
      <c r="Q129" s="220" t="str">
        <f>IF('Summary Clear'!Y118=0,"",'Summary Clear'!Y118)</f>
        <v/>
      </c>
      <c r="R129" s="220" t="str">
        <f>IF('Summary Clear'!Z118=0,"",'Summary Clear'!Z118)</f>
        <v/>
      </c>
      <c r="S129" s="220" t="str">
        <f>IF('Summary Clear'!AA118=0,"",'Summary Clear'!AA118)</f>
        <v/>
      </c>
    </row>
    <row r="130" spans="3:19" x14ac:dyDescent="0.25">
      <c r="C130" s="162" t="str">
        <f>IF('Summary Clear'!B119=0,"",'Summary Clear'!B119)</f>
        <v/>
      </c>
      <c r="D130" s="64" t="str">
        <f>IF('Summary Clear'!D119=0,"",'Summary Clear'!D119)</f>
        <v/>
      </c>
      <c r="E130" s="217" t="str">
        <f>IF('Summary Clear'!E119=0,"",(VLOOKUP('Summary Clear'!E119,Lists!$E$15:$G$21,3,FALSE)))</f>
        <v/>
      </c>
      <c r="F130" s="218" t="str">
        <f>IF('Summary Clear'!F119=0,"",'Summary Clear'!F119)</f>
        <v/>
      </c>
      <c r="G130" s="218" t="str">
        <f>IF('Summary Clear'!G119=0,"",'Summary Clear'!G119)</f>
        <v/>
      </c>
      <c r="H130" s="218" t="str">
        <f>IF('Summary Clear'!J119=0,"",'Summary Clear'!J119)</f>
        <v/>
      </c>
      <c r="I130" s="218" t="str">
        <f>IF('Summary Clear'!K119=0,"",'Summary Clear'!K119)</f>
        <v/>
      </c>
      <c r="J130" s="219" t="str">
        <f>IF('Summary Clear'!V119=0,"",'Summary Clear'!V119)</f>
        <v/>
      </c>
      <c r="K130" s="218" t="str">
        <f>IF('Summary Clear'!L119=0,"",'Summary Clear'!L119)</f>
        <v/>
      </c>
      <c r="L130" s="218" t="str">
        <f>IF('Summary Clear'!M119=0,"",'Summary Clear'!M119)</f>
        <v/>
      </c>
      <c r="M130" s="220" t="str">
        <f>IF('Summary Clear'!S119=0,"",'Summary Clear'!S119)</f>
        <v/>
      </c>
      <c r="N130" s="220" t="str">
        <f>IF('Summary Clear'!T119=0,"",'Summary Clear'!T119)</f>
        <v/>
      </c>
      <c r="O130" s="220" t="str">
        <f>IF('Summary Clear'!W119=0,"",'Summary Clear'!W119)</f>
        <v/>
      </c>
      <c r="P130" s="220" t="str">
        <f>IF('Summary Clear'!X119=0,"",'Summary Clear'!X119)</f>
        <v/>
      </c>
      <c r="Q130" s="220" t="str">
        <f>IF('Summary Clear'!Y119=0,"",'Summary Clear'!Y119)</f>
        <v/>
      </c>
      <c r="R130" s="220" t="str">
        <f>IF('Summary Clear'!Z119=0,"",'Summary Clear'!Z119)</f>
        <v/>
      </c>
      <c r="S130" s="220" t="str">
        <f>IF('Summary Clear'!AA119=0,"",'Summary Clear'!AA119)</f>
        <v/>
      </c>
    </row>
    <row r="131" spans="3:19" x14ac:dyDescent="0.25">
      <c r="C131" s="162" t="str">
        <f>IF('Summary Clear'!B120=0,"",'Summary Clear'!B120)</f>
        <v/>
      </c>
      <c r="D131" s="64" t="str">
        <f>IF('Summary Clear'!D120=0,"",'Summary Clear'!D120)</f>
        <v/>
      </c>
      <c r="E131" s="217" t="str">
        <f>IF('Summary Clear'!E120=0,"",(VLOOKUP('Summary Clear'!E120,Lists!$E$15:$G$21,3,FALSE)))</f>
        <v/>
      </c>
      <c r="F131" s="218" t="str">
        <f>IF('Summary Clear'!F120=0,"",'Summary Clear'!F120)</f>
        <v/>
      </c>
      <c r="G131" s="218" t="str">
        <f>IF('Summary Clear'!G120=0,"",'Summary Clear'!G120)</f>
        <v/>
      </c>
      <c r="H131" s="218" t="str">
        <f>IF('Summary Clear'!J120=0,"",'Summary Clear'!J120)</f>
        <v/>
      </c>
      <c r="I131" s="218" t="str">
        <f>IF('Summary Clear'!K120=0,"",'Summary Clear'!K120)</f>
        <v/>
      </c>
      <c r="J131" s="219" t="str">
        <f>IF('Summary Clear'!V120=0,"",'Summary Clear'!V120)</f>
        <v/>
      </c>
      <c r="K131" s="218" t="str">
        <f>IF('Summary Clear'!L120=0,"",'Summary Clear'!L120)</f>
        <v/>
      </c>
      <c r="L131" s="218" t="str">
        <f>IF('Summary Clear'!M120=0,"",'Summary Clear'!M120)</f>
        <v/>
      </c>
      <c r="M131" s="220" t="str">
        <f>IF('Summary Clear'!S120=0,"",'Summary Clear'!S120)</f>
        <v/>
      </c>
      <c r="N131" s="220" t="str">
        <f>IF('Summary Clear'!T120=0,"",'Summary Clear'!T120)</f>
        <v/>
      </c>
      <c r="O131" s="220" t="str">
        <f>IF('Summary Clear'!W120=0,"",'Summary Clear'!W120)</f>
        <v/>
      </c>
      <c r="P131" s="220" t="str">
        <f>IF('Summary Clear'!X120=0,"",'Summary Clear'!X120)</f>
        <v/>
      </c>
      <c r="Q131" s="220" t="str">
        <f>IF('Summary Clear'!Y120=0,"",'Summary Clear'!Y120)</f>
        <v/>
      </c>
      <c r="R131" s="220" t="str">
        <f>IF('Summary Clear'!Z120=0,"",'Summary Clear'!Z120)</f>
        <v/>
      </c>
      <c r="S131" s="220" t="str">
        <f>IF('Summary Clear'!AA120=0,"",'Summary Clear'!AA120)</f>
        <v/>
      </c>
    </row>
    <row r="132" spans="3:19" x14ac:dyDescent="0.25">
      <c r="C132" s="162" t="str">
        <f>IF('Summary Clear'!B121=0,"",'Summary Clear'!B121)</f>
        <v/>
      </c>
      <c r="D132" s="64" t="str">
        <f>IF('Summary Clear'!D121=0,"",'Summary Clear'!D121)</f>
        <v/>
      </c>
      <c r="E132" s="217" t="str">
        <f>IF('Summary Clear'!E121=0,"",(VLOOKUP('Summary Clear'!E121,Lists!$E$15:$G$21,3,FALSE)))</f>
        <v/>
      </c>
      <c r="F132" s="218" t="str">
        <f>IF('Summary Clear'!F121=0,"",'Summary Clear'!F121)</f>
        <v/>
      </c>
      <c r="G132" s="218" t="str">
        <f>IF('Summary Clear'!G121=0,"",'Summary Clear'!G121)</f>
        <v/>
      </c>
      <c r="H132" s="218" t="str">
        <f>IF('Summary Clear'!J121=0,"",'Summary Clear'!J121)</f>
        <v/>
      </c>
      <c r="I132" s="218" t="str">
        <f>IF('Summary Clear'!K121=0,"",'Summary Clear'!K121)</f>
        <v/>
      </c>
      <c r="J132" s="219" t="str">
        <f>IF('Summary Clear'!V121=0,"",'Summary Clear'!V121)</f>
        <v/>
      </c>
      <c r="K132" s="218" t="str">
        <f>IF('Summary Clear'!L121=0,"",'Summary Clear'!L121)</f>
        <v/>
      </c>
      <c r="L132" s="218" t="str">
        <f>IF('Summary Clear'!M121=0,"",'Summary Clear'!M121)</f>
        <v/>
      </c>
      <c r="M132" s="220" t="str">
        <f>IF('Summary Clear'!S121=0,"",'Summary Clear'!S121)</f>
        <v/>
      </c>
      <c r="N132" s="220" t="str">
        <f>IF('Summary Clear'!T121=0,"",'Summary Clear'!T121)</f>
        <v/>
      </c>
      <c r="O132" s="220" t="str">
        <f>IF('Summary Clear'!W121=0,"",'Summary Clear'!W121)</f>
        <v/>
      </c>
      <c r="P132" s="220" t="str">
        <f>IF('Summary Clear'!X121=0,"",'Summary Clear'!X121)</f>
        <v/>
      </c>
      <c r="Q132" s="220" t="str">
        <f>IF('Summary Clear'!Y121=0,"",'Summary Clear'!Y121)</f>
        <v/>
      </c>
      <c r="R132" s="220" t="str">
        <f>IF('Summary Clear'!Z121=0,"",'Summary Clear'!Z121)</f>
        <v/>
      </c>
      <c r="S132" s="220" t="str">
        <f>IF('Summary Clear'!AA121=0,"",'Summary Clear'!AA121)</f>
        <v/>
      </c>
    </row>
    <row r="133" spans="3:19" x14ac:dyDescent="0.25">
      <c r="C133" s="162" t="str">
        <f>IF('Summary Clear'!B122=0,"",'Summary Clear'!B122)</f>
        <v/>
      </c>
      <c r="D133" s="64" t="str">
        <f>IF('Summary Clear'!D122=0,"",'Summary Clear'!D122)</f>
        <v/>
      </c>
      <c r="E133" s="217" t="str">
        <f>IF('Summary Clear'!E122=0,"",(VLOOKUP('Summary Clear'!E122,Lists!$E$15:$G$21,3,FALSE)))</f>
        <v/>
      </c>
      <c r="F133" s="218" t="str">
        <f>IF('Summary Clear'!F122=0,"",'Summary Clear'!F122)</f>
        <v/>
      </c>
      <c r="G133" s="218" t="str">
        <f>IF('Summary Clear'!G122=0,"",'Summary Clear'!G122)</f>
        <v/>
      </c>
      <c r="H133" s="218" t="str">
        <f>IF('Summary Clear'!J122=0,"",'Summary Clear'!J122)</f>
        <v/>
      </c>
      <c r="I133" s="218" t="str">
        <f>IF('Summary Clear'!K122=0,"",'Summary Clear'!K122)</f>
        <v/>
      </c>
      <c r="J133" s="219" t="str">
        <f>IF('Summary Clear'!V122=0,"",'Summary Clear'!V122)</f>
        <v/>
      </c>
      <c r="K133" s="218" t="str">
        <f>IF('Summary Clear'!L122=0,"",'Summary Clear'!L122)</f>
        <v/>
      </c>
      <c r="L133" s="218" t="str">
        <f>IF('Summary Clear'!M122=0,"",'Summary Clear'!M122)</f>
        <v/>
      </c>
      <c r="M133" s="220" t="str">
        <f>IF('Summary Clear'!S122=0,"",'Summary Clear'!S122)</f>
        <v/>
      </c>
      <c r="N133" s="220" t="str">
        <f>IF('Summary Clear'!T122=0,"",'Summary Clear'!T122)</f>
        <v/>
      </c>
      <c r="O133" s="220" t="str">
        <f>IF('Summary Clear'!W122=0,"",'Summary Clear'!W122)</f>
        <v/>
      </c>
      <c r="P133" s="220" t="str">
        <f>IF('Summary Clear'!X122=0,"",'Summary Clear'!X122)</f>
        <v/>
      </c>
      <c r="Q133" s="220" t="str">
        <f>IF('Summary Clear'!Y122=0,"",'Summary Clear'!Y122)</f>
        <v/>
      </c>
      <c r="R133" s="220" t="str">
        <f>IF('Summary Clear'!Z122=0,"",'Summary Clear'!Z122)</f>
        <v/>
      </c>
      <c r="S133" s="220" t="str">
        <f>IF('Summary Clear'!AA122=0,"",'Summary Clear'!AA122)</f>
        <v/>
      </c>
    </row>
    <row r="134" spans="3:19" x14ac:dyDescent="0.25">
      <c r="C134" s="162" t="str">
        <f>IF('Summary Clear'!B123=0,"",'Summary Clear'!B123)</f>
        <v/>
      </c>
      <c r="D134" s="64" t="str">
        <f>IF('Summary Clear'!D123=0,"",'Summary Clear'!D123)</f>
        <v/>
      </c>
      <c r="E134" s="217" t="str">
        <f>IF('Summary Clear'!E123=0,"",(VLOOKUP('Summary Clear'!E123,Lists!$E$15:$G$21,3,FALSE)))</f>
        <v/>
      </c>
      <c r="F134" s="218" t="str">
        <f>IF('Summary Clear'!F123=0,"",'Summary Clear'!F123)</f>
        <v/>
      </c>
      <c r="G134" s="218" t="str">
        <f>IF('Summary Clear'!G123=0,"",'Summary Clear'!G123)</f>
        <v/>
      </c>
      <c r="H134" s="218" t="str">
        <f>IF('Summary Clear'!J123=0,"",'Summary Clear'!J123)</f>
        <v/>
      </c>
      <c r="I134" s="218" t="str">
        <f>IF('Summary Clear'!K123=0,"",'Summary Clear'!K123)</f>
        <v/>
      </c>
      <c r="J134" s="219" t="str">
        <f>IF('Summary Clear'!V123=0,"",'Summary Clear'!V123)</f>
        <v/>
      </c>
      <c r="K134" s="218" t="str">
        <f>IF('Summary Clear'!L123=0,"",'Summary Clear'!L123)</f>
        <v/>
      </c>
      <c r="L134" s="218" t="str">
        <f>IF('Summary Clear'!M123=0,"",'Summary Clear'!M123)</f>
        <v/>
      </c>
      <c r="M134" s="220" t="str">
        <f>IF('Summary Clear'!S123=0,"",'Summary Clear'!S123)</f>
        <v/>
      </c>
      <c r="N134" s="220" t="str">
        <f>IF('Summary Clear'!T123=0,"",'Summary Clear'!T123)</f>
        <v/>
      </c>
      <c r="O134" s="220" t="str">
        <f>IF('Summary Clear'!W123=0,"",'Summary Clear'!W123)</f>
        <v/>
      </c>
      <c r="P134" s="220" t="str">
        <f>IF('Summary Clear'!X123=0,"",'Summary Clear'!X123)</f>
        <v/>
      </c>
      <c r="Q134" s="220" t="str">
        <f>IF('Summary Clear'!Y123=0,"",'Summary Clear'!Y123)</f>
        <v/>
      </c>
      <c r="R134" s="220" t="str">
        <f>IF('Summary Clear'!Z123=0,"",'Summary Clear'!Z123)</f>
        <v/>
      </c>
      <c r="S134" s="220" t="str">
        <f>IF('Summary Clear'!AA123=0,"",'Summary Clear'!AA123)</f>
        <v/>
      </c>
    </row>
    <row r="135" spans="3:19" x14ac:dyDescent="0.25">
      <c r="C135" s="162" t="str">
        <f>IF('Summary Clear'!B124=0,"",'Summary Clear'!B124)</f>
        <v/>
      </c>
      <c r="D135" s="64" t="str">
        <f>IF('Summary Clear'!D124=0,"",'Summary Clear'!D124)</f>
        <v/>
      </c>
      <c r="E135" s="217" t="str">
        <f>IF('Summary Clear'!E124=0,"",(VLOOKUP('Summary Clear'!E124,Lists!$E$15:$G$21,3,FALSE)))</f>
        <v/>
      </c>
      <c r="F135" s="218" t="str">
        <f>IF('Summary Clear'!F124=0,"",'Summary Clear'!F124)</f>
        <v/>
      </c>
      <c r="G135" s="218" t="str">
        <f>IF('Summary Clear'!G124=0,"",'Summary Clear'!G124)</f>
        <v/>
      </c>
      <c r="H135" s="218" t="str">
        <f>IF('Summary Clear'!J124=0,"",'Summary Clear'!J124)</f>
        <v/>
      </c>
      <c r="I135" s="218" t="str">
        <f>IF('Summary Clear'!K124=0,"",'Summary Clear'!K124)</f>
        <v/>
      </c>
      <c r="J135" s="219" t="str">
        <f>IF('Summary Clear'!V124=0,"",'Summary Clear'!V124)</f>
        <v/>
      </c>
      <c r="K135" s="218" t="str">
        <f>IF('Summary Clear'!L124=0,"",'Summary Clear'!L124)</f>
        <v/>
      </c>
      <c r="L135" s="218" t="str">
        <f>IF('Summary Clear'!M124=0,"",'Summary Clear'!M124)</f>
        <v/>
      </c>
      <c r="M135" s="220" t="str">
        <f>IF('Summary Clear'!S124=0,"",'Summary Clear'!S124)</f>
        <v/>
      </c>
      <c r="N135" s="220" t="str">
        <f>IF('Summary Clear'!T124=0,"",'Summary Clear'!T124)</f>
        <v/>
      </c>
      <c r="O135" s="220" t="str">
        <f>IF('Summary Clear'!W124=0,"",'Summary Clear'!W124)</f>
        <v/>
      </c>
      <c r="P135" s="220" t="str">
        <f>IF('Summary Clear'!X124=0,"",'Summary Clear'!X124)</f>
        <v/>
      </c>
      <c r="Q135" s="220" t="str">
        <f>IF('Summary Clear'!Y124=0,"",'Summary Clear'!Y124)</f>
        <v/>
      </c>
      <c r="R135" s="220" t="str">
        <f>IF('Summary Clear'!Z124=0,"",'Summary Clear'!Z124)</f>
        <v/>
      </c>
      <c r="S135" s="220" t="str">
        <f>IF('Summary Clear'!AA124=0,"",'Summary Clear'!AA124)</f>
        <v/>
      </c>
    </row>
    <row r="136" spans="3:19" x14ac:dyDescent="0.25">
      <c r="C136" s="162" t="str">
        <f>IF('Summary Clear'!B125=0,"",'Summary Clear'!B125)</f>
        <v/>
      </c>
      <c r="D136" s="64" t="str">
        <f>IF('Summary Clear'!D125=0,"",'Summary Clear'!D125)</f>
        <v/>
      </c>
      <c r="E136" s="217" t="str">
        <f>IF('Summary Clear'!E125=0,"",(VLOOKUP('Summary Clear'!E125,Lists!$E$15:$G$21,3,FALSE)))</f>
        <v/>
      </c>
      <c r="F136" s="218" t="str">
        <f>IF('Summary Clear'!F125=0,"",'Summary Clear'!F125)</f>
        <v/>
      </c>
      <c r="G136" s="218" t="str">
        <f>IF('Summary Clear'!G125=0,"",'Summary Clear'!G125)</f>
        <v/>
      </c>
      <c r="H136" s="218" t="str">
        <f>IF('Summary Clear'!J125=0,"",'Summary Clear'!J125)</f>
        <v/>
      </c>
      <c r="I136" s="218" t="str">
        <f>IF('Summary Clear'!K125=0,"",'Summary Clear'!K125)</f>
        <v/>
      </c>
      <c r="J136" s="219" t="str">
        <f>IF('Summary Clear'!V125=0,"",'Summary Clear'!V125)</f>
        <v/>
      </c>
      <c r="K136" s="218" t="str">
        <f>IF('Summary Clear'!L125=0,"",'Summary Clear'!L125)</f>
        <v/>
      </c>
      <c r="L136" s="218" t="str">
        <f>IF('Summary Clear'!M125=0,"",'Summary Clear'!M125)</f>
        <v/>
      </c>
      <c r="M136" s="220" t="str">
        <f>IF('Summary Clear'!S125=0,"",'Summary Clear'!S125)</f>
        <v/>
      </c>
      <c r="N136" s="220" t="str">
        <f>IF('Summary Clear'!T125=0,"",'Summary Clear'!T125)</f>
        <v/>
      </c>
      <c r="O136" s="220" t="str">
        <f>IF('Summary Clear'!W125=0,"",'Summary Clear'!W125)</f>
        <v/>
      </c>
      <c r="P136" s="220" t="str">
        <f>IF('Summary Clear'!X125=0,"",'Summary Clear'!X125)</f>
        <v/>
      </c>
      <c r="Q136" s="220" t="str">
        <f>IF('Summary Clear'!Y125=0,"",'Summary Clear'!Y125)</f>
        <v/>
      </c>
      <c r="R136" s="220" t="str">
        <f>IF('Summary Clear'!Z125=0,"",'Summary Clear'!Z125)</f>
        <v/>
      </c>
      <c r="S136" s="220" t="str">
        <f>IF('Summary Clear'!AA125=0,"",'Summary Clear'!AA125)</f>
        <v/>
      </c>
    </row>
    <row r="137" spans="3:19" x14ac:dyDescent="0.25">
      <c r="C137" s="162" t="str">
        <f>IF('Summary Clear'!B126=0,"",'Summary Clear'!B126)</f>
        <v/>
      </c>
      <c r="D137" s="64" t="str">
        <f>IF('Summary Clear'!D126=0,"",'Summary Clear'!D126)</f>
        <v/>
      </c>
      <c r="E137" s="217" t="str">
        <f>IF('Summary Clear'!E126=0,"",(VLOOKUP('Summary Clear'!E126,Lists!$E$15:$G$21,3,FALSE)))</f>
        <v/>
      </c>
      <c r="F137" s="218" t="str">
        <f>IF('Summary Clear'!F126=0,"",'Summary Clear'!F126)</f>
        <v/>
      </c>
      <c r="G137" s="218" t="str">
        <f>IF('Summary Clear'!G126=0,"",'Summary Clear'!G126)</f>
        <v/>
      </c>
      <c r="H137" s="218" t="str">
        <f>IF('Summary Clear'!J126=0,"",'Summary Clear'!J126)</f>
        <v/>
      </c>
      <c r="I137" s="218" t="str">
        <f>IF('Summary Clear'!K126=0,"",'Summary Clear'!K126)</f>
        <v/>
      </c>
      <c r="J137" s="219" t="str">
        <f>IF('Summary Clear'!V126=0,"",'Summary Clear'!V126)</f>
        <v/>
      </c>
      <c r="K137" s="218" t="str">
        <f>IF('Summary Clear'!L126=0,"",'Summary Clear'!L126)</f>
        <v/>
      </c>
      <c r="L137" s="218" t="str">
        <f>IF('Summary Clear'!M126=0,"",'Summary Clear'!M126)</f>
        <v/>
      </c>
      <c r="M137" s="220" t="str">
        <f>IF('Summary Clear'!S126=0,"",'Summary Clear'!S126)</f>
        <v/>
      </c>
      <c r="N137" s="220" t="str">
        <f>IF('Summary Clear'!T126=0,"",'Summary Clear'!T126)</f>
        <v/>
      </c>
      <c r="O137" s="220" t="str">
        <f>IF('Summary Clear'!W126=0,"",'Summary Clear'!W126)</f>
        <v/>
      </c>
      <c r="P137" s="220" t="str">
        <f>IF('Summary Clear'!X126=0,"",'Summary Clear'!X126)</f>
        <v/>
      </c>
      <c r="Q137" s="220" t="str">
        <f>IF('Summary Clear'!Y126=0,"",'Summary Clear'!Y126)</f>
        <v/>
      </c>
      <c r="R137" s="220" t="str">
        <f>IF('Summary Clear'!Z126=0,"",'Summary Clear'!Z126)</f>
        <v/>
      </c>
      <c r="S137" s="220" t="str">
        <f>IF('Summary Clear'!AA126=0,"",'Summary Clear'!AA126)</f>
        <v/>
      </c>
    </row>
    <row r="138" spans="3:19" x14ac:dyDescent="0.25">
      <c r="C138" s="162" t="str">
        <f>IF('Summary Clear'!B127=0,"",'Summary Clear'!B127)</f>
        <v/>
      </c>
      <c r="D138" s="64" t="str">
        <f>IF('Summary Clear'!D127=0,"",'Summary Clear'!D127)</f>
        <v/>
      </c>
      <c r="E138" s="217" t="str">
        <f>IF('Summary Clear'!E127=0,"",(VLOOKUP('Summary Clear'!E127,Lists!$E$15:$G$21,3,FALSE)))</f>
        <v/>
      </c>
      <c r="F138" s="218" t="str">
        <f>IF('Summary Clear'!F127=0,"",'Summary Clear'!F127)</f>
        <v/>
      </c>
      <c r="G138" s="218" t="str">
        <f>IF('Summary Clear'!G127=0,"",'Summary Clear'!G127)</f>
        <v/>
      </c>
      <c r="H138" s="218" t="str">
        <f>IF('Summary Clear'!J127=0,"",'Summary Clear'!J127)</f>
        <v/>
      </c>
      <c r="I138" s="218" t="str">
        <f>IF('Summary Clear'!K127=0,"",'Summary Clear'!K127)</f>
        <v/>
      </c>
      <c r="J138" s="219" t="str">
        <f>IF('Summary Clear'!V127=0,"",'Summary Clear'!V127)</f>
        <v/>
      </c>
      <c r="K138" s="218" t="str">
        <f>IF('Summary Clear'!L127=0,"",'Summary Clear'!L127)</f>
        <v/>
      </c>
      <c r="L138" s="218" t="str">
        <f>IF('Summary Clear'!M127=0,"",'Summary Clear'!M127)</f>
        <v/>
      </c>
      <c r="M138" s="220" t="str">
        <f>IF('Summary Clear'!S127=0,"",'Summary Clear'!S127)</f>
        <v/>
      </c>
      <c r="N138" s="220" t="str">
        <f>IF('Summary Clear'!T127=0,"",'Summary Clear'!T127)</f>
        <v/>
      </c>
      <c r="O138" s="220" t="str">
        <f>IF('Summary Clear'!W127=0,"",'Summary Clear'!W127)</f>
        <v/>
      </c>
      <c r="P138" s="220" t="str">
        <f>IF('Summary Clear'!X127=0,"",'Summary Clear'!X127)</f>
        <v/>
      </c>
      <c r="Q138" s="220" t="str">
        <f>IF('Summary Clear'!Y127=0,"",'Summary Clear'!Y127)</f>
        <v/>
      </c>
      <c r="R138" s="220" t="str">
        <f>IF('Summary Clear'!Z127=0,"",'Summary Clear'!Z127)</f>
        <v/>
      </c>
      <c r="S138" s="220" t="str">
        <f>IF('Summary Clear'!AA127=0,"",'Summary Clear'!AA127)</f>
        <v/>
      </c>
    </row>
    <row r="139" spans="3:19" x14ac:dyDescent="0.25">
      <c r="C139" s="162" t="str">
        <f>IF('Summary Clear'!B128=0,"",'Summary Clear'!B128)</f>
        <v/>
      </c>
      <c r="D139" s="64" t="str">
        <f>IF('Summary Clear'!D128=0,"",'Summary Clear'!D128)</f>
        <v/>
      </c>
      <c r="E139" s="217" t="str">
        <f>IF('Summary Clear'!E128=0,"",(VLOOKUP('Summary Clear'!E128,Lists!$E$15:$G$21,3,FALSE)))</f>
        <v/>
      </c>
      <c r="F139" s="218" t="str">
        <f>IF('Summary Clear'!F128=0,"",'Summary Clear'!F128)</f>
        <v/>
      </c>
      <c r="G139" s="218" t="str">
        <f>IF('Summary Clear'!G128=0,"",'Summary Clear'!G128)</f>
        <v/>
      </c>
      <c r="H139" s="218" t="str">
        <f>IF('Summary Clear'!J128=0,"",'Summary Clear'!J128)</f>
        <v/>
      </c>
      <c r="I139" s="218" t="str">
        <f>IF('Summary Clear'!K128=0,"",'Summary Clear'!K128)</f>
        <v/>
      </c>
      <c r="J139" s="219" t="str">
        <f>IF('Summary Clear'!V128=0,"",'Summary Clear'!V128)</f>
        <v/>
      </c>
      <c r="K139" s="218" t="str">
        <f>IF('Summary Clear'!L128=0,"",'Summary Clear'!L128)</f>
        <v/>
      </c>
      <c r="L139" s="218" t="str">
        <f>IF('Summary Clear'!M128=0,"",'Summary Clear'!M128)</f>
        <v/>
      </c>
      <c r="M139" s="220" t="str">
        <f>IF('Summary Clear'!S128=0,"",'Summary Clear'!S128)</f>
        <v/>
      </c>
      <c r="N139" s="220" t="str">
        <f>IF('Summary Clear'!T128=0,"",'Summary Clear'!T128)</f>
        <v/>
      </c>
      <c r="O139" s="220" t="str">
        <f>IF('Summary Clear'!W128=0,"",'Summary Clear'!W128)</f>
        <v/>
      </c>
      <c r="P139" s="220" t="str">
        <f>IF('Summary Clear'!X128=0,"",'Summary Clear'!X128)</f>
        <v/>
      </c>
      <c r="Q139" s="220" t="str">
        <f>IF('Summary Clear'!Y128=0,"",'Summary Clear'!Y128)</f>
        <v/>
      </c>
      <c r="R139" s="220" t="str">
        <f>IF('Summary Clear'!Z128=0,"",'Summary Clear'!Z128)</f>
        <v/>
      </c>
      <c r="S139" s="220" t="str">
        <f>IF('Summary Clear'!AA128=0,"",'Summary Clear'!AA128)</f>
        <v/>
      </c>
    </row>
    <row r="140" spans="3:19" x14ac:dyDescent="0.25">
      <c r="C140" s="162" t="str">
        <f>IF('Summary Clear'!B129=0,"",'Summary Clear'!B129)</f>
        <v/>
      </c>
      <c r="D140" s="64" t="str">
        <f>IF('Summary Clear'!D129=0,"",'Summary Clear'!D129)</f>
        <v/>
      </c>
      <c r="E140" s="217" t="str">
        <f>IF('Summary Clear'!E129=0,"",(VLOOKUP('Summary Clear'!E129,Lists!$E$15:$G$21,3,FALSE)))</f>
        <v/>
      </c>
      <c r="F140" s="218" t="str">
        <f>IF('Summary Clear'!F129=0,"",'Summary Clear'!F129)</f>
        <v/>
      </c>
      <c r="G140" s="218" t="str">
        <f>IF('Summary Clear'!G129=0,"",'Summary Clear'!G129)</f>
        <v/>
      </c>
      <c r="H140" s="218" t="str">
        <f>IF('Summary Clear'!J129=0,"",'Summary Clear'!J129)</f>
        <v/>
      </c>
      <c r="I140" s="218" t="str">
        <f>IF('Summary Clear'!K129=0,"",'Summary Clear'!K129)</f>
        <v/>
      </c>
      <c r="J140" s="219" t="str">
        <f>IF('Summary Clear'!V129=0,"",'Summary Clear'!V129)</f>
        <v/>
      </c>
      <c r="K140" s="218" t="str">
        <f>IF('Summary Clear'!L129=0,"",'Summary Clear'!L129)</f>
        <v/>
      </c>
      <c r="L140" s="218" t="str">
        <f>IF('Summary Clear'!M129=0,"",'Summary Clear'!M129)</f>
        <v/>
      </c>
      <c r="M140" s="220" t="str">
        <f>IF('Summary Clear'!S129=0,"",'Summary Clear'!S129)</f>
        <v/>
      </c>
      <c r="N140" s="220" t="str">
        <f>IF('Summary Clear'!T129=0,"",'Summary Clear'!T129)</f>
        <v/>
      </c>
      <c r="O140" s="220" t="str">
        <f>IF('Summary Clear'!W129=0,"",'Summary Clear'!W129)</f>
        <v/>
      </c>
      <c r="P140" s="220" t="str">
        <f>IF('Summary Clear'!X129=0,"",'Summary Clear'!X129)</f>
        <v/>
      </c>
      <c r="Q140" s="220" t="str">
        <f>IF('Summary Clear'!Y129=0,"",'Summary Clear'!Y129)</f>
        <v/>
      </c>
      <c r="R140" s="220" t="str">
        <f>IF('Summary Clear'!Z129=0,"",'Summary Clear'!Z129)</f>
        <v/>
      </c>
      <c r="S140" s="220" t="str">
        <f>IF('Summary Clear'!AA129=0,"",'Summary Clear'!AA129)</f>
        <v/>
      </c>
    </row>
    <row r="141" spans="3:19" x14ac:dyDescent="0.25">
      <c r="C141" s="162" t="str">
        <f>IF('Summary Clear'!B130=0,"",'Summary Clear'!B130)</f>
        <v/>
      </c>
      <c r="D141" s="64" t="str">
        <f>IF('Summary Clear'!D130=0,"",'Summary Clear'!D130)</f>
        <v/>
      </c>
      <c r="E141" s="217" t="str">
        <f>IF('Summary Clear'!E130=0,"",(VLOOKUP('Summary Clear'!E130,Lists!$E$15:$G$21,3,FALSE)))</f>
        <v/>
      </c>
      <c r="F141" s="218" t="str">
        <f>IF('Summary Clear'!F130=0,"",'Summary Clear'!F130)</f>
        <v/>
      </c>
      <c r="G141" s="218" t="str">
        <f>IF('Summary Clear'!G130=0,"",'Summary Clear'!G130)</f>
        <v/>
      </c>
      <c r="H141" s="218" t="str">
        <f>IF('Summary Clear'!J130=0,"",'Summary Clear'!J130)</f>
        <v/>
      </c>
      <c r="I141" s="218" t="str">
        <f>IF('Summary Clear'!K130=0,"",'Summary Clear'!K130)</f>
        <v/>
      </c>
      <c r="J141" s="219" t="str">
        <f>IF('Summary Clear'!V130=0,"",'Summary Clear'!V130)</f>
        <v/>
      </c>
      <c r="K141" s="218" t="str">
        <f>IF('Summary Clear'!L130=0,"",'Summary Clear'!L130)</f>
        <v/>
      </c>
      <c r="L141" s="218" t="str">
        <f>IF('Summary Clear'!M130=0,"",'Summary Clear'!M130)</f>
        <v/>
      </c>
      <c r="M141" s="220" t="str">
        <f>IF('Summary Clear'!S130=0,"",'Summary Clear'!S130)</f>
        <v/>
      </c>
      <c r="N141" s="220" t="str">
        <f>IF('Summary Clear'!T130=0,"",'Summary Clear'!T130)</f>
        <v/>
      </c>
      <c r="O141" s="220" t="str">
        <f>IF('Summary Clear'!W130=0,"",'Summary Clear'!W130)</f>
        <v/>
      </c>
      <c r="P141" s="220" t="str">
        <f>IF('Summary Clear'!X130=0,"",'Summary Clear'!X130)</f>
        <v/>
      </c>
      <c r="Q141" s="220" t="str">
        <f>IF('Summary Clear'!Y130=0,"",'Summary Clear'!Y130)</f>
        <v/>
      </c>
      <c r="R141" s="220" t="str">
        <f>IF('Summary Clear'!Z130=0,"",'Summary Clear'!Z130)</f>
        <v/>
      </c>
      <c r="S141" s="220" t="str">
        <f>IF('Summary Clear'!AA130=0,"",'Summary Clear'!AA130)</f>
        <v/>
      </c>
    </row>
    <row r="142" spans="3:19" x14ac:dyDescent="0.25">
      <c r="C142" s="162" t="str">
        <f>IF('Summary Clear'!B131=0,"",'Summary Clear'!B131)</f>
        <v/>
      </c>
      <c r="D142" s="64" t="str">
        <f>IF('Summary Clear'!D131=0,"",'Summary Clear'!D131)</f>
        <v/>
      </c>
      <c r="E142" s="217" t="str">
        <f>IF('Summary Clear'!E131=0,"",(VLOOKUP('Summary Clear'!E131,Lists!$E$15:$G$21,3,FALSE)))</f>
        <v/>
      </c>
      <c r="F142" s="218" t="str">
        <f>IF('Summary Clear'!F131=0,"",'Summary Clear'!F131)</f>
        <v/>
      </c>
      <c r="G142" s="218" t="str">
        <f>IF('Summary Clear'!G131=0,"",'Summary Clear'!G131)</f>
        <v/>
      </c>
      <c r="H142" s="218" t="str">
        <f>IF('Summary Clear'!J131=0,"",'Summary Clear'!J131)</f>
        <v/>
      </c>
      <c r="I142" s="218" t="str">
        <f>IF('Summary Clear'!K131=0,"",'Summary Clear'!K131)</f>
        <v/>
      </c>
      <c r="J142" s="219" t="str">
        <f>IF('Summary Clear'!V131=0,"",'Summary Clear'!V131)</f>
        <v/>
      </c>
      <c r="K142" s="218" t="str">
        <f>IF('Summary Clear'!L131=0,"",'Summary Clear'!L131)</f>
        <v/>
      </c>
      <c r="L142" s="218" t="str">
        <f>IF('Summary Clear'!M131=0,"",'Summary Clear'!M131)</f>
        <v/>
      </c>
      <c r="M142" s="220" t="str">
        <f>IF('Summary Clear'!S131=0,"",'Summary Clear'!S131)</f>
        <v/>
      </c>
      <c r="N142" s="220" t="str">
        <f>IF('Summary Clear'!T131=0,"",'Summary Clear'!T131)</f>
        <v/>
      </c>
      <c r="O142" s="220" t="str">
        <f>IF('Summary Clear'!W131=0,"",'Summary Clear'!W131)</f>
        <v/>
      </c>
      <c r="P142" s="220" t="str">
        <f>IF('Summary Clear'!X131=0,"",'Summary Clear'!X131)</f>
        <v/>
      </c>
      <c r="Q142" s="220" t="str">
        <f>IF('Summary Clear'!Y131=0,"",'Summary Clear'!Y131)</f>
        <v/>
      </c>
      <c r="R142" s="220" t="str">
        <f>IF('Summary Clear'!Z131=0,"",'Summary Clear'!Z131)</f>
        <v/>
      </c>
      <c r="S142" s="220" t="str">
        <f>IF('Summary Clear'!AA131=0,"",'Summary Clear'!AA131)</f>
        <v/>
      </c>
    </row>
    <row r="143" spans="3:19" x14ac:dyDescent="0.25">
      <c r="C143" s="162" t="str">
        <f>IF('Summary Clear'!B132=0,"",'Summary Clear'!B132)</f>
        <v/>
      </c>
      <c r="D143" s="64" t="str">
        <f>IF('Summary Clear'!D132=0,"",'Summary Clear'!D132)</f>
        <v/>
      </c>
      <c r="E143" s="217" t="str">
        <f>IF('Summary Clear'!E132=0,"",(VLOOKUP('Summary Clear'!E132,Lists!$E$15:$G$21,3,FALSE)))</f>
        <v/>
      </c>
      <c r="F143" s="218" t="str">
        <f>IF('Summary Clear'!F132=0,"",'Summary Clear'!F132)</f>
        <v/>
      </c>
      <c r="G143" s="218" t="str">
        <f>IF('Summary Clear'!G132=0,"",'Summary Clear'!G132)</f>
        <v/>
      </c>
      <c r="H143" s="218" t="str">
        <f>IF('Summary Clear'!J132=0,"",'Summary Clear'!J132)</f>
        <v/>
      </c>
      <c r="I143" s="218" t="str">
        <f>IF('Summary Clear'!K132=0,"",'Summary Clear'!K132)</f>
        <v/>
      </c>
      <c r="J143" s="219" t="str">
        <f>IF('Summary Clear'!V132=0,"",'Summary Clear'!V132)</f>
        <v/>
      </c>
      <c r="K143" s="218" t="str">
        <f>IF('Summary Clear'!L132=0,"",'Summary Clear'!L132)</f>
        <v/>
      </c>
      <c r="L143" s="218" t="str">
        <f>IF('Summary Clear'!M132=0,"",'Summary Clear'!M132)</f>
        <v/>
      </c>
      <c r="M143" s="220" t="str">
        <f>IF('Summary Clear'!S132=0,"",'Summary Clear'!S132)</f>
        <v/>
      </c>
      <c r="N143" s="220" t="str">
        <f>IF('Summary Clear'!T132=0,"",'Summary Clear'!T132)</f>
        <v/>
      </c>
      <c r="O143" s="220" t="str">
        <f>IF('Summary Clear'!W132=0,"",'Summary Clear'!W132)</f>
        <v/>
      </c>
      <c r="P143" s="220" t="str">
        <f>IF('Summary Clear'!X132=0,"",'Summary Clear'!X132)</f>
        <v/>
      </c>
      <c r="Q143" s="220" t="str">
        <f>IF('Summary Clear'!Y132=0,"",'Summary Clear'!Y132)</f>
        <v/>
      </c>
      <c r="R143" s="220" t="str">
        <f>IF('Summary Clear'!Z132=0,"",'Summary Clear'!Z132)</f>
        <v/>
      </c>
      <c r="S143" s="220" t="str">
        <f>IF('Summary Clear'!AA132=0,"",'Summary Clear'!AA132)</f>
        <v/>
      </c>
    </row>
    <row r="144" spans="3:19" x14ac:dyDescent="0.25">
      <c r="C144" s="162" t="str">
        <f>IF('Summary Clear'!B133=0,"",'Summary Clear'!B133)</f>
        <v/>
      </c>
      <c r="D144" s="64" t="str">
        <f>IF('Summary Clear'!D133=0,"",'Summary Clear'!D133)</f>
        <v/>
      </c>
      <c r="E144" s="217" t="str">
        <f>IF('Summary Clear'!E133=0,"",(VLOOKUP('Summary Clear'!E133,Lists!$E$15:$G$21,3,FALSE)))</f>
        <v/>
      </c>
      <c r="F144" s="218" t="str">
        <f>IF('Summary Clear'!F133=0,"",'Summary Clear'!F133)</f>
        <v/>
      </c>
      <c r="G144" s="218" t="str">
        <f>IF('Summary Clear'!G133=0,"",'Summary Clear'!G133)</f>
        <v/>
      </c>
      <c r="H144" s="218" t="str">
        <f>IF('Summary Clear'!J133=0,"",'Summary Clear'!J133)</f>
        <v/>
      </c>
      <c r="I144" s="218" t="str">
        <f>IF('Summary Clear'!K133=0,"",'Summary Clear'!K133)</f>
        <v/>
      </c>
      <c r="J144" s="219" t="str">
        <f>IF('Summary Clear'!V133=0,"",'Summary Clear'!V133)</f>
        <v/>
      </c>
      <c r="K144" s="218" t="str">
        <f>IF('Summary Clear'!L133=0,"",'Summary Clear'!L133)</f>
        <v/>
      </c>
      <c r="L144" s="218" t="str">
        <f>IF('Summary Clear'!M133=0,"",'Summary Clear'!M133)</f>
        <v/>
      </c>
      <c r="M144" s="220" t="str">
        <f>IF('Summary Clear'!S133=0,"",'Summary Clear'!S133)</f>
        <v/>
      </c>
      <c r="N144" s="220" t="str">
        <f>IF('Summary Clear'!T133=0,"",'Summary Clear'!T133)</f>
        <v/>
      </c>
      <c r="O144" s="220" t="str">
        <f>IF('Summary Clear'!W133=0,"",'Summary Clear'!W133)</f>
        <v/>
      </c>
      <c r="P144" s="220" t="str">
        <f>IF('Summary Clear'!X133=0,"",'Summary Clear'!X133)</f>
        <v/>
      </c>
      <c r="Q144" s="220" t="str">
        <f>IF('Summary Clear'!Y133=0,"",'Summary Clear'!Y133)</f>
        <v/>
      </c>
      <c r="R144" s="220" t="str">
        <f>IF('Summary Clear'!Z133=0,"",'Summary Clear'!Z133)</f>
        <v/>
      </c>
      <c r="S144" s="220" t="str">
        <f>IF('Summary Clear'!AA133=0,"",'Summary Clear'!AA133)</f>
        <v/>
      </c>
    </row>
    <row r="145" spans="3:19" x14ac:dyDescent="0.25">
      <c r="C145" s="162" t="str">
        <f>IF('Summary Clear'!B134=0,"",'Summary Clear'!B134)</f>
        <v/>
      </c>
      <c r="D145" s="64" t="str">
        <f>IF('Summary Clear'!D134=0,"",'Summary Clear'!D134)</f>
        <v/>
      </c>
      <c r="E145" s="217" t="str">
        <f>IF('Summary Clear'!E134=0,"",(VLOOKUP('Summary Clear'!E134,Lists!$E$15:$G$21,3,FALSE)))</f>
        <v/>
      </c>
      <c r="F145" s="218" t="str">
        <f>IF('Summary Clear'!F134=0,"",'Summary Clear'!F134)</f>
        <v/>
      </c>
      <c r="G145" s="218" t="str">
        <f>IF('Summary Clear'!G134=0,"",'Summary Clear'!G134)</f>
        <v/>
      </c>
      <c r="H145" s="218" t="str">
        <f>IF('Summary Clear'!J134=0,"",'Summary Clear'!J134)</f>
        <v/>
      </c>
      <c r="I145" s="218" t="str">
        <f>IF('Summary Clear'!K134=0,"",'Summary Clear'!K134)</f>
        <v/>
      </c>
      <c r="J145" s="219" t="str">
        <f>IF('Summary Clear'!V134=0,"",'Summary Clear'!V134)</f>
        <v/>
      </c>
      <c r="K145" s="218" t="str">
        <f>IF('Summary Clear'!L134=0,"",'Summary Clear'!L134)</f>
        <v/>
      </c>
      <c r="L145" s="218" t="str">
        <f>IF('Summary Clear'!M134=0,"",'Summary Clear'!M134)</f>
        <v/>
      </c>
      <c r="M145" s="220" t="str">
        <f>IF('Summary Clear'!S134=0,"",'Summary Clear'!S134)</f>
        <v/>
      </c>
      <c r="N145" s="220" t="str">
        <f>IF('Summary Clear'!T134=0,"",'Summary Clear'!T134)</f>
        <v/>
      </c>
      <c r="O145" s="220" t="str">
        <f>IF('Summary Clear'!W134=0,"",'Summary Clear'!W134)</f>
        <v/>
      </c>
      <c r="P145" s="220" t="str">
        <f>IF('Summary Clear'!X134=0,"",'Summary Clear'!X134)</f>
        <v/>
      </c>
      <c r="Q145" s="220" t="str">
        <f>IF('Summary Clear'!Y134=0,"",'Summary Clear'!Y134)</f>
        <v/>
      </c>
      <c r="R145" s="220" t="str">
        <f>IF('Summary Clear'!Z134=0,"",'Summary Clear'!Z134)</f>
        <v/>
      </c>
      <c r="S145" s="220" t="str">
        <f>IF('Summary Clear'!AA134=0,"",'Summary Clear'!AA134)</f>
        <v/>
      </c>
    </row>
    <row r="146" spans="3:19" x14ac:dyDescent="0.25">
      <c r="C146" s="162" t="str">
        <f>IF('Summary Clear'!B135=0,"",'Summary Clear'!B135)</f>
        <v/>
      </c>
      <c r="D146" s="64" t="str">
        <f>IF('Summary Clear'!D135=0,"",'Summary Clear'!D135)</f>
        <v/>
      </c>
      <c r="E146" s="217" t="str">
        <f>IF('Summary Clear'!E135=0,"",(VLOOKUP('Summary Clear'!E135,Lists!$E$15:$G$21,3,FALSE)))</f>
        <v/>
      </c>
      <c r="F146" s="218" t="str">
        <f>IF('Summary Clear'!F135=0,"",'Summary Clear'!F135)</f>
        <v/>
      </c>
      <c r="G146" s="218" t="str">
        <f>IF('Summary Clear'!G135=0,"",'Summary Clear'!G135)</f>
        <v/>
      </c>
      <c r="H146" s="218" t="str">
        <f>IF('Summary Clear'!J135=0,"",'Summary Clear'!J135)</f>
        <v/>
      </c>
      <c r="I146" s="218" t="str">
        <f>IF('Summary Clear'!K135=0,"",'Summary Clear'!K135)</f>
        <v/>
      </c>
      <c r="J146" s="219" t="str">
        <f>IF('Summary Clear'!V135=0,"",'Summary Clear'!V135)</f>
        <v/>
      </c>
      <c r="K146" s="218" t="str">
        <f>IF('Summary Clear'!L135=0,"",'Summary Clear'!L135)</f>
        <v/>
      </c>
      <c r="L146" s="218" t="str">
        <f>IF('Summary Clear'!M135=0,"",'Summary Clear'!M135)</f>
        <v/>
      </c>
      <c r="M146" s="220" t="str">
        <f>IF('Summary Clear'!S135=0,"",'Summary Clear'!S135)</f>
        <v/>
      </c>
      <c r="N146" s="220" t="str">
        <f>IF('Summary Clear'!T135=0,"",'Summary Clear'!T135)</f>
        <v/>
      </c>
      <c r="O146" s="220" t="str">
        <f>IF('Summary Clear'!W135=0,"",'Summary Clear'!W135)</f>
        <v/>
      </c>
      <c r="P146" s="220" t="str">
        <f>IF('Summary Clear'!X135=0,"",'Summary Clear'!X135)</f>
        <v/>
      </c>
      <c r="Q146" s="220" t="str">
        <f>IF('Summary Clear'!Y135=0,"",'Summary Clear'!Y135)</f>
        <v/>
      </c>
      <c r="R146" s="220" t="str">
        <f>IF('Summary Clear'!Z135=0,"",'Summary Clear'!Z135)</f>
        <v/>
      </c>
      <c r="S146" s="220" t="str">
        <f>IF('Summary Clear'!AA135=0,"",'Summary Clear'!AA135)</f>
        <v/>
      </c>
    </row>
    <row r="147" spans="3:19" x14ac:dyDescent="0.25">
      <c r="C147" s="162" t="str">
        <f>IF('Summary Clear'!B136=0,"",'Summary Clear'!B136)</f>
        <v/>
      </c>
      <c r="D147" s="64" t="str">
        <f>IF('Summary Clear'!D136=0,"",'Summary Clear'!D136)</f>
        <v/>
      </c>
      <c r="E147" s="217" t="str">
        <f>IF('Summary Clear'!E136=0,"",(VLOOKUP('Summary Clear'!E136,Lists!$E$15:$G$21,3,FALSE)))</f>
        <v/>
      </c>
      <c r="F147" s="218" t="str">
        <f>IF('Summary Clear'!F136=0,"",'Summary Clear'!F136)</f>
        <v/>
      </c>
      <c r="G147" s="218" t="str">
        <f>IF('Summary Clear'!G136=0,"",'Summary Clear'!G136)</f>
        <v/>
      </c>
      <c r="H147" s="218" t="str">
        <f>IF('Summary Clear'!J136=0,"",'Summary Clear'!J136)</f>
        <v/>
      </c>
      <c r="I147" s="218" t="str">
        <f>IF('Summary Clear'!K136=0,"",'Summary Clear'!K136)</f>
        <v/>
      </c>
      <c r="J147" s="219" t="str">
        <f>IF('Summary Clear'!V136=0,"",'Summary Clear'!V136)</f>
        <v/>
      </c>
      <c r="K147" s="218" t="str">
        <f>IF('Summary Clear'!L136=0,"",'Summary Clear'!L136)</f>
        <v/>
      </c>
      <c r="L147" s="218" t="str">
        <f>IF('Summary Clear'!M136=0,"",'Summary Clear'!M136)</f>
        <v/>
      </c>
      <c r="M147" s="220" t="str">
        <f>IF('Summary Clear'!S136=0,"",'Summary Clear'!S136)</f>
        <v/>
      </c>
      <c r="N147" s="220" t="str">
        <f>IF('Summary Clear'!T136=0,"",'Summary Clear'!T136)</f>
        <v/>
      </c>
      <c r="O147" s="220" t="str">
        <f>IF('Summary Clear'!W136=0,"",'Summary Clear'!W136)</f>
        <v/>
      </c>
      <c r="P147" s="220" t="str">
        <f>IF('Summary Clear'!X136=0,"",'Summary Clear'!X136)</f>
        <v/>
      </c>
      <c r="Q147" s="220" t="str">
        <f>IF('Summary Clear'!Y136=0,"",'Summary Clear'!Y136)</f>
        <v/>
      </c>
      <c r="R147" s="220" t="str">
        <f>IF('Summary Clear'!Z136=0,"",'Summary Clear'!Z136)</f>
        <v/>
      </c>
      <c r="S147" s="220" t="str">
        <f>IF('Summary Clear'!AA136=0,"",'Summary Clear'!AA136)</f>
        <v/>
      </c>
    </row>
    <row r="148" spans="3:19" x14ac:dyDescent="0.25">
      <c r="C148" s="162" t="str">
        <f>IF('Summary Clear'!B137=0,"",'Summary Clear'!B137)</f>
        <v/>
      </c>
      <c r="D148" s="64" t="str">
        <f>IF('Summary Clear'!D137=0,"",'Summary Clear'!D137)</f>
        <v/>
      </c>
      <c r="E148" s="217" t="str">
        <f>IF('Summary Clear'!E137=0,"",(VLOOKUP('Summary Clear'!E137,Lists!$E$15:$G$21,3,FALSE)))</f>
        <v/>
      </c>
      <c r="F148" s="218" t="str">
        <f>IF('Summary Clear'!F137=0,"",'Summary Clear'!F137)</f>
        <v/>
      </c>
      <c r="G148" s="218" t="str">
        <f>IF('Summary Clear'!G137=0,"",'Summary Clear'!G137)</f>
        <v/>
      </c>
      <c r="H148" s="218" t="str">
        <f>IF('Summary Clear'!J137=0,"",'Summary Clear'!J137)</f>
        <v/>
      </c>
      <c r="I148" s="218" t="str">
        <f>IF('Summary Clear'!K137=0,"",'Summary Clear'!K137)</f>
        <v/>
      </c>
      <c r="J148" s="219" t="str">
        <f>IF('Summary Clear'!V137=0,"",'Summary Clear'!V137)</f>
        <v/>
      </c>
      <c r="K148" s="218" t="str">
        <f>IF('Summary Clear'!L137=0,"",'Summary Clear'!L137)</f>
        <v/>
      </c>
      <c r="L148" s="218" t="str">
        <f>IF('Summary Clear'!M137=0,"",'Summary Clear'!M137)</f>
        <v/>
      </c>
      <c r="M148" s="220" t="str">
        <f>IF('Summary Clear'!S137=0,"",'Summary Clear'!S137)</f>
        <v/>
      </c>
      <c r="N148" s="220" t="str">
        <f>IF('Summary Clear'!T137=0,"",'Summary Clear'!T137)</f>
        <v/>
      </c>
      <c r="O148" s="220" t="str">
        <f>IF('Summary Clear'!W137=0,"",'Summary Clear'!W137)</f>
        <v/>
      </c>
      <c r="P148" s="220" t="str">
        <f>IF('Summary Clear'!X137=0,"",'Summary Clear'!X137)</f>
        <v/>
      </c>
      <c r="Q148" s="220" t="str">
        <f>IF('Summary Clear'!Y137=0,"",'Summary Clear'!Y137)</f>
        <v/>
      </c>
      <c r="R148" s="220" t="str">
        <f>IF('Summary Clear'!Z137=0,"",'Summary Clear'!Z137)</f>
        <v/>
      </c>
      <c r="S148" s="220" t="str">
        <f>IF('Summary Clear'!AA137=0,"",'Summary Clear'!AA137)</f>
        <v/>
      </c>
    </row>
    <row r="149" spans="3:19" x14ac:dyDescent="0.25">
      <c r="C149" s="162" t="str">
        <f>IF('Summary Clear'!B138=0,"",'Summary Clear'!B138)</f>
        <v/>
      </c>
      <c r="D149" s="64" t="str">
        <f>IF('Summary Clear'!D138=0,"",'Summary Clear'!D138)</f>
        <v/>
      </c>
      <c r="E149" s="217" t="str">
        <f>IF('Summary Clear'!E138=0,"",(VLOOKUP('Summary Clear'!E138,Lists!$E$15:$G$21,3,FALSE)))</f>
        <v/>
      </c>
      <c r="F149" s="218" t="str">
        <f>IF('Summary Clear'!F138=0,"",'Summary Clear'!F138)</f>
        <v/>
      </c>
      <c r="G149" s="218" t="str">
        <f>IF('Summary Clear'!G138=0,"",'Summary Clear'!G138)</f>
        <v/>
      </c>
      <c r="H149" s="218" t="str">
        <f>IF('Summary Clear'!J138=0,"",'Summary Clear'!J138)</f>
        <v/>
      </c>
      <c r="I149" s="218" t="str">
        <f>IF('Summary Clear'!K138=0,"",'Summary Clear'!K138)</f>
        <v/>
      </c>
      <c r="J149" s="219" t="str">
        <f>IF('Summary Clear'!V138=0,"",'Summary Clear'!V138)</f>
        <v/>
      </c>
      <c r="K149" s="218" t="str">
        <f>IF('Summary Clear'!L138=0,"",'Summary Clear'!L138)</f>
        <v/>
      </c>
      <c r="L149" s="218" t="str">
        <f>IF('Summary Clear'!M138=0,"",'Summary Clear'!M138)</f>
        <v/>
      </c>
      <c r="M149" s="220" t="str">
        <f>IF('Summary Clear'!S138=0,"",'Summary Clear'!S138)</f>
        <v/>
      </c>
      <c r="N149" s="220" t="str">
        <f>IF('Summary Clear'!T138=0,"",'Summary Clear'!T138)</f>
        <v/>
      </c>
      <c r="O149" s="220" t="str">
        <f>IF('Summary Clear'!W138=0,"",'Summary Clear'!W138)</f>
        <v/>
      </c>
      <c r="P149" s="220" t="str">
        <f>IF('Summary Clear'!X138=0,"",'Summary Clear'!X138)</f>
        <v/>
      </c>
      <c r="Q149" s="220" t="str">
        <f>IF('Summary Clear'!Y138=0,"",'Summary Clear'!Y138)</f>
        <v/>
      </c>
      <c r="R149" s="220" t="str">
        <f>IF('Summary Clear'!Z138=0,"",'Summary Clear'!Z138)</f>
        <v/>
      </c>
      <c r="S149" s="220" t="str">
        <f>IF('Summary Clear'!AA138=0,"",'Summary Clear'!AA138)</f>
        <v/>
      </c>
    </row>
    <row r="150" spans="3:19" x14ac:dyDescent="0.25">
      <c r="C150" s="162" t="str">
        <f>IF('Summary Clear'!B139=0,"",'Summary Clear'!B139)</f>
        <v/>
      </c>
      <c r="D150" s="64" t="str">
        <f>IF('Summary Clear'!D139=0,"",'Summary Clear'!D139)</f>
        <v/>
      </c>
      <c r="E150" s="217" t="str">
        <f>IF('Summary Clear'!E139=0,"",(VLOOKUP('Summary Clear'!E139,Lists!$E$15:$G$21,3,FALSE)))</f>
        <v/>
      </c>
      <c r="F150" s="218" t="str">
        <f>IF('Summary Clear'!F139=0,"",'Summary Clear'!F139)</f>
        <v/>
      </c>
      <c r="G150" s="218" t="str">
        <f>IF('Summary Clear'!G139=0,"",'Summary Clear'!G139)</f>
        <v/>
      </c>
      <c r="H150" s="218" t="str">
        <f>IF('Summary Clear'!J139=0,"",'Summary Clear'!J139)</f>
        <v/>
      </c>
      <c r="I150" s="218" t="str">
        <f>IF('Summary Clear'!K139=0,"",'Summary Clear'!K139)</f>
        <v/>
      </c>
      <c r="J150" s="219" t="str">
        <f>IF('Summary Clear'!V139=0,"",'Summary Clear'!V139)</f>
        <v/>
      </c>
      <c r="K150" s="218" t="str">
        <f>IF('Summary Clear'!L139=0,"",'Summary Clear'!L139)</f>
        <v/>
      </c>
      <c r="L150" s="218" t="str">
        <f>IF('Summary Clear'!M139=0,"",'Summary Clear'!M139)</f>
        <v/>
      </c>
      <c r="M150" s="220" t="str">
        <f>IF('Summary Clear'!S139=0,"",'Summary Clear'!S139)</f>
        <v/>
      </c>
      <c r="N150" s="220" t="str">
        <f>IF('Summary Clear'!T139=0,"",'Summary Clear'!T139)</f>
        <v/>
      </c>
      <c r="O150" s="220" t="str">
        <f>IF('Summary Clear'!W139=0,"",'Summary Clear'!W139)</f>
        <v/>
      </c>
      <c r="P150" s="220" t="str">
        <f>IF('Summary Clear'!X139=0,"",'Summary Clear'!X139)</f>
        <v/>
      </c>
      <c r="Q150" s="220" t="str">
        <f>IF('Summary Clear'!Y139=0,"",'Summary Clear'!Y139)</f>
        <v/>
      </c>
      <c r="R150" s="220" t="str">
        <f>IF('Summary Clear'!Z139=0,"",'Summary Clear'!Z139)</f>
        <v/>
      </c>
      <c r="S150" s="220" t="str">
        <f>IF('Summary Clear'!AA139=0,"",'Summary Clear'!AA139)</f>
        <v/>
      </c>
    </row>
    <row r="151" spans="3:19" x14ac:dyDescent="0.25">
      <c r="C151" s="162" t="str">
        <f>IF('Summary Clear'!B140=0,"",'Summary Clear'!B140)</f>
        <v/>
      </c>
      <c r="D151" s="64" t="str">
        <f>IF('Summary Clear'!D140=0,"",'Summary Clear'!D140)</f>
        <v/>
      </c>
      <c r="E151" s="217" t="str">
        <f>IF('Summary Clear'!E140=0,"",(VLOOKUP('Summary Clear'!E140,Lists!$E$15:$G$21,3,FALSE)))</f>
        <v/>
      </c>
      <c r="F151" s="218" t="str">
        <f>IF('Summary Clear'!F140=0,"",'Summary Clear'!F140)</f>
        <v/>
      </c>
      <c r="G151" s="218" t="str">
        <f>IF('Summary Clear'!G140=0,"",'Summary Clear'!G140)</f>
        <v/>
      </c>
      <c r="H151" s="218" t="str">
        <f>IF('Summary Clear'!J140=0,"",'Summary Clear'!J140)</f>
        <v/>
      </c>
      <c r="I151" s="218" t="str">
        <f>IF('Summary Clear'!K140=0,"",'Summary Clear'!K140)</f>
        <v/>
      </c>
      <c r="J151" s="219" t="str">
        <f>IF('Summary Clear'!V140=0,"",'Summary Clear'!V140)</f>
        <v/>
      </c>
      <c r="K151" s="218" t="str">
        <f>IF('Summary Clear'!L140=0,"",'Summary Clear'!L140)</f>
        <v/>
      </c>
      <c r="L151" s="218" t="str">
        <f>IF('Summary Clear'!M140=0,"",'Summary Clear'!M140)</f>
        <v/>
      </c>
      <c r="M151" s="220" t="str">
        <f>IF('Summary Clear'!S140=0,"",'Summary Clear'!S140)</f>
        <v/>
      </c>
      <c r="N151" s="220" t="str">
        <f>IF('Summary Clear'!T140=0,"",'Summary Clear'!T140)</f>
        <v/>
      </c>
      <c r="O151" s="220" t="str">
        <f>IF('Summary Clear'!W140=0,"",'Summary Clear'!W140)</f>
        <v/>
      </c>
      <c r="P151" s="220" t="str">
        <f>IF('Summary Clear'!X140=0,"",'Summary Clear'!X140)</f>
        <v/>
      </c>
      <c r="Q151" s="220" t="str">
        <f>IF('Summary Clear'!Y140=0,"",'Summary Clear'!Y140)</f>
        <v/>
      </c>
      <c r="R151" s="220" t="str">
        <f>IF('Summary Clear'!Z140=0,"",'Summary Clear'!Z140)</f>
        <v/>
      </c>
      <c r="S151" s="220" t="str">
        <f>IF('Summary Clear'!AA140=0,"",'Summary Clear'!AA140)</f>
        <v/>
      </c>
    </row>
    <row r="152" spans="3:19" x14ac:dyDescent="0.25">
      <c r="C152" s="162" t="str">
        <f>IF('Summary Clear'!B141=0,"",'Summary Clear'!B141)</f>
        <v/>
      </c>
      <c r="D152" s="64" t="str">
        <f>IF('Summary Clear'!D141=0,"",'Summary Clear'!D141)</f>
        <v/>
      </c>
      <c r="E152" s="217" t="str">
        <f>IF('Summary Clear'!E141=0,"",(VLOOKUP('Summary Clear'!E141,Lists!$E$15:$G$21,3,FALSE)))</f>
        <v/>
      </c>
      <c r="F152" s="218" t="str">
        <f>IF('Summary Clear'!F141=0,"",'Summary Clear'!F141)</f>
        <v/>
      </c>
      <c r="G152" s="218" t="str">
        <f>IF('Summary Clear'!G141=0,"",'Summary Clear'!G141)</f>
        <v/>
      </c>
      <c r="H152" s="218" t="str">
        <f>IF('Summary Clear'!J141=0,"",'Summary Clear'!J141)</f>
        <v/>
      </c>
      <c r="I152" s="218" t="str">
        <f>IF('Summary Clear'!K141=0,"",'Summary Clear'!K141)</f>
        <v/>
      </c>
      <c r="J152" s="219" t="str">
        <f>IF('Summary Clear'!V141=0,"",'Summary Clear'!V141)</f>
        <v/>
      </c>
      <c r="K152" s="218" t="str">
        <f>IF('Summary Clear'!L141=0,"",'Summary Clear'!L141)</f>
        <v/>
      </c>
      <c r="L152" s="218" t="str">
        <f>IF('Summary Clear'!M141=0,"",'Summary Clear'!M141)</f>
        <v/>
      </c>
      <c r="M152" s="220" t="str">
        <f>IF('Summary Clear'!S141=0,"",'Summary Clear'!S141)</f>
        <v/>
      </c>
      <c r="N152" s="220" t="str">
        <f>IF('Summary Clear'!T141=0,"",'Summary Clear'!T141)</f>
        <v/>
      </c>
      <c r="O152" s="220" t="str">
        <f>IF('Summary Clear'!W141=0,"",'Summary Clear'!W141)</f>
        <v/>
      </c>
      <c r="P152" s="220" t="str">
        <f>IF('Summary Clear'!X141=0,"",'Summary Clear'!X141)</f>
        <v/>
      </c>
      <c r="Q152" s="220" t="str">
        <f>IF('Summary Clear'!Y141=0,"",'Summary Clear'!Y141)</f>
        <v/>
      </c>
      <c r="R152" s="220" t="str">
        <f>IF('Summary Clear'!Z141=0,"",'Summary Clear'!Z141)</f>
        <v/>
      </c>
      <c r="S152" s="220" t="str">
        <f>IF('Summary Clear'!AA141=0,"",'Summary Clear'!AA141)</f>
        <v/>
      </c>
    </row>
    <row r="153" spans="3:19" x14ac:dyDescent="0.25">
      <c r="C153" s="162" t="str">
        <f>IF('Summary Clear'!B142=0,"",'Summary Clear'!B142)</f>
        <v/>
      </c>
      <c r="D153" s="64" t="str">
        <f>IF('Summary Clear'!D142=0,"",'Summary Clear'!D142)</f>
        <v/>
      </c>
      <c r="E153" s="217" t="str">
        <f>IF('Summary Clear'!E142=0,"",(VLOOKUP('Summary Clear'!E142,Lists!$E$15:$G$21,3,FALSE)))</f>
        <v/>
      </c>
      <c r="F153" s="218" t="str">
        <f>IF('Summary Clear'!F142=0,"",'Summary Clear'!F142)</f>
        <v/>
      </c>
      <c r="G153" s="218" t="str">
        <f>IF('Summary Clear'!G142=0,"",'Summary Clear'!G142)</f>
        <v/>
      </c>
      <c r="H153" s="218" t="str">
        <f>IF('Summary Clear'!J142=0,"",'Summary Clear'!J142)</f>
        <v/>
      </c>
      <c r="I153" s="218" t="str">
        <f>IF('Summary Clear'!K142=0,"",'Summary Clear'!K142)</f>
        <v/>
      </c>
      <c r="J153" s="219" t="str">
        <f>IF('Summary Clear'!V142=0,"",'Summary Clear'!V142)</f>
        <v/>
      </c>
      <c r="K153" s="218" t="str">
        <f>IF('Summary Clear'!L142=0,"",'Summary Clear'!L142)</f>
        <v/>
      </c>
      <c r="L153" s="218" t="str">
        <f>IF('Summary Clear'!M142=0,"",'Summary Clear'!M142)</f>
        <v/>
      </c>
      <c r="M153" s="220" t="str">
        <f>IF('Summary Clear'!S142=0,"",'Summary Clear'!S142)</f>
        <v/>
      </c>
      <c r="N153" s="220" t="str">
        <f>IF('Summary Clear'!T142=0,"",'Summary Clear'!T142)</f>
        <v/>
      </c>
      <c r="O153" s="220" t="str">
        <f>IF('Summary Clear'!W142=0,"",'Summary Clear'!W142)</f>
        <v/>
      </c>
      <c r="P153" s="220" t="str">
        <f>IF('Summary Clear'!X142=0,"",'Summary Clear'!X142)</f>
        <v/>
      </c>
      <c r="Q153" s="220" t="str">
        <f>IF('Summary Clear'!Y142=0,"",'Summary Clear'!Y142)</f>
        <v/>
      </c>
      <c r="R153" s="220" t="str">
        <f>IF('Summary Clear'!Z142=0,"",'Summary Clear'!Z142)</f>
        <v/>
      </c>
      <c r="S153" s="220" t="str">
        <f>IF('Summary Clear'!AA142=0,"",'Summary Clear'!AA142)</f>
        <v/>
      </c>
    </row>
    <row r="154" spans="3:19" x14ac:dyDescent="0.25">
      <c r="C154" s="162" t="str">
        <f>IF('Summary Clear'!B143=0,"",'Summary Clear'!B143)</f>
        <v/>
      </c>
      <c r="D154" s="64" t="str">
        <f>IF('Summary Clear'!D143=0,"",'Summary Clear'!D143)</f>
        <v/>
      </c>
      <c r="E154" s="217" t="str">
        <f>IF('Summary Clear'!E143=0,"",(VLOOKUP('Summary Clear'!E143,Lists!$E$15:$G$21,3,FALSE)))</f>
        <v/>
      </c>
      <c r="F154" s="218" t="str">
        <f>IF('Summary Clear'!F143=0,"",'Summary Clear'!F143)</f>
        <v/>
      </c>
      <c r="G154" s="218" t="str">
        <f>IF('Summary Clear'!G143=0,"",'Summary Clear'!G143)</f>
        <v/>
      </c>
      <c r="H154" s="218" t="str">
        <f>IF('Summary Clear'!J143=0,"",'Summary Clear'!J143)</f>
        <v/>
      </c>
      <c r="I154" s="218" t="str">
        <f>IF('Summary Clear'!K143=0,"",'Summary Clear'!K143)</f>
        <v/>
      </c>
      <c r="J154" s="219" t="str">
        <f>IF('Summary Clear'!V143=0,"",'Summary Clear'!V143)</f>
        <v/>
      </c>
      <c r="K154" s="218" t="str">
        <f>IF('Summary Clear'!L143=0,"",'Summary Clear'!L143)</f>
        <v/>
      </c>
      <c r="L154" s="218" t="str">
        <f>IF('Summary Clear'!M143=0,"",'Summary Clear'!M143)</f>
        <v/>
      </c>
      <c r="M154" s="220" t="str">
        <f>IF('Summary Clear'!S143=0,"",'Summary Clear'!S143)</f>
        <v/>
      </c>
      <c r="N154" s="220" t="str">
        <f>IF('Summary Clear'!T143=0,"",'Summary Clear'!T143)</f>
        <v/>
      </c>
      <c r="O154" s="220" t="str">
        <f>IF('Summary Clear'!W143=0,"",'Summary Clear'!W143)</f>
        <v/>
      </c>
      <c r="P154" s="220" t="str">
        <f>IF('Summary Clear'!X143=0,"",'Summary Clear'!X143)</f>
        <v/>
      </c>
      <c r="Q154" s="220" t="str">
        <f>IF('Summary Clear'!Y143=0,"",'Summary Clear'!Y143)</f>
        <v/>
      </c>
      <c r="R154" s="220" t="str">
        <f>IF('Summary Clear'!Z143=0,"",'Summary Clear'!Z143)</f>
        <v/>
      </c>
      <c r="S154" s="220" t="str">
        <f>IF('Summary Clear'!AA143=0,"",'Summary Clear'!AA143)</f>
        <v/>
      </c>
    </row>
    <row r="155" spans="3:19" x14ac:dyDescent="0.25">
      <c r="C155" s="162" t="str">
        <f>IF('Summary Clear'!B144=0,"",'Summary Clear'!B144)</f>
        <v/>
      </c>
      <c r="D155" s="64" t="str">
        <f>IF('Summary Clear'!D144=0,"",'Summary Clear'!D144)</f>
        <v/>
      </c>
      <c r="E155" s="217" t="str">
        <f>IF('Summary Clear'!E144=0,"",(VLOOKUP('Summary Clear'!E144,Lists!$E$15:$G$21,3,FALSE)))</f>
        <v/>
      </c>
      <c r="F155" s="218" t="str">
        <f>IF('Summary Clear'!F144=0,"",'Summary Clear'!F144)</f>
        <v/>
      </c>
      <c r="G155" s="218" t="str">
        <f>IF('Summary Clear'!G144=0,"",'Summary Clear'!G144)</f>
        <v/>
      </c>
      <c r="H155" s="218" t="str">
        <f>IF('Summary Clear'!J144=0,"",'Summary Clear'!J144)</f>
        <v/>
      </c>
      <c r="I155" s="218" t="str">
        <f>IF('Summary Clear'!K144=0,"",'Summary Clear'!K144)</f>
        <v/>
      </c>
      <c r="J155" s="219" t="str">
        <f>IF('Summary Clear'!V144=0,"",'Summary Clear'!V144)</f>
        <v/>
      </c>
      <c r="K155" s="218" t="str">
        <f>IF('Summary Clear'!L144=0,"",'Summary Clear'!L144)</f>
        <v/>
      </c>
      <c r="L155" s="218" t="str">
        <f>IF('Summary Clear'!M144=0,"",'Summary Clear'!M144)</f>
        <v/>
      </c>
      <c r="M155" s="220" t="str">
        <f>IF('Summary Clear'!S144=0,"",'Summary Clear'!S144)</f>
        <v/>
      </c>
      <c r="N155" s="220" t="str">
        <f>IF('Summary Clear'!T144=0,"",'Summary Clear'!T144)</f>
        <v/>
      </c>
      <c r="O155" s="220" t="str">
        <f>IF('Summary Clear'!W144=0,"",'Summary Clear'!W144)</f>
        <v/>
      </c>
      <c r="P155" s="220" t="str">
        <f>IF('Summary Clear'!X144=0,"",'Summary Clear'!X144)</f>
        <v/>
      </c>
      <c r="Q155" s="220" t="str">
        <f>IF('Summary Clear'!Y144=0,"",'Summary Clear'!Y144)</f>
        <v/>
      </c>
      <c r="R155" s="220" t="str">
        <f>IF('Summary Clear'!Z144=0,"",'Summary Clear'!Z144)</f>
        <v/>
      </c>
      <c r="S155" s="220" t="str">
        <f>IF('Summary Clear'!AA144=0,"",'Summary Clear'!AA144)</f>
        <v/>
      </c>
    </row>
    <row r="156" spans="3:19" x14ac:dyDescent="0.25">
      <c r="C156" s="162" t="str">
        <f>IF('Summary Clear'!B145=0,"",'Summary Clear'!B145)</f>
        <v/>
      </c>
      <c r="D156" s="64" t="str">
        <f>IF('Summary Clear'!D145=0,"",'Summary Clear'!D145)</f>
        <v/>
      </c>
      <c r="E156" s="217" t="str">
        <f>IF('Summary Clear'!E145=0,"",(VLOOKUP('Summary Clear'!E145,Lists!$E$15:$G$21,3,FALSE)))</f>
        <v/>
      </c>
      <c r="F156" s="218" t="str">
        <f>IF('Summary Clear'!F145=0,"",'Summary Clear'!F145)</f>
        <v/>
      </c>
      <c r="G156" s="218" t="str">
        <f>IF('Summary Clear'!G145=0,"",'Summary Clear'!G145)</f>
        <v/>
      </c>
      <c r="H156" s="218" t="str">
        <f>IF('Summary Clear'!J145=0,"",'Summary Clear'!J145)</f>
        <v/>
      </c>
      <c r="I156" s="218" t="str">
        <f>IF('Summary Clear'!K145=0,"",'Summary Clear'!K145)</f>
        <v/>
      </c>
      <c r="J156" s="219" t="str">
        <f>IF('Summary Clear'!V145=0,"",'Summary Clear'!V145)</f>
        <v/>
      </c>
      <c r="K156" s="218" t="str">
        <f>IF('Summary Clear'!L145=0,"",'Summary Clear'!L145)</f>
        <v/>
      </c>
      <c r="L156" s="218" t="str">
        <f>IF('Summary Clear'!M145=0,"",'Summary Clear'!M145)</f>
        <v/>
      </c>
      <c r="M156" s="220" t="str">
        <f>IF('Summary Clear'!S145=0,"",'Summary Clear'!S145)</f>
        <v/>
      </c>
      <c r="N156" s="220" t="str">
        <f>IF('Summary Clear'!T145=0,"",'Summary Clear'!T145)</f>
        <v/>
      </c>
      <c r="O156" s="220" t="str">
        <f>IF('Summary Clear'!W145=0,"",'Summary Clear'!W145)</f>
        <v/>
      </c>
      <c r="P156" s="220" t="str">
        <f>IF('Summary Clear'!X145=0,"",'Summary Clear'!X145)</f>
        <v/>
      </c>
      <c r="Q156" s="220" t="str">
        <f>IF('Summary Clear'!Y145=0,"",'Summary Clear'!Y145)</f>
        <v/>
      </c>
      <c r="R156" s="220" t="str">
        <f>IF('Summary Clear'!Z145=0,"",'Summary Clear'!Z145)</f>
        <v/>
      </c>
      <c r="S156" s="220" t="str">
        <f>IF('Summary Clear'!AA145=0,"",'Summary Clear'!AA145)</f>
        <v/>
      </c>
    </row>
    <row r="157" spans="3:19" x14ac:dyDescent="0.25">
      <c r="C157" s="162" t="str">
        <f>IF('Summary Clear'!B146=0,"",'Summary Clear'!B146)</f>
        <v/>
      </c>
      <c r="D157" s="64" t="str">
        <f>IF('Summary Clear'!D146=0,"",'Summary Clear'!D146)</f>
        <v/>
      </c>
      <c r="E157" s="217" t="str">
        <f>IF('Summary Clear'!E146=0,"",(VLOOKUP('Summary Clear'!E146,Lists!$E$15:$G$21,3,FALSE)))</f>
        <v/>
      </c>
      <c r="F157" s="218" t="str">
        <f>IF('Summary Clear'!F146=0,"",'Summary Clear'!F146)</f>
        <v/>
      </c>
      <c r="G157" s="218" t="str">
        <f>IF('Summary Clear'!G146=0,"",'Summary Clear'!G146)</f>
        <v/>
      </c>
      <c r="H157" s="218" t="str">
        <f>IF('Summary Clear'!J146=0,"",'Summary Clear'!J146)</f>
        <v/>
      </c>
      <c r="I157" s="218" t="str">
        <f>IF('Summary Clear'!K146=0,"",'Summary Clear'!K146)</f>
        <v/>
      </c>
      <c r="J157" s="219" t="str">
        <f>IF('Summary Clear'!V146=0,"",'Summary Clear'!V146)</f>
        <v/>
      </c>
      <c r="K157" s="218" t="str">
        <f>IF('Summary Clear'!L146=0,"",'Summary Clear'!L146)</f>
        <v/>
      </c>
      <c r="L157" s="218" t="str">
        <f>IF('Summary Clear'!M146=0,"",'Summary Clear'!M146)</f>
        <v/>
      </c>
      <c r="M157" s="220" t="str">
        <f>IF('Summary Clear'!S146=0,"",'Summary Clear'!S146)</f>
        <v/>
      </c>
      <c r="N157" s="220" t="str">
        <f>IF('Summary Clear'!T146=0,"",'Summary Clear'!T146)</f>
        <v/>
      </c>
      <c r="O157" s="220" t="str">
        <f>IF('Summary Clear'!W146=0,"",'Summary Clear'!W146)</f>
        <v/>
      </c>
      <c r="P157" s="220" t="str">
        <f>IF('Summary Clear'!X146=0,"",'Summary Clear'!X146)</f>
        <v/>
      </c>
      <c r="Q157" s="220" t="str">
        <f>IF('Summary Clear'!Y146=0,"",'Summary Clear'!Y146)</f>
        <v/>
      </c>
      <c r="R157" s="220" t="str">
        <f>IF('Summary Clear'!Z146=0,"",'Summary Clear'!Z146)</f>
        <v/>
      </c>
      <c r="S157" s="220" t="str">
        <f>IF('Summary Clear'!AA146=0,"",'Summary Clear'!AA146)</f>
        <v/>
      </c>
    </row>
    <row r="158" spans="3:19" x14ac:dyDescent="0.25">
      <c r="C158" s="162" t="str">
        <f>IF('Summary Clear'!B147=0,"",'Summary Clear'!B147)</f>
        <v/>
      </c>
      <c r="D158" s="64" t="str">
        <f>IF('Summary Clear'!D147=0,"",'Summary Clear'!D147)</f>
        <v/>
      </c>
      <c r="E158" s="217" t="str">
        <f>IF('Summary Clear'!E147=0,"",(VLOOKUP('Summary Clear'!E147,Lists!$E$15:$G$21,3,FALSE)))</f>
        <v/>
      </c>
      <c r="F158" s="218" t="str">
        <f>IF('Summary Clear'!F147=0,"",'Summary Clear'!F147)</f>
        <v/>
      </c>
      <c r="G158" s="218" t="str">
        <f>IF('Summary Clear'!G147=0,"",'Summary Clear'!G147)</f>
        <v/>
      </c>
      <c r="H158" s="218" t="str">
        <f>IF('Summary Clear'!J147=0,"",'Summary Clear'!J147)</f>
        <v/>
      </c>
      <c r="I158" s="218" t="str">
        <f>IF('Summary Clear'!K147=0,"",'Summary Clear'!K147)</f>
        <v/>
      </c>
      <c r="J158" s="219" t="str">
        <f>IF('Summary Clear'!V147=0,"",'Summary Clear'!V147)</f>
        <v/>
      </c>
      <c r="K158" s="218" t="str">
        <f>IF('Summary Clear'!L147=0,"",'Summary Clear'!L147)</f>
        <v/>
      </c>
      <c r="L158" s="218" t="str">
        <f>IF('Summary Clear'!M147=0,"",'Summary Clear'!M147)</f>
        <v/>
      </c>
      <c r="M158" s="220" t="str">
        <f>IF('Summary Clear'!S147=0,"",'Summary Clear'!S147)</f>
        <v/>
      </c>
      <c r="N158" s="220" t="str">
        <f>IF('Summary Clear'!T147=0,"",'Summary Clear'!T147)</f>
        <v/>
      </c>
      <c r="O158" s="220" t="str">
        <f>IF('Summary Clear'!W147=0,"",'Summary Clear'!W147)</f>
        <v/>
      </c>
      <c r="P158" s="220" t="str">
        <f>IF('Summary Clear'!X147=0,"",'Summary Clear'!X147)</f>
        <v/>
      </c>
      <c r="Q158" s="220" t="str">
        <f>IF('Summary Clear'!Y147=0,"",'Summary Clear'!Y147)</f>
        <v/>
      </c>
      <c r="R158" s="220" t="str">
        <f>IF('Summary Clear'!Z147=0,"",'Summary Clear'!Z147)</f>
        <v/>
      </c>
      <c r="S158" s="220" t="str">
        <f>IF('Summary Clear'!AA147=0,"",'Summary Clear'!AA147)</f>
        <v/>
      </c>
    </row>
    <row r="159" spans="3:19" x14ac:dyDescent="0.25">
      <c r="C159" s="162" t="str">
        <f>IF('Summary Clear'!B148=0,"",'Summary Clear'!B148)</f>
        <v/>
      </c>
      <c r="D159" s="64" t="str">
        <f>IF('Summary Clear'!D148=0,"",'Summary Clear'!D148)</f>
        <v/>
      </c>
      <c r="E159" s="217" t="str">
        <f>IF('Summary Clear'!E148=0,"",(VLOOKUP('Summary Clear'!E148,Lists!$E$15:$G$21,3,FALSE)))</f>
        <v/>
      </c>
      <c r="F159" s="218" t="str">
        <f>IF('Summary Clear'!F148=0,"",'Summary Clear'!F148)</f>
        <v/>
      </c>
      <c r="G159" s="218" t="str">
        <f>IF('Summary Clear'!G148=0,"",'Summary Clear'!G148)</f>
        <v/>
      </c>
      <c r="H159" s="218" t="str">
        <f>IF('Summary Clear'!J148=0,"",'Summary Clear'!J148)</f>
        <v/>
      </c>
      <c r="I159" s="218" t="str">
        <f>IF('Summary Clear'!K148=0,"",'Summary Clear'!K148)</f>
        <v/>
      </c>
      <c r="J159" s="219" t="str">
        <f>IF('Summary Clear'!V148=0,"",'Summary Clear'!V148)</f>
        <v/>
      </c>
      <c r="K159" s="218" t="str">
        <f>IF('Summary Clear'!L148=0,"",'Summary Clear'!L148)</f>
        <v/>
      </c>
      <c r="L159" s="218" t="str">
        <f>IF('Summary Clear'!M148=0,"",'Summary Clear'!M148)</f>
        <v/>
      </c>
      <c r="M159" s="220" t="str">
        <f>IF('Summary Clear'!S148=0,"",'Summary Clear'!S148)</f>
        <v/>
      </c>
      <c r="N159" s="220" t="str">
        <f>IF('Summary Clear'!T148=0,"",'Summary Clear'!T148)</f>
        <v/>
      </c>
      <c r="O159" s="220" t="str">
        <f>IF('Summary Clear'!W148=0,"",'Summary Clear'!W148)</f>
        <v/>
      </c>
      <c r="P159" s="220" t="str">
        <f>IF('Summary Clear'!X148=0,"",'Summary Clear'!X148)</f>
        <v/>
      </c>
      <c r="Q159" s="220" t="str">
        <f>IF('Summary Clear'!Y148=0,"",'Summary Clear'!Y148)</f>
        <v/>
      </c>
      <c r="R159" s="220" t="str">
        <f>IF('Summary Clear'!Z148=0,"",'Summary Clear'!Z148)</f>
        <v/>
      </c>
      <c r="S159" s="220" t="str">
        <f>IF('Summary Clear'!AA148=0,"",'Summary Clear'!AA148)</f>
        <v/>
      </c>
    </row>
    <row r="160" spans="3:19" x14ac:dyDescent="0.25">
      <c r="C160" s="162" t="str">
        <f>IF('Summary Clear'!B149=0,"",'Summary Clear'!B149)</f>
        <v/>
      </c>
      <c r="D160" s="64" t="str">
        <f>IF('Summary Clear'!D149=0,"",'Summary Clear'!D149)</f>
        <v/>
      </c>
      <c r="E160" s="217" t="str">
        <f>IF('Summary Clear'!E149=0,"",(VLOOKUP('Summary Clear'!E149,Lists!$E$15:$G$21,3,FALSE)))</f>
        <v/>
      </c>
      <c r="F160" s="218" t="str">
        <f>IF('Summary Clear'!F149=0,"",'Summary Clear'!F149)</f>
        <v/>
      </c>
      <c r="G160" s="218" t="str">
        <f>IF('Summary Clear'!G149=0,"",'Summary Clear'!G149)</f>
        <v/>
      </c>
      <c r="H160" s="218" t="str">
        <f>IF('Summary Clear'!J149=0,"",'Summary Clear'!J149)</f>
        <v/>
      </c>
      <c r="I160" s="218" t="str">
        <f>IF('Summary Clear'!K149=0,"",'Summary Clear'!K149)</f>
        <v/>
      </c>
      <c r="J160" s="219" t="str">
        <f>IF('Summary Clear'!V149=0,"",'Summary Clear'!V149)</f>
        <v/>
      </c>
      <c r="K160" s="218" t="str">
        <f>IF('Summary Clear'!L149=0,"",'Summary Clear'!L149)</f>
        <v/>
      </c>
      <c r="L160" s="218" t="str">
        <f>IF('Summary Clear'!M149=0,"",'Summary Clear'!M149)</f>
        <v/>
      </c>
      <c r="M160" s="220" t="str">
        <f>IF('Summary Clear'!S149=0,"",'Summary Clear'!S149)</f>
        <v/>
      </c>
      <c r="N160" s="220" t="str">
        <f>IF('Summary Clear'!T149=0,"",'Summary Clear'!T149)</f>
        <v/>
      </c>
      <c r="O160" s="220" t="str">
        <f>IF('Summary Clear'!W149=0,"",'Summary Clear'!W149)</f>
        <v/>
      </c>
      <c r="P160" s="220" t="str">
        <f>IF('Summary Clear'!X149=0,"",'Summary Clear'!X149)</f>
        <v/>
      </c>
      <c r="Q160" s="220" t="str">
        <f>IF('Summary Clear'!Y149=0,"",'Summary Clear'!Y149)</f>
        <v/>
      </c>
      <c r="R160" s="220" t="str">
        <f>IF('Summary Clear'!Z149=0,"",'Summary Clear'!Z149)</f>
        <v/>
      </c>
      <c r="S160" s="220" t="str">
        <f>IF('Summary Clear'!AA149=0,"",'Summary Clear'!AA149)</f>
        <v/>
      </c>
    </row>
    <row r="161" spans="3:19" x14ac:dyDescent="0.25">
      <c r="C161" s="162" t="str">
        <f>IF('Summary Clear'!B150=0,"",'Summary Clear'!B150)</f>
        <v/>
      </c>
      <c r="D161" s="64" t="str">
        <f>IF('Summary Clear'!D150=0,"",'Summary Clear'!D150)</f>
        <v/>
      </c>
      <c r="E161" s="217" t="str">
        <f>IF('Summary Clear'!E150=0,"",(VLOOKUP('Summary Clear'!E150,Lists!$E$15:$G$21,3,FALSE)))</f>
        <v/>
      </c>
      <c r="F161" s="218" t="str">
        <f>IF('Summary Clear'!F150=0,"",'Summary Clear'!F150)</f>
        <v/>
      </c>
      <c r="G161" s="218" t="str">
        <f>IF('Summary Clear'!G150=0,"",'Summary Clear'!G150)</f>
        <v/>
      </c>
      <c r="H161" s="218" t="str">
        <f>IF('Summary Clear'!J150=0,"",'Summary Clear'!J150)</f>
        <v/>
      </c>
      <c r="I161" s="218" t="str">
        <f>IF('Summary Clear'!K150=0,"",'Summary Clear'!K150)</f>
        <v/>
      </c>
      <c r="J161" s="219" t="str">
        <f>IF('Summary Clear'!V150=0,"",'Summary Clear'!V150)</f>
        <v/>
      </c>
      <c r="K161" s="218" t="str">
        <f>IF('Summary Clear'!L150=0,"",'Summary Clear'!L150)</f>
        <v/>
      </c>
      <c r="L161" s="218" t="str">
        <f>IF('Summary Clear'!M150=0,"",'Summary Clear'!M150)</f>
        <v/>
      </c>
      <c r="M161" s="220" t="str">
        <f>IF('Summary Clear'!S150=0,"",'Summary Clear'!S150)</f>
        <v/>
      </c>
      <c r="N161" s="220" t="str">
        <f>IF('Summary Clear'!T150=0,"",'Summary Clear'!T150)</f>
        <v/>
      </c>
      <c r="O161" s="220" t="str">
        <f>IF('Summary Clear'!W150=0,"",'Summary Clear'!W150)</f>
        <v/>
      </c>
      <c r="P161" s="220" t="str">
        <f>IF('Summary Clear'!X150=0,"",'Summary Clear'!X150)</f>
        <v/>
      </c>
      <c r="Q161" s="220" t="str">
        <f>IF('Summary Clear'!Y150=0,"",'Summary Clear'!Y150)</f>
        <v/>
      </c>
      <c r="R161" s="220" t="str">
        <f>IF('Summary Clear'!Z150=0,"",'Summary Clear'!Z150)</f>
        <v/>
      </c>
      <c r="S161" s="220" t="str">
        <f>IF('Summary Clear'!AA150=0,"",'Summary Clear'!AA150)</f>
        <v/>
      </c>
    </row>
    <row r="162" spans="3:19" x14ac:dyDescent="0.25">
      <c r="C162" s="162" t="str">
        <f>IF('Summary Clear'!B151=0,"",'Summary Clear'!B151)</f>
        <v/>
      </c>
      <c r="D162" s="64" t="str">
        <f>IF('Summary Clear'!D151=0,"",'Summary Clear'!D151)</f>
        <v/>
      </c>
      <c r="E162" s="217" t="str">
        <f>IF('Summary Clear'!E151=0,"",(VLOOKUP('Summary Clear'!E151,Lists!$E$15:$G$21,3,FALSE)))</f>
        <v/>
      </c>
      <c r="F162" s="218" t="str">
        <f>IF('Summary Clear'!F151=0,"",'Summary Clear'!F151)</f>
        <v/>
      </c>
      <c r="G162" s="218" t="str">
        <f>IF('Summary Clear'!G151=0,"",'Summary Clear'!G151)</f>
        <v/>
      </c>
      <c r="H162" s="218" t="str">
        <f>IF('Summary Clear'!J151=0,"",'Summary Clear'!J151)</f>
        <v/>
      </c>
      <c r="I162" s="218" t="str">
        <f>IF('Summary Clear'!K151=0,"",'Summary Clear'!K151)</f>
        <v/>
      </c>
      <c r="J162" s="219" t="str">
        <f>IF('Summary Clear'!V151=0,"",'Summary Clear'!V151)</f>
        <v/>
      </c>
      <c r="K162" s="218" t="str">
        <f>IF('Summary Clear'!L151=0,"",'Summary Clear'!L151)</f>
        <v/>
      </c>
      <c r="L162" s="218" t="str">
        <f>IF('Summary Clear'!M151=0,"",'Summary Clear'!M151)</f>
        <v/>
      </c>
      <c r="M162" s="220" t="str">
        <f>IF('Summary Clear'!S151=0,"",'Summary Clear'!S151)</f>
        <v/>
      </c>
      <c r="N162" s="220" t="str">
        <f>IF('Summary Clear'!T151=0,"",'Summary Clear'!T151)</f>
        <v/>
      </c>
      <c r="O162" s="220" t="str">
        <f>IF('Summary Clear'!W151=0,"",'Summary Clear'!W151)</f>
        <v/>
      </c>
      <c r="P162" s="220" t="str">
        <f>IF('Summary Clear'!X151=0,"",'Summary Clear'!X151)</f>
        <v/>
      </c>
      <c r="Q162" s="220" t="str">
        <f>IF('Summary Clear'!Y151=0,"",'Summary Clear'!Y151)</f>
        <v/>
      </c>
      <c r="R162" s="220" t="str">
        <f>IF('Summary Clear'!Z151=0,"",'Summary Clear'!Z151)</f>
        <v/>
      </c>
      <c r="S162" s="220" t="str">
        <f>IF('Summary Clear'!AA151=0,"",'Summary Clear'!AA151)</f>
        <v/>
      </c>
    </row>
    <row r="163" spans="3:19" x14ac:dyDescent="0.25">
      <c r="C163" s="162" t="str">
        <f>IF('Summary Clear'!B152=0,"",'Summary Clear'!B152)</f>
        <v/>
      </c>
      <c r="D163" s="64" t="str">
        <f>IF('Summary Clear'!D152=0,"",'Summary Clear'!D152)</f>
        <v/>
      </c>
      <c r="E163" s="217" t="str">
        <f>IF('Summary Clear'!E152=0,"",(VLOOKUP('Summary Clear'!E152,Lists!$E$15:$G$21,3,FALSE)))</f>
        <v/>
      </c>
      <c r="F163" s="218" t="str">
        <f>IF('Summary Clear'!F152=0,"",'Summary Clear'!F152)</f>
        <v/>
      </c>
      <c r="G163" s="218" t="str">
        <f>IF('Summary Clear'!G152=0,"",'Summary Clear'!G152)</f>
        <v/>
      </c>
      <c r="H163" s="218" t="str">
        <f>IF('Summary Clear'!J152=0,"",'Summary Clear'!J152)</f>
        <v/>
      </c>
      <c r="I163" s="218" t="str">
        <f>IF('Summary Clear'!K152=0,"",'Summary Clear'!K152)</f>
        <v/>
      </c>
      <c r="J163" s="219" t="str">
        <f>IF('Summary Clear'!V152=0,"",'Summary Clear'!V152)</f>
        <v/>
      </c>
      <c r="K163" s="218" t="str">
        <f>IF('Summary Clear'!L152=0,"",'Summary Clear'!L152)</f>
        <v/>
      </c>
      <c r="L163" s="218" t="str">
        <f>IF('Summary Clear'!M152=0,"",'Summary Clear'!M152)</f>
        <v/>
      </c>
      <c r="M163" s="220" t="str">
        <f>IF('Summary Clear'!S152=0,"",'Summary Clear'!S152)</f>
        <v/>
      </c>
      <c r="N163" s="220" t="str">
        <f>IF('Summary Clear'!T152=0,"",'Summary Clear'!T152)</f>
        <v/>
      </c>
      <c r="O163" s="220" t="str">
        <f>IF('Summary Clear'!W152=0,"",'Summary Clear'!W152)</f>
        <v/>
      </c>
      <c r="P163" s="220" t="str">
        <f>IF('Summary Clear'!X152=0,"",'Summary Clear'!X152)</f>
        <v/>
      </c>
      <c r="Q163" s="220" t="str">
        <f>IF('Summary Clear'!Y152=0,"",'Summary Clear'!Y152)</f>
        <v/>
      </c>
      <c r="R163" s="220" t="str">
        <f>IF('Summary Clear'!Z152=0,"",'Summary Clear'!Z152)</f>
        <v/>
      </c>
      <c r="S163" s="220" t="str">
        <f>IF('Summary Clear'!AA152=0,"",'Summary Clear'!AA152)</f>
        <v/>
      </c>
    </row>
    <row r="164" spans="3:19" x14ac:dyDescent="0.25">
      <c r="C164" s="162" t="str">
        <f>IF('Summary Clear'!B153=0,"",'Summary Clear'!B153)</f>
        <v/>
      </c>
      <c r="D164" s="64" t="str">
        <f>IF('Summary Clear'!D153=0,"",'Summary Clear'!D153)</f>
        <v/>
      </c>
      <c r="E164" s="217" t="str">
        <f>IF('Summary Clear'!E153=0,"",(VLOOKUP('Summary Clear'!E153,Lists!$E$15:$G$21,3,FALSE)))</f>
        <v/>
      </c>
      <c r="F164" s="218" t="str">
        <f>IF('Summary Clear'!F153=0,"",'Summary Clear'!F153)</f>
        <v/>
      </c>
      <c r="G164" s="218" t="str">
        <f>IF('Summary Clear'!G153=0,"",'Summary Clear'!G153)</f>
        <v/>
      </c>
      <c r="H164" s="218" t="str">
        <f>IF('Summary Clear'!J153=0,"",'Summary Clear'!J153)</f>
        <v/>
      </c>
      <c r="I164" s="218" t="str">
        <f>IF('Summary Clear'!K153=0,"",'Summary Clear'!K153)</f>
        <v/>
      </c>
      <c r="J164" s="219" t="str">
        <f>IF('Summary Clear'!V153=0,"",'Summary Clear'!V153)</f>
        <v/>
      </c>
      <c r="K164" s="218" t="str">
        <f>IF('Summary Clear'!L153=0,"",'Summary Clear'!L153)</f>
        <v/>
      </c>
      <c r="L164" s="218" t="str">
        <f>IF('Summary Clear'!M153=0,"",'Summary Clear'!M153)</f>
        <v/>
      </c>
      <c r="M164" s="220" t="str">
        <f>IF('Summary Clear'!S153=0,"",'Summary Clear'!S153)</f>
        <v/>
      </c>
      <c r="N164" s="220" t="str">
        <f>IF('Summary Clear'!T153=0,"",'Summary Clear'!T153)</f>
        <v/>
      </c>
      <c r="O164" s="220" t="str">
        <f>IF('Summary Clear'!W153=0,"",'Summary Clear'!W153)</f>
        <v/>
      </c>
      <c r="P164" s="220" t="str">
        <f>IF('Summary Clear'!X153=0,"",'Summary Clear'!X153)</f>
        <v/>
      </c>
      <c r="Q164" s="220" t="str">
        <f>IF('Summary Clear'!Y153=0,"",'Summary Clear'!Y153)</f>
        <v/>
      </c>
      <c r="R164" s="220" t="str">
        <f>IF('Summary Clear'!Z153=0,"",'Summary Clear'!Z153)</f>
        <v/>
      </c>
      <c r="S164" s="220" t="str">
        <f>IF('Summary Clear'!AA153=0,"",'Summary Clear'!AA153)</f>
        <v/>
      </c>
    </row>
    <row r="165" spans="3:19" x14ac:dyDescent="0.25">
      <c r="C165" s="162" t="str">
        <f>IF('Summary Clear'!B154=0,"",'Summary Clear'!B154)</f>
        <v/>
      </c>
      <c r="D165" s="64" t="str">
        <f>IF('Summary Clear'!D154=0,"",'Summary Clear'!D154)</f>
        <v/>
      </c>
      <c r="E165" s="217" t="str">
        <f>IF('Summary Clear'!E154=0,"",(VLOOKUP('Summary Clear'!E154,Lists!$E$15:$G$21,3,FALSE)))</f>
        <v/>
      </c>
      <c r="F165" s="218" t="str">
        <f>IF('Summary Clear'!F154=0,"",'Summary Clear'!F154)</f>
        <v/>
      </c>
      <c r="G165" s="218" t="str">
        <f>IF('Summary Clear'!G154=0,"",'Summary Clear'!G154)</f>
        <v/>
      </c>
      <c r="H165" s="218" t="str">
        <f>IF('Summary Clear'!J154=0,"",'Summary Clear'!J154)</f>
        <v/>
      </c>
      <c r="I165" s="218" t="str">
        <f>IF('Summary Clear'!K154=0,"",'Summary Clear'!K154)</f>
        <v/>
      </c>
      <c r="J165" s="219" t="str">
        <f>IF('Summary Clear'!V154=0,"",'Summary Clear'!V154)</f>
        <v/>
      </c>
      <c r="K165" s="218" t="str">
        <f>IF('Summary Clear'!L154=0,"",'Summary Clear'!L154)</f>
        <v/>
      </c>
      <c r="L165" s="218" t="str">
        <f>IF('Summary Clear'!M154=0,"",'Summary Clear'!M154)</f>
        <v/>
      </c>
      <c r="M165" s="220" t="str">
        <f>IF('Summary Clear'!S154=0,"",'Summary Clear'!S154)</f>
        <v/>
      </c>
      <c r="N165" s="220" t="str">
        <f>IF('Summary Clear'!T154=0,"",'Summary Clear'!T154)</f>
        <v/>
      </c>
      <c r="O165" s="220" t="str">
        <f>IF('Summary Clear'!W154=0,"",'Summary Clear'!W154)</f>
        <v/>
      </c>
      <c r="P165" s="220" t="str">
        <f>IF('Summary Clear'!X154=0,"",'Summary Clear'!X154)</f>
        <v/>
      </c>
      <c r="Q165" s="220" t="str">
        <f>IF('Summary Clear'!Y154=0,"",'Summary Clear'!Y154)</f>
        <v/>
      </c>
      <c r="R165" s="220" t="str">
        <f>IF('Summary Clear'!Z154=0,"",'Summary Clear'!Z154)</f>
        <v/>
      </c>
      <c r="S165" s="220" t="str">
        <f>IF('Summary Clear'!AA154=0,"",'Summary Clear'!AA154)</f>
        <v/>
      </c>
    </row>
    <row r="166" spans="3:19" x14ac:dyDescent="0.25">
      <c r="C166" s="162" t="str">
        <f>IF('Summary Clear'!B155=0,"",'Summary Clear'!B155)</f>
        <v/>
      </c>
      <c r="D166" s="64" t="str">
        <f>IF('Summary Clear'!D155=0,"",'Summary Clear'!D155)</f>
        <v/>
      </c>
      <c r="E166" s="217" t="str">
        <f>IF('Summary Clear'!E155=0,"",(VLOOKUP('Summary Clear'!E155,Lists!$E$15:$G$21,3,FALSE)))</f>
        <v/>
      </c>
      <c r="F166" s="218" t="str">
        <f>IF('Summary Clear'!F155=0,"",'Summary Clear'!F155)</f>
        <v/>
      </c>
      <c r="G166" s="218" t="str">
        <f>IF('Summary Clear'!G155=0,"",'Summary Clear'!G155)</f>
        <v/>
      </c>
      <c r="H166" s="218" t="str">
        <f>IF('Summary Clear'!J155=0,"",'Summary Clear'!J155)</f>
        <v/>
      </c>
      <c r="I166" s="218" t="str">
        <f>IF('Summary Clear'!K155=0,"",'Summary Clear'!K155)</f>
        <v/>
      </c>
      <c r="J166" s="219" t="str">
        <f>IF('Summary Clear'!V155=0,"",'Summary Clear'!V155)</f>
        <v/>
      </c>
      <c r="K166" s="218" t="str">
        <f>IF('Summary Clear'!L155=0,"",'Summary Clear'!L155)</f>
        <v/>
      </c>
      <c r="L166" s="218" t="str">
        <f>IF('Summary Clear'!M155=0,"",'Summary Clear'!M155)</f>
        <v/>
      </c>
      <c r="M166" s="220" t="str">
        <f>IF('Summary Clear'!S155=0,"",'Summary Clear'!S155)</f>
        <v/>
      </c>
      <c r="N166" s="220" t="str">
        <f>IF('Summary Clear'!T155=0,"",'Summary Clear'!T155)</f>
        <v/>
      </c>
      <c r="O166" s="220" t="str">
        <f>IF('Summary Clear'!W155=0,"",'Summary Clear'!W155)</f>
        <v/>
      </c>
      <c r="P166" s="220" t="str">
        <f>IF('Summary Clear'!X155=0,"",'Summary Clear'!X155)</f>
        <v/>
      </c>
      <c r="Q166" s="220" t="str">
        <f>IF('Summary Clear'!Y155=0,"",'Summary Clear'!Y155)</f>
        <v/>
      </c>
      <c r="R166" s="220" t="str">
        <f>IF('Summary Clear'!Z155=0,"",'Summary Clear'!Z155)</f>
        <v/>
      </c>
      <c r="S166" s="220" t="str">
        <f>IF('Summary Clear'!AA155=0,"",'Summary Clear'!AA155)</f>
        <v/>
      </c>
    </row>
    <row r="167" spans="3:19" x14ac:dyDescent="0.25">
      <c r="C167" s="162" t="str">
        <f>IF('Summary Clear'!B156=0,"",'Summary Clear'!B156)</f>
        <v/>
      </c>
      <c r="D167" s="64" t="str">
        <f>IF('Summary Clear'!D156=0,"",'Summary Clear'!D156)</f>
        <v/>
      </c>
      <c r="E167" s="217" t="str">
        <f>IF('Summary Clear'!E156=0,"",(VLOOKUP('Summary Clear'!E156,Lists!$E$15:$G$21,3,FALSE)))</f>
        <v/>
      </c>
      <c r="F167" s="218" t="str">
        <f>IF('Summary Clear'!F156=0,"",'Summary Clear'!F156)</f>
        <v/>
      </c>
      <c r="G167" s="218" t="str">
        <f>IF('Summary Clear'!G156=0,"",'Summary Clear'!G156)</f>
        <v/>
      </c>
      <c r="H167" s="218" t="str">
        <f>IF('Summary Clear'!J156=0,"",'Summary Clear'!J156)</f>
        <v/>
      </c>
      <c r="I167" s="218" t="str">
        <f>IF('Summary Clear'!K156=0,"",'Summary Clear'!K156)</f>
        <v/>
      </c>
      <c r="J167" s="219" t="str">
        <f>IF('Summary Clear'!V156=0,"",'Summary Clear'!V156)</f>
        <v/>
      </c>
      <c r="K167" s="218" t="str">
        <f>IF('Summary Clear'!L156=0,"",'Summary Clear'!L156)</f>
        <v/>
      </c>
      <c r="L167" s="218" t="str">
        <f>IF('Summary Clear'!M156=0,"",'Summary Clear'!M156)</f>
        <v/>
      </c>
      <c r="M167" s="220" t="str">
        <f>IF('Summary Clear'!S156=0,"",'Summary Clear'!S156)</f>
        <v/>
      </c>
      <c r="N167" s="220" t="str">
        <f>IF('Summary Clear'!T156=0,"",'Summary Clear'!T156)</f>
        <v/>
      </c>
      <c r="O167" s="220" t="str">
        <f>IF('Summary Clear'!W156=0,"",'Summary Clear'!W156)</f>
        <v/>
      </c>
      <c r="P167" s="220" t="str">
        <f>IF('Summary Clear'!X156=0,"",'Summary Clear'!X156)</f>
        <v/>
      </c>
      <c r="Q167" s="220" t="str">
        <f>IF('Summary Clear'!Y156=0,"",'Summary Clear'!Y156)</f>
        <v/>
      </c>
      <c r="R167" s="220" t="str">
        <f>IF('Summary Clear'!Z156=0,"",'Summary Clear'!Z156)</f>
        <v/>
      </c>
      <c r="S167" s="220" t="str">
        <f>IF('Summary Clear'!AA156=0,"",'Summary Clear'!AA156)</f>
        <v/>
      </c>
    </row>
    <row r="168" spans="3:19" x14ac:dyDescent="0.25">
      <c r="C168" s="162" t="str">
        <f>IF('Summary Clear'!B157=0,"",'Summary Clear'!B157)</f>
        <v/>
      </c>
      <c r="D168" s="64" t="str">
        <f>IF('Summary Clear'!D157=0,"",'Summary Clear'!D157)</f>
        <v/>
      </c>
      <c r="E168" s="217" t="str">
        <f>IF('Summary Clear'!E157=0,"",(VLOOKUP('Summary Clear'!E157,Lists!$E$15:$G$21,3,FALSE)))</f>
        <v/>
      </c>
      <c r="F168" s="218" t="str">
        <f>IF('Summary Clear'!F157=0,"",'Summary Clear'!F157)</f>
        <v/>
      </c>
      <c r="G168" s="218" t="str">
        <f>IF('Summary Clear'!G157=0,"",'Summary Clear'!G157)</f>
        <v/>
      </c>
      <c r="H168" s="218" t="str">
        <f>IF('Summary Clear'!J157=0,"",'Summary Clear'!J157)</f>
        <v/>
      </c>
      <c r="I168" s="218" t="str">
        <f>IF('Summary Clear'!K157=0,"",'Summary Clear'!K157)</f>
        <v/>
      </c>
      <c r="J168" s="219" t="str">
        <f>IF('Summary Clear'!V157=0,"",'Summary Clear'!V157)</f>
        <v/>
      </c>
      <c r="K168" s="218" t="str">
        <f>IF('Summary Clear'!L157=0,"",'Summary Clear'!L157)</f>
        <v/>
      </c>
      <c r="L168" s="218" t="str">
        <f>IF('Summary Clear'!M157=0,"",'Summary Clear'!M157)</f>
        <v/>
      </c>
      <c r="M168" s="220" t="str">
        <f>IF('Summary Clear'!S157=0,"",'Summary Clear'!S157)</f>
        <v/>
      </c>
      <c r="N168" s="220" t="str">
        <f>IF('Summary Clear'!T157=0,"",'Summary Clear'!T157)</f>
        <v/>
      </c>
      <c r="O168" s="220" t="str">
        <f>IF('Summary Clear'!W157=0,"",'Summary Clear'!W157)</f>
        <v/>
      </c>
      <c r="P168" s="220" t="str">
        <f>IF('Summary Clear'!X157=0,"",'Summary Clear'!X157)</f>
        <v/>
      </c>
      <c r="Q168" s="220" t="str">
        <f>IF('Summary Clear'!Y157=0,"",'Summary Clear'!Y157)</f>
        <v/>
      </c>
      <c r="R168" s="220" t="str">
        <f>IF('Summary Clear'!Z157=0,"",'Summary Clear'!Z157)</f>
        <v/>
      </c>
      <c r="S168" s="220" t="str">
        <f>IF('Summary Clear'!AA157=0,"",'Summary Clear'!AA157)</f>
        <v/>
      </c>
    </row>
    <row r="169" spans="3:19" x14ac:dyDescent="0.25">
      <c r="C169" s="162" t="str">
        <f>IF('Summary Clear'!B158=0,"",'Summary Clear'!B158)</f>
        <v/>
      </c>
      <c r="D169" s="64" t="str">
        <f>IF('Summary Clear'!D158=0,"",'Summary Clear'!D158)</f>
        <v/>
      </c>
      <c r="E169" s="217" t="str">
        <f>IF('Summary Clear'!E158=0,"",(VLOOKUP('Summary Clear'!E158,Lists!$E$15:$G$21,3,FALSE)))</f>
        <v/>
      </c>
      <c r="F169" s="218" t="str">
        <f>IF('Summary Clear'!F158=0,"",'Summary Clear'!F158)</f>
        <v/>
      </c>
      <c r="G169" s="218" t="str">
        <f>IF('Summary Clear'!G158=0,"",'Summary Clear'!G158)</f>
        <v/>
      </c>
      <c r="H169" s="218" t="str">
        <f>IF('Summary Clear'!J158=0,"",'Summary Clear'!J158)</f>
        <v/>
      </c>
      <c r="I169" s="218" t="str">
        <f>IF('Summary Clear'!K158=0,"",'Summary Clear'!K158)</f>
        <v/>
      </c>
      <c r="J169" s="219" t="str">
        <f>IF('Summary Clear'!V158=0,"",'Summary Clear'!V158)</f>
        <v/>
      </c>
      <c r="K169" s="218" t="str">
        <f>IF('Summary Clear'!L158=0,"",'Summary Clear'!L158)</f>
        <v/>
      </c>
      <c r="L169" s="218" t="str">
        <f>IF('Summary Clear'!M158=0,"",'Summary Clear'!M158)</f>
        <v/>
      </c>
      <c r="M169" s="220" t="str">
        <f>IF('Summary Clear'!S158=0,"",'Summary Clear'!S158)</f>
        <v/>
      </c>
      <c r="N169" s="220" t="str">
        <f>IF('Summary Clear'!T158=0,"",'Summary Clear'!T158)</f>
        <v/>
      </c>
      <c r="O169" s="220" t="str">
        <f>IF('Summary Clear'!W158=0,"",'Summary Clear'!W158)</f>
        <v/>
      </c>
      <c r="P169" s="220" t="str">
        <f>IF('Summary Clear'!X158=0,"",'Summary Clear'!X158)</f>
        <v/>
      </c>
      <c r="Q169" s="220" t="str">
        <f>IF('Summary Clear'!Y158=0,"",'Summary Clear'!Y158)</f>
        <v/>
      </c>
      <c r="R169" s="220" t="str">
        <f>IF('Summary Clear'!Z158=0,"",'Summary Clear'!Z158)</f>
        <v/>
      </c>
      <c r="S169" s="220" t="str">
        <f>IF('Summary Clear'!AA158=0,"",'Summary Clear'!AA158)</f>
        <v/>
      </c>
    </row>
    <row r="170" spans="3:19" x14ac:dyDescent="0.25">
      <c r="C170" s="162" t="str">
        <f>IF('Summary Clear'!B159=0,"",'Summary Clear'!B159)</f>
        <v/>
      </c>
      <c r="D170" s="64" t="str">
        <f>IF('Summary Clear'!D159=0,"",'Summary Clear'!D159)</f>
        <v/>
      </c>
      <c r="E170" s="217" t="str">
        <f>IF('Summary Clear'!E159=0,"",(VLOOKUP('Summary Clear'!E159,Lists!$E$15:$G$21,3,FALSE)))</f>
        <v/>
      </c>
      <c r="F170" s="218" t="str">
        <f>IF('Summary Clear'!F159=0,"",'Summary Clear'!F159)</f>
        <v/>
      </c>
      <c r="G170" s="218" t="str">
        <f>IF('Summary Clear'!G159=0,"",'Summary Clear'!G159)</f>
        <v/>
      </c>
      <c r="H170" s="218" t="str">
        <f>IF('Summary Clear'!J159=0,"",'Summary Clear'!J159)</f>
        <v/>
      </c>
      <c r="I170" s="218" t="str">
        <f>IF('Summary Clear'!K159=0,"",'Summary Clear'!K159)</f>
        <v/>
      </c>
      <c r="J170" s="219" t="str">
        <f>IF('Summary Clear'!V159=0,"",'Summary Clear'!V159)</f>
        <v/>
      </c>
      <c r="K170" s="218" t="str">
        <f>IF('Summary Clear'!L159=0,"",'Summary Clear'!L159)</f>
        <v/>
      </c>
      <c r="L170" s="218" t="str">
        <f>IF('Summary Clear'!M159=0,"",'Summary Clear'!M159)</f>
        <v/>
      </c>
      <c r="M170" s="220" t="str">
        <f>IF('Summary Clear'!S159=0,"",'Summary Clear'!S159)</f>
        <v/>
      </c>
      <c r="N170" s="220" t="str">
        <f>IF('Summary Clear'!T159=0,"",'Summary Clear'!T159)</f>
        <v/>
      </c>
      <c r="O170" s="220" t="str">
        <f>IF('Summary Clear'!W159=0,"",'Summary Clear'!W159)</f>
        <v/>
      </c>
      <c r="P170" s="220" t="str">
        <f>IF('Summary Clear'!X159=0,"",'Summary Clear'!X159)</f>
        <v/>
      </c>
      <c r="Q170" s="220" t="str">
        <f>IF('Summary Clear'!Y159=0,"",'Summary Clear'!Y159)</f>
        <v/>
      </c>
      <c r="R170" s="220" t="str">
        <f>IF('Summary Clear'!Z159=0,"",'Summary Clear'!Z159)</f>
        <v/>
      </c>
      <c r="S170" s="220" t="str">
        <f>IF('Summary Clear'!AA159=0,"",'Summary Clear'!AA159)</f>
        <v/>
      </c>
    </row>
    <row r="171" spans="3:19" x14ac:dyDescent="0.25">
      <c r="C171" s="162" t="str">
        <f>IF('Summary Clear'!B160=0,"",'Summary Clear'!B160)</f>
        <v/>
      </c>
      <c r="D171" s="64" t="str">
        <f>IF('Summary Clear'!D160=0,"",'Summary Clear'!D160)</f>
        <v/>
      </c>
      <c r="E171" s="217" t="str">
        <f>IF('Summary Clear'!E160=0,"",(VLOOKUP('Summary Clear'!E160,Lists!$E$15:$G$21,3,FALSE)))</f>
        <v/>
      </c>
      <c r="F171" s="218" t="str">
        <f>IF('Summary Clear'!F160=0,"",'Summary Clear'!F160)</f>
        <v/>
      </c>
      <c r="G171" s="218" t="str">
        <f>IF('Summary Clear'!G160=0,"",'Summary Clear'!G160)</f>
        <v/>
      </c>
      <c r="H171" s="218" t="str">
        <f>IF('Summary Clear'!J160=0,"",'Summary Clear'!J160)</f>
        <v/>
      </c>
      <c r="I171" s="218" t="str">
        <f>IF('Summary Clear'!K160=0,"",'Summary Clear'!K160)</f>
        <v/>
      </c>
      <c r="J171" s="219" t="str">
        <f>IF('Summary Clear'!V160=0,"",'Summary Clear'!V160)</f>
        <v/>
      </c>
      <c r="K171" s="218" t="str">
        <f>IF('Summary Clear'!L160=0,"",'Summary Clear'!L160)</f>
        <v/>
      </c>
      <c r="L171" s="218" t="str">
        <f>IF('Summary Clear'!M160=0,"",'Summary Clear'!M160)</f>
        <v/>
      </c>
      <c r="M171" s="220" t="str">
        <f>IF('Summary Clear'!S160=0,"",'Summary Clear'!S160)</f>
        <v/>
      </c>
      <c r="N171" s="220" t="str">
        <f>IF('Summary Clear'!T160=0,"",'Summary Clear'!T160)</f>
        <v/>
      </c>
      <c r="O171" s="220" t="str">
        <f>IF('Summary Clear'!W160=0,"",'Summary Clear'!W160)</f>
        <v/>
      </c>
      <c r="P171" s="220" t="str">
        <f>IF('Summary Clear'!X160=0,"",'Summary Clear'!X160)</f>
        <v/>
      </c>
      <c r="Q171" s="220" t="str">
        <f>IF('Summary Clear'!Y160=0,"",'Summary Clear'!Y160)</f>
        <v/>
      </c>
      <c r="R171" s="220" t="str">
        <f>IF('Summary Clear'!Z160=0,"",'Summary Clear'!Z160)</f>
        <v/>
      </c>
      <c r="S171" s="220" t="str">
        <f>IF('Summary Clear'!AA160=0,"",'Summary Clear'!AA160)</f>
        <v/>
      </c>
    </row>
    <row r="172" spans="3:19" x14ac:dyDescent="0.25">
      <c r="C172" s="162" t="str">
        <f>IF('Summary Clear'!B161=0,"",'Summary Clear'!B161)</f>
        <v/>
      </c>
      <c r="D172" s="64" t="str">
        <f>IF('Summary Clear'!D161=0,"",'Summary Clear'!D161)</f>
        <v/>
      </c>
      <c r="E172" s="217" t="str">
        <f>IF('Summary Clear'!E161=0,"",(VLOOKUP('Summary Clear'!E161,Lists!$E$15:$G$21,3,FALSE)))</f>
        <v/>
      </c>
      <c r="F172" s="218" t="str">
        <f>IF('Summary Clear'!F161=0,"",'Summary Clear'!F161)</f>
        <v/>
      </c>
      <c r="G172" s="218" t="str">
        <f>IF('Summary Clear'!G161=0,"",'Summary Clear'!G161)</f>
        <v/>
      </c>
      <c r="H172" s="218" t="str">
        <f>IF('Summary Clear'!J161=0,"",'Summary Clear'!J161)</f>
        <v/>
      </c>
      <c r="I172" s="218" t="str">
        <f>IF('Summary Clear'!K161=0,"",'Summary Clear'!K161)</f>
        <v/>
      </c>
      <c r="J172" s="219" t="str">
        <f>IF('Summary Clear'!V161=0,"",'Summary Clear'!V161)</f>
        <v/>
      </c>
      <c r="K172" s="218" t="str">
        <f>IF('Summary Clear'!L161=0,"",'Summary Clear'!L161)</f>
        <v/>
      </c>
      <c r="L172" s="218" t="str">
        <f>IF('Summary Clear'!M161=0,"",'Summary Clear'!M161)</f>
        <v/>
      </c>
      <c r="M172" s="220" t="str">
        <f>IF('Summary Clear'!S161=0,"",'Summary Clear'!S161)</f>
        <v/>
      </c>
      <c r="N172" s="220" t="str">
        <f>IF('Summary Clear'!T161=0,"",'Summary Clear'!T161)</f>
        <v/>
      </c>
      <c r="O172" s="220" t="str">
        <f>IF('Summary Clear'!W161=0,"",'Summary Clear'!W161)</f>
        <v/>
      </c>
      <c r="P172" s="220" t="str">
        <f>IF('Summary Clear'!X161=0,"",'Summary Clear'!X161)</f>
        <v/>
      </c>
      <c r="Q172" s="220" t="str">
        <f>IF('Summary Clear'!Y161=0,"",'Summary Clear'!Y161)</f>
        <v/>
      </c>
      <c r="R172" s="220" t="str">
        <f>IF('Summary Clear'!Z161=0,"",'Summary Clear'!Z161)</f>
        <v/>
      </c>
      <c r="S172" s="220" t="str">
        <f>IF('Summary Clear'!AA161=0,"",'Summary Clear'!AA161)</f>
        <v/>
      </c>
    </row>
    <row r="173" spans="3:19" x14ac:dyDescent="0.25">
      <c r="C173" s="162" t="str">
        <f>IF('Summary Clear'!B162=0,"",'Summary Clear'!B162)</f>
        <v/>
      </c>
      <c r="D173" s="64" t="str">
        <f>IF('Summary Clear'!D162=0,"",'Summary Clear'!D162)</f>
        <v/>
      </c>
      <c r="E173" s="217" t="str">
        <f>IF('Summary Clear'!E162=0,"",(VLOOKUP('Summary Clear'!E162,Lists!$E$15:$G$21,3,FALSE)))</f>
        <v/>
      </c>
      <c r="F173" s="218" t="str">
        <f>IF('Summary Clear'!F162=0,"",'Summary Clear'!F162)</f>
        <v/>
      </c>
      <c r="G173" s="218" t="str">
        <f>IF('Summary Clear'!G162=0,"",'Summary Clear'!G162)</f>
        <v/>
      </c>
      <c r="H173" s="218" t="str">
        <f>IF('Summary Clear'!J162=0,"",'Summary Clear'!J162)</f>
        <v/>
      </c>
      <c r="I173" s="218" t="str">
        <f>IF('Summary Clear'!K162=0,"",'Summary Clear'!K162)</f>
        <v/>
      </c>
      <c r="J173" s="219" t="str">
        <f>IF('Summary Clear'!V162=0,"",'Summary Clear'!V162)</f>
        <v/>
      </c>
      <c r="K173" s="218" t="str">
        <f>IF('Summary Clear'!L162=0,"",'Summary Clear'!L162)</f>
        <v/>
      </c>
      <c r="L173" s="218" t="str">
        <f>IF('Summary Clear'!M162=0,"",'Summary Clear'!M162)</f>
        <v/>
      </c>
      <c r="M173" s="220" t="str">
        <f>IF('Summary Clear'!S162=0,"",'Summary Clear'!S162)</f>
        <v/>
      </c>
      <c r="N173" s="220" t="str">
        <f>IF('Summary Clear'!T162=0,"",'Summary Clear'!T162)</f>
        <v/>
      </c>
      <c r="O173" s="220" t="str">
        <f>IF('Summary Clear'!W162=0,"",'Summary Clear'!W162)</f>
        <v/>
      </c>
      <c r="P173" s="220" t="str">
        <f>IF('Summary Clear'!X162=0,"",'Summary Clear'!X162)</f>
        <v/>
      </c>
      <c r="Q173" s="220" t="str">
        <f>IF('Summary Clear'!Y162=0,"",'Summary Clear'!Y162)</f>
        <v/>
      </c>
      <c r="R173" s="220" t="str">
        <f>IF('Summary Clear'!Z162=0,"",'Summary Clear'!Z162)</f>
        <v/>
      </c>
      <c r="S173" s="220" t="str">
        <f>IF('Summary Clear'!AA162=0,"",'Summary Clear'!AA162)</f>
        <v/>
      </c>
    </row>
    <row r="174" spans="3:19" x14ac:dyDescent="0.25">
      <c r="C174" s="162" t="str">
        <f>IF('Summary Clear'!B163=0,"",'Summary Clear'!B163)</f>
        <v/>
      </c>
      <c r="D174" s="64" t="str">
        <f>IF('Summary Clear'!D163=0,"",'Summary Clear'!D163)</f>
        <v/>
      </c>
      <c r="E174" s="217" t="str">
        <f>IF('Summary Clear'!E163=0,"",(VLOOKUP('Summary Clear'!E163,Lists!$E$15:$G$21,3,FALSE)))</f>
        <v/>
      </c>
      <c r="F174" s="218" t="str">
        <f>IF('Summary Clear'!F163=0,"",'Summary Clear'!F163)</f>
        <v/>
      </c>
      <c r="G174" s="218" t="str">
        <f>IF('Summary Clear'!G163=0,"",'Summary Clear'!G163)</f>
        <v/>
      </c>
      <c r="H174" s="218" t="str">
        <f>IF('Summary Clear'!J163=0,"",'Summary Clear'!J163)</f>
        <v/>
      </c>
      <c r="I174" s="218" t="str">
        <f>IF('Summary Clear'!K163=0,"",'Summary Clear'!K163)</f>
        <v/>
      </c>
      <c r="J174" s="219" t="str">
        <f>IF('Summary Clear'!V163=0,"",'Summary Clear'!V163)</f>
        <v/>
      </c>
      <c r="K174" s="218" t="str">
        <f>IF('Summary Clear'!L163=0,"",'Summary Clear'!L163)</f>
        <v/>
      </c>
      <c r="L174" s="218" t="str">
        <f>IF('Summary Clear'!M163=0,"",'Summary Clear'!M163)</f>
        <v/>
      </c>
      <c r="M174" s="220" t="str">
        <f>IF('Summary Clear'!S163=0,"",'Summary Clear'!S163)</f>
        <v/>
      </c>
      <c r="N174" s="220" t="str">
        <f>IF('Summary Clear'!T163=0,"",'Summary Clear'!T163)</f>
        <v/>
      </c>
      <c r="O174" s="220" t="str">
        <f>IF('Summary Clear'!W163=0,"",'Summary Clear'!W163)</f>
        <v/>
      </c>
      <c r="P174" s="220" t="str">
        <f>IF('Summary Clear'!X163=0,"",'Summary Clear'!X163)</f>
        <v/>
      </c>
      <c r="Q174" s="220" t="str">
        <f>IF('Summary Clear'!Y163=0,"",'Summary Clear'!Y163)</f>
        <v/>
      </c>
      <c r="R174" s="220" t="str">
        <f>IF('Summary Clear'!Z163=0,"",'Summary Clear'!Z163)</f>
        <v/>
      </c>
      <c r="S174" s="220" t="str">
        <f>IF('Summary Clear'!AA163=0,"",'Summary Clear'!AA163)</f>
        <v/>
      </c>
    </row>
    <row r="175" spans="3:19" x14ac:dyDescent="0.25">
      <c r="C175" s="162" t="str">
        <f>IF('Summary Clear'!B164=0,"",'Summary Clear'!B164)</f>
        <v/>
      </c>
      <c r="D175" s="64" t="str">
        <f>IF('Summary Clear'!D164=0,"",'Summary Clear'!D164)</f>
        <v/>
      </c>
      <c r="E175" s="217" t="str">
        <f>IF('Summary Clear'!E164=0,"",(VLOOKUP('Summary Clear'!E164,Lists!$E$15:$G$21,3,FALSE)))</f>
        <v/>
      </c>
      <c r="F175" s="218" t="str">
        <f>IF('Summary Clear'!F164=0,"",'Summary Clear'!F164)</f>
        <v/>
      </c>
      <c r="G175" s="218" t="str">
        <f>IF('Summary Clear'!G164=0,"",'Summary Clear'!G164)</f>
        <v/>
      </c>
      <c r="H175" s="218" t="str">
        <f>IF('Summary Clear'!J164=0,"",'Summary Clear'!J164)</f>
        <v/>
      </c>
      <c r="I175" s="218" t="str">
        <f>IF('Summary Clear'!K164=0,"",'Summary Clear'!K164)</f>
        <v/>
      </c>
      <c r="J175" s="219" t="str">
        <f>IF('Summary Clear'!V164=0,"",'Summary Clear'!V164)</f>
        <v/>
      </c>
      <c r="K175" s="218" t="str">
        <f>IF('Summary Clear'!L164=0,"",'Summary Clear'!L164)</f>
        <v/>
      </c>
      <c r="L175" s="218" t="str">
        <f>IF('Summary Clear'!M164=0,"",'Summary Clear'!M164)</f>
        <v/>
      </c>
      <c r="M175" s="220" t="str">
        <f>IF('Summary Clear'!S164=0,"",'Summary Clear'!S164)</f>
        <v/>
      </c>
      <c r="N175" s="220" t="str">
        <f>IF('Summary Clear'!T164=0,"",'Summary Clear'!T164)</f>
        <v/>
      </c>
      <c r="O175" s="220" t="str">
        <f>IF('Summary Clear'!W164=0,"",'Summary Clear'!W164)</f>
        <v/>
      </c>
      <c r="P175" s="220" t="str">
        <f>IF('Summary Clear'!X164=0,"",'Summary Clear'!X164)</f>
        <v/>
      </c>
      <c r="Q175" s="220" t="str">
        <f>IF('Summary Clear'!Y164=0,"",'Summary Clear'!Y164)</f>
        <v/>
      </c>
      <c r="R175" s="220" t="str">
        <f>IF('Summary Clear'!Z164=0,"",'Summary Clear'!Z164)</f>
        <v/>
      </c>
      <c r="S175" s="220" t="str">
        <f>IF('Summary Clear'!AA164=0,"",'Summary Clear'!AA164)</f>
        <v/>
      </c>
    </row>
    <row r="176" spans="3:19" x14ac:dyDescent="0.25">
      <c r="C176" s="162" t="str">
        <f>IF('Summary Clear'!B165=0,"",'Summary Clear'!B165)</f>
        <v/>
      </c>
      <c r="D176" s="64" t="str">
        <f>IF('Summary Clear'!D165=0,"",'Summary Clear'!D165)</f>
        <v/>
      </c>
      <c r="E176" s="217" t="str">
        <f>IF('Summary Clear'!E165=0,"",(VLOOKUP('Summary Clear'!E165,Lists!$E$15:$G$21,3,FALSE)))</f>
        <v/>
      </c>
      <c r="F176" s="218" t="str">
        <f>IF('Summary Clear'!F165=0,"",'Summary Clear'!F165)</f>
        <v/>
      </c>
      <c r="G176" s="218" t="str">
        <f>IF('Summary Clear'!G165=0,"",'Summary Clear'!G165)</f>
        <v/>
      </c>
      <c r="H176" s="218" t="str">
        <f>IF('Summary Clear'!J165=0,"",'Summary Clear'!J165)</f>
        <v/>
      </c>
      <c r="I176" s="218" t="str">
        <f>IF('Summary Clear'!K165=0,"",'Summary Clear'!K165)</f>
        <v/>
      </c>
      <c r="J176" s="219" t="str">
        <f>IF('Summary Clear'!V165=0,"",'Summary Clear'!V165)</f>
        <v/>
      </c>
      <c r="K176" s="218" t="str">
        <f>IF('Summary Clear'!L165=0,"",'Summary Clear'!L165)</f>
        <v/>
      </c>
      <c r="L176" s="218" t="str">
        <f>IF('Summary Clear'!M165=0,"",'Summary Clear'!M165)</f>
        <v/>
      </c>
      <c r="M176" s="220" t="str">
        <f>IF('Summary Clear'!S165=0,"",'Summary Clear'!S165)</f>
        <v/>
      </c>
      <c r="N176" s="220" t="str">
        <f>IF('Summary Clear'!T165=0,"",'Summary Clear'!T165)</f>
        <v/>
      </c>
      <c r="O176" s="220" t="str">
        <f>IF('Summary Clear'!W165=0,"",'Summary Clear'!W165)</f>
        <v/>
      </c>
      <c r="P176" s="220" t="str">
        <f>IF('Summary Clear'!X165=0,"",'Summary Clear'!X165)</f>
        <v/>
      </c>
      <c r="Q176" s="220" t="str">
        <f>IF('Summary Clear'!Y165=0,"",'Summary Clear'!Y165)</f>
        <v/>
      </c>
      <c r="R176" s="220" t="str">
        <f>IF('Summary Clear'!Z165=0,"",'Summary Clear'!Z165)</f>
        <v/>
      </c>
      <c r="S176" s="220" t="str">
        <f>IF('Summary Clear'!AA165=0,"",'Summary Clear'!AA165)</f>
        <v/>
      </c>
    </row>
    <row r="177" spans="3:19" x14ac:dyDescent="0.25">
      <c r="C177" s="162" t="str">
        <f>IF('Summary Clear'!B166=0,"",'Summary Clear'!B166)</f>
        <v/>
      </c>
      <c r="D177" s="64" t="str">
        <f>IF('Summary Clear'!D166=0,"",'Summary Clear'!D166)</f>
        <v/>
      </c>
      <c r="E177" s="217" t="str">
        <f>IF('Summary Clear'!E166=0,"",(VLOOKUP('Summary Clear'!E166,Lists!$E$15:$G$21,3,FALSE)))</f>
        <v/>
      </c>
      <c r="F177" s="218" t="str">
        <f>IF('Summary Clear'!F166=0,"",'Summary Clear'!F166)</f>
        <v/>
      </c>
      <c r="G177" s="218" t="str">
        <f>IF('Summary Clear'!G166=0,"",'Summary Clear'!G166)</f>
        <v/>
      </c>
      <c r="H177" s="218" t="str">
        <f>IF('Summary Clear'!J166=0,"",'Summary Clear'!J166)</f>
        <v/>
      </c>
      <c r="I177" s="218" t="str">
        <f>IF('Summary Clear'!K166=0,"",'Summary Clear'!K166)</f>
        <v/>
      </c>
      <c r="J177" s="219" t="str">
        <f>IF('Summary Clear'!V166=0,"",'Summary Clear'!V166)</f>
        <v/>
      </c>
      <c r="K177" s="218" t="str">
        <f>IF('Summary Clear'!L166=0,"",'Summary Clear'!L166)</f>
        <v/>
      </c>
      <c r="L177" s="218" t="str">
        <f>IF('Summary Clear'!M166=0,"",'Summary Clear'!M166)</f>
        <v/>
      </c>
      <c r="M177" s="220" t="str">
        <f>IF('Summary Clear'!S166=0,"",'Summary Clear'!S166)</f>
        <v/>
      </c>
      <c r="N177" s="220" t="str">
        <f>IF('Summary Clear'!T166=0,"",'Summary Clear'!T166)</f>
        <v/>
      </c>
      <c r="O177" s="220" t="str">
        <f>IF('Summary Clear'!W166=0,"",'Summary Clear'!W166)</f>
        <v/>
      </c>
      <c r="P177" s="220" t="str">
        <f>IF('Summary Clear'!X166=0,"",'Summary Clear'!X166)</f>
        <v/>
      </c>
      <c r="Q177" s="220" t="str">
        <f>IF('Summary Clear'!Y166=0,"",'Summary Clear'!Y166)</f>
        <v/>
      </c>
      <c r="R177" s="220" t="str">
        <f>IF('Summary Clear'!Z166=0,"",'Summary Clear'!Z166)</f>
        <v/>
      </c>
      <c r="S177" s="220" t="str">
        <f>IF('Summary Clear'!AA166=0,"",'Summary Clear'!AA166)</f>
        <v/>
      </c>
    </row>
    <row r="178" spans="3:19" x14ac:dyDescent="0.25">
      <c r="C178" s="162" t="str">
        <f>IF('Summary Clear'!B167=0,"",'Summary Clear'!B167)</f>
        <v/>
      </c>
      <c r="D178" s="64" t="str">
        <f>IF('Summary Clear'!D167=0,"",'Summary Clear'!D167)</f>
        <v/>
      </c>
      <c r="E178" s="217" t="str">
        <f>IF('Summary Clear'!E167=0,"",(VLOOKUP('Summary Clear'!E167,Lists!$E$15:$G$21,3,FALSE)))</f>
        <v/>
      </c>
      <c r="F178" s="218" t="str">
        <f>IF('Summary Clear'!F167=0,"",'Summary Clear'!F167)</f>
        <v/>
      </c>
      <c r="G178" s="218" t="str">
        <f>IF('Summary Clear'!G167=0,"",'Summary Clear'!G167)</f>
        <v/>
      </c>
      <c r="H178" s="218" t="str">
        <f>IF('Summary Clear'!J167=0,"",'Summary Clear'!J167)</f>
        <v/>
      </c>
      <c r="I178" s="218" t="str">
        <f>IF('Summary Clear'!K167=0,"",'Summary Clear'!K167)</f>
        <v/>
      </c>
      <c r="J178" s="219" t="str">
        <f>IF('Summary Clear'!V167=0,"",'Summary Clear'!V167)</f>
        <v/>
      </c>
      <c r="K178" s="218" t="str">
        <f>IF('Summary Clear'!L167=0,"",'Summary Clear'!L167)</f>
        <v/>
      </c>
      <c r="L178" s="218" t="str">
        <f>IF('Summary Clear'!M167=0,"",'Summary Clear'!M167)</f>
        <v/>
      </c>
      <c r="M178" s="220" t="str">
        <f>IF('Summary Clear'!S167=0,"",'Summary Clear'!S167)</f>
        <v/>
      </c>
      <c r="N178" s="220" t="str">
        <f>IF('Summary Clear'!T167=0,"",'Summary Clear'!T167)</f>
        <v/>
      </c>
      <c r="O178" s="220" t="str">
        <f>IF('Summary Clear'!W167=0,"",'Summary Clear'!W167)</f>
        <v/>
      </c>
      <c r="P178" s="220" t="str">
        <f>IF('Summary Clear'!X167=0,"",'Summary Clear'!X167)</f>
        <v/>
      </c>
      <c r="Q178" s="220" t="str">
        <f>IF('Summary Clear'!Y167=0,"",'Summary Clear'!Y167)</f>
        <v/>
      </c>
      <c r="R178" s="220" t="str">
        <f>IF('Summary Clear'!Z167=0,"",'Summary Clear'!Z167)</f>
        <v/>
      </c>
      <c r="S178" s="220" t="str">
        <f>IF('Summary Clear'!AA167=0,"",'Summary Clear'!AA167)</f>
        <v/>
      </c>
    </row>
    <row r="179" spans="3:19" x14ac:dyDescent="0.25">
      <c r="C179" s="162" t="str">
        <f>IF('Summary Clear'!B168=0,"",'Summary Clear'!B168)</f>
        <v/>
      </c>
      <c r="D179" s="64" t="str">
        <f>IF('Summary Clear'!D168=0,"",'Summary Clear'!D168)</f>
        <v/>
      </c>
      <c r="E179" s="217" t="str">
        <f>IF('Summary Clear'!E168=0,"",(VLOOKUP('Summary Clear'!E168,Lists!$E$15:$G$21,3,FALSE)))</f>
        <v/>
      </c>
      <c r="F179" s="218" t="str">
        <f>IF('Summary Clear'!F168=0,"",'Summary Clear'!F168)</f>
        <v/>
      </c>
      <c r="G179" s="218" t="str">
        <f>IF('Summary Clear'!G168=0,"",'Summary Clear'!G168)</f>
        <v/>
      </c>
      <c r="H179" s="218" t="str">
        <f>IF('Summary Clear'!J168=0,"",'Summary Clear'!J168)</f>
        <v/>
      </c>
      <c r="I179" s="218" t="str">
        <f>IF('Summary Clear'!K168=0,"",'Summary Clear'!K168)</f>
        <v/>
      </c>
      <c r="J179" s="219" t="str">
        <f>IF('Summary Clear'!V168=0,"",'Summary Clear'!V168)</f>
        <v/>
      </c>
      <c r="K179" s="218" t="str">
        <f>IF('Summary Clear'!L168=0,"",'Summary Clear'!L168)</f>
        <v/>
      </c>
      <c r="L179" s="218" t="str">
        <f>IF('Summary Clear'!M168=0,"",'Summary Clear'!M168)</f>
        <v/>
      </c>
      <c r="M179" s="220" t="str">
        <f>IF('Summary Clear'!S168=0,"",'Summary Clear'!S168)</f>
        <v/>
      </c>
      <c r="N179" s="220" t="str">
        <f>IF('Summary Clear'!T168=0,"",'Summary Clear'!T168)</f>
        <v/>
      </c>
      <c r="O179" s="220" t="str">
        <f>IF('Summary Clear'!W168=0,"",'Summary Clear'!W168)</f>
        <v/>
      </c>
      <c r="P179" s="220" t="str">
        <f>IF('Summary Clear'!X168=0,"",'Summary Clear'!X168)</f>
        <v/>
      </c>
      <c r="Q179" s="220" t="str">
        <f>IF('Summary Clear'!Y168=0,"",'Summary Clear'!Y168)</f>
        <v/>
      </c>
      <c r="R179" s="220" t="str">
        <f>IF('Summary Clear'!Z168=0,"",'Summary Clear'!Z168)</f>
        <v/>
      </c>
      <c r="S179" s="220" t="str">
        <f>IF('Summary Clear'!AA168=0,"",'Summary Clear'!AA168)</f>
        <v/>
      </c>
    </row>
    <row r="180" spans="3:19" x14ac:dyDescent="0.25">
      <c r="C180" s="162" t="str">
        <f>IF('Summary Clear'!B169=0,"",'Summary Clear'!B169)</f>
        <v/>
      </c>
      <c r="D180" s="64" t="str">
        <f>IF('Summary Clear'!D169=0,"",'Summary Clear'!D169)</f>
        <v/>
      </c>
      <c r="E180" s="217" t="str">
        <f>IF('Summary Clear'!E169=0,"",(VLOOKUP('Summary Clear'!E169,Lists!$E$15:$G$21,3,FALSE)))</f>
        <v/>
      </c>
      <c r="F180" s="218" t="str">
        <f>IF('Summary Clear'!F169=0,"",'Summary Clear'!F169)</f>
        <v/>
      </c>
      <c r="G180" s="218" t="str">
        <f>IF('Summary Clear'!G169=0,"",'Summary Clear'!G169)</f>
        <v/>
      </c>
      <c r="H180" s="218" t="str">
        <f>IF('Summary Clear'!J169=0,"",'Summary Clear'!J169)</f>
        <v/>
      </c>
      <c r="I180" s="218" t="str">
        <f>IF('Summary Clear'!K169=0,"",'Summary Clear'!K169)</f>
        <v/>
      </c>
      <c r="J180" s="219" t="str">
        <f>IF('Summary Clear'!V169=0,"",'Summary Clear'!V169)</f>
        <v/>
      </c>
      <c r="K180" s="218" t="str">
        <f>IF('Summary Clear'!L169=0,"",'Summary Clear'!L169)</f>
        <v/>
      </c>
      <c r="L180" s="218" t="str">
        <f>IF('Summary Clear'!M169=0,"",'Summary Clear'!M169)</f>
        <v/>
      </c>
      <c r="M180" s="220" t="str">
        <f>IF('Summary Clear'!S169=0,"",'Summary Clear'!S169)</f>
        <v/>
      </c>
      <c r="N180" s="220" t="str">
        <f>IF('Summary Clear'!T169=0,"",'Summary Clear'!T169)</f>
        <v/>
      </c>
      <c r="O180" s="220" t="str">
        <f>IF('Summary Clear'!W169=0,"",'Summary Clear'!W169)</f>
        <v/>
      </c>
      <c r="P180" s="220" t="str">
        <f>IF('Summary Clear'!X169=0,"",'Summary Clear'!X169)</f>
        <v/>
      </c>
      <c r="Q180" s="220" t="str">
        <f>IF('Summary Clear'!Y169=0,"",'Summary Clear'!Y169)</f>
        <v/>
      </c>
      <c r="R180" s="220" t="str">
        <f>IF('Summary Clear'!Z169=0,"",'Summary Clear'!Z169)</f>
        <v/>
      </c>
      <c r="S180" s="220" t="str">
        <f>IF('Summary Clear'!AA169=0,"",'Summary Clear'!AA169)</f>
        <v/>
      </c>
    </row>
    <row r="181" spans="3:19" x14ac:dyDescent="0.25">
      <c r="C181" s="162" t="str">
        <f>IF('Summary Clear'!B170=0,"",'Summary Clear'!B170)</f>
        <v/>
      </c>
      <c r="D181" s="64" t="str">
        <f>IF('Summary Clear'!D170=0,"",'Summary Clear'!D170)</f>
        <v/>
      </c>
      <c r="E181" s="217" t="str">
        <f>IF('Summary Clear'!E170=0,"",(VLOOKUP('Summary Clear'!E170,Lists!$E$15:$G$21,3,FALSE)))</f>
        <v/>
      </c>
      <c r="F181" s="218" t="str">
        <f>IF('Summary Clear'!F170=0,"",'Summary Clear'!F170)</f>
        <v/>
      </c>
      <c r="G181" s="218" t="str">
        <f>IF('Summary Clear'!G170=0,"",'Summary Clear'!G170)</f>
        <v/>
      </c>
      <c r="H181" s="218" t="str">
        <f>IF('Summary Clear'!J170=0,"",'Summary Clear'!J170)</f>
        <v/>
      </c>
      <c r="I181" s="218" t="str">
        <f>IF('Summary Clear'!K170=0,"",'Summary Clear'!K170)</f>
        <v/>
      </c>
      <c r="J181" s="219" t="str">
        <f>IF('Summary Clear'!V170=0,"",'Summary Clear'!V170)</f>
        <v/>
      </c>
      <c r="K181" s="218" t="str">
        <f>IF('Summary Clear'!L170=0,"",'Summary Clear'!L170)</f>
        <v/>
      </c>
      <c r="L181" s="218" t="str">
        <f>IF('Summary Clear'!M170=0,"",'Summary Clear'!M170)</f>
        <v/>
      </c>
      <c r="M181" s="220" t="str">
        <f>IF('Summary Clear'!S170=0,"",'Summary Clear'!S170)</f>
        <v/>
      </c>
      <c r="N181" s="220" t="str">
        <f>IF('Summary Clear'!T170=0,"",'Summary Clear'!T170)</f>
        <v/>
      </c>
      <c r="O181" s="220" t="str">
        <f>IF('Summary Clear'!W170=0,"",'Summary Clear'!W170)</f>
        <v/>
      </c>
      <c r="P181" s="220" t="str">
        <f>IF('Summary Clear'!X170=0,"",'Summary Clear'!X170)</f>
        <v/>
      </c>
      <c r="Q181" s="220" t="str">
        <f>IF('Summary Clear'!Y170=0,"",'Summary Clear'!Y170)</f>
        <v/>
      </c>
      <c r="R181" s="220" t="str">
        <f>IF('Summary Clear'!Z170=0,"",'Summary Clear'!Z170)</f>
        <v/>
      </c>
      <c r="S181" s="220" t="str">
        <f>IF('Summary Clear'!AA170=0,"",'Summary Clear'!AA170)</f>
        <v/>
      </c>
    </row>
    <row r="182" spans="3:19" x14ac:dyDescent="0.25">
      <c r="C182" s="162" t="str">
        <f>IF('Summary Clear'!B171=0,"",'Summary Clear'!B171)</f>
        <v/>
      </c>
      <c r="D182" s="64" t="str">
        <f>IF('Summary Clear'!D171=0,"",'Summary Clear'!D171)</f>
        <v/>
      </c>
      <c r="E182" s="217" t="str">
        <f>IF('Summary Clear'!E171=0,"",(VLOOKUP('Summary Clear'!E171,Lists!$E$15:$G$21,3,FALSE)))</f>
        <v/>
      </c>
      <c r="F182" s="218" t="str">
        <f>IF('Summary Clear'!F171=0,"",'Summary Clear'!F171)</f>
        <v/>
      </c>
      <c r="G182" s="218" t="str">
        <f>IF('Summary Clear'!G171=0,"",'Summary Clear'!G171)</f>
        <v/>
      </c>
      <c r="H182" s="218" t="str">
        <f>IF('Summary Clear'!J171=0,"",'Summary Clear'!J171)</f>
        <v/>
      </c>
      <c r="I182" s="218" t="str">
        <f>IF('Summary Clear'!K171=0,"",'Summary Clear'!K171)</f>
        <v/>
      </c>
      <c r="J182" s="219" t="str">
        <f>IF('Summary Clear'!V171=0,"",'Summary Clear'!V171)</f>
        <v/>
      </c>
      <c r="K182" s="218" t="str">
        <f>IF('Summary Clear'!L171=0,"",'Summary Clear'!L171)</f>
        <v/>
      </c>
      <c r="L182" s="218" t="str">
        <f>IF('Summary Clear'!M171=0,"",'Summary Clear'!M171)</f>
        <v/>
      </c>
      <c r="M182" s="220" t="str">
        <f>IF('Summary Clear'!S171=0,"",'Summary Clear'!S171)</f>
        <v/>
      </c>
      <c r="N182" s="220" t="str">
        <f>IF('Summary Clear'!T171=0,"",'Summary Clear'!T171)</f>
        <v/>
      </c>
      <c r="O182" s="220" t="str">
        <f>IF('Summary Clear'!W171=0,"",'Summary Clear'!W171)</f>
        <v/>
      </c>
      <c r="P182" s="220" t="str">
        <f>IF('Summary Clear'!X171=0,"",'Summary Clear'!X171)</f>
        <v/>
      </c>
      <c r="Q182" s="220" t="str">
        <f>IF('Summary Clear'!Y171=0,"",'Summary Clear'!Y171)</f>
        <v/>
      </c>
      <c r="R182" s="220" t="str">
        <f>IF('Summary Clear'!Z171=0,"",'Summary Clear'!Z171)</f>
        <v/>
      </c>
      <c r="S182" s="220" t="str">
        <f>IF('Summary Clear'!AA171=0,"",'Summary Clear'!AA171)</f>
        <v/>
      </c>
    </row>
    <row r="183" spans="3:19" x14ac:dyDescent="0.25">
      <c r="C183" s="162" t="str">
        <f>IF('Summary Clear'!B172=0,"",'Summary Clear'!B172)</f>
        <v/>
      </c>
      <c r="D183" s="64" t="str">
        <f>IF('Summary Clear'!D172=0,"",'Summary Clear'!D172)</f>
        <v/>
      </c>
      <c r="E183" s="217" t="str">
        <f>IF('Summary Clear'!E172=0,"",(VLOOKUP('Summary Clear'!E172,Lists!$E$15:$G$21,3,FALSE)))</f>
        <v/>
      </c>
      <c r="F183" s="218" t="str">
        <f>IF('Summary Clear'!F172=0,"",'Summary Clear'!F172)</f>
        <v/>
      </c>
      <c r="G183" s="218" t="str">
        <f>IF('Summary Clear'!G172=0,"",'Summary Clear'!G172)</f>
        <v/>
      </c>
      <c r="H183" s="218" t="str">
        <f>IF('Summary Clear'!J172=0,"",'Summary Clear'!J172)</f>
        <v/>
      </c>
      <c r="I183" s="218" t="str">
        <f>IF('Summary Clear'!K172=0,"",'Summary Clear'!K172)</f>
        <v/>
      </c>
      <c r="J183" s="219" t="str">
        <f>IF('Summary Clear'!V172=0,"",'Summary Clear'!V172)</f>
        <v/>
      </c>
      <c r="K183" s="218" t="str">
        <f>IF('Summary Clear'!L172=0,"",'Summary Clear'!L172)</f>
        <v/>
      </c>
      <c r="L183" s="218" t="str">
        <f>IF('Summary Clear'!M172=0,"",'Summary Clear'!M172)</f>
        <v/>
      </c>
      <c r="M183" s="220" t="str">
        <f>IF('Summary Clear'!S172=0,"",'Summary Clear'!S172)</f>
        <v/>
      </c>
      <c r="N183" s="220" t="str">
        <f>IF('Summary Clear'!T172=0,"",'Summary Clear'!T172)</f>
        <v/>
      </c>
      <c r="O183" s="220" t="str">
        <f>IF('Summary Clear'!W172=0,"",'Summary Clear'!W172)</f>
        <v/>
      </c>
      <c r="P183" s="220" t="str">
        <f>IF('Summary Clear'!X172=0,"",'Summary Clear'!X172)</f>
        <v/>
      </c>
      <c r="Q183" s="220" t="str">
        <f>IF('Summary Clear'!Y172=0,"",'Summary Clear'!Y172)</f>
        <v/>
      </c>
      <c r="R183" s="220" t="str">
        <f>IF('Summary Clear'!Z172=0,"",'Summary Clear'!Z172)</f>
        <v/>
      </c>
      <c r="S183" s="220" t="str">
        <f>IF('Summary Clear'!AA172=0,"",'Summary Clear'!AA172)</f>
        <v/>
      </c>
    </row>
    <row r="184" spans="3:19" x14ac:dyDescent="0.25">
      <c r="C184" s="162" t="str">
        <f>IF('Summary Clear'!B173=0,"",'Summary Clear'!B173)</f>
        <v/>
      </c>
      <c r="D184" s="64" t="str">
        <f>IF('Summary Clear'!D173=0,"",'Summary Clear'!D173)</f>
        <v/>
      </c>
      <c r="E184" s="217" t="str">
        <f>IF('Summary Clear'!E173=0,"",(VLOOKUP('Summary Clear'!E173,Lists!$E$15:$G$21,3,FALSE)))</f>
        <v/>
      </c>
      <c r="F184" s="218" t="str">
        <f>IF('Summary Clear'!F173=0,"",'Summary Clear'!F173)</f>
        <v/>
      </c>
      <c r="G184" s="218" t="str">
        <f>IF('Summary Clear'!G173=0,"",'Summary Clear'!G173)</f>
        <v/>
      </c>
      <c r="H184" s="218" t="str">
        <f>IF('Summary Clear'!J173=0,"",'Summary Clear'!J173)</f>
        <v/>
      </c>
      <c r="I184" s="218" t="str">
        <f>IF('Summary Clear'!K173=0,"",'Summary Clear'!K173)</f>
        <v/>
      </c>
      <c r="J184" s="219" t="str">
        <f>IF('Summary Clear'!V173=0,"",'Summary Clear'!V173)</f>
        <v/>
      </c>
      <c r="K184" s="218" t="str">
        <f>IF('Summary Clear'!L173=0,"",'Summary Clear'!L173)</f>
        <v/>
      </c>
      <c r="L184" s="218" t="str">
        <f>IF('Summary Clear'!M173=0,"",'Summary Clear'!M173)</f>
        <v/>
      </c>
      <c r="M184" s="220" t="str">
        <f>IF('Summary Clear'!S173=0,"",'Summary Clear'!S173)</f>
        <v/>
      </c>
      <c r="N184" s="220" t="str">
        <f>IF('Summary Clear'!T173=0,"",'Summary Clear'!T173)</f>
        <v/>
      </c>
      <c r="O184" s="220" t="str">
        <f>IF('Summary Clear'!W173=0,"",'Summary Clear'!W173)</f>
        <v/>
      </c>
      <c r="P184" s="220" t="str">
        <f>IF('Summary Clear'!X173=0,"",'Summary Clear'!X173)</f>
        <v/>
      </c>
      <c r="Q184" s="220" t="str">
        <f>IF('Summary Clear'!Y173=0,"",'Summary Clear'!Y173)</f>
        <v/>
      </c>
      <c r="R184" s="220" t="str">
        <f>IF('Summary Clear'!Z173=0,"",'Summary Clear'!Z173)</f>
        <v/>
      </c>
      <c r="S184" s="220" t="str">
        <f>IF('Summary Clear'!AA173=0,"",'Summary Clear'!AA173)</f>
        <v/>
      </c>
    </row>
    <row r="185" spans="3:19" x14ac:dyDescent="0.25">
      <c r="C185" s="162" t="str">
        <f>IF('Summary Clear'!B174=0,"",'Summary Clear'!B174)</f>
        <v/>
      </c>
      <c r="D185" s="64" t="str">
        <f>IF('Summary Clear'!D174=0,"",'Summary Clear'!D174)</f>
        <v/>
      </c>
      <c r="E185" s="217" t="str">
        <f>IF('Summary Clear'!E174=0,"",(VLOOKUP('Summary Clear'!E174,Lists!$E$15:$G$21,3,FALSE)))</f>
        <v/>
      </c>
      <c r="F185" s="218" t="str">
        <f>IF('Summary Clear'!F174=0,"",'Summary Clear'!F174)</f>
        <v/>
      </c>
      <c r="G185" s="218" t="str">
        <f>IF('Summary Clear'!G174=0,"",'Summary Clear'!G174)</f>
        <v/>
      </c>
      <c r="H185" s="218" t="str">
        <f>IF('Summary Clear'!J174=0,"",'Summary Clear'!J174)</f>
        <v/>
      </c>
      <c r="I185" s="218" t="str">
        <f>IF('Summary Clear'!K174=0,"",'Summary Clear'!K174)</f>
        <v/>
      </c>
      <c r="J185" s="219" t="str">
        <f>IF('Summary Clear'!V174=0,"",'Summary Clear'!V174)</f>
        <v/>
      </c>
      <c r="K185" s="218" t="str">
        <f>IF('Summary Clear'!L174=0,"",'Summary Clear'!L174)</f>
        <v/>
      </c>
      <c r="L185" s="218" t="str">
        <f>IF('Summary Clear'!M174=0,"",'Summary Clear'!M174)</f>
        <v/>
      </c>
      <c r="M185" s="220" t="str">
        <f>IF('Summary Clear'!S174=0,"",'Summary Clear'!S174)</f>
        <v/>
      </c>
      <c r="N185" s="220" t="str">
        <f>IF('Summary Clear'!T174=0,"",'Summary Clear'!T174)</f>
        <v/>
      </c>
      <c r="O185" s="220" t="str">
        <f>IF('Summary Clear'!W174=0,"",'Summary Clear'!W174)</f>
        <v/>
      </c>
      <c r="P185" s="220" t="str">
        <f>IF('Summary Clear'!X174=0,"",'Summary Clear'!X174)</f>
        <v/>
      </c>
      <c r="Q185" s="220" t="str">
        <f>IF('Summary Clear'!Y174=0,"",'Summary Clear'!Y174)</f>
        <v/>
      </c>
      <c r="R185" s="220" t="str">
        <f>IF('Summary Clear'!Z174=0,"",'Summary Clear'!Z174)</f>
        <v/>
      </c>
      <c r="S185" s="220" t="str">
        <f>IF('Summary Clear'!AA174=0,"",'Summary Clear'!AA174)</f>
        <v/>
      </c>
    </row>
    <row r="186" spans="3:19" x14ac:dyDescent="0.25">
      <c r="C186" s="162" t="str">
        <f>IF('Summary Clear'!B175=0,"",'Summary Clear'!B175)</f>
        <v/>
      </c>
      <c r="D186" s="64" t="str">
        <f>IF('Summary Clear'!D175=0,"",'Summary Clear'!D175)</f>
        <v/>
      </c>
      <c r="E186" s="217" t="str">
        <f>IF('Summary Clear'!E175=0,"",(VLOOKUP('Summary Clear'!E175,Lists!$E$15:$G$21,3,FALSE)))</f>
        <v/>
      </c>
      <c r="F186" s="218" t="str">
        <f>IF('Summary Clear'!F175=0,"",'Summary Clear'!F175)</f>
        <v/>
      </c>
      <c r="G186" s="218" t="str">
        <f>IF('Summary Clear'!G175=0,"",'Summary Clear'!G175)</f>
        <v/>
      </c>
      <c r="H186" s="218" t="str">
        <f>IF('Summary Clear'!J175=0,"",'Summary Clear'!J175)</f>
        <v/>
      </c>
      <c r="I186" s="218" t="str">
        <f>IF('Summary Clear'!K175=0,"",'Summary Clear'!K175)</f>
        <v/>
      </c>
      <c r="J186" s="219" t="str">
        <f>IF('Summary Clear'!V175=0,"",'Summary Clear'!V175)</f>
        <v/>
      </c>
      <c r="K186" s="218" t="str">
        <f>IF('Summary Clear'!L175=0,"",'Summary Clear'!L175)</f>
        <v/>
      </c>
      <c r="L186" s="218" t="str">
        <f>IF('Summary Clear'!M175=0,"",'Summary Clear'!M175)</f>
        <v/>
      </c>
      <c r="M186" s="220" t="str">
        <f>IF('Summary Clear'!S175=0,"",'Summary Clear'!S175)</f>
        <v/>
      </c>
      <c r="N186" s="220" t="str">
        <f>IF('Summary Clear'!T175=0,"",'Summary Clear'!T175)</f>
        <v/>
      </c>
      <c r="O186" s="220" t="str">
        <f>IF('Summary Clear'!W175=0,"",'Summary Clear'!W175)</f>
        <v/>
      </c>
      <c r="P186" s="220" t="str">
        <f>IF('Summary Clear'!X175=0,"",'Summary Clear'!X175)</f>
        <v/>
      </c>
      <c r="Q186" s="220" t="str">
        <f>IF('Summary Clear'!Y175=0,"",'Summary Clear'!Y175)</f>
        <v/>
      </c>
      <c r="R186" s="220" t="str">
        <f>IF('Summary Clear'!Z175=0,"",'Summary Clear'!Z175)</f>
        <v/>
      </c>
      <c r="S186" s="220" t="str">
        <f>IF('Summary Clear'!AA175=0,"",'Summary Clear'!AA175)</f>
        <v/>
      </c>
    </row>
    <row r="187" spans="3:19" x14ac:dyDescent="0.25">
      <c r="C187" s="162" t="str">
        <f>IF('Summary Clear'!B176=0,"",'Summary Clear'!B176)</f>
        <v/>
      </c>
      <c r="D187" s="64" t="str">
        <f>IF('Summary Clear'!D176=0,"",'Summary Clear'!D176)</f>
        <v/>
      </c>
      <c r="E187" s="217" t="str">
        <f>IF('Summary Clear'!E176=0,"",(VLOOKUP('Summary Clear'!E176,Lists!$E$15:$G$21,3,FALSE)))</f>
        <v/>
      </c>
      <c r="F187" s="218" t="str">
        <f>IF('Summary Clear'!F176=0,"",'Summary Clear'!F176)</f>
        <v/>
      </c>
      <c r="G187" s="218" t="str">
        <f>IF('Summary Clear'!G176=0,"",'Summary Clear'!G176)</f>
        <v/>
      </c>
      <c r="H187" s="218" t="str">
        <f>IF('Summary Clear'!J176=0,"",'Summary Clear'!J176)</f>
        <v/>
      </c>
      <c r="I187" s="218" t="str">
        <f>IF('Summary Clear'!K176=0,"",'Summary Clear'!K176)</f>
        <v/>
      </c>
      <c r="J187" s="219" t="str">
        <f>IF('Summary Clear'!V176=0,"",'Summary Clear'!V176)</f>
        <v/>
      </c>
      <c r="K187" s="218" t="str">
        <f>IF('Summary Clear'!L176=0,"",'Summary Clear'!L176)</f>
        <v/>
      </c>
      <c r="L187" s="218" t="str">
        <f>IF('Summary Clear'!M176=0,"",'Summary Clear'!M176)</f>
        <v/>
      </c>
      <c r="M187" s="220" t="str">
        <f>IF('Summary Clear'!S176=0,"",'Summary Clear'!S176)</f>
        <v/>
      </c>
      <c r="N187" s="220" t="str">
        <f>IF('Summary Clear'!T176=0,"",'Summary Clear'!T176)</f>
        <v/>
      </c>
      <c r="O187" s="220" t="str">
        <f>IF('Summary Clear'!W176=0,"",'Summary Clear'!W176)</f>
        <v/>
      </c>
      <c r="P187" s="220" t="str">
        <f>IF('Summary Clear'!X176=0,"",'Summary Clear'!X176)</f>
        <v/>
      </c>
      <c r="Q187" s="220" t="str">
        <f>IF('Summary Clear'!Y176=0,"",'Summary Clear'!Y176)</f>
        <v/>
      </c>
      <c r="R187" s="220" t="str">
        <f>IF('Summary Clear'!Z176=0,"",'Summary Clear'!Z176)</f>
        <v/>
      </c>
      <c r="S187" s="220" t="str">
        <f>IF('Summary Clear'!AA176=0,"",'Summary Clear'!AA176)</f>
        <v/>
      </c>
    </row>
    <row r="188" spans="3:19" x14ac:dyDescent="0.25">
      <c r="C188" s="162" t="str">
        <f>IF('Summary Clear'!B177=0,"",'Summary Clear'!B177)</f>
        <v/>
      </c>
      <c r="D188" s="64" t="str">
        <f>IF('Summary Clear'!D177=0,"",'Summary Clear'!D177)</f>
        <v/>
      </c>
      <c r="E188" s="217" t="str">
        <f>IF('Summary Clear'!E177=0,"",(VLOOKUP('Summary Clear'!E177,Lists!$E$15:$G$21,3,FALSE)))</f>
        <v/>
      </c>
      <c r="F188" s="218" t="str">
        <f>IF('Summary Clear'!F177=0,"",'Summary Clear'!F177)</f>
        <v/>
      </c>
      <c r="G188" s="218" t="str">
        <f>IF('Summary Clear'!G177=0,"",'Summary Clear'!G177)</f>
        <v/>
      </c>
      <c r="H188" s="218" t="str">
        <f>IF('Summary Clear'!J177=0,"",'Summary Clear'!J177)</f>
        <v/>
      </c>
      <c r="I188" s="218" t="str">
        <f>IF('Summary Clear'!K177=0,"",'Summary Clear'!K177)</f>
        <v/>
      </c>
      <c r="J188" s="219" t="str">
        <f>IF('Summary Clear'!V177=0,"",'Summary Clear'!V177)</f>
        <v/>
      </c>
      <c r="K188" s="218" t="str">
        <f>IF('Summary Clear'!L177=0,"",'Summary Clear'!L177)</f>
        <v/>
      </c>
      <c r="L188" s="218" t="str">
        <f>IF('Summary Clear'!M177=0,"",'Summary Clear'!M177)</f>
        <v/>
      </c>
      <c r="M188" s="220" t="str">
        <f>IF('Summary Clear'!S177=0,"",'Summary Clear'!S177)</f>
        <v/>
      </c>
      <c r="N188" s="220" t="str">
        <f>IF('Summary Clear'!T177=0,"",'Summary Clear'!T177)</f>
        <v/>
      </c>
      <c r="O188" s="220" t="str">
        <f>IF('Summary Clear'!W177=0,"",'Summary Clear'!W177)</f>
        <v/>
      </c>
      <c r="P188" s="220" t="str">
        <f>IF('Summary Clear'!X177=0,"",'Summary Clear'!X177)</f>
        <v/>
      </c>
      <c r="Q188" s="220" t="str">
        <f>IF('Summary Clear'!Y177=0,"",'Summary Clear'!Y177)</f>
        <v/>
      </c>
      <c r="R188" s="220" t="str">
        <f>IF('Summary Clear'!Z177=0,"",'Summary Clear'!Z177)</f>
        <v/>
      </c>
      <c r="S188" s="220" t="str">
        <f>IF('Summary Clear'!AA177=0,"",'Summary Clear'!AA177)</f>
        <v/>
      </c>
    </row>
    <row r="189" spans="3:19" x14ac:dyDescent="0.25">
      <c r="C189" s="162" t="str">
        <f>IF('Summary Clear'!B178=0,"",'Summary Clear'!B178)</f>
        <v/>
      </c>
      <c r="D189" s="64" t="str">
        <f>IF('Summary Clear'!D178=0,"",'Summary Clear'!D178)</f>
        <v/>
      </c>
      <c r="E189" s="217" t="str">
        <f>IF('Summary Clear'!E178=0,"",(VLOOKUP('Summary Clear'!E178,Lists!$E$15:$G$21,3,FALSE)))</f>
        <v/>
      </c>
      <c r="F189" s="218" t="str">
        <f>IF('Summary Clear'!F178=0,"",'Summary Clear'!F178)</f>
        <v/>
      </c>
      <c r="G189" s="218" t="str">
        <f>IF('Summary Clear'!G178=0,"",'Summary Clear'!G178)</f>
        <v/>
      </c>
      <c r="H189" s="218" t="str">
        <f>IF('Summary Clear'!J178=0,"",'Summary Clear'!J178)</f>
        <v/>
      </c>
      <c r="I189" s="218" t="str">
        <f>IF('Summary Clear'!K178=0,"",'Summary Clear'!K178)</f>
        <v/>
      </c>
      <c r="J189" s="219" t="str">
        <f>IF('Summary Clear'!V178=0,"",'Summary Clear'!V178)</f>
        <v/>
      </c>
      <c r="K189" s="218" t="str">
        <f>IF('Summary Clear'!L178=0,"",'Summary Clear'!L178)</f>
        <v/>
      </c>
      <c r="L189" s="218" t="str">
        <f>IF('Summary Clear'!M178=0,"",'Summary Clear'!M178)</f>
        <v/>
      </c>
      <c r="M189" s="220" t="str">
        <f>IF('Summary Clear'!S178=0,"",'Summary Clear'!S178)</f>
        <v/>
      </c>
      <c r="N189" s="220" t="str">
        <f>IF('Summary Clear'!T178=0,"",'Summary Clear'!T178)</f>
        <v/>
      </c>
      <c r="O189" s="220" t="str">
        <f>IF('Summary Clear'!W178=0,"",'Summary Clear'!W178)</f>
        <v/>
      </c>
      <c r="P189" s="220" t="str">
        <f>IF('Summary Clear'!X178=0,"",'Summary Clear'!X178)</f>
        <v/>
      </c>
      <c r="Q189" s="220" t="str">
        <f>IF('Summary Clear'!Y178=0,"",'Summary Clear'!Y178)</f>
        <v/>
      </c>
      <c r="R189" s="220" t="str">
        <f>IF('Summary Clear'!Z178=0,"",'Summary Clear'!Z178)</f>
        <v/>
      </c>
      <c r="S189" s="220" t="str">
        <f>IF('Summary Clear'!AA178=0,"",'Summary Clear'!AA178)</f>
        <v/>
      </c>
    </row>
    <row r="190" spans="3:19" x14ac:dyDescent="0.25">
      <c r="C190" s="162" t="str">
        <f>IF('Summary Clear'!B179=0,"",'Summary Clear'!B179)</f>
        <v/>
      </c>
      <c r="D190" s="64" t="str">
        <f>IF('Summary Clear'!D179=0,"",'Summary Clear'!D179)</f>
        <v/>
      </c>
      <c r="E190" s="217" t="str">
        <f>IF('Summary Clear'!E179=0,"",(VLOOKUP('Summary Clear'!E179,Lists!$E$15:$G$21,3,FALSE)))</f>
        <v/>
      </c>
      <c r="F190" s="218" t="str">
        <f>IF('Summary Clear'!F179=0,"",'Summary Clear'!F179)</f>
        <v/>
      </c>
      <c r="G190" s="218" t="str">
        <f>IF('Summary Clear'!G179=0,"",'Summary Clear'!G179)</f>
        <v/>
      </c>
      <c r="H190" s="218" t="str">
        <f>IF('Summary Clear'!J179=0,"",'Summary Clear'!J179)</f>
        <v/>
      </c>
      <c r="I190" s="218" t="str">
        <f>IF('Summary Clear'!K179=0,"",'Summary Clear'!K179)</f>
        <v/>
      </c>
      <c r="J190" s="219" t="str">
        <f>IF('Summary Clear'!V179=0,"",'Summary Clear'!V179)</f>
        <v/>
      </c>
      <c r="K190" s="218" t="str">
        <f>IF('Summary Clear'!L179=0,"",'Summary Clear'!L179)</f>
        <v/>
      </c>
      <c r="L190" s="218" t="str">
        <f>IF('Summary Clear'!M179=0,"",'Summary Clear'!M179)</f>
        <v/>
      </c>
      <c r="M190" s="220" t="str">
        <f>IF('Summary Clear'!S179=0,"",'Summary Clear'!S179)</f>
        <v/>
      </c>
      <c r="N190" s="220" t="str">
        <f>IF('Summary Clear'!T179=0,"",'Summary Clear'!T179)</f>
        <v/>
      </c>
      <c r="O190" s="220" t="str">
        <f>IF('Summary Clear'!W179=0,"",'Summary Clear'!W179)</f>
        <v/>
      </c>
      <c r="P190" s="220" t="str">
        <f>IF('Summary Clear'!X179=0,"",'Summary Clear'!X179)</f>
        <v/>
      </c>
      <c r="Q190" s="220" t="str">
        <f>IF('Summary Clear'!Y179=0,"",'Summary Clear'!Y179)</f>
        <v/>
      </c>
      <c r="R190" s="220" t="str">
        <f>IF('Summary Clear'!Z179=0,"",'Summary Clear'!Z179)</f>
        <v/>
      </c>
      <c r="S190" s="220" t="str">
        <f>IF('Summary Clear'!AA179=0,"",'Summary Clear'!AA179)</f>
        <v/>
      </c>
    </row>
    <row r="191" spans="3:19" x14ac:dyDescent="0.25">
      <c r="C191" s="162" t="str">
        <f>IF('Summary Clear'!B180=0,"",'Summary Clear'!B180)</f>
        <v/>
      </c>
      <c r="D191" s="64" t="str">
        <f>IF('Summary Clear'!D180=0,"",'Summary Clear'!D180)</f>
        <v/>
      </c>
      <c r="E191" s="217" t="str">
        <f>IF('Summary Clear'!E180=0,"",(VLOOKUP('Summary Clear'!E180,Lists!$E$15:$G$21,3,FALSE)))</f>
        <v/>
      </c>
      <c r="F191" s="218" t="str">
        <f>IF('Summary Clear'!F180=0,"",'Summary Clear'!F180)</f>
        <v/>
      </c>
      <c r="G191" s="218" t="str">
        <f>IF('Summary Clear'!G180=0,"",'Summary Clear'!G180)</f>
        <v/>
      </c>
      <c r="H191" s="218" t="str">
        <f>IF('Summary Clear'!J180=0,"",'Summary Clear'!J180)</f>
        <v/>
      </c>
      <c r="I191" s="218" t="str">
        <f>IF('Summary Clear'!K180=0,"",'Summary Clear'!K180)</f>
        <v/>
      </c>
      <c r="J191" s="219" t="str">
        <f>IF('Summary Clear'!V180=0,"",'Summary Clear'!V180)</f>
        <v/>
      </c>
      <c r="K191" s="218" t="str">
        <f>IF('Summary Clear'!L180=0,"",'Summary Clear'!L180)</f>
        <v/>
      </c>
      <c r="L191" s="218" t="str">
        <f>IF('Summary Clear'!M180=0,"",'Summary Clear'!M180)</f>
        <v/>
      </c>
      <c r="M191" s="220" t="str">
        <f>IF('Summary Clear'!S180=0,"",'Summary Clear'!S180)</f>
        <v/>
      </c>
      <c r="N191" s="220" t="str">
        <f>IF('Summary Clear'!T180=0,"",'Summary Clear'!T180)</f>
        <v/>
      </c>
      <c r="O191" s="220" t="str">
        <f>IF('Summary Clear'!W180=0,"",'Summary Clear'!W180)</f>
        <v/>
      </c>
      <c r="P191" s="220" t="str">
        <f>IF('Summary Clear'!X180=0,"",'Summary Clear'!X180)</f>
        <v/>
      </c>
      <c r="Q191" s="220" t="str">
        <f>IF('Summary Clear'!Y180=0,"",'Summary Clear'!Y180)</f>
        <v/>
      </c>
      <c r="R191" s="220" t="str">
        <f>IF('Summary Clear'!Z180=0,"",'Summary Clear'!Z180)</f>
        <v/>
      </c>
      <c r="S191" s="220" t="str">
        <f>IF('Summary Clear'!AA180=0,"",'Summary Clear'!AA180)</f>
        <v/>
      </c>
    </row>
    <row r="192" spans="3:19" x14ac:dyDescent="0.25">
      <c r="C192" s="162" t="str">
        <f>IF('Summary Clear'!B181=0,"",'Summary Clear'!B181)</f>
        <v/>
      </c>
      <c r="D192" s="64" t="str">
        <f>IF('Summary Clear'!D181=0,"",'Summary Clear'!D181)</f>
        <v/>
      </c>
      <c r="E192" s="217" t="str">
        <f>IF('Summary Clear'!E181=0,"",(VLOOKUP('Summary Clear'!E181,Lists!$E$15:$G$21,3,FALSE)))</f>
        <v/>
      </c>
      <c r="F192" s="218" t="str">
        <f>IF('Summary Clear'!F181=0,"",'Summary Clear'!F181)</f>
        <v/>
      </c>
      <c r="G192" s="218" t="str">
        <f>IF('Summary Clear'!G181=0,"",'Summary Clear'!G181)</f>
        <v/>
      </c>
      <c r="H192" s="218" t="str">
        <f>IF('Summary Clear'!J181=0,"",'Summary Clear'!J181)</f>
        <v/>
      </c>
      <c r="I192" s="218" t="str">
        <f>IF('Summary Clear'!K181=0,"",'Summary Clear'!K181)</f>
        <v/>
      </c>
      <c r="J192" s="219" t="str">
        <f>IF('Summary Clear'!V181=0,"",'Summary Clear'!V181)</f>
        <v/>
      </c>
      <c r="K192" s="218" t="str">
        <f>IF('Summary Clear'!L181=0,"",'Summary Clear'!L181)</f>
        <v/>
      </c>
      <c r="L192" s="218" t="str">
        <f>IF('Summary Clear'!M181=0,"",'Summary Clear'!M181)</f>
        <v/>
      </c>
      <c r="M192" s="220" t="str">
        <f>IF('Summary Clear'!S181=0,"",'Summary Clear'!S181)</f>
        <v/>
      </c>
      <c r="N192" s="220" t="str">
        <f>IF('Summary Clear'!T181=0,"",'Summary Clear'!T181)</f>
        <v/>
      </c>
      <c r="O192" s="220" t="str">
        <f>IF('Summary Clear'!W181=0,"",'Summary Clear'!W181)</f>
        <v/>
      </c>
      <c r="P192" s="220" t="str">
        <f>IF('Summary Clear'!X181=0,"",'Summary Clear'!X181)</f>
        <v/>
      </c>
      <c r="Q192" s="220" t="str">
        <f>IF('Summary Clear'!Y181=0,"",'Summary Clear'!Y181)</f>
        <v/>
      </c>
      <c r="R192" s="220" t="str">
        <f>IF('Summary Clear'!Z181=0,"",'Summary Clear'!Z181)</f>
        <v/>
      </c>
      <c r="S192" s="220" t="str">
        <f>IF('Summary Clear'!AA181=0,"",'Summary Clear'!AA181)</f>
        <v/>
      </c>
    </row>
    <row r="193" spans="3:19" x14ac:dyDescent="0.25">
      <c r="C193" s="162" t="str">
        <f>IF('Summary Clear'!B182=0,"",'Summary Clear'!B182)</f>
        <v/>
      </c>
      <c r="D193" s="64" t="str">
        <f>IF('Summary Clear'!D182=0,"",'Summary Clear'!D182)</f>
        <v/>
      </c>
      <c r="E193" s="217" t="str">
        <f>IF('Summary Clear'!E182=0,"",(VLOOKUP('Summary Clear'!E182,Lists!$E$15:$G$21,3,FALSE)))</f>
        <v/>
      </c>
      <c r="F193" s="218" t="str">
        <f>IF('Summary Clear'!F182=0,"",'Summary Clear'!F182)</f>
        <v/>
      </c>
      <c r="G193" s="218" t="str">
        <f>IF('Summary Clear'!G182=0,"",'Summary Clear'!G182)</f>
        <v/>
      </c>
      <c r="H193" s="218" t="str">
        <f>IF('Summary Clear'!J182=0,"",'Summary Clear'!J182)</f>
        <v/>
      </c>
      <c r="I193" s="218" t="str">
        <f>IF('Summary Clear'!K182=0,"",'Summary Clear'!K182)</f>
        <v/>
      </c>
      <c r="J193" s="219" t="str">
        <f>IF('Summary Clear'!V182=0,"",'Summary Clear'!V182)</f>
        <v/>
      </c>
      <c r="K193" s="218" t="str">
        <f>IF('Summary Clear'!L182=0,"",'Summary Clear'!L182)</f>
        <v/>
      </c>
      <c r="L193" s="218" t="str">
        <f>IF('Summary Clear'!M182=0,"",'Summary Clear'!M182)</f>
        <v/>
      </c>
      <c r="M193" s="220" t="str">
        <f>IF('Summary Clear'!S182=0,"",'Summary Clear'!S182)</f>
        <v/>
      </c>
      <c r="N193" s="220" t="str">
        <f>IF('Summary Clear'!T182=0,"",'Summary Clear'!T182)</f>
        <v/>
      </c>
      <c r="O193" s="220" t="str">
        <f>IF('Summary Clear'!W182=0,"",'Summary Clear'!W182)</f>
        <v/>
      </c>
      <c r="P193" s="220" t="str">
        <f>IF('Summary Clear'!X182=0,"",'Summary Clear'!X182)</f>
        <v/>
      </c>
      <c r="Q193" s="220" t="str">
        <f>IF('Summary Clear'!Y182=0,"",'Summary Clear'!Y182)</f>
        <v/>
      </c>
      <c r="R193" s="220" t="str">
        <f>IF('Summary Clear'!Z182=0,"",'Summary Clear'!Z182)</f>
        <v/>
      </c>
      <c r="S193" s="220" t="str">
        <f>IF('Summary Clear'!AA182=0,"",'Summary Clear'!AA182)</f>
        <v/>
      </c>
    </row>
    <row r="194" spans="3:19" x14ac:dyDescent="0.25">
      <c r="C194" s="162" t="str">
        <f>IF('Summary Clear'!B183=0,"",'Summary Clear'!B183)</f>
        <v/>
      </c>
      <c r="D194" s="64" t="str">
        <f>IF('Summary Clear'!D183=0,"",'Summary Clear'!D183)</f>
        <v/>
      </c>
      <c r="E194" s="217" t="str">
        <f>IF('Summary Clear'!E183=0,"",(VLOOKUP('Summary Clear'!E183,Lists!$E$15:$G$21,3,FALSE)))</f>
        <v/>
      </c>
      <c r="F194" s="218" t="str">
        <f>IF('Summary Clear'!F183=0,"",'Summary Clear'!F183)</f>
        <v/>
      </c>
      <c r="G194" s="218" t="str">
        <f>IF('Summary Clear'!G183=0,"",'Summary Clear'!G183)</f>
        <v/>
      </c>
      <c r="H194" s="218" t="str">
        <f>IF('Summary Clear'!J183=0,"",'Summary Clear'!J183)</f>
        <v/>
      </c>
      <c r="I194" s="218" t="str">
        <f>IF('Summary Clear'!K183=0,"",'Summary Clear'!K183)</f>
        <v/>
      </c>
      <c r="J194" s="219" t="str">
        <f>IF('Summary Clear'!V183=0,"",'Summary Clear'!V183)</f>
        <v/>
      </c>
      <c r="K194" s="218" t="str">
        <f>IF('Summary Clear'!L183=0,"",'Summary Clear'!L183)</f>
        <v/>
      </c>
      <c r="L194" s="218" t="str">
        <f>IF('Summary Clear'!M183=0,"",'Summary Clear'!M183)</f>
        <v/>
      </c>
      <c r="M194" s="220" t="str">
        <f>IF('Summary Clear'!S183=0,"",'Summary Clear'!S183)</f>
        <v/>
      </c>
      <c r="N194" s="220" t="str">
        <f>IF('Summary Clear'!T183=0,"",'Summary Clear'!T183)</f>
        <v/>
      </c>
      <c r="O194" s="220" t="str">
        <f>IF('Summary Clear'!W183=0,"",'Summary Clear'!W183)</f>
        <v/>
      </c>
      <c r="P194" s="220" t="str">
        <f>IF('Summary Clear'!X183=0,"",'Summary Clear'!X183)</f>
        <v/>
      </c>
      <c r="Q194" s="220" t="str">
        <f>IF('Summary Clear'!Y183=0,"",'Summary Clear'!Y183)</f>
        <v/>
      </c>
      <c r="R194" s="220" t="str">
        <f>IF('Summary Clear'!Z183=0,"",'Summary Clear'!Z183)</f>
        <v/>
      </c>
      <c r="S194" s="220" t="str">
        <f>IF('Summary Clear'!AA183=0,"",'Summary Clear'!AA183)</f>
        <v/>
      </c>
    </row>
    <row r="195" spans="3:19" x14ac:dyDescent="0.25">
      <c r="C195" s="162" t="str">
        <f>IF('Summary Clear'!B184=0,"",'Summary Clear'!B184)</f>
        <v/>
      </c>
      <c r="D195" s="64" t="str">
        <f>IF('Summary Clear'!D184=0,"",'Summary Clear'!D184)</f>
        <v/>
      </c>
      <c r="E195" s="217" t="str">
        <f>IF('Summary Clear'!E184=0,"",(VLOOKUP('Summary Clear'!E184,Lists!$E$15:$G$21,3,FALSE)))</f>
        <v/>
      </c>
      <c r="F195" s="218" t="str">
        <f>IF('Summary Clear'!F184=0,"",'Summary Clear'!F184)</f>
        <v/>
      </c>
      <c r="G195" s="218" t="str">
        <f>IF('Summary Clear'!G184=0,"",'Summary Clear'!G184)</f>
        <v/>
      </c>
      <c r="H195" s="218" t="str">
        <f>IF('Summary Clear'!J184=0,"",'Summary Clear'!J184)</f>
        <v/>
      </c>
      <c r="I195" s="218" t="str">
        <f>IF('Summary Clear'!K184=0,"",'Summary Clear'!K184)</f>
        <v/>
      </c>
      <c r="J195" s="219" t="str">
        <f>IF('Summary Clear'!V184=0,"",'Summary Clear'!V184)</f>
        <v/>
      </c>
      <c r="K195" s="218" t="str">
        <f>IF('Summary Clear'!L184=0,"",'Summary Clear'!L184)</f>
        <v/>
      </c>
      <c r="L195" s="218" t="str">
        <f>IF('Summary Clear'!M184=0,"",'Summary Clear'!M184)</f>
        <v/>
      </c>
      <c r="M195" s="220" t="str">
        <f>IF('Summary Clear'!S184=0,"",'Summary Clear'!S184)</f>
        <v/>
      </c>
      <c r="N195" s="220" t="str">
        <f>IF('Summary Clear'!T184=0,"",'Summary Clear'!T184)</f>
        <v/>
      </c>
      <c r="O195" s="220" t="str">
        <f>IF('Summary Clear'!W184=0,"",'Summary Clear'!W184)</f>
        <v/>
      </c>
      <c r="P195" s="220" t="str">
        <f>IF('Summary Clear'!X184=0,"",'Summary Clear'!X184)</f>
        <v/>
      </c>
      <c r="Q195" s="220" t="str">
        <f>IF('Summary Clear'!Y184=0,"",'Summary Clear'!Y184)</f>
        <v/>
      </c>
      <c r="R195" s="220" t="str">
        <f>IF('Summary Clear'!Z184=0,"",'Summary Clear'!Z184)</f>
        <v/>
      </c>
      <c r="S195" s="220" t="str">
        <f>IF('Summary Clear'!AA184=0,"",'Summary Clear'!AA184)</f>
        <v/>
      </c>
    </row>
    <row r="196" spans="3:19" x14ac:dyDescent="0.25">
      <c r="C196" s="162" t="str">
        <f>IF('Summary Clear'!B185=0,"",'Summary Clear'!B185)</f>
        <v/>
      </c>
      <c r="D196" s="64" t="str">
        <f>IF('Summary Clear'!D185=0,"",'Summary Clear'!D185)</f>
        <v/>
      </c>
      <c r="E196" s="217" t="str">
        <f>IF('Summary Clear'!E185=0,"",(VLOOKUP('Summary Clear'!E185,Lists!$E$15:$G$21,3,FALSE)))</f>
        <v/>
      </c>
      <c r="F196" s="218" t="str">
        <f>IF('Summary Clear'!F185=0,"",'Summary Clear'!F185)</f>
        <v/>
      </c>
      <c r="G196" s="218" t="str">
        <f>IF('Summary Clear'!G185=0,"",'Summary Clear'!G185)</f>
        <v/>
      </c>
      <c r="H196" s="218" t="str">
        <f>IF('Summary Clear'!J185=0,"",'Summary Clear'!J185)</f>
        <v/>
      </c>
      <c r="I196" s="218" t="str">
        <f>IF('Summary Clear'!K185=0,"",'Summary Clear'!K185)</f>
        <v/>
      </c>
      <c r="J196" s="219" t="str">
        <f>IF('Summary Clear'!V185=0,"",'Summary Clear'!V185)</f>
        <v/>
      </c>
      <c r="K196" s="218" t="str">
        <f>IF('Summary Clear'!L185=0,"",'Summary Clear'!L185)</f>
        <v/>
      </c>
      <c r="L196" s="218" t="str">
        <f>IF('Summary Clear'!M185=0,"",'Summary Clear'!M185)</f>
        <v/>
      </c>
      <c r="M196" s="220" t="str">
        <f>IF('Summary Clear'!S185=0,"",'Summary Clear'!S185)</f>
        <v/>
      </c>
      <c r="N196" s="220" t="str">
        <f>IF('Summary Clear'!T185=0,"",'Summary Clear'!T185)</f>
        <v/>
      </c>
      <c r="O196" s="220" t="str">
        <f>IF('Summary Clear'!W185=0,"",'Summary Clear'!W185)</f>
        <v/>
      </c>
      <c r="P196" s="220" t="str">
        <f>IF('Summary Clear'!X185=0,"",'Summary Clear'!X185)</f>
        <v/>
      </c>
      <c r="Q196" s="220" t="str">
        <f>IF('Summary Clear'!Y185=0,"",'Summary Clear'!Y185)</f>
        <v/>
      </c>
      <c r="R196" s="220" t="str">
        <f>IF('Summary Clear'!Z185=0,"",'Summary Clear'!Z185)</f>
        <v/>
      </c>
      <c r="S196" s="220" t="str">
        <f>IF('Summary Clear'!AA185=0,"",'Summary Clear'!AA185)</f>
        <v/>
      </c>
    </row>
    <row r="197" spans="3:19" x14ac:dyDescent="0.25">
      <c r="C197" s="162" t="str">
        <f>IF('Summary Clear'!B186=0,"",'Summary Clear'!B186)</f>
        <v/>
      </c>
      <c r="D197" s="64" t="str">
        <f>IF('Summary Clear'!D186=0,"",'Summary Clear'!D186)</f>
        <v/>
      </c>
      <c r="E197" s="217" t="str">
        <f>IF('Summary Clear'!E186=0,"",(VLOOKUP('Summary Clear'!E186,Lists!$E$15:$G$21,3,FALSE)))</f>
        <v/>
      </c>
      <c r="F197" s="218" t="str">
        <f>IF('Summary Clear'!F186=0,"",'Summary Clear'!F186)</f>
        <v/>
      </c>
      <c r="G197" s="218" t="str">
        <f>IF('Summary Clear'!G186=0,"",'Summary Clear'!G186)</f>
        <v/>
      </c>
      <c r="H197" s="218" t="str">
        <f>IF('Summary Clear'!J186=0,"",'Summary Clear'!J186)</f>
        <v/>
      </c>
      <c r="I197" s="218" t="str">
        <f>IF('Summary Clear'!K186=0,"",'Summary Clear'!K186)</f>
        <v/>
      </c>
      <c r="J197" s="219" t="str">
        <f>IF('Summary Clear'!V186=0,"",'Summary Clear'!V186)</f>
        <v/>
      </c>
      <c r="K197" s="218" t="str">
        <f>IF('Summary Clear'!L186=0,"",'Summary Clear'!L186)</f>
        <v/>
      </c>
      <c r="L197" s="218" t="str">
        <f>IF('Summary Clear'!M186=0,"",'Summary Clear'!M186)</f>
        <v/>
      </c>
      <c r="M197" s="220" t="str">
        <f>IF('Summary Clear'!S186=0,"",'Summary Clear'!S186)</f>
        <v/>
      </c>
      <c r="N197" s="220" t="str">
        <f>IF('Summary Clear'!T186=0,"",'Summary Clear'!T186)</f>
        <v/>
      </c>
      <c r="O197" s="220" t="str">
        <f>IF('Summary Clear'!W186=0,"",'Summary Clear'!W186)</f>
        <v/>
      </c>
      <c r="P197" s="220" t="str">
        <f>IF('Summary Clear'!X186=0,"",'Summary Clear'!X186)</f>
        <v/>
      </c>
      <c r="Q197" s="220" t="str">
        <f>IF('Summary Clear'!Y186=0,"",'Summary Clear'!Y186)</f>
        <v/>
      </c>
      <c r="R197" s="220" t="str">
        <f>IF('Summary Clear'!Z186=0,"",'Summary Clear'!Z186)</f>
        <v/>
      </c>
      <c r="S197" s="220" t="str">
        <f>IF('Summary Clear'!AA186=0,"",'Summary Clear'!AA186)</f>
        <v/>
      </c>
    </row>
    <row r="198" spans="3:19" x14ac:dyDescent="0.25">
      <c r="C198" s="162" t="str">
        <f>IF('Summary Clear'!B187=0,"",'Summary Clear'!B187)</f>
        <v/>
      </c>
      <c r="D198" s="64" t="str">
        <f>IF('Summary Clear'!D187=0,"",'Summary Clear'!D187)</f>
        <v/>
      </c>
      <c r="E198" s="217" t="str">
        <f>IF('Summary Clear'!E187=0,"",(VLOOKUP('Summary Clear'!E187,Lists!$E$15:$G$21,3,FALSE)))</f>
        <v/>
      </c>
      <c r="F198" s="218" t="str">
        <f>IF('Summary Clear'!F187=0,"",'Summary Clear'!F187)</f>
        <v/>
      </c>
      <c r="G198" s="218" t="str">
        <f>IF('Summary Clear'!G187=0,"",'Summary Clear'!G187)</f>
        <v/>
      </c>
      <c r="H198" s="218" t="str">
        <f>IF('Summary Clear'!J187=0,"",'Summary Clear'!J187)</f>
        <v/>
      </c>
      <c r="I198" s="218" t="str">
        <f>IF('Summary Clear'!K187=0,"",'Summary Clear'!K187)</f>
        <v/>
      </c>
      <c r="J198" s="219" t="str">
        <f>IF('Summary Clear'!V187=0,"",'Summary Clear'!V187)</f>
        <v/>
      </c>
      <c r="K198" s="218" t="str">
        <f>IF('Summary Clear'!L187=0,"",'Summary Clear'!L187)</f>
        <v/>
      </c>
      <c r="L198" s="218" t="str">
        <f>IF('Summary Clear'!M187=0,"",'Summary Clear'!M187)</f>
        <v/>
      </c>
      <c r="M198" s="220" t="str">
        <f>IF('Summary Clear'!S187=0,"",'Summary Clear'!S187)</f>
        <v/>
      </c>
      <c r="N198" s="220" t="str">
        <f>IF('Summary Clear'!T187=0,"",'Summary Clear'!T187)</f>
        <v/>
      </c>
      <c r="O198" s="220" t="str">
        <f>IF('Summary Clear'!W187=0,"",'Summary Clear'!W187)</f>
        <v/>
      </c>
      <c r="P198" s="220" t="str">
        <f>IF('Summary Clear'!X187=0,"",'Summary Clear'!X187)</f>
        <v/>
      </c>
      <c r="Q198" s="220" t="str">
        <f>IF('Summary Clear'!Y187=0,"",'Summary Clear'!Y187)</f>
        <v/>
      </c>
      <c r="R198" s="220" t="str">
        <f>IF('Summary Clear'!Z187=0,"",'Summary Clear'!Z187)</f>
        <v/>
      </c>
      <c r="S198" s="220" t="str">
        <f>IF('Summary Clear'!AA187=0,"",'Summary Clear'!AA187)</f>
        <v/>
      </c>
    </row>
    <row r="199" spans="3:19" x14ac:dyDescent="0.25">
      <c r="C199" s="162" t="str">
        <f>IF('Summary Clear'!B188=0,"",'Summary Clear'!B188)</f>
        <v/>
      </c>
      <c r="D199" s="64" t="str">
        <f>IF('Summary Clear'!D188=0,"",'Summary Clear'!D188)</f>
        <v/>
      </c>
      <c r="E199" s="217" t="str">
        <f>IF('Summary Clear'!E188=0,"",(VLOOKUP('Summary Clear'!E188,Lists!$E$15:$G$21,3,FALSE)))</f>
        <v/>
      </c>
      <c r="F199" s="218" t="str">
        <f>IF('Summary Clear'!F188=0,"",'Summary Clear'!F188)</f>
        <v/>
      </c>
      <c r="G199" s="218" t="str">
        <f>IF('Summary Clear'!G188=0,"",'Summary Clear'!G188)</f>
        <v/>
      </c>
      <c r="H199" s="218" t="str">
        <f>IF('Summary Clear'!J188=0,"",'Summary Clear'!J188)</f>
        <v/>
      </c>
      <c r="I199" s="218" t="str">
        <f>IF('Summary Clear'!K188=0,"",'Summary Clear'!K188)</f>
        <v/>
      </c>
      <c r="J199" s="219" t="str">
        <f>IF('Summary Clear'!V188=0,"",'Summary Clear'!V188)</f>
        <v/>
      </c>
      <c r="K199" s="218" t="str">
        <f>IF('Summary Clear'!L188=0,"",'Summary Clear'!L188)</f>
        <v/>
      </c>
      <c r="L199" s="218" t="str">
        <f>IF('Summary Clear'!M188=0,"",'Summary Clear'!M188)</f>
        <v/>
      </c>
      <c r="M199" s="220" t="str">
        <f>IF('Summary Clear'!S188=0,"",'Summary Clear'!S188)</f>
        <v/>
      </c>
      <c r="N199" s="220" t="str">
        <f>IF('Summary Clear'!T188=0,"",'Summary Clear'!T188)</f>
        <v/>
      </c>
      <c r="O199" s="220" t="str">
        <f>IF('Summary Clear'!W188=0,"",'Summary Clear'!W188)</f>
        <v/>
      </c>
      <c r="P199" s="220" t="str">
        <f>IF('Summary Clear'!X188=0,"",'Summary Clear'!X188)</f>
        <v/>
      </c>
      <c r="Q199" s="220" t="str">
        <f>IF('Summary Clear'!Y188=0,"",'Summary Clear'!Y188)</f>
        <v/>
      </c>
      <c r="R199" s="220" t="str">
        <f>IF('Summary Clear'!Z188=0,"",'Summary Clear'!Z188)</f>
        <v/>
      </c>
      <c r="S199" s="220" t="str">
        <f>IF('Summary Clear'!AA188=0,"",'Summary Clear'!AA188)</f>
        <v/>
      </c>
    </row>
    <row r="200" spans="3:19" x14ac:dyDescent="0.25">
      <c r="C200" s="162" t="str">
        <f>IF('Summary Clear'!B189=0,"",'Summary Clear'!B189)</f>
        <v/>
      </c>
      <c r="D200" s="64" t="str">
        <f>IF('Summary Clear'!D189=0,"",'Summary Clear'!D189)</f>
        <v/>
      </c>
      <c r="E200" s="217" t="str">
        <f>IF('Summary Clear'!E189=0,"",(VLOOKUP('Summary Clear'!E189,Lists!$E$15:$G$21,3,FALSE)))</f>
        <v/>
      </c>
      <c r="F200" s="218" t="str">
        <f>IF('Summary Clear'!F189=0,"",'Summary Clear'!F189)</f>
        <v/>
      </c>
      <c r="G200" s="218" t="str">
        <f>IF('Summary Clear'!G189=0,"",'Summary Clear'!G189)</f>
        <v/>
      </c>
      <c r="H200" s="218" t="str">
        <f>IF('Summary Clear'!J189=0,"",'Summary Clear'!J189)</f>
        <v/>
      </c>
      <c r="I200" s="218" t="str">
        <f>IF('Summary Clear'!K189=0,"",'Summary Clear'!K189)</f>
        <v/>
      </c>
      <c r="J200" s="219" t="str">
        <f>IF('Summary Clear'!V189=0,"",'Summary Clear'!V189)</f>
        <v/>
      </c>
      <c r="K200" s="218" t="str">
        <f>IF('Summary Clear'!L189=0,"",'Summary Clear'!L189)</f>
        <v/>
      </c>
      <c r="L200" s="218" t="str">
        <f>IF('Summary Clear'!M189=0,"",'Summary Clear'!M189)</f>
        <v/>
      </c>
      <c r="M200" s="220" t="str">
        <f>IF('Summary Clear'!S189=0,"",'Summary Clear'!S189)</f>
        <v/>
      </c>
      <c r="N200" s="220" t="str">
        <f>IF('Summary Clear'!T189=0,"",'Summary Clear'!T189)</f>
        <v/>
      </c>
      <c r="O200" s="220" t="str">
        <f>IF('Summary Clear'!W189=0,"",'Summary Clear'!W189)</f>
        <v/>
      </c>
      <c r="P200" s="220" t="str">
        <f>IF('Summary Clear'!X189=0,"",'Summary Clear'!X189)</f>
        <v/>
      </c>
      <c r="Q200" s="220" t="str">
        <f>IF('Summary Clear'!Y189=0,"",'Summary Clear'!Y189)</f>
        <v/>
      </c>
      <c r="R200" s="220" t="str">
        <f>IF('Summary Clear'!Z189=0,"",'Summary Clear'!Z189)</f>
        <v/>
      </c>
      <c r="S200" s="220" t="str">
        <f>IF('Summary Clear'!AA189=0,"",'Summary Clear'!AA189)</f>
        <v/>
      </c>
    </row>
    <row r="201" spans="3:19" x14ac:dyDescent="0.25">
      <c r="C201" s="162" t="str">
        <f>IF('Summary Clear'!B190=0,"",'Summary Clear'!B190)</f>
        <v/>
      </c>
      <c r="D201" s="64" t="str">
        <f>IF('Summary Clear'!D190=0,"",'Summary Clear'!D190)</f>
        <v/>
      </c>
      <c r="E201" s="217" t="str">
        <f>IF('Summary Clear'!E190=0,"",(VLOOKUP('Summary Clear'!E190,Lists!$E$15:$G$21,3,FALSE)))</f>
        <v/>
      </c>
      <c r="F201" s="218" t="str">
        <f>IF('Summary Clear'!F190=0,"",'Summary Clear'!F190)</f>
        <v/>
      </c>
      <c r="G201" s="218" t="str">
        <f>IF('Summary Clear'!G190=0,"",'Summary Clear'!G190)</f>
        <v/>
      </c>
      <c r="H201" s="218" t="str">
        <f>IF('Summary Clear'!J190=0,"",'Summary Clear'!J190)</f>
        <v/>
      </c>
      <c r="I201" s="218" t="str">
        <f>IF('Summary Clear'!K190=0,"",'Summary Clear'!K190)</f>
        <v/>
      </c>
      <c r="J201" s="219" t="str">
        <f>IF('Summary Clear'!V190=0,"",'Summary Clear'!V190)</f>
        <v/>
      </c>
      <c r="K201" s="218" t="str">
        <f>IF('Summary Clear'!L190=0,"",'Summary Clear'!L190)</f>
        <v/>
      </c>
      <c r="L201" s="218" t="str">
        <f>IF('Summary Clear'!M190=0,"",'Summary Clear'!M190)</f>
        <v/>
      </c>
      <c r="M201" s="220" t="str">
        <f>IF('Summary Clear'!S190=0,"",'Summary Clear'!S190)</f>
        <v/>
      </c>
      <c r="N201" s="220" t="str">
        <f>IF('Summary Clear'!T190=0,"",'Summary Clear'!T190)</f>
        <v/>
      </c>
      <c r="O201" s="220" t="str">
        <f>IF('Summary Clear'!W190=0,"",'Summary Clear'!W190)</f>
        <v/>
      </c>
      <c r="P201" s="220" t="str">
        <f>IF('Summary Clear'!X190=0,"",'Summary Clear'!X190)</f>
        <v/>
      </c>
      <c r="Q201" s="220" t="str">
        <f>IF('Summary Clear'!Y190=0,"",'Summary Clear'!Y190)</f>
        <v/>
      </c>
      <c r="R201" s="220" t="str">
        <f>IF('Summary Clear'!Z190=0,"",'Summary Clear'!Z190)</f>
        <v/>
      </c>
      <c r="S201" s="220" t="str">
        <f>IF('Summary Clear'!AA190=0,"",'Summary Clear'!AA190)</f>
        <v/>
      </c>
    </row>
    <row r="202" spans="3:19" x14ac:dyDescent="0.25">
      <c r="C202" s="162" t="str">
        <f>IF('Summary Clear'!B191=0,"",'Summary Clear'!B191)</f>
        <v/>
      </c>
      <c r="D202" s="64" t="str">
        <f>IF('Summary Clear'!D191=0,"",'Summary Clear'!D191)</f>
        <v/>
      </c>
      <c r="E202" s="217" t="str">
        <f>IF('Summary Clear'!E191=0,"",(VLOOKUP('Summary Clear'!E191,Lists!$E$15:$G$21,3,FALSE)))</f>
        <v/>
      </c>
      <c r="F202" s="218" t="str">
        <f>IF('Summary Clear'!F191=0,"",'Summary Clear'!F191)</f>
        <v/>
      </c>
      <c r="G202" s="218" t="str">
        <f>IF('Summary Clear'!G191=0,"",'Summary Clear'!G191)</f>
        <v/>
      </c>
      <c r="H202" s="218" t="str">
        <f>IF('Summary Clear'!J191=0,"",'Summary Clear'!J191)</f>
        <v/>
      </c>
      <c r="I202" s="218" t="str">
        <f>IF('Summary Clear'!K191=0,"",'Summary Clear'!K191)</f>
        <v/>
      </c>
      <c r="J202" s="219" t="str">
        <f>IF('Summary Clear'!V191=0,"",'Summary Clear'!V191)</f>
        <v/>
      </c>
      <c r="K202" s="218" t="str">
        <f>IF('Summary Clear'!L191=0,"",'Summary Clear'!L191)</f>
        <v/>
      </c>
      <c r="L202" s="218" t="str">
        <f>IF('Summary Clear'!M191=0,"",'Summary Clear'!M191)</f>
        <v/>
      </c>
      <c r="M202" s="220" t="str">
        <f>IF('Summary Clear'!S191=0,"",'Summary Clear'!S191)</f>
        <v/>
      </c>
      <c r="N202" s="220" t="str">
        <f>IF('Summary Clear'!T191=0,"",'Summary Clear'!T191)</f>
        <v/>
      </c>
      <c r="O202" s="220" t="str">
        <f>IF('Summary Clear'!W191=0,"",'Summary Clear'!W191)</f>
        <v/>
      </c>
      <c r="P202" s="220" t="str">
        <f>IF('Summary Clear'!X191=0,"",'Summary Clear'!X191)</f>
        <v/>
      </c>
      <c r="Q202" s="220" t="str">
        <f>IF('Summary Clear'!Y191=0,"",'Summary Clear'!Y191)</f>
        <v/>
      </c>
      <c r="R202" s="220" t="str">
        <f>IF('Summary Clear'!Z191=0,"",'Summary Clear'!Z191)</f>
        <v/>
      </c>
      <c r="S202" s="220" t="str">
        <f>IF('Summary Clear'!AA191=0,"",'Summary Clear'!AA191)</f>
        <v/>
      </c>
    </row>
    <row r="203" spans="3:19" x14ac:dyDescent="0.25">
      <c r="C203" s="162" t="str">
        <f>IF('Summary Clear'!B192=0,"",'Summary Clear'!B192)</f>
        <v/>
      </c>
      <c r="D203" s="64" t="str">
        <f>IF('Summary Clear'!D192=0,"",'Summary Clear'!D192)</f>
        <v/>
      </c>
      <c r="E203" s="217" t="str">
        <f>IF('Summary Clear'!E192=0,"",(VLOOKUP('Summary Clear'!E192,Lists!$E$15:$G$21,3,FALSE)))</f>
        <v/>
      </c>
      <c r="F203" s="218" t="str">
        <f>IF('Summary Clear'!F192=0,"",'Summary Clear'!F192)</f>
        <v/>
      </c>
      <c r="G203" s="218" t="str">
        <f>IF('Summary Clear'!G192=0,"",'Summary Clear'!G192)</f>
        <v/>
      </c>
      <c r="H203" s="218" t="str">
        <f>IF('Summary Clear'!J192=0,"",'Summary Clear'!J192)</f>
        <v/>
      </c>
      <c r="I203" s="218" t="str">
        <f>IF('Summary Clear'!K192=0,"",'Summary Clear'!K192)</f>
        <v/>
      </c>
      <c r="J203" s="219" t="str">
        <f>IF('Summary Clear'!V192=0,"",'Summary Clear'!V192)</f>
        <v/>
      </c>
      <c r="K203" s="218" t="str">
        <f>IF('Summary Clear'!L192=0,"",'Summary Clear'!L192)</f>
        <v/>
      </c>
      <c r="L203" s="218" t="str">
        <f>IF('Summary Clear'!M192=0,"",'Summary Clear'!M192)</f>
        <v/>
      </c>
      <c r="M203" s="220" t="str">
        <f>IF('Summary Clear'!S192=0,"",'Summary Clear'!S192)</f>
        <v/>
      </c>
      <c r="N203" s="220" t="str">
        <f>IF('Summary Clear'!T192=0,"",'Summary Clear'!T192)</f>
        <v/>
      </c>
      <c r="O203" s="220" t="str">
        <f>IF('Summary Clear'!W192=0,"",'Summary Clear'!W192)</f>
        <v/>
      </c>
      <c r="P203" s="220" t="str">
        <f>IF('Summary Clear'!X192=0,"",'Summary Clear'!X192)</f>
        <v/>
      </c>
      <c r="Q203" s="220" t="str">
        <f>IF('Summary Clear'!Y192=0,"",'Summary Clear'!Y192)</f>
        <v/>
      </c>
      <c r="R203" s="220" t="str">
        <f>IF('Summary Clear'!Z192=0,"",'Summary Clear'!Z192)</f>
        <v/>
      </c>
      <c r="S203" s="220" t="str">
        <f>IF('Summary Clear'!AA192=0,"",'Summary Clear'!AA192)</f>
        <v/>
      </c>
    </row>
    <row r="204" spans="3:19" x14ac:dyDescent="0.25">
      <c r="C204" s="162" t="str">
        <f>IF('Summary Clear'!B193=0,"",'Summary Clear'!B193)</f>
        <v/>
      </c>
      <c r="D204" s="64" t="str">
        <f>IF('Summary Clear'!D193=0,"",'Summary Clear'!D193)</f>
        <v/>
      </c>
      <c r="E204" s="217" t="str">
        <f>IF('Summary Clear'!E193=0,"",(VLOOKUP('Summary Clear'!E193,Lists!$E$15:$G$21,3,FALSE)))</f>
        <v/>
      </c>
      <c r="F204" s="218" t="str">
        <f>IF('Summary Clear'!F193=0,"",'Summary Clear'!F193)</f>
        <v/>
      </c>
      <c r="G204" s="218" t="str">
        <f>IF('Summary Clear'!G193=0,"",'Summary Clear'!G193)</f>
        <v/>
      </c>
      <c r="H204" s="218" t="str">
        <f>IF('Summary Clear'!J193=0,"",'Summary Clear'!J193)</f>
        <v/>
      </c>
      <c r="I204" s="218" t="str">
        <f>IF('Summary Clear'!K193=0,"",'Summary Clear'!K193)</f>
        <v/>
      </c>
      <c r="J204" s="219" t="str">
        <f>IF('Summary Clear'!V193=0,"",'Summary Clear'!V193)</f>
        <v/>
      </c>
      <c r="K204" s="218" t="str">
        <f>IF('Summary Clear'!L193=0,"",'Summary Clear'!L193)</f>
        <v/>
      </c>
      <c r="L204" s="218" t="str">
        <f>IF('Summary Clear'!M193=0,"",'Summary Clear'!M193)</f>
        <v/>
      </c>
      <c r="M204" s="220" t="str">
        <f>IF('Summary Clear'!S193=0,"",'Summary Clear'!S193)</f>
        <v/>
      </c>
      <c r="N204" s="220" t="str">
        <f>IF('Summary Clear'!T193=0,"",'Summary Clear'!T193)</f>
        <v/>
      </c>
      <c r="O204" s="220" t="str">
        <f>IF('Summary Clear'!W193=0,"",'Summary Clear'!W193)</f>
        <v/>
      </c>
      <c r="P204" s="220" t="str">
        <f>IF('Summary Clear'!X193=0,"",'Summary Clear'!X193)</f>
        <v/>
      </c>
      <c r="Q204" s="220" t="str">
        <f>IF('Summary Clear'!Y193=0,"",'Summary Clear'!Y193)</f>
        <v/>
      </c>
      <c r="R204" s="220" t="str">
        <f>IF('Summary Clear'!Z193=0,"",'Summary Clear'!Z193)</f>
        <v/>
      </c>
      <c r="S204" s="220" t="str">
        <f>IF('Summary Clear'!AA193=0,"",'Summary Clear'!AA193)</f>
        <v/>
      </c>
    </row>
    <row r="205" spans="3:19" x14ac:dyDescent="0.25">
      <c r="C205" s="162" t="str">
        <f>IF('Summary Clear'!B194=0,"",'Summary Clear'!B194)</f>
        <v/>
      </c>
      <c r="D205" s="64" t="str">
        <f>IF('Summary Clear'!D194=0,"",'Summary Clear'!D194)</f>
        <v/>
      </c>
      <c r="E205" s="217" t="str">
        <f>IF('Summary Clear'!E194=0,"",(VLOOKUP('Summary Clear'!E194,Lists!$E$15:$G$21,3,FALSE)))</f>
        <v/>
      </c>
      <c r="F205" s="218" t="str">
        <f>IF('Summary Clear'!F194=0,"",'Summary Clear'!F194)</f>
        <v/>
      </c>
      <c r="G205" s="218" t="str">
        <f>IF('Summary Clear'!G194=0,"",'Summary Clear'!G194)</f>
        <v/>
      </c>
      <c r="H205" s="218" t="str">
        <f>IF('Summary Clear'!J194=0,"",'Summary Clear'!J194)</f>
        <v/>
      </c>
      <c r="I205" s="218" t="str">
        <f>IF('Summary Clear'!K194=0,"",'Summary Clear'!K194)</f>
        <v/>
      </c>
      <c r="J205" s="219" t="str">
        <f>IF('Summary Clear'!V194=0,"",'Summary Clear'!V194)</f>
        <v/>
      </c>
      <c r="K205" s="218" t="str">
        <f>IF('Summary Clear'!L194=0,"",'Summary Clear'!L194)</f>
        <v/>
      </c>
      <c r="L205" s="218" t="str">
        <f>IF('Summary Clear'!M194=0,"",'Summary Clear'!M194)</f>
        <v/>
      </c>
      <c r="M205" s="220" t="str">
        <f>IF('Summary Clear'!S194=0,"",'Summary Clear'!S194)</f>
        <v/>
      </c>
      <c r="N205" s="220" t="str">
        <f>IF('Summary Clear'!T194=0,"",'Summary Clear'!T194)</f>
        <v/>
      </c>
      <c r="O205" s="220" t="str">
        <f>IF('Summary Clear'!W194=0,"",'Summary Clear'!W194)</f>
        <v/>
      </c>
      <c r="P205" s="220" t="str">
        <f>IF('Summary Clear'!X194=0,"",'Summary Clear'!X194)</f>
        <v/>
      </c>
      <c r="Q205" s="220" t="str">
        <f>IF('Summary Clear'!Y194=0,"",'Summary Clear'!Y194)</f>
        <v/>
      </c>
      <c r="R205" s="220" t="str">
        <f>IF('Summary Clear'!Z194=0,"",'Summary Clear'!Z194)</f>
        <v/>
      </c>
      <c r="S205" s="220" t="str">
        <f>IF('Summary Clear'!AA194=0,"",'Summary Clear'!AA194)</f>
        <v/>
      </c>
    </row>
    <row r="206" spans="3:19" x14ac:dyDescent="0.25">
      <c r="C206" s="162" t="str">
        <f>IF('Summary Clear'!B195=0,"",'Summary Clear'!B195)</f>
        <v/>
      </c>
      <c r="D206" s="64" t="str">
        <f>IF('Summary Clear'!D195=0,"",'Summary Clear'!D195)</f>
        <v/>
      </c>
      <c r="E206" s="217" t="str">
        <f>IF('Summary Clear'!E195=0,"",(VLOOKUP('Summary Clear'!E195,Lists!$E$15:$G$21,3,FALSE)))</f>
        <v/>
      </c>
      <c r="F206" s="218" t="str">
        <f>IF('Summary Clear'!F195=0,"",'Summary Clear'!F195)</f>
        <v/>
      </c>
      <c r="G206" s="218" t="str">
        <f>IF('Summary Clear'!G195=0,"",'Summary Clear'!G195)</f>
        <v/>
      </c>
      <c r="H206" s="218" t="str">
        <f>IF('Summary Clear'!J195=0,"",'Summary Clear'!J195)</f>
        <v/>
      </c>
      <c r="I206" s="218" t="str">
        <f>IF('Summary Clear'!K195=0,"",'Summary Clear'!K195)</f>
        <v/>
      </c>
      <c r="J206" s="219" t="str">
        <f>IF('Summary Clear'!V195=0,"",'Summary Clear'!V195)</f>
        <v/>
      </c>
      <c r="K206" s="218" t="str">
        <f>IF('Summary Clear'!L195=0,"",'Summary Clear'!L195)</f>
        <v/>
      </c>
      <c r="L206" s="218" t="str">
        <f>IF('Summary Clear'!M195=0,"",'Summary Clear'!M195)</f>
        <v/>
      </c>
      <c r="M206" s="220" t="str">
        <f>IF('Summary Clear'!S195=0,"",'Summary Clear'!S195)</f>
        <v/>
      </c>
      <c r="N206" s="220" t="str">
        <f>IF('Summary Clear'!T195=0,"",'Summary Clear'!T195)</f>
        <v/>
      </c>
      <c r="O206" s="220" t="str">
        <f>IF('Summary Clear'!W195=0,"",'Summary Clear'!W195)</f>
        <v/>
      </c>
      <c r="P206" s="220" t="str">
        <f>IF('Summary Clear'!X195=0,"",'Summary Clear'!X195)</f>
        <v/>
      </c>
      <c r="Q206" s="220" t="str">
        <f>IF('Summary Clear'!Y195=0,"",'Summary Clear'!Y195)</f>
        <v/>
      </c>
      <c r="R206" s="220" t="str">
        <f>IF('Summary Clear'!Z195=0,"",'Summary Clear'!Z195)</f>
        <v/>
      </c>
      <c r="S206" s="220" t="str">
        <f>IF('Summary Clear'!AA195=0,"",'Summary Clear'!AA195)</f>
        <v/>
      </c>
    </row>
    <row r="207" spans="3:19" x14ac:dyDescent="0.25">
      <c r="C207" s="162" t="str">
        <f>IF('Summary Clear'!B196=0,"",'Summary Clear'!B196)</f>
        <v/>
      </c>
      <c r="D207" s="64" t="str">
        <f>IF('Summary Clear'!D196=0,"",'Summary Clear'!D196)</f>
        <v/>
      </c>
      <c r="E207" s="217" t="str">
        <f>IF('Summary Clear'!E196=0,"",(VLOOKUP('Summary Clear'!E196,Lists!$E$15:$G$21,3,FALSE)))</f>
        <v/>
      </c>
      <c r="F207" s="218" t="str">
        <f>IF('Summary Clear'!F196=0,"",'Summary Clear'!F196)</f>
        <v/>
      </c>
      <c r="G207" s="218" t="str">
        <f>IF('Summary Clear'!G196=0,"",'Summary Clear'!G196)</f>
        <v/>
      </c>
      <c r="H207" s="218" t="str">
        <f>IF('Summary Clear'!J196=0,"",'Summary Clear'!J196)</f>
        <v/>
      </c>
      <c r="I207" s="218" t="str">
        <f>IF('Summary Clear'!K196=0,"",'Summary Clear'!K196)</f>
        <v/>
      </c>
      <c r="J207" s="219" t="str">
        <f>IF('Summary Clear'!V196=0,"",'Summary Clear'!V196)</f>
        <v/>
      </c>
      <c r="K207" s="218" t="str">
        <f>IF('Summary Clear'!L196=0,"",'Summary Clear'!L196)</f>
        <v/>
      </c>
      <c r="L207" s="218" t="str">
        <f>IF('Summary Clear'!M196=0,"",'Summary Clear'!M196)</f>
        <v/>
      </c>
      <c r="M207" s="220" t="str">
        <f>IF('Summary Clear'!S196=0,"",'Summary Clear'!S196)</f>
        <v/>
      </c>
      <c r="N207" s="220" t="str">
        <f>IF('Summary Clear'!T196=0,"",'Summary Clear'!T196)</f>
        <v/>
      </c>
      <c r="O207" s="220" t="str">
        <f>IF('Summary Clear'!W196=0,"",'Summary Clear'!W196)</f>
        <v/>
      </c>
      <c r="P207" s="220" t="str">
        <f>IF('Summary Clear'!X196=0,"",'Summary Clear'!X196)</f>
        <v/>
      </c>
      <c r="Q207" s="220" t="str">
        <f>IF('Summary Clear'!Y196=0,"",'Summary Clear'!Y196)</f>
        <v/>
      </c>
      <c r="R207" s="220" t="str">
        <f>IF('Summary Clear'!Z196=0,"",'Summary Clear'!Z196)</f>
        <v/>
      </c>
      <c r="S207" s="220" t="str">
        <f>IF('Summary Clear'!AA196=0,"",'Summary Clear'!AA196)</f>
        <v/>
      </c>
    </row>
    <row r="208" spans="3:19" x14ac:dyDescent="0.25">
      <c r="C208" s="162" t="str">
        <f>IF('Summary Clear'!B197=0,"",'Summary Clear'!B197)</f>
        <v/>
      </c>
      <c r="D208" s="64" t="str">
        <f>IF('Summary Clear'!D197=0,"",'Summary Clear'!D197)</f>
        <v/>
      </c>
      <c r="E208" s="217" t="str">
        <f>IF('Summary Clear'!E197=0,"",(VLOOKUP('Summary Clear'!E197,Lists!$E$15:$G$21,3,FALSE)))</f>
        <v/>
      </c>
      <c r="F208" s="218" t="str">
        <f>IF('Summary Clear'!F197=0,"",'Summary Clear'!F197)</f>
        <v/>
      </c>
      <c r="G208" s="218" t="str">
        <f>IF('Summary Clear'!G197=0,"",'Summary Clear'!G197)</f>
        <v/>
      </c>
      <c r="H208" s="218" t="str">
        <f>IF('Summary Clear'!J197=0,"",'Summary Clear'!J197)</f>
        <v/>
      </c>
      <c r="I208" s="218" t="str">
        <f>IF('Summary Clear'!K197=0,"",'Summary Clear'!K197)</f>
        <v/>
      </c>
      <c r="J208" s="219" t="str">
        <f>IF('Summary Clear'!V197=0,"",'Summary Clear'!V197)</f>
        <v/>
      </c>
      <c r="K208" s="218" t="str">
        <f>IF('Summary Clear'!L197=0,"",'Summary Clear'!L197)</f>
        <v/>
      </c>
      <c r="L208" s="218" t="str">
        <f>IF('Summary Clear'!M197=0,"",'Summary Clear'!M197)</f>
        <v/>
      </c>
      <c r="M208" s="220" t="str">
        <f>IF('Summary Clear'!S197=0,"",'Summary Clear'!S197)</f>
        <v/>
      </c>
      <c r="N208" s="220" t="str">
        <f>IF('Summary Clear'!T197=0,"",'Summary Clear'!T197)</f>
        <v/>
      </c>
      <c r="O208" s="220" t="str">
        <f>IF('Summary Clear'!W197=0,"",'Summary Clear'!W197)</f>
        <v/>
      </c>
      <c r="P208" s="220" t="str">
        <f>IF('Summary Clear'!X197=0,"",'Summary Clear'!X197)</f>
        <v/>
      </c>
      <c r="Q208" s="220" t="str">
        <f>IF('Summary Clear'!Y197=0,"",'Summary Clear'!Y197)</f>
        <v/>
      </c>
      <c r="R208" s="220" t="str">
        <f>IF('Summary Clear'!Z197=0,"",'Summary Clear'!Z197)</f>
        <v/>
      </c>
      <c r="S208" s="220" t="str">
        <f>IF('Summary Clear'!AA197=0,"",'Summary Clear'!AA197)</f>
        <v/>
      </c>
    </row>
    <row r="209" spans="3:19" x14ac:dyDescent="0.25">
      <c r="C209" s="162" t="str">
        <f>IF('Summary Clear'!B198=0,"",'Summary Clear'!B198)</f>
        <v/>
      </c>
      <c r="D209" s="64" t="str">
        <f>IF('Summary Clear'!D198=0,"",'Summary Clear'!D198)</f>
        <v/>
      </c>
      <c r="E209" s="217" t="str">
        <f>IF('Summary Clear'!E198=0,"",(VLOOKUP('Summary Clear'!E198,Lists!$E$15:$G$21,3,FALSE)))</f>
        <v/>
      </c>
      <c r="F209" s="218" t="str">
        <f>IF('Summary Clear'!F198=0,"",'Summary Clear'!F198)</f>
        <v/>
      </c>
      <c r="G209" s="218" t="str">
        <f>IF('Summary Clear'!G198=0,"",'Summary Clear'!G198)</f>
        <v/>
      </c>
      <c r="H209" s="218" t="str">
        <f>IF('Summary Clear'!J198=0,"",'Summary Clear'!J198)</f>
        <v/>
      </c>
      <c r="I209" s="218" t="str">
        <f>IF('Summary Clear'!K198=0,"",'Summary Clear'!K198)</f>
        <v/>
      </c>
      <c r="J209" s="219" t="str">
        <f>IF('Summary Clear'!V198=0,"",'Summary Clear'!V198)</f>
        <v/>
      </c>
      <c r="K209" s="218" t="str">
        <f>IF('Summary Clear'!L198=0,"",'Summary Clear'!L198)</f>
        <v/>
      </c>
      <c r="L209" s="218" t="str">
        <f>IF('Summary Clear'!M198=0,"",'Summary Clear'!M198)</f>
        <v/>
      </c>
      <c r="M209" s="220" t="str">
        <f>IF('Summary Clear'!S198=0,"",'Summary Clear'!S198)</f>
        <v/>
      </c>
      <c r="N209" s="220" t="str">
        <f>IF('Summary Clear'!T198=0,"",'Summary Clear'!T198)</f>
        <v/>
      </c>
      <c r="O209" s="220" t="str">
        <f>IF('Summary Clear'!W198=0,"",'Summary Clear'!W198)</f>
        <v/>
      </c>
      <c r="P209" s="220" t="str">
        <f>IF('Summary Clear'!X198=0,"",'Summary Clear'!X198)</f>
        <v/>
      </c>
      <c r="Q209" s="220" t="str">
        <f>IF('Summary Clear'!Y198=0,"",'Summary Clear'!Y198)</f>
        <v/>
      </c>
      <c r="R209" s="220" t="str">
        <f>IF('Summary Clear'!Z198=0,"",'Summary Clear'!Z198)</f>
        <v/>
      </c>
      <c r="S209" s="220" t="str">
        <f>IF('Summary Clear'!AA198=0,"",'Summary Clear'!AA198)</f>
        <v/>
      </c>
    </row>
    <row r="210" spans="3:19" x14ac:dyDescent="0.25">
      <c r="C210" s="162" t="str">
        <f>IF('Summary Clear'!B199=0,"",'Summary Clear'!B199)</f>
        <v/>
      </c>
      <c r="D210" s="64" t="str">
        <f>IF('Summary Clear'!D199=0,"",'Summary Clear'!D199)</f>
        <v/>
      </c>
      <c r="E210" s="217" t="str">
        <f>IF('Summary Clear'!E199=0,"",(VLOOKUP('Summary Clear'!E199,Lists!$E$15:$G$21,3,FALSE)))</f>
        <v/>
      </c>
      <c r="F210" s="218" t="str">
        <f>IF('Summary Clear'!F199=0,"",'Summary Clear'!F199)</f>
        <v/>
      </c>
      <c r="G210" s="218" t="str">
        <f>IF('Summary Clear'!G199=0,"",'Summary Clear'!G199)</f>
        <v/>
      </c>
      <c r="H210" s="218" t="str">
        <f>IF('Summary Clear'!J199=0,"",'Summary Clear'!J199)</f>
        <v/>
      </c>
      <c r="I210" s="218" t="str">
        <f>IF('Summary Clear'!K199=0,"",'Summary Clear'!K199)</f>
        <v/>
      </c>
      <c r="J210" s="219" t="str">
        <f>IF('Summary Clear'!V199=0,"",'Summary Clear'!V199)</f>
        <v/>
      </c>
      <c r="K210" s="218" t="str">
        <f>IF('Summary Clear'!L199=0,"",'Summary Clear'!L199)</f>
        <v/>
      </c>
      <c r="L210" s="218" t="str">
        <f>IF('Summary Clear'!M199=0,"",'Summary Clear'!M199)</f>
        <v/>
      </c>
      <c r="M210" s="220" t="str">
        <f>IF('Summary Clear'!S199=0,"",'Summary Clear'!S199)</f>
        <v/>
      </c>
      <c r="N210" s="220" t="str">
        <f>IF('Summary Clear'!T199=0,"",'Summary Clear'!T199)</f>
        <v/>
      </c>
      <c r="O210" s="220" t="str">
        <f>IF('Summary Clear'!W199=0,"",'Summary Clear'!W199)</f>
        <v/>
      </c>
      <c r="P210" s="220" t="str">
        <f>IF('Summary Clear'!X199=0,"",'Summary Clear'!X199)</f>
        <v/>
      </c>
      <c r="Q210" s="220" t="str">
        <f>IF('Summary Clear'!Y199=0,"",'Summary Clear'!Y199)</f>
        <v/>
      </c>
      <c r="R210" s="220" t="str">
        <f>IF('Summary Clear'!Z199=0,"",'Summary Clear'!Z199)</f>
        <v/>
      </c>
      <c r="S210" s="220" t="str">
        <f>IF('Summary Clear'!AA199=0,"",'Summary Clear'!AA199)</f>
        <v/>
      </c>
    </row>
    <row r="211" spans="3:19" x14ac:dyDescent="0.25">
      <c r="C211" s="162" t="str">
        <f>IF('Summary Clear'!B200=0,"",'Summary Clear'!B200)</f>
        <v/>
      </c>
      <c r="D211" s="64" t="str">
        <f>IF('Summary Clear'!D200=0,"",'Summary Clear'!D200)</f>
        <v/>
      </c>
      <c r="E211" s="217" t="str">
        <f>IF('Summary Clear'!E200=0,"",(VLOOKUP('Summary Clear'!E200,Lists!$E$15:$G$21,3,FALSE)))</f>
        <v/>
      </c>
      <c r="F211" s="218" t="str">
        <f>IF('Summary Clear'!F200=0,"",'Summary Clear'!F200)</f>
        <v/>
      </c>
      <c r="G211" s="218" t="str">
        <f>IF('Summary Clear'!G200=0,"",'Summary Clear'!G200)</f>
        <v/>
      </c>
      <c r="H211" s="218" t="str">
        <f>IF('Summary Clear'!J200=0,"",'Summary Clear'!J200)</f>
        <v/>
      </c>
      <c r="I211" s="218" t="str">
        <f>IF('Summary Clear'!K200=0,"",'Summary Clear'!K200)</f>
        <v/>
      </c>
      <c r="J211" s="219" t="str">
        <f>IF('Summary Clear'!V200=0,"",'Summary Clear'!V200)</f>
        <v/>
      </c>
      <c r="K211" s="218" t="str">
        <f>IF('Summary Clear'!L200=0,"",'Summary Clear'!L200)</f>
        <v/>
      </c>
      <c r="L211" s="218" t="str">
        <f>IF('Summary Clear'!M200=0,"",'Summary Clear'!M200)</f>
        <v/>
      </c>
      <c r="M211" s="220" t="str">
        <f>IF('Summary Clear'!S200=0,"",'Summary Clear'!S200)</f>
        <v/>
      </c>
      <c r="N211" s="220" t="str">
        <f>IF('Summary Clear'!T200=0,"",'Summary Clear'!T200)</f>
        <v/>
      </c>
      <c r="O211" s="220" t="str">
        <f>IF('Summary Clear'!W200=0,"",'Summary Clear'!W200)</f>
        <v/>
      </c>
      <c r="P211" s="220" t="str">
        <f>IF('Summary Clear'!X200=0,"",'Summary Clear'!X200)</f>
        <v/>
      </c>
      <c r="Q211" s="220" t="str">
        <f>IF('Summary Clear'!Y200=0,"",'Summary Clear'!Y200)</f>
        <v/>
      </c>
      <c r="R211" s="220" t="str">
        <f>IF('Summary Clear'!Z200=0,"",'Summary Clear'!Z200)</f>
        <v/>
      </c>
      <c r="S211" s="220" t="str">
        <f>IF('Summary Clear'!AA200=0,"",'Summary Clear'!AA200)</f>
        <v/>
      </c>
    </row>
    <row r="212" spans="3:19" x14ac:dyDescent="0.25">
      <c r="C212" s="162" t="str">
        <f>IF('Summary Clear'!B201=0,"",'Summary Clear'!B201)</f>
        <v/>
      </c>
      <c r="D212" s="64" t="str">
        <f>IF('Summary Clear'!D201=0,"",'Summary Clear'!D201)</f>
        <v/>
      </c>
      <c r="E212" s="217" t="str">
        <f>IF('Summary Clear'!E201=0,"",(VLOOKUP('Summary Clear'!E201,Lists!$E$15:$G$21,3,FALSE)))</f>
        <v/>
      </c>
      <c r="F212" s="218" t="str">
        <f>IF('Summary Clear'!F201=0,"",'Summary Clear'!F201)</f>
        <v/>
      </c>
      <c r="G212" s="218" t="str">
        <f>IF('Summary Clear'!G201=0,"",'Summary Clear'!G201)</f>
        <v/>
      </c>
      <c r="H212" s="218" t="str">
        <f>IF('Summary Clear'!J201=0,"",'Summary Clear'!J201)</f>
        <v/>
      </c>
      <c r="I212" s="218" t="str">
        <f>IF('Summary Clear'!K201=0,"",'Summary Clear'!K201)</f>
        <v/>
      </c>
      <c r="J212" s="219" t="str">
        <f>IF('Summary Clear'!V201=0,"",'Summary Clear'!V201)</f>
        <v/>
      </c>
      <c r="K212" s="218" t="str">
        <f>IF('Summary Clear'!L201=0,"",'Summary Clear'!L201)</f>
        <v/>
      </c>
      <c r="L212" s="218" t="str">
        <f>IF('Summary Clear'!M201=0,"",'Summary Clear'!M201)</f>
        <v/>
      </c>
      <c r="M212" s="220" t="str">
        <f>IF('Summary Clear'!S201=0,"",'Summary Clear'!S201)</f>
        <v/>
      </c>
      <c r="N212" s="220" t="str">
        <f>IF('Summary Clear'!T201=0,"",'Summary Clear'!T201)</f>
        <v/>
      </c>
      <c r="O212" s="220" t="str">
        <f>IF('Summary Clear'!W201=0,"",'Summary Clear'!W201)</f>
        <v/>
      </c>
      <c r="P212" s="220" t="str">
        <f>IF('Summary Clear'!X201=0,"",'Summary Clear'!X201)</f>
        <v/>
      </c>
      <c r="Q212" s="220" t="str">
        <f>IF('Summary Clear'!Y201=0,"",'Summary Clear'!Y201)</f>
        <v/>
      </c>
      <c r="R212" s="220" t="str">
        <f>IF('Summary Clear'!Z201=0,"",'Summary Clear'!Z201)</f>
        <v/>
      </c>
      <c r="S212" s="220" t="str">
        <f>IF('Summary Clear'!AA201=0,"",'Summary Clear'!AA201)</f>
        <v/>
      </c>
    </row>
    <row r="213" spans="3:19" x14ac:dyDescent="0.25">
      <c r="C213" s="162" t="str">
        <f>IF('Summary Clear'!B202=0,"",'Summary Clear'!B202)</f>
        <v/>
      </c>
      <c r="D213" s="64" t="str">
        <f>IF('Summary Clear'!D202=0,"",'Summary Clear'!D202)</f>
        <v/>
      </c>
      <c r="E213" s="217" t="str">
        <f>IF('Summary Clear'!E202=0,"",(VLOOKUP('Summary Clear'!E202,Lists!$E$15:$G$21,3,FALSE)))</f>
        <v/>
      </c>
      <c r="F213" s="218" t="str">
        <f>IF('Summary Clear'!F202=0,"",'Summary Clear'!F202)</f>
        <v/>
      </c>
      <c r="G213" s="218" t="str">
        <f>IF('Summary Clear'!G202=0,"",'Summary Clear'!G202)</f>
        <v/>
      </c>
      <c r="H213" s="218" t="str">
        <f>IF('Summary Clear'!J202=0,"",'Summary Clear'!J202)</f>
        <v/>
      </c>
      <c r="I213" s="218" t="str">
        <f>IF('Summary Clear'!K202=0,"",'Summary Clear'!K202)</f>
        <v/>
      </c>
      <c r="J213" s="219" t="str">
        <f>IF('Summary Clear'!V202=0,"",'Summary Clear'!V202)</f>
        <v/>
      </c>
      <c r="K213" s="218" t="str">
        <f>IF('Summary Clear'!L202=0,"",'Summary Clear'!L202)</f>
        <v/>
      </c>
      <c r="L213" s="218" t="str">
        <f>IF('Summary Clear'!M202=0,"",'Summary Clear'!M202)</f>
        <v/>
      </c>
      <c r="M213" s="220" t="str">
        <f>IF('Summary Clear'!S202=0,"",'Summary Clear'!S202)</f>
        <v/>
      </c>
      <c r="N213" s="220" t="str">
        <f>IF('Summary Clear'!T202=0,"",'Summary Clear'!T202)</f>
        <v/>
      </c>
      <c r="O213" s="220" t="str">
        <f>IF('Summary Clear'!W202=0,"",'Summary Clear'!W202)</f>
        <v/>
      </c>
      <c r="P213" s="220" t="str">
        <f>IF('Summary Clear'!X202=0,"",'Summary Clear'!X202)</f>
        <v/>
      </c>
      <c r="Q213" s="220" t="str">
        <f>IF('Summary Clear'!Y202=0,"",'Summary Clear'!Y202)</f>
        <v/>
      </c>
      <c r="R213" s="220" t="str">
        <f>IF('Summary Clear'!Z202=0,"",'Summary Clear'!Z202)</f>
        <v/>
      </c>
      <c r="S213" s="220" t="str">
        <f>IF('Summary Clear'!AA202=0,"",'Summary Clear'!AA202)</f>
        <v/>
      </c>
    </row>
    <row r="214" spans="3:19" x14ac:dyDescent="0.25">
      <c r="C214" s="162" t="str">
        <f>IF('Summary Clear'!B203=0,"",'Summary Clear'!B203)</f>
        <v/>
      </c>
      <c r="D214" s="64" t="str">
        <f>IF('Summary Clear'!D203=0,"",'Summary Clear'!D203)</f>
        <v/>
      </c>
      <c r="E214" s="217" t="str">
        <f>IF('Summary Clear'!E203=0,"",(VLOOKUP('Summary Clear'!E203,Lists!$E$15:$G$21,3,FALSE)))</f>
        <v/>
      </c>
      <c r="F214" s="218" t="str">
        <f>IF('Summary Clear'!F203=0,"",'Summary Clear'!F203)</f>
        <v/>
      </c>
      <c r="G214" s="218" t="str">
        <f>IF('Summary Clear'!G203=0,"",'Summary Clear'!G203)</f>
        <v/>
      </c>
      <c r="H214" s="218" t="str">
        <f>IF('Summary Clear'!J203=0,"",'Summary Clear'!J203)</f>
        <v/>
      </c>
      <c r="I214" s="218" t="str">
        <f>IF('Summary Clear'!K203=0,"",'Summary Clear'!K203)</f>
        <v/>
      </c>
      <c r="J214" s="219" t="str">
        <f>IF('Summary Clear'!V203=0,"",'Summary Clear'!V203)</f>
        <v/>
      </c>
      <c r="K214" s="218" t="str">
        <f>IF('Summary Clear'!L203=0,"",'Summary Clear'!L203)</f>
        <v/>
      </c>
      <c r="L214" s="218" t="str">
        <f>IF('Summary Clear'!M203=0,"",'Summary Clear'!M203)</f>
        <v/>
      </c>
      <c r="M214" s="220" t="str">
        <f>IF('Summary Clear'!S203=0,"",'Summary Clear'!S203)</f>
        <v/>
      </c>
      <c r="N214" s="220" t="str">
        <f>IF('Summary Clear'!T203=0,"",'Summary Clear'!T203)</f>
        <v/>
      </c>
      <c r="O214" s="220" t="str">
        <f>IF('Summary Clear'!W203=0,"",'Summary Clear'!W203)</f>
        <v/>
      </c>
      <c r="P214" s="220" t="str">
        <f>IF('Summary Clear'!X203=0,"",'Summary Clear'!X203)</f>
        <v/>
      </c>
      <c r="Q214" s="220" t="str">
        <f>IF('Summary Clear'!Y203=0,"",'Summary Clear'!Y203)</f>
        <v/>
      </c>
      <c r="R214" s="220" t="str">
        <f>IF('Summary Clear'!Z203=0,"",'Summary Clear'!Z203)</f>
        <v/>
      </c>
      <c r="S214" s="220" t="str">
        <f>IF('Summary Clear'!AA203=0,"",'Summary Clear'!AA203)</f>
        <v/>
      </c>
    </row>
    <row r="215" spans="3:19" x14ac:dyDescent="0.25">
      <c r="C215" s="162" t="str">
        <f>IF('Summary Clear'!B204=0,"",'Summary Clear'!B204)</f>
        <v/>
      </c>
      <c r="D215" s="64" t="str">
        <f>IF('Summary Clear'!D204=0,"",'Summary Clear'!D204)</f>
        <v/>
      </c>
      <c r="E215" s="217" t="str">
        <f>IF('Summary Clear'!E204=0,"",(VLOOKUP('Summary Clear'!E204,Lists!$E$15:$G$21,3,FALSE)))</f>
        <v/>
      </c>
      <c r="F215" s="218" t="str">
        <f>IF('Summary Clear'!F204=0,"",'Summary Clear'!F204)</f>
        <v/>
      </c>
      <c r="G215" s="218" t="str">
        <f>IF('Summary Clear'!G204=0,"",'Summary Clear'!G204)</f>
        <v/>
      </c>
      <c r="H215" s="218" t="str">
        <f>IF('Summary Clear'!J204=0,"",'Summary Clear'!J204)</f>
        <v/>
      </c>
      <c r="I215" s="218" t="str">
        <f>IF('Summary Clear'!K204=0,"",'Summary Clear'!K204)</f>
        <v/>
      </c>
      <c r="J215" s="219" t="str">
        <f>IF('Summary Clear'!V204=0,"",'Summary Clear'!V204)</f>
        <v/>
      </c>
      <c r="K215" s="218" t="str">
        <f>IF('Summary Clear'!L204=0,"",'Summary Clear'!L204)</f>
        <v/>
      </c>
      <c r="L215" s="218" t="str">
        <f>IF('Summary Clear'!M204=0,"",'Summary Clear'!M204)</f>
        <v/>
      </c>
      <c r="M215" s="220" t="str">
        <f>IF('Summary Clear'!S204=0,"",'Summary Clear'!S204)</f>
        <v/>
      </c>
      <c r="N215" s="220" t="str">
        <f>IF('Summary Clear'!T204=0,"",'Summary Clear'!T204)</f>
        <v/>
      </c>
      <c r="O215" s="220" t="str">
        <f>IF('Summary Clear'!W204=0,"",'Summary Clear'!W204)</f>
        <v/>
      </c>
      <c r="P215" s="220" t="str">
        <f>IF('Summary Clear'!X204=0,"",'Summary Clear'!X204)</f>
        <v/>
      </c>
      <c r="Q215" s="220" t="str">
        <f>IF('Summary Clear'!Y204=0,"",'Summary Clear'!Y204)</f>
        <v/>
      </c>
      <c r="R215" s="220" t="str">
        <f>IF('Summary Clear'!Z204=0,"",'Summary Clear'!Z204)</f>
        <v/>
      </c>
      <c r="S215" s="220" t="str">
        <f>IF('Summary Clear'!AA204=0,"",'Summary Clear'!AA204)</f>
        <v/>
      </c>
    </row>
    <row r="216" spans="3:19" x14ac:dyDescent="0.25">
      <c r="C216" s="162" t="str">
        <f>IF('Summary Clear'!B205=0,"",'Summary Clear'!B205)</f>
        <v/>
      </c>
      <c r="D216" s="64" t="str">
        <f>IF('Summary Clear'!D205=0,"",'Summary Clear'!D205)</f>
        <v/>
      </c>
      <c r="E216" s="217" t="str">
        <f>IF('Summary Clear'!E205=0,"",(VLOOKUP('Summary Clear'!E205,Lists!$E$15:$G$21,3,FALSE)))</f>
        <v/>
      </c>
      <c r="F216" s="218" t="str">
        <f>IF('Summary Clear'!F205=0,"",'Summary Clear'!F205)</f>
        <v/>
      </c>
      <c r="G216" s="218" t="str">
        <f>IF('Summary Clear'!G205=0,"",'Summary Clear'!G205)</f>
        <v/>
      </c>
      <c r="H216" s="218" t="str">
        <f>IF('Summary Clear'!J205=0,"",'Summary Clear'!J205)</f>
        <v/>
      </c>
      <c r="I216" s="218" t="str">
        <f>IF('Summary Clear'!K205=0,"",'Summary Clear'!K205)</f>
        <v/>
      </c>
      <c r="J216" s="219" t="str">
        <f>IF('Summary Clear'!V205=0,"",'Summary Clear'!V205)</f>
        <v/>
      </c>
      <c r="K216" s="218" t="str">
        <f>IF('Summary Clear'!L205=0,"",'Summary Clear'!L205)</f>
        <v/>
      </c>
      <c r="L216" s="218" t="str">
        <f>IF('Summary Clear'!M205=0,"",'Summary Clear'!M205)</f>
        <v/>
      </c>
      <c r="M216" s="220" t="str">
        <f>IF('Summary Clear'!S205=0,"",'Summary Clear'!S205)</f>
        <v/>
      </c>
      <c r="N216" s="220" t="str">
        <f>IF('Summary Clear'!T205=0,"",'Summary Clear'!T205)</f>
        <v/>
      </c>
      <c r="O216" s="220" t="str">
        <f>IF('Summary Clear'!W205=0,"",'Summary Clear'!W205)</f>
        <v/>
      </c>
      <c r="P216" s="220" t="str">
        <f>IF('Summary Clear'!X205=0,"",'Summary Clear'!X205)</f>
        <v/>
      </c>
      <c r="Q216" s="220" t="str">
        <f>IF('Summary Clear'!Y205=0,"",'Summary Clear'!Y205)</f>
        <v/>
      </c>
      <c r="R216" s="220" t="str">
        <f>IF('Summary Clear'!Z205=0,"",'Summary Clear'!Z205)</f>
        <v/>
      </c>
      <c r="S216" s="220" t="str">
        <f>IF('Summary Clear'!AA205=0,"",'Summary Clear'!AA205)</f>
        <v/>
      </c>
    </row>
    <row r="217" spans="3:19" x14ac:dyDescent="0.25">
      <c r="C217" s="162" t="str">
        <f>IF('Summary Clear'!B206=0,"",'Summary Clear'!B206)</f>
        <v/>
      </c>
      <c r="D217" s="64" t="str">
        <f>IF('Summary Clear'!D206=0,"",'Summary Clear'!D206)</f>
        <v/>
      </c>
      <c r="E217" s="217" t="str">
        <f>IF('Summary Clear'!E206=0,"",(VLOOKUP('Summary Clear'!E206,Lists!$E$15:$G$21,3,FALSE)))</f>
        <v/>
      </c>
      <c r="F217" s="218" t="str">
        <f>IF('Summary Clear'!F206=0,"",'Summary Clear'!F206)</f>
        <v/>
      </c>
      <c r="G217" s="218" t="str">
        <f>IF('Summary Clear'!G206=0,"",'Summary Clear'!G206)</f>
        <v/>
      </c>
      <c r="H217" s="218" t="str">
        <f>IF('Summary Clear'!J206=0,"",'Summary Clear'!J206)</f>
        <v/>
      </c>
      <c r="I217" s="218" t="str">
        <f>IF('Summary Clear'!K206=0,"",'Summary Clear'!K206)</f>
        <v/>
      </c>
      <c r="J217" s="219" t="str">
        <f>IF('Summary Clear'!V206=0,"",'Summary Clear'!V206)</f>
        <v/>
      </c>
      <c r="K217" s="218" t="str">
        <f>IF('Summary Clear'!L206=0,"",'Summary Clear'!L206)</f>
        <v/>
      </c>
      <c r="L217" s="218" t="str">
        <f>IF('Summary Clear'!M206=0,"",'Summary Clear'!M206)</f>
        <v/>
      </c>
      <c r="M217" s="220" t="str">
        <f>IF('Summary Clear'!S206=0,"",'Summary Clear'!S206)</f>
        <v/>
      </c>
      <c r="N217" s="220" t="str">
        <f>IF('Summary Clear'!T206=0,"",'Summary Clear'!T206)</f>
        <v/>
      </c>
      <c r="O217" s="220" t="str">
        <f>IF('Summary Clear'!W206=0,"",'Summary Clear'!W206)</f>
        <v/>
      </c>
      <c r="P217" s="220" t="str">
        <f>IF('Summary Clear'!X206=0,"",'Summary Clear'!X206)</f>
        <v/>
      </c>
      <c r="Q217" s="220" t="str">
        <f>IF('Summary Clear'!Y206=0,"",'Summary Clear'!Y206)</f>
        <v/>
      </c>
      <c r="R217" s="220" t="str">
        <f>IF('Summary Clear'!Z206=0,"",'Summary Clear'!Z206)</f>
        <v/>
      </c>
      <c r="S217" s="220" t="str">
        <f>IF('Summary Clear'!AA206=0,"",'Summary Clear'!AA206)</f>
        <v/>
      </c>
    </row>
    <row r="218" spans="3:19" x14ac:dyDescent="0.25">
      <c r="C218" s="162" t="str">
        <f>IF('Summary Clear'!B207=0,"",'Summary Clear'!B207)</f>
        <v/>
      </c>
      <c r="D218" s="64" t="str">
        <f>IF('Summary Clear'!D207=0,"",'Summary Clear'!D207)</f>
        <v/>
      </c>
      <c r="E218" s="217" t="str">
        <f>IF('Summary Clear'!E207=0,"",(VLOOKUP('Summary Clear'!E207,Lists!$E$15:$G$21,3,FALSE)))</f>
        <v/>
      </c>
      <c r="F218" s="218" t="str">
        <f>IF('Summary Clear'!F207=0,"",'Summary Clear'!F207)</f>
        <v/>
      </c>
      <c r="G218" s="218" t="str">
        <f>IF('Summary Clear'!G207=0,"",'Summary Clear'!G207)</f>
        <v/>
      </c>
      <c r="H218" s="218" t="str">
        <f>IF('Summary Clear'!J207=0,"",'Summary Clear'!J207)</f>
        <v/>
      </c>
      <c r="I218" s="218" t="str">
        <f>IF('Summary Clear'!K207=0,"",'Summary Clear'!K207)</f>
        <v/>
      </c>
      <c r="J218" s="219" t="str">
        <f>IF('Summary Clear'!V207=0,"",'Summary Clear'!V207)</f>
        <v/>
      </c>
      <c r="K218" s="218" t="str">
        <f>IF('Summary Clear'!L207=0,"",'Summary Clear'!L207)</f>
        <v/>
      </c>
      <c r="L218" s="218" t="str">
        <f>IF('Summary Clear'!M207=0,"",'Summary Clear'!M207)</f>
        <v/>
      </c>
      <c r="M218" s="220" t="str">
        <f>IF('Summary Clear'!S207=0,"",'Summary Clear'!S207)</f>
        <v/>
      </c>
      <c r="N218" s="220" t="str">
        <f>IF('Summary Clear'!T207=0,"",'Summary Clear'!T207)</f>
        <v/>
      </c>
      <c r="O218" s="220" t="str">
        <f>IF('Summary Clear'!W207=0,"",'Summary Clear'!W207)</f>
        <v/>
      </c>
      <c r="P218" s="220" t="str">
        <f>IF('Summary Clear'!X207=0,"",'Summary Clear'!X207)</f>
        <v/>
      </c>
      <c r="Q218" s="220" t="str">
        <f>IF('Summary Clear'!Y207=0,"",'Summary Clear'!Y207)</f>
        <v/>
      </c>
      <c r="R218" s="220" t="str">
        <f>IF('Summary Clear'!Z207=0,"",'Summary Clear'!Z207)</f>
        <v/>
      </c>
      <c r="S218" s="220" t="str">
        <f>IF('Summary Clear'!AA207=0,"",'Summary Clear'!AA207)</f>
        <v/>
      </c>
    </row>
    <row r="219" spans="3:19" x14ac:dyDescent="0.25">
      <c r="C219" s="162" t="str">
        <f>IF('Summary Clear'!B208=0,"",'Summary Clear'!B208)</f>
        <v/>
      </c>
      <c r="D219" s="64" t="str">
        <f>IF('Summary Clear'!D208=0,"",'Summary Clear'!D208)</f>
        <v/>
      </c>
      <c r="E219" s="217" t="str">
        <f>IF('Summary Clear'!E208=0,"",(VLOOKUP('Summary Clear'!E208,Lists!$E$15:$G$21,3,FALSE)))</f>
        <v/>
      </c>
      <c r="F219" s="218" t="str">
        <f>IF('Summary Clear'!F208=0,"",'Summary Clear'!F208)</f>
        <v/>
      </c>
      <c r="G219" s="218" t="str">
        <f>IF('Summary Clear'!G208=0,"",'Summary Clear'!G208)</f>
        <v/>
      </c>
      <c r="H219" s="218" t="str">
        <f>IF('Summary Clear'!J208=0,"",'Summary Clear'!J208)</f>
        <v/>
      </c>
      <c r="I219" s="218" t="str">
        <f>IF('Summary Clear'!K208=0,"",'Summary Clear'!K208)</f>
        <v/>
      </c>
      <c r="J219" s="219" t="str">
        <f>IF('Summary Clear'!V208=0,"",'Summary Clear'!V208)</f>
        <v/>
      </c>
      <c r="K219" s="218" t="str">
        <f>IF('Summary Clear'!L208=0,"",'Summary Clear'!L208)</f>
        <v/>
      </c>
      <c r="L219" s="218" t="str">
        <f>IF('Summary Clear'!M208=0,"",'Summary Clear'!M208)</f>
        <v/>
      </c>
      <c r="M219" s="220" t="str">
        <f>IF('Summary Clear'!S208=0,"",'Summary Clear'!S208)</f>
        <v/>
      </c>
      <c r="N219" s="220" t="str">
        <f>IF('Summary Clear'!T208=0,"",'Summary Clear'!T208)</f>
        <v/>
      </c>
      <c r="O219" s="220" t="str">
        <f>IF('Summary Clear'!W208=0,"",'Summary Clear'!W208)</f>
        <v/>
      </c>
      <c r="P219" s="220" t="str">
        <f>IF('Summary Clear'!X208=0,"",'Summary Clear'!X208)</f>
        <v/>
      </c>
      <c r="Q219" s="220" t="str">
        <f>IF('Summary Clear'!Y208=0,"",'Summary Clear'!Y208)</f>
        <v/>
      </c>
      <c r="R219" s="220" t="str">
        <f>IF('Summary Clear'!Z208=0,"",'Summary Clear'!Z208)</f>
        <v/>
      </c>
      <c r="S219" s="220" t="str">
        <f>IF('Summary Clear'!AA208=0,"",'Summary Clear'!AA208)</f>
        <v/>
      </c>
    </row>
    <row r="220" spans="3:19" x14ac:dyDescent="0.25">
      <c r="C220" s="162" t="str">
        <f>IF('Summary Clear'!B209=0,"",'Summary Clear'!B209)</f>
        <v/>
      </c>
      <c r="D220" s="64" t="str">
        <f>IF('Summary Clear'!D209=0,"",'Summary Clear'!D209)</f>
        <v/>
      </c>
      <c r="E220" s="217" t="str">
        <f>IF('Summary Clear'!E209=0,"",(VLOOKUP('Summary Clear'!E209,Lists!$E$15:$G$21,3,FALSE)))</f>
        <v/>
      </c>
      <c r="F220" s="218" t="str">
        <f>IF('Summary Clear'!F209=0,"",'Summary Clear'!F209)</f>
        <v/>
      </c>
      <c r="G220" s="218" t="str">
        <f>IF('Summary Clear'!G209=0,"",'Summary Clear'!G209)</f>
        <v/>
      </c>
      <c r="H220" s="218" t="str">
        <f>IF('Summary Clear'!J209=0,"",'Summary Clear'!J209)</f>
        <v/>
      </c>
      <c r="I220" s="218" t="str">
        <f>IF('Summary Clear'!K209=0,"",'Summary Clear'!K209)</f>
        <v/>
      </c>
      <c r="J220" s="219" t="str">
        <f>IF('Summary Clear'!V209=0,"",'Summary Clear'!V209)</f>
        <v/>
      </c>
      <c r="K220" s="218" t="str">
        <f>IF('Summary Clear'!L209=0,"",'Summary Clear'!L209)</f>
        <v/>
      </c>
      <c r="L220" s="218" t="str">
        <f>IF('Summary Clear'!M209=0,"",'Summary Clear'!M209)</f>
        <v/>
      </c>
      <c r="M220" s="220" t="str">
        <f>IF('Summary Clear'!S209=0,"",'Summary Clear'!S209)</f>
        <v/>
      </c>
      <c r="N220" s="220" t="str">
        <f>IF('Summary Clear'!T209=0,"",'Summary Clear'!T209)</f>
        <v/>
      </c>
      <c r="O220" s="220" t="str">
        <f>IF('Summary Clear'!W209=0,"",'Summary Clear'!W209)</f>
        <v/>
      </c>
      <c r="P220" s="220" t="str">
        <f>IF('Summary Clear'!X209=0,"",'Summary Clear'!X209)</f>
        <v/>
      </c>
      <c r="Q220" s="220" t="str">
        <f>IF('Summary Clear'!Y209=0,"",'Summary Clear'!Y209)</f>
        <v/>
      </c>
      <c r="R220" s="220" t="str">
        <f>IF('Summary Clear'!Z209=0,"",'Summary Clear'!Z209)</f>
        <v/>
      </c>
      <c r="S220" s="220" t="str">
        <f>IF('Summary Clear'!AA209=0,"",'Summary Clear'!AA209)</f>
        <v/>
      </c>
    </row>
  </sheetData>
  <sheetProtection algorithmName="SHA-512" hashValue="u9yQfXxzZx/8HwIfivAXjJ+8xdam3Z256kjt0+zx1an99ULAIJAw8sZnX5jThVqaTaV7fIpEv/U4ewwa7ExxuQ==" saltValue="9BGxRufQu3hYthMxjdJG1A==" spinCount="100000" sheet="1" objects="1" scenarios="1"/>
  <mergeCells count="5">
    <mergeCell ref="C1:D4"/>
    <mergeCell ref="D9:D10"/>
    <mergeCell ref="C9:C10"/>
    <mergeCell ref="N5:O5"/>
    <mergeCell ref="N6:O7"/>
  </mergeCells>
  <conditionalFormatting sqref="C13:D220 F13:S220">
    <cfRule type="expression" dxfId="24" priority="17">
      <formula>NOT(ISBLANK(C13))</formula>
    </cfRule>
    <cfRule type="expression" dxfId="23" priority="20">
      <formula>""</formula>
    </cfRule>
  </conditionalFormatting>
  <conditionalFormatting sqref="E13:E220">
    <cfRule type="expression" dxfId="22" priority="12">
      <formula>NOT(ISBLANK(E13))</formula>
    </cfRule>
    <cfRule type="expression" dxfId="21" priority="13">
      <formula>""</formula>
    </cfRule>
  </conditionalFormatting>
  <conditionalFormatting sqref="K6">
    <cfRule type="expression" dxfId="20" priority="10">
      <formula>ABS($K$6/$I$6)&gt;0.2</formula>
    </cfRule>
    <cfRule type="expression" dxfId="19" priority="11">
      <formula>ABS($K$6/$I$6)&lt;0.2</formula>
    </cfRule>
  </conditionalFormatting>
  <conditionalFormatting sqref="K7">
    <cfRule type="expression" dxfId="18" priority="8">
      <formula>ABS($K$7/$I$7)&gt;0.2</formula>
    </cfRule>
    <cfRule type="expression" dxfId="17" priority="9">
      <formula>ABS($K$7/$I$7)&lt;0.2</formula>
    </cfRule>
  </conditionalFormatting>
  <conditionalFormatting sqref="K8">
    <cfRule type="expression" dxfId="16" priority="6">
      <formula>ABS($K$8/$I$8)&gt;0.2</formula>
    </cfRule>
    <cfRule type="expression" dxfId="15" priority="7">
      <formula>ABS($K$8/$I$8)&lt;0.2</formula>
    </cfRule>
  </conditionalFormatting>
  <conditionalFormatting sqref="K9">
    <cfRule type="expression" dxfId="14" priority="4">
      <formula>ABS($K$9/$I$9)&gt;0.2</formula>
    </cfRule>
    <cfRule type="expression" dxfId="13" priority="5">
      <formula>ABS($K$9/$I$9)&lt;0.2</formula>
    </cfRule>
  </conditionalFormatting>
  <conditionalFormatting sqref="K10">
    <cfRule type="expression" dxfId="12" priority="2">
      <formula>ABS($K$10/$I$10)&gt;0.2</formula>
    </cfRule>
    <cfRule type="expression" dxfId="11" priority="3">
      <formula>ABS($K$10/$I$10)&lt;0.2</formula>
    </cfRule>
  </conditionalFormatting>
  <conditionalFormatting sqref="K6:K10">
    <cfRule type="cellIs" dxfId="10" priority="1" operator="lessThan">
      <formula>0</formula>
    </cfRule>
  </conditionalFormatting>
  <pageMargins left="0.25" right="0.25" top="0.25" bottom="0.25" header="0" footer="0"/>
  <pageSetup scale="40" orientation="landscape" r:id="rId1"/>
  <customProperties>
    <customPr name="_pios_id" r:id="rId2"/>
  </customProperties>
  <ignoredErrors>
    <ignoredError sqref="F8" numberStoredAsText="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XFD220"/>
  <sheetViews>
    <sheetView zoomScale="70" zoomScaleNormal="70" workbookViewId="0">
      <selection activeCell="D6" sqref="D6"/>
    </sheetView>
  </sheetViews>
  <sheetFormatPr defaultColWidth="0" defaultRowHeight="0" customHeight="1" zeroHeight="1" x14ac:dyDescent="0.25"/>
  <cols>
    <col min="1" max="2" width="1.44140625" style="64" customWidth="1"/>
    <col min="3" max="3" width="18.6640625" style="151" customWidth="1"/>
    <col min="4" max="4" width="80.6640625" style="151" bestFit="1" customWidth="1"/>
    <col min="5" max="5" width="24.6640625" style="151" customWidth="1"/>
    <col min="6" max="6" width="18.33203125" style="151" customWidth="1"/>
    <col min="7" max="7" width="16.44140625" style="151" customWidth="1"/>
    <col min="8" max="8" width="15.5546875" style="151" customWidth="1"/>
    <col min="9" max="9" width="17.44140625" style="151" customWidth="1"/>
    <col min="10" max="10" width="16.44140625" style="151" customWidth="1"/>
    <col min="11" max="11" width="15.5546875" style="151" customWidth="1"/>
    <col min="12" max="19" width="15.5546875" style="164" customWidth="1"/>
    <col min="20" max="20" width="4.33203125" style="64" customWidth="1"/>
    <col min="21" max="21" width="0" style="151" hidden="1" customWidth="1"/>
    <col min="22" max="16384" width="9.109375" style="151" hidden="1"/>
  </cols>
  <sheetData>
    <row r="1" spans="3:16384" s="64" customFormat="1" ht="13.8" x14ac:dyDescent="0.25">
      <c r="C1" s="333" t="s">
        <v>531</v>
      </c>
      <c r="D1" s="334"/>
      <c r="L1" s="153"/>
      <c r="M1" s="153"/>
      <c r="N1" s="153"/>
      <c r="O1" s="153"/>
      <c r="P1" s="153"/>
      <c r="Q1" s="153"/>
      <c r="R1" s="153"/>
      <c r="S1" s="153"/>
    </row>
    <row r="2" spans="3:16384" s="64" customFormat="1" ht="13.8" x14ac:dyDescent="0.25">
      <c r="C2" s="334"/>
      <c r="D2" s="334"/>
      <c r="L2" s="153"/>
      <c r="M2" s="153"/>
      <c r="N2" s="153"/>
      <c r="O2" s="153"/>
      <c r="P2" s="153"/>
      <c r="Q2" s="153"/>
      <c r="R2" s="153"/>
      <c r="S2" s="153"/>
    </row>
    <row r="3" spans="3:16384" s="64" customFormat="1" ht="13.8" x14ac:dyDescent="0.25">
      <c r="C3" s="334"/>
      <c r="D3" s="334"/>
      <c r="L3" s="153"/>
      <c r="M3" s="153"/>
      <c r="N3" s="153"/>
      <c r="O3" s="153"/>
      <c r="P3" s="153"/>
      <c r="Q3" s="153"/>
      <c r="R3" s="153"/>
      <c r="S3" s="153"/>
    </row>
    <row r="4" spans="3:16384" s="64" customFormat="1" ht="13.8" x14ac:dyDescent="0.25">
      <c r="C4" s="334"/>
      <c r="D4" s="334"/>
      <c r="L4" s="153"/>
      <c r="M4" s="153"/>
      <c r="N4" s="153"/>
      <c r="O4" s="153"/>
      <c r="P4" s="153"/>
      <c r="Q4" s="153"/>
      <c r="R4" s="153"/>
      <c r="S4" s="153"/>
    </row>
    <row r="5" spans="3:16384" s="64" customFormat="1" ht="64.5" customHeight="1" x14ac:dyDescent="0.25">
      <c r="C5" s="154" t="s">
        <v>243</v>
      </c>
      <c r="D5" s="247"/>
      <c r="E5" s="151"/>
      <c r="F5" s="223" t="s">
        <v>134</v>
      </c>
      <c r="G5" s="223" t="s">
        <v>13</v>
      </c>
      <c r="H5" s="223" t="s">
        <v>0</v>
      </c>
      <c r="I5" s="224" t="s">
        <v>161</v>
      </c>
      <c r="K5" s="153"/>
      <c r="L5" s="153"/>
      <c r="M5" s="153"/>
      <c r="N5" s="153"/>
      <c r="O5" s="153"/>
      <c r="P5" s="153"/>
    </row>
    <row r="6" spans="3:16384" s="64" customFormat="1" ht="17.399999999999999" x14ac:dyDescent="0.25">
      <c r="C6" s="156" t="s">
        <v>145</v>
      </c>
      <c r="D6" s="247"/>
      <c r="E6" s="155" t="s">
        <v>298</v>
      </c>
      <c r="F6" s="165" t="s">
        <v>227</v>
      </c>
      <c r="G6" s="159">
        <f>SUMIF($E$13:$E$220,VLOOKUP(F6,Lists!$E$15:$G$21,3,FALSE),'Forecast Summary'!$F$13:$F$220)+SUMIF($E$13:$E$220,"Chicken DRK",'Forecast Summary'!$F$13:$F$220)+SUMIF($E$13:$E$220,"Chicken WHT",'Forecast Summary'!$F$13:$F$220)</f>
        <v>0</v>
      </c>
      <c r="H6" s="159">
        <f>SUMIF($E$13:$E$220,VLOOKUP(F6,Lists!$E$15:$G$21,3,FALSE),'Forecast Summary'!$G$13:$G$220)+SUMIF($E$13:$E$220,"Chicken DRK",'Forecast Summary'!$G$13:$G$220)+SUMIF($E$13:$E$220,"Chicken WHT",'Forecast Summary'!$G$13:$G$220)</f>
        <v>0</v>
      </c>
      <c r="I6" s="222">
        <f>(SUMIF($E$13:$E$220,VLOOKUP(F6,Lists!$E$15:$G$21,3,FALSE),'Forecast Summary'!$G$13:$G$220))-(SUMIF($E$13:$E$220,VLOOKUP(F6,Lists!$E$15:$G$21,3,FALSE),'Forecast Summary'!$T$13:$T$220))+((SUMIF($E$13:$E$220,"Chicken DRK",'Forecast Summary'!$G$13:$G$220))-(SUMIF($E$13:$E$220,"Chicken DRK",'Forecast Summary'!$T$13:$T$220)))+((SUMIF($E$13:$E$220,"Chicken WHT",'Forecast Summary'!$G$13:$G$220))-(SUMIF($E$13:$E$220,"Chicken WHT",'Forecast Summary'!$T$13:$T$220)))</f>
        <v>0</v>
      </c>
      <c r="K6" s="153"/>
      <c r="L6" s="153"/>
      <c r="M6" s="153"/>
      <c r="N6" s="153"/>
      <c r="O6" s="153"/>
      <c r="P6" s="153"/>
    </row>
    <row r="7" spans="3:16384" s="64" customFormat="1" ht="20.25" customHeight="1" x14ac:dyDescent="0.25">
      <c r="C7" s="156" t="s">
        <v>85</v>
      </c>
      <c r="D7" s="247"/>
      <c r="E7" s="155" t="s">
        <v>11</v>
      </c>
      <c r="F7" s="158">
        <v>110244</v>
      </c>
      <c r="G7" s="159">
        <f>SUMIF($E$13:$E$220,VLOOKUP(F7,Lists!$E$15:$G$21,3,FALSE),'Forecast Summary'!$F$13:$F$220)+SUMIF($E$13:$E$220,"Chicken DRK",'Forecast Summary'!$F$13:$F$220)+SUMIF($E$13:$E$220,"Chicken WHT",'Forecast Summary'!$F$13:$F$220)</f>
        <v>0</v>
      </c>
      <c r="H7" s="159">
        <f>SUMIF($E$13:$E$220,VLOOKUP(F7,Lists!$E$15:$G$21,3,FALSE),'Forecast Summary'!$G$13:$G$220)+SUMIF($E$13:$E$220,"Chicken DRK",'Forecast Summary'!$G$13:$G$220)+SUMIF($E$13:$E$220,"Chicken WHT",'Forecast Summary'!$G$13:$G$220)</f>
        <v>0</v>
      </c>
      <c r="I7" s="222">
        <f>(SUMIF($E$13:$E$220,VLOOKUP(F7,Lists!$E$15:$G$21,3,FALSE),'Forecast Summary'!$G$13:$G$220))-(SUMIF($E$13:$E$220,VLOOKUP(F7,Lists!$E$15:$G$21,3,FALSE),'Forecast Summary'!$T$13:$T$220))</f>
        <v>0</v>
      </c>
      <c r="K7" s="153"/>
      <c r="L7" s="153"/>
      <c r="M7" s="153"/>
      <c r="N7" s="153"/>
      <c r="O7" s="153"/>
      <c r="P7" s="153"/>
    </row>
    <row r="8" spans="3:16384" s="64" customFormat="1" ht="17.399999999999999" x14ac:dyDescent="0.25">
      <c r="C8" s="156" t="s">
        <v>86</v>
      </c>
      <c r="D8" s="247"/>
      <c r="E8" s="155" t="s">
        <v>294</v>
      </c>
      <c r="F8" s="158" t="s">
        <v>133</v>
      </c>
      <c r="G8" s="159">
        <f>SUMIF($E$13:$E$220,VLOOKUP(F8,Lists!$E$15:$G$21,3,FALSE),'Forecast Summary'!$F$13:$F$220)+SUMIF($E$13:$E$220,"Chicken DRK",'Forecast Summary'!$F$13:$F$220)+SUMIF($E$13:$E$220,"Chicken WHT",'Forecast Summary'!$F$13:$F$220)</f>
        <v>0</v>
      </c>
      <c r="H8" s="159">
        <f>SUMIF($E$13:$E$220,VLOOKUP(F8,Lists!$E$15:$G$21,3,FALSE),'Forecast Summary'!$G$13:$G$220)+SUMIF($E$13:$E$220,"Chicken DRK",'Forecast Summary'!$G$13:$G$220)+SUMIF($E$13:$E$220,"Chicken WHT",'Forecast Summary'!$G$13:$G$220)</f>
        <v>0</v>
      </c>
      <c r="I8" s="222">
        <f>(SUMIF($E$13:$E$220,VLOOKUP(F8,Lists!$E$15:$G$21,3,FALSE),'Forecast Summary'!$G$13:$G$220))-(SUMIF($E$13:$E$220,VLOOKUP(F8,Lists!$E$15:$G$21,3,FALSE),'Forecast Summary'!$T$13:$T$220))</f>
        <v>0</v>
      </c>
      <c r="K8" s="153"/>
      <c r="L8" s="153"/>
      <c r="M8" s="153"/>
      <c r="N8" s="153"/>
      <c r="O8" s="153"/>
      <c r="P8" s="153"/>
    </row>
    <row r="9" spans="3:16384" s="64" customFormat="1" ht="18" customHeight="1" x14ac:dyDescent="0.25">
      <c r="C9" s="336" t="s">
        <v>160</v>
      </c>
      <c r="D9" s="335"/>
      <c r="E9" s="221" t="s">
        <v>19</v>
      </c>
      <c r="F9" s="158">
        <v>100193</v>
      </c>
      <c r="G9" s="159">
        <f>SUMIF($E$13:$E$220,VLOOKUP(F9,Lists!$E$15:$G$21,3,FALSE),'Forecast Summary'!$F$13:$F$220)+SUMIF($E$13:$E$220,"Chicken DRK",'Forecast Summary'!$F$13:$F$220)+SUMIF($E$13:$E$220,"Chicken WHT",'Forecast Summary'!$F$13:$F$220)</f>
        <v>0</v>
      </c>
      <c r="H9" s="159">
        <f>SUMIF($E$13:$E$220,VLOOKUP(F9,Lists!$E$15:$G$21,3,FALSE),'Forecast Summary'!$G$13:$G$220)+SUMIF($E$13:$E$220,"Chicken DRK",'Forecast Summary'!$G$13:$G$220)+SUMIF($E$13:$E$220,"Chicken WHT",'Forecast Summary'!$G$13:$G$220)</f>
        <v>0</v>
      </c>
      <c r="I9" s="222">
        <f>(SUMIF($E$13:$E$220,VLOOKUP(F9,Lists!$E$15:$G$21,3,FALSE),'Forecast Summary'!$G$13:$G$220))-(SUMIF($E$13:$E$220,VLOOKUP(F9,Lists!$E$15:$G$21,3,FALSE),'Forecast Summary'!$T$13:$T$220))+((SUMIF($E$13:$E$220,"Chicken DRK",'Forecast Summary'!$G$13:$G$220))-(SUMIF($E$13:$E$220,"Chicken DRK",'Forecast Summary'!$T$13:$T$220)))+((SUMIF($E$13:$E$220,"Chicken WHT",'Forecast Summary'!$G$13:$G$220))-(SUMIF($E$13:$E$220,"Chicken WHT",'Forecast Summary'!$T$13:$T$220)))</f>
        <v>0</v>
      </c>
      <c r="K9" s="153"/>
      <c r="L9" s="153"/>
      <c r="M9" s="153"/>
      <c r="N9" s="153"/>
      <c r="O9" s="153"/>
      <c r="P9" s="153"/>
    </row>
    <row r="10" spans="3:16384" s="64" customFormat="1" ht="18" customHeight="1" x14ac:dyDescent="0.25">
      <c r="C10" s="336"/>
      <c r="D10" s="335"/>
      <c r="E10" s="221" t="s">
        <v>297</v>
      </c>
      <c r="F10" s="158"/>
      <c r="G10" s="159">
        <f>SUM(G6:G9)</f>
        <v>0</v>
      </c>
      <c r="H10" s="159">
        <f>SUM(H6:H9)</f>
        <v>0</v>
      </c>
      <c r="I10" s="222">
        <f>SUM(I6:I9)</f>
        <v>0</v>
      </c>
      <c r="K10" s="153"/>
      <c r="L10" s="153"/>
      <c r="M10" s="153"/>
      <c r="N10" s="153"/>
      <c r="O10" s="153"/>
      <c r="P10" s="153"/>
    </row>
    <row r="11" spans="3:16384" s="64" customFormat="1" ht="15.75" customHeight="1" x14ac:dyDescent="0.25">
      <c r="F11" s="160"/>
      <c r="G11" s="160"/>
      <c r="H11" s="160"/>
      <c r="I11" s="160"/>
      <c r="L11" s="153"/>
      <c r="M11" s="153"/>
      <c r="N11" s="153"/>
      <c r="O11" s="153"/>
      <c r="P11" s="153"/>
      <c r="Q11" s="153"/>
      <c r="R11" s="153"/>
      <c r="S11" s="153"/>
    </row>
    <row r="12" spans="3:16384" s="64" customFormat="1" ht="54.75" customHeight="1" x14ac:dyDescent="0.25">
      <c r="C12" s="166" t="s">
        <v>138</v>
      </c>
      <c r="D12" s="167" t="s">
        <v>2</v>
      </c>
      <c r="E12" s="215" t="s">
        <v>12</v>
      </c>
      <c r="F12" s="216" t="s">
        <v>13</v>
      </c>
      <c r="G12" s="216" t="s">
        <v>0</v>
      </c>
      <c r="H12" s="168" t="s">
        <v>146</v>
      </c>
      <c r="I12" s="168" t="s">
        <v>147</v>
      </c>
      <c r="J12" s="168" t="s">
        <v>148</v>
      </c>
      <c r="K12" s="168" t="s">
        <v>149</v>
      </c>
      <c r="L12" s="168" t="s">
        <v>150</v>
      </c>
      <c r="M12" s="168" t="s">
        <v>151</v>
      </c>
      <c r="N12" s="168" t="s">
        <v>152</v>
      </c>
      <c r="O12" s="168" t="s">
        <v>153</v>
      </c>
      <c r="P12" s="168" t="s">
        <v>154</v>
      </c>
      <c r="Q12" s="168" t="s">
        <v>155</v>
      </c>
      <c r="R12" s="168" t="s">
        <v>156</v>
      </c>
      <c r="S12" s="168" t="s">
        <v>157</v>
      </c>
    </row>
    <row r="13" spans="3:16384" s="64" customFormat="1" ht="13.8" x14ac:dyDescent="0.25">
      <c r="C13" s="169" t="str">
        <f>IF('Summary Clear'!B2=0,"",'Summary Clear'!B2)</f>
        <v/>
      </c>
      <c r="D13" s="163" t="str">
        <f>IF('Summary Clear'!D2=0,"",'Summary Clear'!D2)</f>
        <v/>
      </c>
      <c r="E13" s="217" t="str">
        <f>IF('Summary Clear'!E2=0,"",(VLOOKUP('Summary Clear'!E2,Lists!$E$15:$G$21,3,FALSE)))</f>
        <v/>
      </c>
      <c r="F13" s="226" t="str">
        <f>IF('Summary Clear'!S2=0,"",'Summary Clear'!S2)</f>
        <v/>
      </c>
      <c r="G13" s="226" t="str">
        <f>IF('Summary Clear'!T2=0,"",'Summary Clear'!T2)</f>
        <v/>
      </c>
      <c r="H13" s="225" t="str">
        <f>IF('Summary Clear'!AB2=0,"",'Summary Clear'!AB2)</f>
        <v/>
      </c>
      <c r="I13" s="225" t="str">
        <f>IF('Summary Clear'!AC2=0,"",'Summary Clear'!AC2)</f>
        <v/>
      </c>
      <c r="J13" s="225" t="str">
        <f>IF('Summary Clear'!AD2=0,"",'Summary Clear'!AD2)</f>
        <v/>
      </c>
      <c r="K13" s="225" t="str">
        <f>IF('Summary Clear'!AE2=0,"",'Summary Clear'!AE2)</f>
        <v/>
      </c>
      <c r="L13" s="225" t="str">
        <f>IF('Summary Clear'!AF2=0,"",'Summary Clear'!AF2)</f>
        <v/>
      </c>
      <c r="M13" s="225" t="str">
        <f>IF('Summary Clear'!AG2=0,"",'Summary Clear'!AG2)</f>
        <v/>
      </c>
      <c r="N13" s="225" t="str">
        <f>IF('Summary Clear'!AH2=0,"",'Summary Clear'!AH2)</f>
        <v/>
      </c>
      <c r="O13" s="225" t="str">
        <f>IF('Summary Clear'!AI2=0,"",'Summary Clear'!AI2)</f>
        <v/>
      </c>
      <c r="P13" s="225" t="str">
        <f>IF('Summary Clear'!AJ2=0,"",'Summary Clear'!AJ2)</f>
        <v/>
      </c>
      <c r="Q13" s="225" t="str">
        <f>IF('Summary Clear'!AK2=0,"",'Summary Clear'!AK2)</f>
        <v/>
      </c>
      <c r="R13" s="225" t="str">
        <f>IF('Summary Clear'!AL2=0,"",'Summary Clear'!AL2)</f>
        <v/>
      </c>
      <c r="S13" s="225" t="str">
        <f>IF('Summary Clear'!AM2=0,"",'Summary Clear'!AM2)</f>
        <v/>
      </c>
      <c r="T13" s="170" t="str">
        <f>IF('Summary Clear'!AN2=0,"",'Summary Clear'!AN2)</f>
        <v/>
      </c>
      <c r="U13" s="171" t="str">
        <f>IF('Summary Clear'!AN2=0,"",'Summary Clear'!AN2)</f>
        <v/>
      </c>
      <c r="V13" s="163" t="str">
        <f>IF('Summary Clear'!AO2=0,"",'Summary Clear'!AO2)</f>
        <v/>
      </c>
      <c r="W13" s="163" t="str">
        <f>IF('Summary Clear'!AP2=0,"",'Summary Clear'!AP2)</f>
        <v/>
      </c>
      <c r="X13" s="163" t="str">
        <f>IF('Summary Clear'!AQ2=0,"",'Summary Clear'!AQ2)</f>
        <v/>
      </c>
      <c r="Y13" s="163" t="str">
        <f>IF('Summary Clear'!AR2=0,"",'Summary Clear'!AR2)</f>
        <v/>
      </c>
      <c r="Z13" s="163" t="str">
        <f>IF('Summary Clear'!AS2=0,"",'Summary Clear'!AS2)</f>
        <v/>
      </c>
      <c r="AA13" s="163" t="str">
        <f>IF('Summary Clear'!AT2=0,"",'Summary Clear'!AT2)</f>
        <v/>
      </c>
      <c r="AB13" s="163" t="str">
        <f>IF('Summary Clear'!AU2=0,"",'Summary Clear'!AU2)</f>
        <v/>
      </c>
      <c r="AC13" s="163" t="str">
        <f>IF('Summary Clear'!AV2=0,"",'Summary Clear'!AV2)</f>
        <v/>
      </c>
      <c r="AD13" s="163" t="str">
        <f>IF('Summary Clear'!AW2=0,"",'Summary Clear'!AW2)</f>
        <v/>
      </c>
      <c r="AE13" s="163" t="str">
        <f>IF('Summary Clear'!AX2=0,"",'Summary Clear'!AX2)</f>
        <v/>
      </c>
      <c r="AF13" s="163" t="str">
        <f>IF('Summary Clear'!AY2=0,"",'Summary Clear'!AY2)</f>
        <v/>
      </c>
      <c r="AG13" s="163" t="str">
        <f>IF('Summary Clear'!AZ2=0,"",'Summary Clear'!AZ2)</f>
        <v/>
      </c>
      <c r="AH13" s="163" t="str">
        <f>IF('Summary Clear'!BA2=0,"",'Summary Clear'!BA2)</f>
        <v/>
      </c>
      <c r="AI13" s="163" t="str">
        <f>IF('Summary Clear'!BB2=0,"",'Summary Clear'!BB2)</f>
        <v/>
      </c>
      <c r="AJ13" s="163" t="str">
        <f>IF('Summary Clear'!BC2=0,"",'Summary Clear'!BC2)</f>
        <v/>
      </c>
      <c r="AK13" s="163" t="str">
        <f>IF('Summary Clear'!BD2=0,"",'Summary Clear'!BD2)</f>
        <v/>
      </c>
      <c r="AL13" s="163" t="str">
        <f>IF('Summary Clear'!BE2=0,"",'Summary Clear'!BE2)</f>
        <v/>
      </c>
      <c r="AM13" s="163" t="str">
        <f>IF('Summary Clear'!BF2=0,"",'Summary Clear'!BF2)</f>
        <v/>
      </c>
      <c r="AN13" s="163" t="str">
        <f>IF('Summary Clear'!BG2=0,"",'Summary Clear'!BG2)</f>
        <v/>
      </c>
      <c r="AO13" s="163" t="str">
        <f>IF('Summary Clear'!BH2=0,"",'Summary Clear'!BH2)</f>
        <v/>
      </c>
      <c r="AP13" s="163" t="str">
        <f>IF('Summary Clear'!BI2=0,"",'Summary Clear'!BI2)</f>
        <v/>
      </c>
      <c r="AQ13" s="163" t="str">
        <f>IF('Summary Clear'!BJ2=0,"",'Summary Clear'!BJ2)</f>
        <v/>
      </c>
      <c r="AR13" s="163" t="str">
        <f>IF('Summary Clear'!BK2=0,"",'Summary Clear'!BK2)</f>
        <v/>
      </c>
      <c r="AS13" s="163" t="str">
        <f>IF('Summary Clear'!BL2=0,"",'Summary Clear'!BL2)</f>
        <v/>
      </c>
      <c r="AT13" s="163" t="str">
        <f>IF('Summary Clear'!BM2=0,"",'Summary Clear'!BM2)</f>
        <v/>
      </c>
      <c r="AU13" s="163" t="str">
        <f>IF('Summary Clear'!BN2=0,"",'Summary Clear'!BN2)</f>
        <v/>
      </c>
      <c r="AV13" s="163" t="str">
        <f>IF('Summary Clear'!BO2=0,"",'Summary Clear'!BO2)</f>
        <v/>
      </c>
      <c r="AW13" s="163" t="str">
        <f>IF('Summary Clear'!BP2=0,"",'Summary Clear'!BP2)</f>
        <v/>
      </c>
      <c r="AX13" s="163" t="str">
        <f>IF('Summary Clear'!BQ2=0,"",'Summary Clear'!BQ2)</f>
        <v/>
      </c>
      <c r="AY13" s="163" t="str">
        <f>IF('Summary Clear'!BR2=0,"",'Summary Clear'!BR2)</f>
        <v/>
      </c>
      <c r="AZ13" s="163" t="str">
        <f>IF('Summary Clear'!BS2=0,"",'Summary Clear'!BS2)</f>
        <v/>
      </c>
      <c r="BA13" s="163" t="str">
        <f>IF('Summary Clear'!BT2=0,"",'Summary Clear'!BT2)</f>
        <v/>
      </c>
      <c r="BB13" s="163" t="str">
        <f>IF('Summary Clear'!BU2=0,"",'Summary Clear'!BU2)</f>
        <v/>
      </c>
      <c r="BC13" s="163" t="str">
        <f>IF('Summary Clear'!BV2=0,"",'Summary Clear'!BV2)</f>
        <v/>
      </c>
      <c r="BD13" s="163" t="str">
        <f>IF('Summary Clear'!BW2=0,"",'Summary Clear'!BW2)</f>
        <v/>
      </c>
      <c r="BE13" s="163" t="str">
        <f>IF('Summary Clear'!BX2=0,"",'Summary Clear'!BX2)</f>
        <v/>
      </c>
      <c r="BF13" s="163" t="str">
        <f>IF('Summary Clear'!BY2=0,"",'Summary Clear'!BY2)</f>
        <v/>
      </c>
      <c r="BG13" s="163" t="str">
        <f>IF('Summary Clear'!BZ2=0,"",'Summary Clear'!BZ2)</f>
        <v/>
      </c>
      <c r="BH13" s="163" t="str">
        <f>IF('Summary Clear'!CA2=0,"",'Summary Clear'!CA2)</f>
        <v/>
      </c>
      <c r="BI13" s="163" t="str">
        <f>IF('Summary Clear'!CB2=0,"",'Summary Clear'!CB2)</f>
        <v/>
      </c>
      <c r="BJ13" s="163" t="str">
        <f>IF('Summary Clear'!CC2=0,"",'Summary Clear'!CC2)</f>
        <v/>
      </c>
      <c r="BK13" s="163" t="str">
        <f>IF('Summary Clear'!CD2=0,"",'Summary Clear'!CD2)</f>
        <v/>
      </c>
      <c r="BL13" s="163" t="str">
        <f>IF('Summary Clear'!CE2=0,"",'Summary Clear'!CE2)</f>
        <v/>
      </c>
      <c r="BM13" s="163" t="str">
        <f>IF('Summary Clear'!CF2=0,"",'Summary Clear'!CF2)</f>
        <v/>
      </c>
      <c r="BN13" s="163" t="str">
        <f>IF('Summary Clear'!CG2=0,"",'Summary Clear'!CG2)</f>
        <v/>
      </c>
      <c r="BO13" s="163" t="str">
        <f>IF('Summary Clear'!CH2=0,"",'Summary Clear'!CH2)</f>
        <v/>
      </c>
      <c r="BP13" s="163" t="str">
        <f>IF('Summary Clear'!CI2=0,"",'Summary Clear'!CI2)</f>
        <v/>
      </c>
      <c r="BQ13" s="163" t="str">
        <f>IF('Summary Clear'!CJ2=0,"",'Summary Clear'!CJ2)</f>
        <v/>
      </c>
      <c r="BR13" s="163" t="str">
        <f>IF('Summary Clear'!CK2=0,"",'Summary Clear'!CK2)</f>
        <v/>
      </c>
      <c r="BS13" s="163" t="str">
        <f>IF('Summary Clear'!CL2=0,"",'Summary Clear'!CL2)</f>
        <v/>
      </c>
      <c r="BT13" s="163" t="str">
        <f>IF('Summary Clear'!CM2=0,"",'Summary Clear'!CM2)</f>
        <v/>
      </c>
      <c r="BU13" s="163" t="str">
        <f>IF('Summary Clear'!CN2=0,"",'Summary Clear'!CN2)</f>
        <v/>
      </c>
      <c r="BV13" s="163" t="str">
        <f>IF('Summary Clear'!CO2=0,"",'Summary Clear'!CO2)</f>
        <v/>
      </c>
      <c r="BW13" s="163" t="str">
        <f>IF('Summary Clear'!CP2=0,"",'Summary Clear'!CP2)</f>
        <v/>
      </c>
      <c r="BX13" s="163" t="str">
        <f>IF('Summary Clear'!CQ2=0,"",'Summary Clear'!CQ2)</f>
        <v/>
      </c>
      <c r="BY13" s="163" t="str">
        <f>IF('Summary Clear'!CR2=0,"",'Summary Clear'!CR2)</f>
        <v/>
      </c>
      <c r="BZ13" s="163" t="str">
        <f>IF('Summary Clear'!CS2=0,"",'Summary Clear'!CS2)</f>
        <v/>
      </c>
      <c r="CA13" s="163" t="str">
        <f>IF('Summary Clear'!CT2=0,"",'Summary Clear'!CT2)</f>
        <v/>
      </c>
      <c r="CB13" s="163" t="str">
        <f>IF('Summary Clear'!CU2=0,"",'Summary Clear'!CU2)</f>
        <v/>
      </c>
      <c r="CC13" s="163" t="str">
        <f>IF('Summary Clear'!CV2=0,"",'Summary Clear'!CV2)</f>
        <v/>
      </c>
      <c r="CD13" s="163" t="str">
        <f>IF('Summary Clear'!CW2=0,"",'Summary Clear'!CW2)</f>
        <v/>
      </c>
      <c r="CE13" s="163" t="str">
        <f>IF('Summary Clear'!CX2=0,"",'Summary Clear'!CX2)</f>
        <v/>
      </c>
      <c r="CF13" s="163" t="str">
        <f>IF('Summary Clear'!CY2=0,"",'Summary Clear'!CY2)</f>
        <v/>
      </c>
      <c r="CG13" s="163" t="str">
        <f>IF('Summary Clear'!CZ2=0,"",'Summary Clear'!CZ2)</f>
        <v/>
      </c>
      <c r="CH13" s="163" t="str">
        <f>IF('Summary Clear'!DA2=0,"",'Summary Clear'!DA2)</f>
        <v/>
      </c>
      <c r="CI13" s="163" t="str">
        <f>IF('Summary Clear'!DB2=0,"",'Summary Clear'!DB2)</f>
        <v/>
      </c>
      <c r="CJ13" s="163" t="str">
        <f>IF('Summary Clear'!DC2=0,"",'Summary Clear'!DC2)</f>
        <v/>
      </c>
      <c r="CK13" s="163" t="str">
        <f>IF('Summary Clear'!DD2=0,"",'Summary Clear'!DD2)</f>
        <v/>
      </c>
      <c r="CL13" s="163" t="str">
        <f>IF('Summary Clear'!DE2=0,"",'Summary Clear'!DE2)</f>
        <v/>
      </c>
      <c r="CM13" s="163" t="str">
        <f>IF('Summary Clear'!DF2=0,"",'Summary Clear'!DF2)</f>
        <v/>
      </c>
      <c r="CN13" s="163" t="str">
        <f>IF('Summary Clear'!DG2=0,"",'Summary Clear'!DG2)</f>
        <v/>
      </c>
      <c r="CO13" s="163" t="str">
        <f>IF('Summary Clear'!DH2=0,"",'Summary Clear'!DH2)</f>
        <v/>
      </c>
      <c r="CP13" s="163" t="str">
        <f>IF('Summary Clear'!DI2=0,"",'Summary Clear'!DI2)</f>
        <v/>
      </c>
      <c r="CQ13" s="163" t="str">
        <f>IF('Summary Clear'!DJ2=0,"",'Summary Clear'!DJ2)</f>
        <v/>
      </c>
      <c r="CR13" s="163" t="str">
        <f>IF('Summary Clear'!DK2=0,"",'Summary Clear'!DK2)</f>
        <v/>
      </c>
      <c r="CS13" s="163" t="str">
        <f>IF('Summary Clear'!DL2=0,"",'Summary Clear'!DL2)</f>
        <v/>
      </c>
      <c r="CT13" s="163" t="str">
        <f>IF('Summary Clear'!DM2=0,"",'Summary Clear'!DM2)</f>
        <v/>
      </c>
      <c r="CU13" s="163" t="str">
        <f>IF('Summary Clear'!DN2=0,"",'Summary Clear'!DN2)</f>
        <v/>
      </c>
      <c r="CV13" s="163" t="str">
        <f>IF('Summary Clear'!DO2=0,"",'Summary Clear'!DO2)</f>
        <v/>
      </c>
      <c r="CW13" s="163" t="str">
        <f>IF('Summary Clear'!DP2=0,"",'Summary Clear'!DP2)</f>
        <v/>
      </c>
      <c r="CX13" s="163" t="str">
        <f>IF('Summary Clear'!DQ2=0,"",'Summary Clear'!DQ2)</f>
        <v/>
      </c>
      <c r="CY13" s="163" t="str">
        <f>IF('Summary Clear'!DR2=0,"",'Summary Clear'!DR2)</f>
        <v/>
      </c>
      <c r="CZ13" s="163" t="str">
        <f>IF('Summary Clear'!DS2=0,"",'Summary Clear'!DS2)</f>
        <v/>
      </c>
      <c r="DA13" s="163" t="str">
        <f>IF('Summary Clear'!DT2=0,"",'Summary Clear'!DT2)</f>
        <v/>
      </c>
      <c r="DB13" s="163" t="str">
        <f>IF('Summary Clear'!DU2=0,"",'Summary Clear'!DU2)</f>
        <v/>
      </c>
      <c r="DC13" s="163" t="str">
        <f>IF('Summary Clear'!DV2=0,"",'Summary Clear'!DV2)</f>
        <v/>
      </c>
      <c r="DD13" s="163" t="str">
        <f>IF('Summary Clear'!DW2=0,"",'Summary Clear'!DW2)</f>
        <v/>
      </c>
      <c r="DE13" s="163" t="str">
        <f>IF('Summary Clear'!DX2=0,"",'Summary Clear'!DX2)</f>
        <v/>
      </c>
      <c r="DF13" s="163" t="str">
        <f>IF('Summary Clear'!DY2=0,"",'Summary Clear'!DY2)</f>
        <v/>
      </c>
      <c r="DG13" s="163" t="str">
        <f>IF('Summary Clear'!DZ2=0,"",'Summary Clear'!DZ2)</f>
        <v/>
      </c>
      <c r="DH13" s="163" t="str">
        <f>IF('Summary Clear'!EA2=0,"",'Summary Clear'!EA2)</f>
        <v/>
      </c>
      <c r="DI13" s="163" t="str">
        <f>IF('Summary Clear'!EB2=0,"",'Summary Clear'!EB2)</f>
        <v/>
      </c>
      <c r="DJ13" s="163" t="str">
        <f>IF('Summary Clear'!EC2=0,"",'Summary Clear'!EC2)</f>
        <v/>
      </c>
      <c r="DK13" s="163" t="str">
        <f>IF('Summary Clear'!ED2=0,"",'Summary Clear'!ED2)</f>
        <v/>
      </c>
      <c r="DL13" s="163" t="str">
        <f>IF('Summary Clear'!EE2=0,"",'Summary Clear'!EE2)</f>
        <v/>
      </c>
      <c r="DM13" s="163" t="str">
        <f>IF('Summary Clear'!EF2=0,"",'Summary Clear'!EF2)</f>
        <v/>
      </c>
      <c r="DN13" s="163" t="str">
        <f>IF('Summary Clear'!EG2=0,"",'Summary Clear'!EG2)</f>
        <v/>
      </c>
      <c r="DO13" s="163" t="str">
        <f>IF('Summary Clear'!EH2=0,"",'Summary Clear'!EH2)</f>
        <v/>
      </c>
      <c r="DP13" s="163" t="str">
        <f>IF('Summary Clear'!EI2=0,"",'Summary Clear'!EI2)</f>
        <v/>
      </c>
      <c r="DQ13" s="163" t="str">
        <f>IF('Summary Clear'!EJ2=0,"",'Summary Clear'!EJ2)</f>
        <v/>
      </c>
      <c r="DR13" s="163" t="str">
        <f>IF('Summary Clear'!EK2=0,"",'Summary Clear'!EK2)</f>
        <v/>
      </c>
      <c r="DS13" s="163" t="str">
        <f>IF('Summary Clear'!EL2=0,"",'Summary Clear'!EL2)</f>
        <v/>
      </c>
      <c r="DT13" s="163" t="str">
        <f>IF('Summary Clear'!EM2=0,"",'Summary Clear'!EM2)</f>
        <v/>
      </c>
      <c r="DU13" s="163" t="str">
        <f>IF('Summary Clear'!EN2=0,"",'Summary Clear'!EN2)</f>
        <v/>
      </c>
      <c r="DV13" s="163" t="str">
        <f>IF('Summary Clear'!EO2=0,"",'Summary Clear'!EO2)</f>
        <v/>
      </c>
      <c r="DW13" s="163" t="str">
        <f>IF('Summary Clear'!EP2=0,"",'Summary Clear'!EP2)</f>
        <v/>
      </c>
      <c r="DX13" s="163" t="str">
        <f>IF('Summary Clear'!EQ2=0,"",'Summary Clear'!EQ2)</f>
        <v/>
      </c>
      <c r="DY13" s="163" t="str">
        <f>IF('Summary Clear'!ER2=0,"",'Summary Clear'!ER2)</f>
        <v/>
      </c>
      <c r="DZ13" s="163" t="str">
        <f>IF('Summary Clear'!ES2=0,"",'Summary Clear'!ES2)</f>
        <v/>
      </c>
      <c r="EA13" s="163" t="str">
        <f>IF('Summary Clear'!ET2=0,"",'Summary Clear'!ET2)</f>
        <v/>
      </c>
      <c r="EB13" s="163" t="str">
        <f>IF('Summary Clear'!EU2=0,"",'Summary Clear'!EU2)</f>
        <v/>
      </c>
      <c r="EC13" s="163" t="str">
        <f>IF('Summary Clear'!EV2=0,"",'Summary Clear'!EV2)</f>
        <v/>
      </c>
      <c r="ED13" s="163" t="str">
        <f>IF('Summary Clear'!EW2=0,"",'Summary Clear'!EW2)</f>
        <v/>
      </c>
      <c r="EE13" s="163" t="str">
        <f>IF('Summary Clear'!EX2=0,"",'Summary Clear'!EX2)</f>
        <v/>
      </c>
      <c r="EF13" s="163" t="str">
        <f>IF('Summary Clear'!EY2=0,"",'Summary Clear'!EY2)</f>
        <v/>
      </c>
      <c r="EG13" s="163" t="str">
        <f>IF('Summary Clear'!EZ2=0,"",'Summary Clear'!EZ2)</f>
        <v/>
      </c>
      <c r="EH13" s="163" t="str">
        <f>IF('Summary Clear'!FA2=0,"",'Summary Clear'!FA2)</f>
        <v/>
      </c>
      <c r="EI13" s="163" t="str">
        <f>IF('Summary Clear'!FB2=0,"",'Summary Clear'!FB2)</f>
        <v/>
      </c>
      <c r="EJ13" s="163" t="str">
        <f>IF('Summary Clear'!FC2=0,"",'Summary Clear'!FC2)</f>
        <v/>
      </c>
      <c r="EK13" s="163" t="str">
        <f>IF('Summary Clear'!FD2=0,"",'Summary Clear'!FD2)</f>
        <v/>
      </c>
      <c r="EL13" s="163" t="str">
        <f>IF('Summary Clear'!FE2=0,"",'Summary Clear'!FE2)</f>
        <v/>
      </c>
      <c r="EM13" s="163" t="str">
        <f>IF('Summary Clear'!FF2=0,"",'Summary Clear'!FF2)</f>
        <v/>
      </c>
      <c r="EN13" s="163" t="str">
        <f>IF('Summary Clear'!FG2=0,"",'Summary Clear'!FG2)</f>
        <v/>
      </c>
      <c r="EO13" s="163" t="str">
        <f>IF('Summary Clear'!FH2=0,"",'Summary Clear'!FH2)</f>
        <v/>
      </c>
      <c r="EP13" s="163" t="str">
        <f>IF('Summary Clear'!FI2=0,"",'Summary Clear'!FI2)</f>
        <v/>
      </c>
      <c r="EQ13" s="163" t="str">
        <f>IF('Summary Clear'!FJ2=0,"",'Summary Clear'!FJ2)</f>
        <v/>
      </c>
      <c r="ER13" s="163" t="str">
        <f>IF('Summary Clear'!FK2=0,"",'Summary Clear'!FK2)</f>
        <v/>
      </c>
      <c r="ES13" s="163" t="str">
        <f>IF('Summary Clear'!FL2=0,"",'Summary Clear'!FL2)</f>
        <v/>
      </c>
      <c r="ET13" s="163" t="str">
        <f>IF('Summary Clear'!FM2=0,"",'Summary Clear'!FM2)</f>
        <v/>
      </c>
      <c r="EU13" s="163" t="str">
        <f>IF('Summary Clear'!FN2=0,"",'Summary Clear'!FN2)</f>
        <v/>
      </c>
      <c r="EV13" s="163" t="str">
        <f>IF('Summary Clear'!FO2=0,"",'Summary Clear'!FO2)</f>
        <v/>
      </c>
      <c r="EW13" s="163" t="str">
        <f>IF('Summary Clear'!FP2=0,"",'Summary Clear'!FP2)</f>
        <v/>
      </c>
      <c r="EX13" s="163" t="str">
        <f>IF('Summary Clear'!FQ2=0,"",'Summary Clear'!FQ2)</f>
        <v/>
      </c>
      <c r="EY13" s="163" t="str">
        <f>IF('Summary Clear'!FR2=0,"",'Summary Clear'!FR2)</f>
        <v/>
      </c>
      <c r="EZ13" s="163" t="str">
        <f>IF('Summary Clear'!FS2=0,"",'Summary Clear'!FS2)</f>
        <v/>
      </c>
      <c r="FA13" s="163" t="str">
        <f>IF('Summary Clear'!FT2=0,"",'Summary Clear'!FT2)</f>
        <v/>
      </c>
      <c r="FB13" s="163" t="str">
        <f>IF('Summary Clear'!FU2=0,"",'Summary Clear'!FU2)</f>
        <v/>
      </c>
      <c r="FC13" s="163" t="str">
        <f>IF('Summary Clear'!FV2=0,"",'Summary Clear'!FV2)</f>
        <v/>
      </c>
      <c r="FD13" s="163" t="str">
        <f>IF('Summary Clear'!FW2=0,"",'Summary Clear'!FW2)</f>
        <v/>
      </c>
      <c r="FE13" s="163" t="str">
        <f>IF('Summary Clear'!FX2=0,"",'Summary Clear'!FX2)</f>
        <v/>
      </c>
      <c r="FF13" s="163" t="str">
        <f>IF('Summary Clear'!FY2=0,"",'Summary Clear'!FY2)</f>
        <v/>
      </c>
      <c r="FG13" s="163" t="str">
        <f>IF('Summary Clear'!FZ2=0,"",'Summary Clear'!FZ2)</f>
        <v/>
      </c>
      <c r="FH13" s="163" t="str">
        <f>IF('Summary Clear'!GA2=0,"",'Summary Clear'!GA2)</f>
        <v/>
      </c>
      <c r="FI13" s="163" t="str">
        <f>IF('Summary Clear'!GB2=0,"",'Summary Clear'!GB2)</f>
        <v/>
      </c>
      <c r="FJ13" s="163" t="str">
        <f>IF('Summary Clear'!GC2=0,"",'Summary Clear'!GC2)</f>
        <v/>
      </c>
      <c r="FK13" s="163" t="str">
        <f>IF('Summary Clear'!GD2=0,"",'Summary Clear'!GD2)</f>
        <v/>
      </c>
      <c r="FL13" s="163" t="str">
        <f>IF('Summary Clear'!GE2=0,"",'Summary Clear'!GE2)</f>
        <v/>
      </c>
      <c r="FM13" s="163" t="str">
        <f>IF('Summary Clear'!GF2=0,"",'Summary Clear'!GF2)</f>
        <v/>
      </c>
      <c r="FN13" s="163" t="str">
        <f>IF('Summary Clear'!GG2=0,"",'Summary Clear'!GG2)</f>
        <v/>
      </c>
      <c r="FO13" s="163" t="str">
        <f>IF('Summary Clear'!GH2=0,"",'Summary Clear'!GH2)</f>
        <v/>
      </c>
      <c r="FP13" s="163" t="str">
        <f>IF('Summary Clear'!GI2=0,"",'Summary Clear'!GI2)</f>
        <v/>
      </c>
      <c r="FQ13" s="163" t="str">
        <f>IF('Summary Clear'!GJ2=0,"",'Summary Clear'!GJ2)</f>
        <v/>
      </c>
      <c r="FR13" s="163" t="str">
        <f>IF('Summary Clear'!GK2=0,"",'Summary Clear'!GK2)</f>
        <v/>
      </c>
      <c r="FS13" s="163" t="str">
        <f>IF('Summary Clear'!GL2=0,"",'Summary Clear'!GL2)</f>
        <v/>
      </c>
      <c r="FT13" s="163" t="str">
        <f>IF('Summary Clear'!GM2=0,"",'Summary Clear'!GM2)</f>
        <v/>
      </c>
      <c r="FU13" s="163" t="str">
        <f>IF('Summary Clear'!GN2=0,"",'Summary Clear'!GN2)</f>
        <v/>
      </c>
      <c r="FV13" s="163" t="str">
        <f>IF('Summary Clear'!GO2=0,"",'Summary Clear'!GO2)</f>
        <v/>
      </c>
      <c r="FW13" s="163" t="str">
        <f>IF('Summary Clear'!GP2=0,"",'Summary Clear'!GP2)</f>
        <v/>
      </c>
      <c r="FX13" s="163" t="str">
        <f>IF('Summary Clear'!GQ2=0,"",'Summary Clear'!GQ2)</f>
        <v/>
      </c>
      <c r="FY13" s="163" t="str">
        <f>IF('Summary Clear'!GR2=0,"",'Summary Clear'!GR2)</f>
        <v/>
      </c>
      <c r="FZ13" s="163" t="str">
        <f>IF('Summary Clear'!GS2=0,"",'Summary Clear'!GS2)</f>
        <v/>
      </c>
      <c r="GA13" s="163" t="str">
        <f>IF('Summary Clear'!GT2=0,"",'Summary Clear'!GT2)</f>
        <v/>
      </c>
      <c r="GB13" s="163" t="str">
        <f>IF('Summary Clear'!GU2=0,"",'Summary Clear'!GU2)</f>
        <v/>
      </c>
      <c r="GC13" s="163" t="str">
        <f>IF('Summary Clear'!GV2=0,"",'Summary Clear'!GV2)</f>
        <v/>
      </c>
      <c r="GD13" s="163" t="str">
        <f>IF('Summary Clear'!GW2=0,"",'Summary Clear'!GW2)</f>
        <v/>
      </c>
      <c r="GE13" s="163" t="str">
        <f>IF('Summary Clear'!GX2=0,"",'Summary Clear'!GX2)</f>
        <v/>
      </c>
      <c r="GF13" s="163" t="str">
        <f>IF('Summary Clear'!GY2=0,"",'Summary Clear'!GY2)</f>
        <v/>
      </c>
      <c r="GG13" s="163" t="str">
        <f>IF('Summary Clear'!GZ2=0,"",'Summary Clear'!GZ2)</f>
        <v/>
      </c>
      <c r="GH13" s="163" t="str">
        <f>IF('Summary Clear'!HA2=0,"",'Summary Clear'!HA2)</f>
        <v/>
      </c>
      <c r="GI13" s="163" t="str">
        <f>IF('Summary Clear'!HB2=0,"",'Summary Clear'!HB2)</f>
        <v/>
      </c>
      <c r="GJ13" s="163" t="str">
        <f>IF('Summary Clear'!HC2=0,"",'Summary Clear'!HC2)</f>
        <v/>
      </c>
      <c r="GK13" s="163" t="str">
        <f>IF('Summary Clear'!HD2=0,"",'Summary Clear'!HD2)</f>
        <v/>
      </c>
      <c r="GL13" s="163" t="str">
        <f>IF('Summary Clear'!HE2=0,"",'Summary Clear'!HE2)</f>
        <v/>
      </c>
      <c r="GM13" s="163" t="str">
        <f>IF('Summary Clear'!HF2=0,"",'Summary Clear'!HF2)</f>
        <v/>
      </c>
      <c r="GN13" s="163" t="str">
        <f>IF('Summary Clear'!HG2=0,"",'Summary Clear'!HG2)</f>
        <v/>
      </c>
      <c r="GO13" s="163" t="str">
        <f>IF('Summary Clear'!HH2=0,"",'Summary Clear'!HH2)</f>
        <v/>
      </c>
      <c r="GP13" s="163" t="str">
        <f>IF('Summary Clear'!HI2=0,"",'Summary Clear'!HI2)</f>
        <v/>
      </c>
      <c r="GQ13" s="163" t="str">
        <f>IF('Summary Clear'!HJ2=0,"",'Summary Clear'!HJ2)</f>
        <v/>
      </c>
      <c r="GR13" s="163" t="str">
        <f>IF('Summary Clear'!HK2=0,"",'Summary Clear'!HK2)</f>
        <v/>
      </c>
      <c r="GS13" s="163" t="str">
        <f>IF('Summary Clear'!HL2=0,"",'Summary Clear'!HL2)</f>
        <v/>
      </c>
      <c r="GT13" s="163" t="str">
        <f>IF('Summary Clear'!HM2=0,"",'Summary Clear'!HM2)</f>
        <v/>
      </c>
      <c r="GU13" s="163" t="str">
        <f>IF('Summary Clear'!HN2=0,"",'Summary Clear'!HN2)</f>
        <v/>
      </c>
      <c r="GV13" s="163" t="str">
        <f>IF('Summary Clear'!HO2=0,"",'Summary Clear'!HO2)</f>
        <v/>
      </c>
      <c r="GW13" s="163" t="str">
        <f>IF('Summary Clear'!HP2=0,"",'Summary Clear'!HP2)</f>
        <v/>
      </c>
      <c r="GX13" s="163" t="str">
        <f>IF('Summary Clear'!HQ2=0,"",'Summary Clear'!HQ2)</f>
        <v/>
      </c>
      <c r="GY13" s="163" t="str">
        <f>IF('Summary Clear'!HR2=0,"",'Summary Clear'!HR2)</f>
        <v/>
      </c>
      <c r="GZ13" s="163" t="str">
        <f>IF('Summary Clear'!HS2=0,"",'Summary Clear'!HS2)</f>
        <v/>
      </c>
      <c r="HA13" s="163" t="str">
        <f>IF('Summary Clear'!HT2=0,"",'Summary Clear'!HT2)</f>
        <v/>
      </c>
      <c r="HB13" s="163" t="str">
        <f>IF('Summary Clear'!HU2=0,"",'Summary Clear'!HU2)</f>
        <v/>
      </c>
      <c r="HC13" s="163" t="str">
        <f>IF('Summary Clear'!HV2=0,"",'Summary Clear'!HV2)</f>
        <v/>
      </c>
      <c r="HD13" s="163" t="str">
        <f>IF('Summary Clear'!HW2=0,"",'Summary Clear'!HW2)</f>
        <v/>
      </c>
      <c r="HE13" s="163" t="str">
        <f>IF('Summary Clear'!HX2=0,"",'Summary Clear'!HX2)</f>
        <v/>
      </c>
      <c r="HF13" s="163" t="str">
        <f>IF('Summary Clear'!HY2=0,"",'Summary Clear'!HY2)</f>
        <v/>
      </c>
      <c r="HG13" s="163" t="str">
        <f>IF('Summary Clear'!HZ2=0,"",'Summary Clear'!HZ2)</f>
        <v/>
      </c>
      <c r="HH13" s="163" t="str">
        <f>IF('Summary Clear'!IA2=0,"",'Summary Clear'!IA2)</f>
        <v/>
      </c>
      <c r="HI13" s="163" t="str">
        <f>IF('Summary Clear'!IB2=0,"",'Summary Clear'!IB2)</f>
        <v/>
      </c>
      <c r="HJ13" s="163" t="str">
        <f>IF('Summary Clear'!IC2=0,"",'Summary Clear'!IC2)</f>
        <v/>
      </c>
      <c r="HK13" s="163" t="str">
        <f>IF('Summary Clear'!ID2=0,"",'Summary Clear'!ID2)</f>
        <v/>
      </c>
      <c r="HL13" s="163" t="str">
        <f>IF('Summary Clear'!IE2=0,"",'Summary Clear'!IE2)</f>
        <v/>
      </c>
      <c r="HM13" s="163" t="str">
        <f>IF('Summary Clear'!IF2=0,"",'Summary Clear'!IF2)</f>
        <v/>
      </c>
      <c r="HN13" s="163" t="str">
        <f>IF('Summary Clear'!IG2=0,"",'Summary Clear'!IG2)</f>
        <v/>
      </c>
      <c r="HO13" s="163" t="str">
        <f>IF('Summary Clear'!IH2=0,"",'Summary Clear'!IH2)</f>
        <v/>
      </c>
      <c r="HP13" s="163" t="str">
        <f>IF('Summary Clear'!II2=0,"",'Summary Clear'!II2)</f>
        <v/>
      </c>
      <c r="HQ13" s="163" t="str">
        <f>IF('Summary Clear'!IJ2=0,"",'Summary Clear'!IJ2)</f>
        <v/>
      </c>
      <c r="HR13" s="163" t="str">
        <f>IF('Summary Clear'!IK2=0,"",'Summary Clear'!IK2)</f>
        <v/>
      </c>
      <c r="HS13" s="163" t="str">
        <f>IF('Summary Clear'!IL2=0,"",'Summary Clear'!IL2)</f>
        <v/>
      </c>
      <c r="HT13" s="163" t="str">
        <f>IF('Summary Clear'!IM2=0,"",'Summary Clear'!IM2)</f>
        <v/>
      </c>
      <c r="HU13" s="163" t="str">
        <f>IF('Summary Clear'!IN2=0,"",'Summary Clear'!IN2)</f>
        <v/>
      </c>
      <c r="HV13" s="163" t="str">
        <f>IF('Summary Clear'!IO2=0,"",'Summary Clear'!IO2)</f>
        <v/>
      </c>
      <c r="HW13" s="163" t="str">
        <f>IF('Summary Clear'!IP2=0,"",'Summary Clear'!IP2)</f>
        <v/>
      </c>
      <c r="HX13" s="163" t="str">
        <f>IF('Summary Clear'!IQ2=0,"",'Summary Clear'!IQ2)</f>
        <v/>
      </c>
      <c r="HY13" s="163" t="str">
        <f>IF('Summary Clear'!IR2=0,"",'Summary Clear'!IR2)</f>
        <v/>
      </c>
      <c r="HZ13" s="163" t="str">
        <f>IF('Summary Clear'!IS2=0,"",'Summary Clear'!IS2)</f>
        <v/>
      </c>
      <c r="IA13" s="163" t="str">
        <f>IF('Summary Clear'!IT2=0,"",'Summary Clear'!IT2)</f>
        <v/>
      </c>
      <c r="IB13" s="163" t="str">
        <f>IF('Summary Clear'!IU2=0,"",'Summary Clear'!IU2)</f>
        <v/>
      </c>
      <c r="IC13" s="163" t="str">
        <f>IF('Summary Clear'!IV2=0,"",'Summary Clear'!IV2)</f>
        <v/>
      </c>
      <c r="ID13" s="163" t="str">
        <f>IF('Summary Clear'!IW2=0,"",'Summary Clear'!IW2)</f>
        <v/>
      </c>
      <c r="IE13" s="163" t="str">
        <f>IF('Summary Clear'!IX2=0,"",'Summary Clear'!IX2)</f>
        <v/>
      </c>
      <c r="IF13" s="163" t="str">
        <f>IF('Summary Clear'!IY2=0,"",'Summary Clear'!IY2)</f>
        <v/>
      </c>
      <c r="IG13" s="163" t="str">
        <f>IF('Summary Clear'!IZ2=0,"",'Summary Clear'!IZ2)</f>
        <v/>
      </c>
      <c r="IH13" s="163" t="str">
        <f>IF('Summary Clear'!JA2=0,"",'Summary Clear'!JA2)</f>
        <v/>
      </c>
      <c r="II13" s="163" t="str">
        <f>IF('Summary Clear'!JB2=0,"",'Summary Clear'!JB2)</f>
        <v/>
      </c>
      <c r="IJ13" s="163" t="str">
        <f>IF('Summary Clear'!JC2=0,"",'Summary Clear'!JC2)</f>
        <v/>
      </c>
      <c r="IK13" s="163" t="str">
        <f>IF('Summary Clear'!JD2=0,"",'Summary Clear'!JD2)</f>
        <v/>
      </c>
      <c r="IL13" s="163" t="str">
        <f>IF('Summary Clear'!JE2=0,"",'Summary Clear'!JE2)</f>
        <v/>
      </c>
      <c r="IM13" s="163" t="str">
        <f>IF('Summary Clear'!JF2=0,"",'Summary Clear'!JF2)</f>
        <v/>
      </c>
      <c r="IN13" s="163" t="str">
        <f>IF('Summary Clear'!JG2=0,"",'Summary Clear'!JG2)</f>
        <v/>
      </c>
      <c r="IO13" s="163" t="str">
        <f>IF('Summary Clear'!JH2=0,"",'Summary Clear'!JH2)</f>
        <v/>
      </c>
      <c r="IP13" s="163" t="str">
        <f>IF('Summary Clear'!JI2=0,"",'Summary Clear'!JI2)</f>
        <v/>
      </c>
      <c r="IQ13" s="163" t="str">
        <f>IF('Summary Clear'!JJ2=0,"",'Summary Clear'!JJ2)</f>
        <v/>
      </c>
      <c r="IR13" s="163" t="str">
        <f>IF('Summary Clear'!JK2=0,"",'Summary Clear'!JK2)</f>
        <v/>
      </c>
      <c r="IS13" s="163" t="str">
        <f>IF('Summary Clear'!JL2=0,"",'Summary Clear'!JL2)</f>
        <v/>
      </c>
      <c r="IT13" s="163" t="str">
        <f>IF('Summary Clear'!JM2=0,"",'Summary Clear'!JM2)</f>
        <v/>
      </c>
      <c r="IU13" s="163" t="str">
        <f>IF('Summary Clear'!JN2=0,"",'Summary Clear'!JN2)</f>
        <v/>
      </c>
      <c r="IV13" s="163" t="str">
        <f>IF('Summary Clear'!JO2=0,"",'Summary Clear'!JO2)</f>
        <v/>
      </c>
      <c r="IW13" s="163" t="str">
        <f>IF('Summary Clear'!JP2=0,"",'Summary Clear'!JP2)</f>
        <v/>
      </c>
      <c r="IX13" s="163" t="str">
        <f>IF('Summary Clear'!JQ2=0,"",'Summary Clear'!JQ2)</f>
        <v/>
      </c>
      <c r="IY13" s="163" t="str">
        <f>IF('Summary Clear'!JR2=0,"",'Summary Clear'!JR2)</f>
        <v/>
      </c>
      <c r="IZ13" s="163" t="str">
        <f>IF('Summary Clear'!JS2=0,"",'Summary Clear'!JS2)</f>
        <v/>
      </c>
      <c r="JA13" s="163" t="str">
        <f>IF('Summary Clear'!JT2=0,"",'Summary Clear'!JT2)</f>
        <v/>
      </c>
      <c r="JB13" s="163" t="str">
        <f>IF('Summary Clear'!JU2=0,"",'Summary Clear'!JU2)</f>
        <v/>
      </c>
      <c r="JC13" s="163" t="str">
        <f>IF('Summary Clear'!JV2=0,"",'Summary Clear'!JV2)</f>
        <v/>
      </c>
      <c r="JD13" s="163" t="str">
        <f>IF('Summary Clear'!JW2=0,"",'Summary Clear'!JW2)</f>
        <v/>
      </c>
      <c r="JE13" s="163" t="str">
        <f>IF('Summary Clear'!JX2=0,"",'Summary Clear'!JX2)</f>
        <v/>
      </c>
      <c r="JF13" s="163" t="str">
        <f>IF('Summary Clear'!JY2=0,"",'Summary Clear'!JY2)</f>
        <v/>
      </c>
      <c r="JG13" s="163" t="str">
        <f>IF('Summary Clear'!JZ2=0,"",'Summary Clear'!JZ2)</f>
        <v/>
      </c>
      <c r="JH13" s="163" t="str">
        <f>IF('Summary Clear'!KA2=0,"",'Summary Clear'!KA2)</f>
        <v/>
      </c>
      <c r="JI13" s="163" t="str">
        <f>IF('Summary Clear'!KB2=0,"",'Summary Clear'!KB2)</f>
        <v/>
      </c>
      <c r="JJ13" s="163" t="str">
        <f>IF('Summary Clear'!KC2=0,"",'Summary Clear'!KC2)</f>
        <v/>
      </c>
      <c r="JK13" s="163" t="str">
        <f>IF('Summary Clear'!KD2=0,"",'Summary Clear'!KD2)</f>
        <v/>
      </c>
      <c r="JL13" s="163" t="str">
        <f>IF('Summary Clear'!KE2=0,"",'Summary Clear'!KE2)</f>
        <v/>
      </c>
      <c r="JM13" s="163" t="str">
        <f>IF('Summary Clear'!KF2=0,"",'Summary Clear'!KF2)</f>
        <v/>
      </c>
      <c r="JN13" s="163" t="str">
        <f>IF('Summary Clear'!KG2=0,"",'Summary Clear'!KG2)</f>
        <v/>
      </c>
      <c r="JO13" s="163" t="str">
        <f>IF('Summary Clear'!KH2=0,"",'Summary Clear'!KH2)</f>
        <v/>
      </c>
      <c r="JP13" s="163" t="str">
        <f>IF('Summary Clear'!KI2=0,"",'Summary Clear'!KI2)</f>
        <v/>
      </c>
      <c r="JQ13" s="163" t="str">
        <f>IF('Summary Clear'!KJ2=0,"",'Summary Clear'!KJ2)</f>
        <v/>
      </c>
      <c r="JR13" s="163" t="str">
        <f>IF('Summary Clear'!KK2=0,"",'Summary Clear'!KK2)</f>
        <v/>
      </c>
      <c r="JS13" s="163" t="str">
        <f>IF('Summary Clear'!KL2=0,"",'Summary Clear'!KL2)</f>
        <v/>
      </c>
      <c r="JT13" s="163" t="str">
        <f>IF('Summary Clear'!KM2=0,"",'Summary Clear'!KM2)</f>
        <v/>
      </c>
      <c r="JU13" s="163" t="str">
        <f>IF('Summary Clear'!KN2=0,"",'Summary Clear'!KN2)</f>
        <v/>
      </c>
      <c r="JV13" s="163" t="str">
        <f>IF('Summary Clear'!KO2=0,"",'Summary Clear'!KO2)</f>
        <v/>
      </c>
      <c r="JW13" s="163" t="str">
        <f>IF('Summary Clear'!KP2=0,"",'Summary Clear'!KP2)</f>
        <v/>
      </c>
      <c r="JX13" s="163" t="str">
        <f>IF('Summary Clear'!KQ2=0,"",'Summary Clear'!KQ2)</f>
        <v/>
      </c>
      <c r="JY13" s="163" t="str">
        <f>IF('Summary Clear'!KR2=0,"",'Summary Clear'!KR2)</f>
        <v/>
      </c>
      <c r="JZ13" s="163" t="str">
        <f>IF('Summary Clear'!KS2=0,"",'Summary Clear'!KS2)</f>
        <v/>
      </c>
      <c r="KA13" s="163" t="str">
        <f>IF('Summary Clear'!KT2=0,"",'Summary Clear'!KT2)</f>
        <v/>
      </c>
      <c r="KB13" s="163" t="str">
        <f>IF('Summary Clear'!KU2=0,"",'Summary Clear'!KU2)</f>
        <v/>
      </c>
      <c r="KC13" s="163" t="str">
        <f>IF('Summary Clear'!KV2=0,"",'Summary Clear'!KV2)</f>
        <v/>
      </c>
      <c r="KD13" s="163" t="str">
        <f>IF('Summary Clear'!KW2=0,"",'Summary Clear'!KW2)</f>
        <v/>
      </c>
      <c r="KE13" s="163" t="str">
        <f>IF('Summary Clear'!KX2=0,"",'Summary Clear'!KX2)</f>
        <v/>
      </c>
      <c r="KF13" s="163" t="str">
        <f>IF('Summary Clear'!KY2=0,"",'Summary Clear'!KY2)</f>
        <v/>
      </c>
      <c r="KG13" s="163" t="str">
        <f>IF('Summary Clear'!KZ2=0,"",'Summary Clear'!KZ2)</f>
        <v/>
      </c>
      <c r="KH13" s="163" t="str">
        <f>IF('Summary Clear'!LA2=0,"",'Summary Clear'!LA2)</f>
        <v/>
      </c>
      <c r="KI13" s="163" t="str">
        <f>IF('Summary Clear'!LB2=0,"",'Summary Clear'!LB2)</f>
        <v/>
      </c>
      <c r="KJ13" s="163" t="str">
        <f>IF('Summary Clear'!LC2=0,"",'Summary Clear'!LC2)</f>
        <v/>
      </c>
      <c r="KK13" s="163" t="str">
        <f>IF('Summary Clear'!LD2=0,"",'Summary Clear'!LD2)</f>
        <v/>
      </c>
      <c r="KL13" s="163" t="str">
        <f>IF('Summary Clear'!LE2=0,"",'Summary Clear'!LE2)</f>
        <v/>
      </c>
      <c r="KM13" s="163" t="str">
        <f>IF('Summary Clear'!LF2=0,"",'Summary Clear'!LF2)</f>
        <v/>
      </c>
      <c r="KN13" s="163" t="str">
        <f>IF('Summary Clear'!LG2=0,"",'Summary Clear'!LG2)</f>
        <v/>
      </c>
      <c r="KO13" s="163" t="str">
        <f>IF('Summary Clear'!LH2=0,"",'Summary Clear'!LH2)</f>
        <v/>
      </c>
      <c r="KP13" s="163" t="str">
        <f>IF('Summary Clear'!LI2=0,"",'Summary Clear'!LI2)</f>
        <v/>
      </c>
      <c r="KQ13" s="163" t="str">
        <f>IF('Summary Clear'!LJ2=0,"",'Summary Clear'!LJ2)</f>
        <v/>
      </c>
      <c r="KR13" s="163" t="str">
        <f>IF('Summary Clear'!LK2=0,"",'Summary Clear'!LK2)</f>
        <v/>
      </c>
      <c r="KS13" s="163" t="str">
        <f>IF('Summary Clear'!LL2=0,"",'Summary Clear'!LL2)</f>
        <v/>
      </c>
      <c r="KT13" s="163" t="str">
        <f>IF('Summary Clear'!LM2=0,"",'Summary Clear'!LM2)</f>
        <v/>
      </c>
      <c r="KU13" s="163" t="str">
        <f>IF('Summary Clear'!LN2=0,"",'Summary Clear'!LN2)</f>
        <v/>
      </c>
      <c r="KV13" s="163" t="str">
        <f>IF('Summary Clear'!LO2=0,"",'Summary Clear'!LO2)</f>
        <v/>
      </c>
      <c r="KW13" s="163" t="str">
        <f>IF('Summary Clear'!LP2=0,"",'Summary Clear'!LP2)</f>
        <v/>
      </c>
      <c r="KX13" s="163" t="str">
        <f>IF('Summary Clear'!LQ2=0,"",'Summary Clear'!LQ2)</f>
        <v/>
      </c>
      <c r="KY13" s="163" t="str">
        <f>IF('Summary Clear'!LR2=0,"",'Summary Clear'!LR2)</f>
        <v/>
      </c>
      <c r="KZ13" s="163" t="str">
        <f>IF('Summary Clear'!LS2=0,"",'Summary Clear'!LS2)</f>
        <v/>
      </c>
      <c r="LA13" s="163" t="str">
        <f>IF('Summary Clear'!LT2=0,"",'Summary Clear'!LT2)</f>
        <v/>
      </c>
      <c r="LB13" s="163" t="str">
        <f>IF('Summary Clear'!LU2=0,"",'Summary Clear'!LU2)</f>
        <v/>
      </c>
      <c r="LC13" s="163" t="str">
        <f>IF('Summary Clear'!LV2=0,"",'Summary Clear'!LV2)</f>
        <v/>
      </c>
      <c r="LD13" s="163" t="str">
        <f>IF('Summary Clear'!LW2=0,"",'Summary Clear'!LW2)</f>
        <v/>
      </c>
      <c r="LE13" s="163" t="str">
        <f>IF('Summary Clear'!LX2=0,"",'Summary Clear'!LX2)</f>
        <v/>
      </c>
      <c r="LF13" s="163" t="str">
        <f>IF('Summary Clear'!LY2=0,"",'Summary Clear'!LY2)</f>
        <v/>
      </c>
      <c r="LG13" s="163" t="str">
        <f>IF('Summary Clear'!LZ2=0,"",'Summary Clear'!LZ2)</f>
        <v/>
      </c>
      <c r="LH13" s="163" t="str">
        <f>IF('Summary Clear'!MA2=0,"",'Summary Clear'!MA2)</f>
        <v/>
      </c>
      <c r="LI13" s="163" t="str">
        <f>IF('Summary Clear'!MB2=0,"",'Summary Clear'!MB2)</f>
        <v/>
      </c>
      <c r="LJ13" s="163" t="str">
        <f>IF('Summary Clear'!MC2=0,"",'Summary Clear'!MC2)</f>
        <v/>
      </c>
      <c r="LK13" s="163" t="str">
        <f>IF('Summary Clear'!MD2=0,"",'Summary Clear'!MD2)</f>
        <v/>
      </c>
      <c r="LL13" s="163" t="str">
        <f>IF('Summary Clear'!ME2=0,"",'Summary Clear'!ME2)</f>
        <v/>
      </c>
      <c r="LM13" s="163" t="str">
        <f>IF('Summary Clear'!MF2=0,"",'Summary Clear'!MF2)</f>
        <v/>
      </c>
      <c r="LN13" s="163" t="str">
        <f>IF('Summary Clear'!MG2=0,"",'Summary Clear'!MG2)</f>
        <v/>
      </c>
      <c r="LO13" s="163" t="str">
        <f>IF('Summary Clear'!MH2=0,"",'Summary Clear'!MH2)</f>
        <v/>
      </c>
      <c r="LP13" s="163" t="str">
        <f>IF('Summary Clear'!MI2=0,"",'Summary Clear'!MI2)</f>
        <v/>
      </c>
      <c r="LQ13" s="163" t="str">
        <f>IF('Summary Clear'!MJ2=0,"",'Summary Clear'!MJ2)</f>
        <v/>
      </c>
      <c r="LR13" s="163" t="str">
        <f>IF('Summary Clear'!MK2=0,"",'Summary Clear'!MK2)</f>
        <v/>
      </c>
      <c r="LS13" s="163" t="str">
        <f>IF('Summary Clear'!ML2=0,"",'Summary Clear'!ML2)</f>
        <v/>
      </c>
      <c r="LT13" s="163" t="str">
        <f>IF('Summary Clear'!MM2=0,"",'Summary Clear'!MM2)</f>
        <v/>
      </c>
      <c r="LU13" s="163" t="str">
        <f>IF('Summary Clear'!MN2=0,"",'Summary Clear'!MN2)</f>
        <v/>
      </c>
      <c r="LV13" s="163" t="str">
        <f>IF('Summary Clear'!MO2=0,"",'Summary Clear'!MO2)</f>
        <v/>
      </c>
      <c r="LW13" s="163" t="str">
        <f>IF('Summary Clear'!MP2=0,"",'Summary Clear'!MP2)</f>
        <v/>
      </c>
      <c r="LX13" s="163" t="str">
        <f>IF('Summary Clear'!MQ2=0,"",'Summary Clear'!MQ2)</f>
        <v/>
      </c>
      <c r="LY13" s="163" t="str">
        <f>IF('Summary Clear'!MR2=0,"",'Summary Clear'!MR2)</f>
        <v/>
      </c>
      <c r="LZ13" s="163" t="str">
        <f>IF('Summary Clear'!MS2=0,"",'Summary Clear'!MS2)</f>
        <v/>
      </c>
      <c r="MA13" s="163" t="str">
        <f>IF('Summary Clear'!MT2=0,"",'Summary Clear'!MT2)</f>
        <v/>
      </c>
      <c r="MB13" s="163" t="str">
        <f>IF('Summary Clear'!MU2=0,"",'Summary Clear'!MU2)</f>
        <v/>
      </c>
      <c r="MC13" s="163" t="str">
        <f>IF('Summary Clear'!MV2=0,"",'Summary Clear'!MV2)</f>
        <v/>
      </c>
      <c r="MD13" s="163" t="str">
        <f>IF('Summary Clear'!MW2=0,"",'Summary Clear'!MW2)</f>
        <v/>
      </c>
      <c r="ME13" s="163" t="str">
        <f>IF('Summary Clear'!MX2=0,"",'Summary Clear'!MX2)</f>
        <v/>
      </c>
      <c r="MF13" s="163" t="str">
        <f>IF('Summary Clear'!MY2=0,"",'Summary Clear'!MY2)</f>
        <v/>
      </c>
      <c r="MG13" s="163" t="str">
        <f>IF('Summary Clear'!MZ2=0,"",'Summary Clear'!MZ2)</f>
        <v/>
      </c>
      <c r="MH13" s="163" t="str">
        <f>IF('Summary Clear'!NA2=0,"",'Summary Clear'!NA2)</f>
        <v/>
      </c>
      <c r="MI13" s="163" t="str">
        <f>IF('Summary Clear'!NB2=0,"",'Summary Clear'!NB2)</f>
        <v/>
      </c>
      <c r="MJ13" s="163" t="str">
        <f>IF('Summary Clear'!NC2=0,"",'Summary Clear'!NC2)</f>
        <v/>
      </c>
      <c r="MK13" s="163" t="str">
        <f>IF('Summary Clear'!ND2=0,"",'Summary Clear'!ND2)</f>
        <v/>
      </c>
      <c r="ML13" s="163" t="str">
        <f>IF('Summary Clear'!NE2=0,"",'Summary Clear'!NE2)</f>
        <v/>
      </c>
      <c r="MM13" s="163" t="str">
        <f>IF('Summary Clear'!NF2=0,"",'Summary Clear'!NF2)</f>
        <v/>
      </c>
      <c r="MN13" s="163" t="str">
        <f>IF('Summary Clear'!NG2=0,"",'Summary Clear'!NG2)</f>
        <v/>
      </c>
      <c r="MO13" s="163" t="str">
        <f>IF('Summary Clear'!NH2=0,"",'Summary Clear'!NH2)</f>
        <v/>
      </c>
      <c r="MP13" s="163" t="str">
        <f>IF('Summary Clear'!NI2=0,"",'Summary Clear'!NI2)</f>
        <v/>
      </c>
      <c r="MQ13" s="163" t="str">
        <f>IF('Summary Clear'!NJ2=0,"",'Summary Clear'!NJ2)</f>
        <v/>
      </c>
      <c r="MR13" s="163" t="str">
        <f>IF('Summary Clear'!NK2=0,"",'Summary Clear'!NK2)</f>
        <v/>
      </c>
      <c r="MS13" s="163" t="str">
        <f>IF('Summary Clear'!NL2=0,"",'Summary Clear'!NL2)</f>
        <v/>
      </c>
      <c r="MT13" s="163" t="str">
        <f>IF('Summary Clear'!NM2=0,"",'Summary Clear'!NM2)</f>
        <v/>
      </c>
      <c r="MU13" s="163" t="str">
        <f>IF('Summary Clear'!NN2=0,"",'Summary Clear'!NN2)</f>
        <v/>
      </c>
      <c r="MV13" s="163" t="str">
        <f>IF('Summary Clear'!NO2=0,"",'Summary Clear'!NO2)</f>
        <v/>
      </c>
      <c r="MW13" s="163" t="str">
        <f>IF('Summary Clear'!NP2=0,"",'Summary Clear'!NP2)</f>
        <v/>
      </c>
      <c r="MX13" s="163" t="str">
        <f>IF('Summary Clear'!NQ2=0,"",'Summary Clear'!NQ2)</f>
        <v/>
      </c>
      <c r="MY13" s="163" t="str">
        <f>IF('Summary Clear'!NR2=0,"",'Summary Clear'!NR2)</f>
        <v/>
      </c>
      <c r="MZ13" s="163" t="str">
        <f>IF('Summary Clear'!NS2=0,"",'Summary Clear'!NS2)</f>
        <v/>
      </c>
      <c r="NA13" s="163" t="str">
        <f>IF('Summary Clear'!NT2=0,"",'Summary Clear'!NT2)</f>
        <v/>
      </c>
      <c r="NB13" s="163" t="str">
        <f>IF('Summary Clear'!NU2=0,"",'Summary Clear'!NU2)</f>
        <v/>
      </c>
      <c r="NC13" s="163" t="str">
        <f>IF('Summary Clear'!NV2=0,"",'Summary Clear'!NV2)</f>
        <v/>
      </c>
      <c r="ND13" s="163" t="str">
        <f>IF('Summary Clear'!NW2=0,"",'Summary Clear'!NW2)</f>
        <v/>
      </c>
      <c r="NE13" s="163" t="str">
        <f>IF('Summary Clear'!NX2=0,"",'Summary Clear'!NX2)</f>
        <v/>
      </c>
      <c r="NF13" s="163" t="str">
        <f>IF('Summary Clear'!NY2=0,"",'Summary Clear'!NY2)</f>
        <v/>
      </c>
      <c r="NG13" s="163" t="str">
        <f>IF('Summary Clear'!NZ2=0,"",'Summary Clear'!NZ2)</f>
        <v/>
      </c>
      <c r="NH13" s="163" t="str">
        <f>IF('Summary Clear'!OA2=0,"",'Summary Clear'!OA2)</f>
        <v/>
      </c>
      <c r="NI13" s="163" t="str">
        <f>IF('Summary Clear'!OB2=0,"",'Summary Clear'!OB2)</f>
        <v/>
      </c>
      <c r="NJ13" s="163" t="str">
        <f>IF('Summary Clear'!OC2=0,"",'Summary Clear'!OC2)</f>
        <v/>
      </c>
      <c r="NK13" s="163" t="str">
        <f>IF('Summary Clear'!OD2=0,"",'Summary Clear'!OD2)</f>
        <v/>
      </c>
      <c r="NL13" s="163" t="str">
        <f>IF('Summary Clear'!OE2=0,"",'Summary Clear'!OE2)</f>
        <v/>
      </c>
      <c r="NM13" s="163" t="str">
        <f>IF('Summary Clear'!OF2=0,"",'Summary Clear'!OF2)</f>
        <v/>
      </c>
      <c r="NN13" s="163" t="str">
        <f>IF('Summary Clear'!OG2=0,"",'Summary Clear'!OG2)</f>
        <v/>
      </c>
      <c r="NO13" s="163" t="str">
        <f>IF('Summary Clear'!OH2=0,"",'Summary Clear'!OH2)</f>
        <v/>
      </c>
      <c r="NP13" s="163" t="str">
        <f>IF('Summary Clear'!OI2=0,"",'Summary Clear'!OI2)</f>
        <v/>
      </c>
      <c r="NQ13" s="163" t="str">
        <f>IF('Summary Clear'!OJ2=0,"",'Summary Clear'!OJ2)</f>
        <v/>
      </c>
      <c r="NR13" s="163" t="str">
        <f>IF('Summary Clear'!OK2=0,"",'Summary Clear'!OK2)</f>
        <v/>
      </c>
      <c r="NS13" s="163" t="str">
        <f>IF('Summary Clear'!OL2=0,"",'Summary Clear'!OL2)</f>
        <v/>
      </c>
      <c r="NT13" s="163" t="str">
        <f>IF('Summary Clear'!OM2=0,"",'Summary Clear'!OM2)</f>
        <v/>
      </c>
      <c r="NU13" s="163" t="str">
        <f>IF('Summary Clear'!ON2=0,"",'Summary Clear'!ON2)</f>
        <v/>
      </c>
      <c r="NV13" s="163" t="str">
        <f>IF('Summary Clear'!OO2=0,"",'Summary Clear'!OO2)</f>
        <v/>
      </c>
      <c r="NW13" s="163" t="str">
        <f>IF('Summary Clear'!OP2=0,"",'Summary Clear'!OP2)</f>
        <v/>
      </c>
      <c r="NX13" s="163" t="str">
        <f>IF('Summary Clear'!OQ2=0,"",'Summary Clear'!OQ2)</f>
        <v/>
      </c>
      <c r="NY13" s="163" t="str">
        <f>IF('Summary Clear'!OR2=0,"",'Summary Clear'!OR2)</f>
        <v/>
      </c>
      <c r="NZ13" s="163" t="str">
        <f>IF('Summary Clear'!OS2=0,"",'Summary Clear'!OS2)</f>
        <v/>
      </c>
      <c r="OA13" s="163" t="str">
        <f>IF('Summary Clear'!OT2=0,"",'Summary Clear'!OT2)</f>
        <v/>
      </c>
      <c r="OB13" s="163" t="str">
        <f>IF('Summary Clear'!OU2=0,"",'Summary Clear'!OU2)</f>
        <v/>
      </c>
      <c r="OC13" s="163" t="str">
        <f>IF('Summary Clear'!OV2=0,"",'Summary Clear'!OV2)</f>
        <v/>
      </c>
      <c r="OD13" s="163" t="str">
        <f>IF('Summary Clear'!OW2=0,"",'Summary Clear'!OW2)</f>
        <v/>
      </c>
      <c r="OE13" s="163" t="str">
        <f>IF('Summary Clear'!OX2=0,"",'Summary Clear'!OX2)</f>
        <v/>
      </c>
      <c r="OF13" s="163" t="str">
        <f>IF('Summary Clear'!OY2=0,"",'Summary Clear'!OY2)</f>
        <v/>
      </c>
      <c r="OG13" s="163" t="str">
        <f>IF('Summary Clear'!OZ2=0,"",'Summary Clear'!OZ2)</f>
        <v/>
      </c>
      <c r="OH13" s="163" t="str">
        <f>IF('Summary Clear'!PA2=0,"",'Summary Clear'!PA2)</f>
        <v/>
      </c>
      <c r="OI13" s="163" t="str">
        <f>IF('Summary Clear'!PB2=0,"",'Summary Clear'!PB2)</f>
        <v/>
      </c>
      <c r="OJ13" s="163" t="str">
        <f>IF('Summary Clear'!PC2=0,"",'Summary Clear'!PC2)</f>
        <v/>
      </c>
      <c r="OK13" s="163" t="str">
        <f>IF('Summary Clear'!PD2=0,"",'Summary Clear'!PD2)</f>
        <v/>
      </c>
      <c r="OL13" s="163" t="str">
        <f>IF('Summary Clear'!PE2=0,"",'Summary Clear'!PE2)</f>
        <v/>
      </c>
      <c r="OM13" s="163" t="str">
        <f>IF('Summary Clear'!PF2=0,"",'Summary Clear'!PF2)</f>
        <v/>
      </c>
      <c r="ON13" s="163" t="str">
        <f>IF('Summary Clear'!PG2=0,"",'Summary Clear'!PG2)</f>
        <v/>
      </c>
      <c r="OO13" s="163" t="str">
        <f>IF('Summary Clear'!PH2=0,"",'Summary Clear'!PH2)</f>
        <v/>
      </c>
      <c r="OP13" s="163" t="str">
        <f>IF('Summary Clear'!PI2=0,"",'Summary Clear'!PI2)</f>
        <v/>
      </c>
      <c r="OQ13" s="163" t="str">
        <f>IF('Summary Clear'!PJ2=0,"",'Summary Clear'!PJ2)</f>
        <v/>
      </c>
      <c r="OR13" s="163" t="str">
        <f>IF('Summary Clear'!PK2=0,"",'Summary Clear'!PK2)</f>
        <v/>
      </c>
      <c r="OS13" s="163" t="str">
        <f>IF('Summary Clear'!PL2=0,"",'Summary Clear'!PL2)</f>
        <v/>
      </c>
      <c r="OT13" s="163" t="str">
        <f>IF('Summary Clear'!PM2=0,"",'Summary Clear'!PM2)</f>
        <v/>
      </c>
      <c r="OU13" s="163" t="str">
        <f>IF('Summary Clear'!PN2=0,"",'Summary Clear'!PN2)</f>
        <v/>
      </c>
      <c r="OV13" s="163" t="str">
        <f>IF('Summary Clear'!PO2=0,"",'Summary Clear'!PO2)</f>
        <v/>
      </c>
      <c r="OW13" s="163" t="str">
        <f>IF('Summary Clear'!PP2=0,"",'Summary Clear'!PP2)</f>
        <v/>
      </c>
      <c r="OX13" s="163" t="str">
        <f>IF('Summary Clear'!PQ2=0,"",'Summary Clear'!PQ2)</f>
        <v/>
      </c>
      <c r="OY13" s="163" t="str">
        <f>IF('Summary Clear'!PR2=0,"",'Summary Clear'!PR2)</f>
        <v/>
      </c>
      <c r="OZ13" s="163" t="str">
        <f>IF('Summary Clear'!PS2=0,"",'Summary Clear'!PS2)</f>
        <v/>
      </c>
      <c r="PA13" s="163" t="str">
        <f>IF('Summary Clear'!PT2=0,"",'Summary Clear'!PT2)</f>
        <v/>
      </c>
      <c r="PB13" s="163" t="str">
        <f>IF('Summary Clear'!PU2=0,"",'Summary Clear'!PU2)</f>
        <v/>
      </c>
      <c r="PC13" s="163" t="str">
        <f>IF('Summary Clear'!PV2=0,"",'Summary Clear'!PV2)</f>
        <v/>
      </c>
      <c r="PD13" s="163" t="str">
        <f>IF('Summary Clear'!PW2=0,"",'Summary Clear'!PW2)</f>
        <v/>
      </c>
      <c r="PE13" s="163" t="str">
        <f>IF('Summary Clear'!PX2=0,"",'Summary Clear'!PX2)</f>
        <v/>
      </c>
      <c r="PF13" s="163" t="str">
        <f>IF('Summary Clear'!PY2=0,"",'Summary Clear'!PY2)</f>
        <v/>
      </c>
      <c r="PG13" s="163" t="str">
        <f>IF('Summary Clear'!PZ2=0,"",'Summary Clear'!PZ2)</f>
        <v/>
      </c>
      <c r="PH13" s="163" t="str">
        <f>IF('Summary Clear'!QA2=0,"",'Summary Clear'!QA2)</f>
        <v/>
      </c>
      <c r="PI13" s="163" t="str">
        <f>IF('Summary Clear'!QB2=0,"",'Summary Clear'!QB2)</f>
        <v/>
      </c>
      <c r="PJ13" s="163" t="str">
        <f>IF('Summary Clear'!QC2=0,"",'Summary Clear'!QC2)</f>
        <v/>
      </c>
      <c r="PK13" s="163" t="str">
        <f>IF('Summary Clear'!QD2=0,"",'Summary Clear'!QD2)</f>
        <v/>
      </c>
      <c r="PL13" s="163" t="str">
        <f>IF('Summary Clear'!QE2=0,"",'Summary Clear'!QE2)</f>
        <v/>
      </c>
      <c r="PM13" s="163" t="str">
        <f>IF('Summary Clear'!QF2=0,"",'Summary Clear'!QF2)</f>
        <v/>
      </c>
      <c r="PN13" s="163" t="str">
        <f>IF('Summary Clear'!QG2=0,"",'Summary Clear'!QG2)</f>
        <v/>
      </c>
      <c r="PO13" s="163" t="str">
        <f>IF('Summary Clear'!QH2=0,"",'Summary Clear'!QH2)</f>
        <v/>
      </c>
      <c r="PP13" s="163" t="str">
        <f>IF('Summary Clear'!QI2=0,"",'Summary Clear'!QI2)</f>
        <v/>
      </c>
      <c r="PQ13" s="163" t="str">
        <f>IF('Summary Clear'!QJ2=0,"",'Summary Clear'!QJ2)</f>
        <v/>
      </c>
      <c r="PR13" s="163" t="str">
        <f>IF('Summary Clear'!QK2=0,"",'Summary Clear'!QK2)</f>
        <v/>
      </c>
      <c r="PS13" s="163" t="str">
        <f>IF('Summary Clear'!QL2=0,"",'Summary Clear'!QL2)</f>
        <v/>
      </c>
      <c r="PT13" s="163" t="str">
        <f>IF('Summary Clear'!QM2=0,"",'Summary Clear'!QM2)</f>
        <v/>
      </c>
      <c r="PU13" s="163" t="str">
        <f>IF('Summary Clear'!QN2=0,"",'Summary Clear'!QN2)</f>
        <v/>
      </c>
      <c r="PV13" s="163" t="str">
        <f>IF('Summary Clear'!QO2=0,"",'Summary Clear'!QO2)</f>
        <v/>
      </c>
      <c r="PW13" s="163" t="str">
        <f>IF('Summary Clear'!QP2=0,"",'Summary Clear'!QP2)</f>
        <v/>
      </c>
      <c r="PX13" s="163" t="str">
        <f>IF('Summary Clear'!QQ2=0,"",'Summary Clear'!QQ2)</f>
        <v/>
      </c>
      <c r="PY13" s="163" t="str">
        <f>IF('Summary Clear'!QR2=0,"",'Summary Clear'!QR2)</f>
        <v/>
      </c>
      <c r="PZ13" s="163" t="str">
        <f>IF('Summary Clear'!QS2=0,"",'Summary Clear'!QS2)</f>
        <v/>
      </c>
      <c r="QA13" s="163" t="str">
        <f>IF('Summary Clear'!QT2=0,"",'Summary Clear'!QT2)</f>
        <v/>
      </c>
      <c r="QB13" s="163" t="str">
        <f>IF('Summary Clear'!QU2=0,"",'Summary Clear'!QU2)</f>
        <v/>
      </c>
      <c r="QC13" s="163" t="str">
        <f>IF('Summary Clear'!QV2=0,"",'Summary Clear'!QV2)</f>
        <v/>
      </c>
      <c r="QD13" s="163" t="str">
        <f>IF('Summary Clear'!QW2=0,"",'Summary Clear'!QW2)</f>
        <v/>
      </c>
      <c r="QE13" s="163" t="str">
        <f>IF('Summary Clear'!QX2=0,"",'Summary Clear'!QX2)</f>
        <v/>
      </c>
      <c r="QF13" s="163" t="str">
        <f>IF('Summary Clear'!QY2=0,"",'Summary Clear'!QY2)</f>
        <v/>
      </c>
      <c r="QG13" s="163" t="str">
        <f>IF('Summary Clear'!QZ2=0,"",'Summary Clear'!QZ2)</f>
        <v/>
      </c>
      <c r="QH13" s="163" t="str">
        <f>IF('Summary Clear'!RA2=0,"",'Summary Clear'!RA2)</f>
        <v/>
      </c>
      <c r="QI13" s="163" t="str">
        <f>IF('Summary Clear'!RB2=0,"",'Summary Clear'!RB2)</f>
        <v/>
      </c>
      <c r="QJ13" s="163" t="str">
        <f>IF('Summary Clear'!RC2=0,"",'Summary Clear'!RC2)</f>
        <v/>
      </c>
      <c r="QK13" s="163" t="str">
        <f>IF('Summary Clear'!RD2=0,"",'Summary Clear'!RD2)</f>
        <v/>
      </c>
      <c r="QL13" s="163" t="str">
        <f>IF('Summary Clear'!RE2=0,"",'Summary Clear'!RE2)</f>
        <v/>
      </c>
      <c r="QM13" s="163" t="str">
        <f>IF('Summary Clear'!RF2=0,"",'Summary Clear'!RF2)</f>
        <v/>
      </c>
      <c r="QN13" s="163" t="str">
        <f>IF('Summary Clear'!RG2=0,"",'Summary Clear'!RG2)</f>
        <v/>
      </c>
      <c r="QO13" s="163" t="str">
        <f>IF('Summary Clear'!RH2=0,"",'Summary Clear'!RH2)</f>
        <v/>
      </c>
      <c r="QP13" s="163" t="str">
        <f>IF('Summary Clear'!RI2=0,"",'Summary Clear'!RI2)</f>
        <v/>
      </c>
      <c r="QQ13" s="163" t="str">
        <f>IF('Summary Clear'!RJ2=0,"",'Summary Clear'!RJ2)</f>
        <v/>
      </c>
      <c r="QR13" s="163" t="str">
        <f>IF('Summary Clear'!RK2=0,"",'Summary Clear'!RK2)</f>
        <v/>
      </c>
      <c r="QS13" s="163" t="str">
        <f>IF('Summary Clear'!RL2=0,"",'Summary Clear'!RL2)</f>
        <v/>
      </c>
      <c r="QT13" s="163" t="str">
        <f>IF('Summary Clear'!RM2=0,"",'Summary Clear'!RM2)</f>
        <v/>
      </c>
      <c r="QU13" s="163" t="str">
        <f>IF('Summary Clear'!RN2=0,"",'Summary Clear'!RN2)</f>
        <v/>
      </c>
      <c r="QV13" s="163" t="str">
        <f>IF('Summary Clear'!RO2=0,"",'Summary Clear'!RO2)</f>
        <v/>
      </c>
      <c r="QW13" s="163" t="str">
        <f>IF('Summary Clear'!RP2=0,"",'Summary Clear'!RP2)</f>
        <v/>
      </c>
      <c r="QX13" s="163" t="str">
        <f>IF('Summary Clear'!RQ2=0,"",'Summary Clear'!RQ2)</f>
        <v/>
      </c>
      <c r="QY13" s="163" t="str">
        <f>IF('Summary Clear'!RR2=0,"",'Summary Clear'!RR2)</f>
        <v/>
      </c>
      <c r="QZ13" s="163" t="str">
        <f>IF('Summary Clear'!RS2=0,"",'Summary Clear'!RS2)</f>
        <v/>
      </c>
      <c r="RA13" s="163" t="str">
        <f>IF('Summary Clear'!RT2=0,"",'Summary Clear'!RT2)</f>
        <v/>
      </c>
      <c r="RB13" s="163" t="str">
        <f>IF('Summary Clear'!RU2=0,"",'Summary Clear'!RU2)</f>
        <v/>
      </c>
      <c r="RC13" s="163" t="str">
        <f>IF('Summary Clear'!RV2=0,"",'Summary Clear'!RV2)</f>
        <v/>
      </c>
      <c r="RD13" s="163" t="str">
        <f>IF('Summary Clear'!RW2=0,"",'Summary Clear'!RW2)</f>
        <v/>
      </c>
      <c r="RE13" s="163" t="str">
        <f>IF('Summary Clear'!RX2=0,"",'Summary Clear'!RX2)</f>
        <v/>
      </c>
      <c r="RF13" s="163" t="str">
        <f>IF('Summary Clear'!RY2=0,"",'Summary Clear'!RY2)</f>
        <v/>
      </c>
      <c r="RG13" s="163" t="str">
        <f>IF('Summary Clear'!RZ2=0,"",'Summary Clear'!RZ2)</f>
        <v/>
      </c>
      <c r="RH13" s="163" t="str">
        <f>IF('Summary Clear'!SA2=0,"",'Summary Clear'!SA2)</f>
        <v/>
      </c>
      <c r="RI13" s="163" t="str">
        <f>IF('Summary Clear'!SB2=0,"",'Summary Clear'!SB2)</f>
        <v/>
      </c>
      <c r="RJ13" s="163" t="str">
        <f>IF('Summary Clear'!SC2=0,"",'Summary Clear'!SC2)</f>
        <v/>
      </c>
      <c r="RK13" s="163" t="str">
        <f>IF('Summary Clear'!SD2=0,"",'Summary Clear'!SD2)</f>
        <v/>
      </c>
      <c r="RL13" s="163" t="str">
        <f>IF('Summary Clear'!SE2=0,"",'Summary Clear'!SE2)</f>
        <v/>
      </c>
      <c r="RM13" s="163" t="str">
        <f>IF('Summary Clear'!SF2=0,"",'Summary Clear'!SF2)</f>
        <v/>
      </c>
      <c r="RN13" s="163" t="str">
        <f>IF('Summary Clear'!SG2=0,"",'Summary Clear'!SG2)</f>
        <v/>
      </c>
      <c r="RO13" s="163" t="str">
        <f>IF('Summary Clear'!SH2=0,"",'Summary Clear'!SH2)</f>
        <v/>
      </c>
      <c r="RP13" s="163" t="str">
        <f>IF('Summary Clear'!SI2=0,"",'Summary Clear'!SI2)</f>
        <v/>
      </c>
      <c r="RQ13" s="163" t="str">
        <f>IF('Summary Clear'!SJ2=0,"",'Summary Clear'!SJ2)</f>
        <v/>
      </c>
      <c r="RR13" s="163" t="str">
        <f>IF('Summary Clear'!SK2=0,"",'Summary Clear'!SK2)</f>
        <v/>
      </c>
      <c r="RS13" s="163" t="str">
        <f>IF('Summary Clear'!SL2=0,"",'Summary Clear'!SL2)</f>
        <v/>
      </c>
      <c r="RT13" s="163" t="str">
        <f>IF('Summary Clear'!SM2=0,"",'Summary Clear'!SM2)</f>
        <v/>
      </c>
      <c r="RU13" s="163" t="str">
        <f>IF('Summary Clear'!SN2=0,"",'Summary Clear'!SN2)</f>
        <v/>
      </c>
      <c r="RV13" s="163" t="str">
        <f>IF('Summary Clear'!SO2=0,"",'Summary Clear'!SO2)</f>
        <v/>
      </c>
      <c r="RW13" s="163" t="str">
        <f>IF('Summary Clear'!SP2=0,"",'Summary Clear'!SP2)</f>
        <v/>
      </c>
      <c r="RX13" s="163" t="str">
        <f>IF('Summary Clear'!SQ2=0,"",'Summary Clear'!SQ2)</f>
        <v/>
      </c>
      <c r="RY13" s="163" t="str">
        <f>IF('Summary Clear'!SR2=0,"",'Summary Clear'!SR2)</f>
        <v/>
      </c>
      <c r="RZ13" s="163" t="str">
        <f>IF('Summary Clear'!SS2=0,"",'Summary Clear'!SS2)</f>
        <v/>
      </c>
      <c r="SA13" s="163" t="str">
        <f>IF('Summary Clear'!ST2=0,"",'Summary Clear'!ST2)</f>
        <v/>
      </c>
      <c r="SB13" s="163" t="str">
        <f>IF('Summary Clear'!SU2=0,"",'Summary Clear'!SU2)</f>
        <v/>
      </c>
      <c r="SC13" s="163" t="str">
        <f>IF('Summary Clear'!SV2=0,"",'Summary Clear'!SV2)</f>
        <v/>
      </c>
      <c r="SD13" s="163" t="str">
        <f>IF('Summary Clear'!SW2=0,"",'Summary Clear'!SW2)</f>
        <v/>
      </c>
      <c r="SE13" s="163" t="str">
        <f>IF('Summary Clear'!SX2=0,"",'Summary Clear'!SX2)</f>
        <v/>
      </c>
      <c r="SF13" s="163" t="str">
        <f>IF('Summary Clear'!SY2=0,"",'Summary Clear'!SY2)</f>
        <v/>
      </c>
      <c r="SG13" s="163" t="str">
        <f>IF('Summary Clear'!SZ2=0,"",'Summary Clear'!SZ2)</f>
        <v/>
      </c>
      <c r="SH13" s="163" t="str">
        <f>IF('Summary Clear'!TA2=0,"",'Summary Clear'!TA2)</f>
        <v/>
      </c>
      <c r="SI13" s="163" t="str">
        <f>IF('Summary Clear'!TB2=0,"",'Summary Clear'!TB2)</f>
        <v/>
      </c>
      <c r="SJ13" s="163" t="str">
        <f>IF('Summary Clear'!TC2=0,"",'Summary Clear'!TC2)</f>
        <v/>
      </c>
      <c r="SK13" s="163" t="str">
        <f>IF('Summary Clear'!TD2=0,"",'Summary Clear'!TD2)</f>
        <v/>
      </c>
      <c r="SL13" s="163" t="str">
        <f>IF('Summary Clear'!TE2=0,"",'Summary Clear'!TE2)</f>
        <v/>
      </c>
      <c r="SM13" s="163" t="str">
        <f>IF('Summary Clear'!TF2=0,"",'Summary Clear'!TF2)</f>
        <v/>
      </c>
      <c r="SN13" s="163" t="str">
        <f>IF('Summary Clear'!TG2=0,"",'Summary Clear'!TG2)</f>
        <v/>
      </c>
      <c r="SO13" s="163" t="str">
        <f>IF('Summary Clear'!TH2=0,"",'Summary Clear'!TH2)</f>
        <v/>
      </c>
      <c r="SP13" s="163" t="str">
        <f>IF('Summary Clear'!TI2=0,"",'Summary Clear'!TI2)</f>
        <v/>
      </c>
      <c r="SQ13" s="163" t="str">
        <f>IF('Summary Clear'!TJ2=0,"",'Summary Clear'!TJ2)</f>
        <v/>
      </c>
      <c r="SR13" s="163" t="str">
        <f>IF('Summary Clear'!TK2=0,"",'Summary Clear'!TK2)</f>
        <v/>
      </c>
      <c r="SS13" s="163" t="str">
        <f>IF('Summary Clear'!TL2=0,"",'Summary Clear'!TL2)</f>
        <v/>
      </c>
      <c r="ST13" s="163" t="str">
        <f>IF('Summary Clear'!TM2=0,"",'Summary Clear'!TM2)</f>
        <v/>
      </c>
      <c r="SU13" s="163" t="str">
        <f>IF('Summary Clear'!TN2=0,"",'Summary Clear'!TN2)</f>
        <v/>
      </c>
      <c r="SV13" s="163" t="str">
        <f>IF('Summary Clear'!TO2=0,"",'Summary Clear'!TO2)</f>
        <v/>
      </c>
      <c r="SW13" s="163" t="str">
        <f>IF('Summary Clear'!TP2=0,"",'Summary Clear'!TP2)</f>
        <v/>
      </c>
      <c r="SX13" s="163" t="str">
        <f>IF('Summary Clear'!TQ2=0,"",'Summary Clear'!TQ2)</f>
        <v/>
      </c>
      <c r="SY13" s="163" t="str">
        <f>IF('Summary Clear'!TR2=0,"",'Summary Clear'!TR2)</f>
        <v/>
      </c>
      <c r="SZ13" s="163" t="str">
        <f>IF('Summary Clear'!TS2=0,"",'Summary Clear'!TS2)</f>
        <v/>
      </c>
      <c r="TA13" s="163" t="str">
        <f>IF('Summary Clear'!TT2=0,"",'Summary Clear'!TT2)</f>
        <v/>
      </c>
      <c r="TB13" s="163" t="str">
        <f>IF('Summary Clear'!TU2=0,"",'Summary Clear'!TU2)</f>
        <v/>
      </c>
      <c r="TC13" s="163" t="str">
        <f>IF('Summary Clear'!TV2=0,"",'Summary Clear'!TV2)</f>
        <v/>
      </c>
      <c r="TD13" s="163" t="str">
        <f>IF('Summary Clear'!TW2=0,"",'Summary Clear'!TW2)</f>
        <v/>
      </c>
      <c r="TE13" s="163" t="str">
        <f>IF('Summary Clear'!TX2=0,"",'Summary Clear'!TX2)</f>
        <v/>
      </c>
      <c r="TF13" s="163" t="str">
        <f>IF('Summary Clear'!TY2=0,"",'Summary Clear'!TY2)</f>
        <v/>
      </c>
      <c r="TG13" s="163" t="str">
        <f>IF('Summary Clear'!TZ2=0,"",'Summary Clear'!TZ2)</f>
        <v/>
      </c>
      <c r="TH13" s="163" t="str">
        <f>IF('Summary Clear'!UA2=0,"",'Summary Clear'!UA2)</f>
        <v/>
      </c>
      <c r="TI13" s="163" t="str">
        <f>IF('Summary Clear'!UB2=0,"",'Summary Clear'!UB2)</f>
        <v/>
      </c>
      <c r="TJ13" s="163" t="str">
        <f>IF('Summary Clear'!UC2=0,"",'Summary Clear'!UC2)</f>
        <v/>
      </c>
      <c r="TK13" s="163" t="str">
        <f>IF('Summary Clear'!UD2=0,"",'Summary Clear'!UD2)</f>
        <v/>
      </c>
      <c r="TL13" s="163" t="str">
        <f>IF('Summary Clear'!UE2=0,"",'Summary Clear'!UE2)</f>
        <v/>
      </c>
      <c r="TM13" s="163" t="str">
        <f>IF('Summary Clear'!UF2=0,"",'Summary Clear'!UF2)</f>
        <v/>
      </c>
      <c r="TN13" s="163" t="str">
        <f>IF('Summary Clear'!UG2=0,"",'Summary Clear'!UG2)</f>
        <v/>
      </c>
      <c r="TO13" s="163" t="str">
        <f>IF('Summary Clear'!UH2=0,"",'Summary Clear'!UH2)</f>
        <v/>
      </c>
      <c r="TP13" s="163" t="str">
        <f>IF('Summary Clear'!UI2=0,"",'Summary Clear'!UI2)</f>
        <v/>
      </c>
      <c r="TQ13" s="163" t="str">
        <f>IF('Summary Clear'!UJ2=0,"",'Summary Clear'!UJ2)</f>
        <v/>
      </c>
      <c r="TR13" s="163" t="str">
        <f>IF('Summary Clear'!UK2=0,"",'Summary Clear'!UK2)</f>
        <v/>
      </c>
      <c r="TS13" s="163" t="str">
        <f>IF('Summary Clear'!UL2=0,"",'Summary Clear'!UL2)</f>
        <v/>
      </c>
      <c r="TT13" s="163" t="str">
        <f>IF('Summary Clear'!UM2=0,"",'Summary Clear'!UM2)</f>
        <v/>
      </c>
      <c r="TU13" s="163" t="str">
        <f>IF('Summary Clear'!UN2=0,"",'Summary Clear'!UN2)</f>
        <v/>
      </c>
      <c r="TV13" s="163" t="str">
        <f>IF('Summary Clear'!UO2=0,"",'Summary Clear'!UO2)</f>
        <v/>
      </c>
      <c r="TW13" s="163" t="str">
        <f>IF('Summary Clear'!UP2=0,"",'Summary Clear'!UP2)</f>
        <v/>
      </c>
      <c r="TX13" s="163" t="str">
        <f>IF('Summary Clear'!UQ2=0,"",'Summary Clear'!UQ2)</f>
        <v/>
      </c>
      <c r="TY13" s="163" t="str">
        <f>IF('Summary Clear'!UR2=0,"",'Summary Clear'!UR2)</f>
        <v/>
      </c>
      <c r="TZ13" s="163" t="str">
        <f>IF('Summary Clear'!US2=0,"",'Summary Clear'!US2)</f>
        <v/>
      </c>
      <c r="UA13" s="163" t="str">
        <f>IF('Summary Clear'!UT2=0,"",'Summary Clear'!UT2)</f>
        <v/>
      </c>
      <c r="UB13" s="163" t="str">
        <f>IF('Summary Clear'!UU2=0,"",'Summary Clear'!UU2)</f>
        <v/>
      </c>
      <c r="UC13" s="163" t="str">
        <f>IF('Summary Clear'!UV2=0,"",'Summary Clear'!UV2)</f>
        <v/>
      </c>
      <c r="UD13" s="163" t="str">
        <f>IF('Summary Clear'!UW2=0,"",'Summary Clear'!UW2)</f>
        <v/>
      </c>
      <c r="UE13" s="163" t="str">
        <f>IF('Summary Clear'!UX2=0,"",'Summary Clear'!UX2)</f>
        <v/>
      </c>
      <c r="UF13" s="163" t="str">
        <f>IF('Summary Clear'!UY2=0,"",'Summary Clear'!UY2)</f>
        <v/>
      </c>
      <c r="UG13" s="163" t="str">
        <f>IF('Summary Clear'!UZ2=0,"",'Summary Clear'!UZ2)</f>
        <v/>
      </c>
      <c r="UH13" s="163" t="str">
        <f>IF('Summary Clear'!VA2=0,"",'Summary Clear'!VA2)</f>
        <v/>
      </c>
      <c r="UI13" s="163" t="str">
        <f>IF('Summary Clear'!VB2=0,"",'Summary Clear'!VB2)</f>
        <v/>
      </c>
      <c r="UJ13" s="163" t="str">
        <f>IF('Summary Clear'!VC2=0,"",'Summary Clear'!VC2)</f>
        <v/>
      </c>
      <c r="UK13" s="163" t="str">
        <f>IF('Summary Clear'!VD2=0,"",'Summary Clear'!VD2)</f>
        <v/>
      </c>
      <c r="UL13" s="163" t="str">
        <f>IF('Summary Clear'!VE2=0,"",'Summary Clear'!VE2)</f>
        <v/>
      </c>
      <c r="UM13" s="163" t="str">
        <f>IF('Summary Clear'!VF2=0,"",'Summary Clear'!VF2)</f>
        <v/>
      </c>
      <c r="UN13" s="163" t="str">
        <f>IF('Summary Clear'!VG2=0,"",'Summary Clear'!VG2)</f>
        <v/>
      </c>
      <c r="UO13" s="163" t="str">
        <f>IF('Summary Clear'!VH2=0,"",'Summary Clear'!VH2)</f>
        <v/>
      </c>
      <c r="UP13" s="163" t="str">
        <f>IF('Summary Clear'!VI2=0,"",'Summary Clear'!VI2)</f>
        <v/>
      </c>
      <c r="UQ13" s="163" t="str">
        <f>IF('Summary Clear'!VJ2=0,"",'Summary Clear'!VJ2)</f>
        <v/>
      </c>
      <c r="UR13" s="163" t="str">
        <f>IF('Summary Clear'!VK2=0,"",'Summary Clear'!VK2)</f>
        <v/>
      </c>
      <c r="US13" s="163" t="str">
        <f>IF('Summary Clear'!VL2=0,"",'Summary Clear'!VL2)</f>
        <v/>
      </c>
      <c r="UT13" s="163" t="str">
        <f>IF('Summary Clear'!VM2=0,"",'Summary Clear'!VM2)</f>
        <v/>
      </c>
      <c r="UU13" s="163" t="str">
        <f>IF('Summary Clear'!VN2=0,"",'Summary Clear'!VN2)</f>
        <v/>
      </c>
      <c r="UV13" s="163" t="str">
        <f>IF('Summary Clear'!VO2=0,"",'Summary Clear'!VO2)</f>
        <v/>
      </c>
      <c r="UW13" s="163" t="str">
        <f>IF('Summary Clear'!VP2=0,"",'Summary Clear'!VP2)</f>
        <v/>
      </c>
      <c r="UX13" s="163" t="str">
        <f>IF('Summary Clear'!VQ2=0,"",'Summary Clear'!VQ2)</f>
        <v/>
      </c>
      <c r="UY13" s="163" t="str">
        <f>IF('Summary Clear'!VR2=0,"",'Summary Clear'!VR2)</f>
        <v/>
      </c>
      <c r="UZ13" s="163" t="str">
        <f>IF('Summary Clear'!VS2=0,"",'Summary Clear'!VS2)</f>
        <v/>
      </c>
      <c r="VA13" s="163" t="str">
        <f>IF('Summary Clear'!VT2=0,"",'Summary Clear'!VT2)</f>
        <v/>
      </c>
      <c r="VB13" s="163" t="str">
        <f>IF('Summary Clear'!VU2=0,"",'Summary Clear'!VU2)</f>
        <v/>
      </c>
      <c r="VC13" s="163" t="str">
        <f>IF('Summary Clear'!VV2=0,"",'Summary Clear'!VV2)</f>
        <v/>
      </c>
      <c r="VD13" s="163" t="str">
        <f>IF('Summary Clear'!VW2=0,"",'Summary Clear'!VW2)</f>
        <v/>
      </c>
      <c r="VE13" s="163" t="str">
        <f>IF('Summary Clear'!VX2=0,"",'Summary Clear'!VX2)</f>
        <v/>
      </c>
      <c r="VF13" s="163" t="str">
        <f>IF('Summary Clear'!VY2=0,"",'Summary Clear'!VY2)</f>
        <v/>
      </c>
      <c r="VG13" s="163" t="str">
        <f>IF('Summary Clear'!VZ2=0,"",'Summary Clear'!VZ2)</f>
        <v/>
      </c>
      <c r="VH13" s="163" t="str">
        <f>IF('Summary Clear'!WA2=0,"",'Summary Clear'!WA2)</f>
        <v/>
      </c>
      <c r="VI13" s="163" t="str">
        <f>IF('Summary Clear'!WB2=0,"",'Summary Clear'!WB2)</f>
        <v/>
      </c>
      <c r="VJ13" s="163" t="str">
        <f>IF('Summary Clear'!WC2=0,"",'Summary Clear'!WC2)</f>
        <v/>
      </c>
      <c r="VK13" s="163" t="str">
        <f>IF('Summary Clear'!WD2=0,"",'Summary Clear'!WD2)</f>
        <v/>
      </c>
      <c r="VL13" s="163" t="str">
        <f>IF('Summary Clear'!WE2=0,"",'Summary Clear'!WE2)</f>
        <v/>
      </c>
      <c r="VM13" s="163" t="str">
        <f>IF('Summary Clear'!WF2=0,"",'Summary Clear'!WF2)</f>
        <v/>
      </c>
      <c r="VN13" s="163" t="str">
        <f>IF('Summary Clear'!WG2=0,"",'Summary Clear'!WG2)</f>
        <v/>
      </c>
      <c r="VO13" s="163" t="str">
        <f>IF('Summary Clear'!WH2=0,"",'Summary Clear'!WH2)</f>
        <v/>
      </c>
      <c r="VP13" s="163" t="str">
        <f>IF('Summary Clear'!WI2=0,"",'Summary Clear'!WI2)</f>
        <v/>
      </c>
      <c r="VQ13" s="163" t="str">
        <f>IF('Summary Clear'!WJ2=0,"",'Summary Clear'!WJ2)</f>
        <v/>
      </c>
      <c r="VR13" s="163" t="str">
        <f>IF('Summary Clear'!WK2=0,"",'Summary Clear'!WK2)</f>
        <v/>
      </c>
      <c r="VS13" s="163" t="str">
        <f>IF('Summary Clear'!WL2=0,"",'Summary Clear'!WL2)</f>
        <v/>
      </c>
      <c r="VT13" s="163" t="str">
        <f>IF('Summary Clear'!WM2=0,"",'Summary Clear'!WM2)</f>
        <v/>
      </c>
      <c r="VU13" s="163" t="str">
        <f>IF('Summary Clear'!WN2=0,"",'Summary Clear'!WN2)</f>
        <v/>
      </c>
      <c r="VV13" s="163" t="str">
        <f>IF('Summary Clear'!WO2=0,"",'Summary Clear'!WO2)</f>
        <v/>
      </c>
      <c r="VW13" s="163" t="str">
        <f>IF('Summary Clear'!WP2=0,"",'Summary Clear'!WP2)</f>
        <v/>
      </c>
      <c r="VX13" s="163" t="str">
        <f>IF('Summary Clear'!WQ2=0,"",'Summary Clear'!WQ2)</f>
        <v/>
      </c>
      <c r="VY13" s="163" t="str">
        <f>IF('Summary Clear'!WR2=0,"",'Summary Clear'!WR2)</f>
        <v/>
      </c>
      <c r="VZ13" s="163" t="str">
        <f>IF('Summary Clear'!WS2=0,"",'Summary Clear'!WS2)</f>
        <v/>
      </c>
      <c r="WA13" s="163" t="str">
        <f>IF('Summary Clear'!WT2=0,"",'Summary Clear'!WT2)</f>
        <v/>
      </c>
      <c r="WB13" s="163" t="str">
        <f>IF('Summary Clear'!WU2=0,"",'Summary Clear'!WU2)</f>
        <v/>
      </c>
      <c r="WC13" s="163" t="str">
        <f>IF('Summary Clear'!WV2=0,"",'Summary Clear'!WV2)</f>
        <v/>
      </c>
      <c r="WD13" s="163" t="str">
        <f>IF('Summary Clear'!WW2=0,"",'Summary Clear'!WW2)</f>
        <v/>
      </c>
      <c r="WE13" s="163" t="str">
        <f>IF('Summary Clear'!WX2=0,"",'Summary Clear'!WX2)</f>
        <v/>
      </c>
      <c r="WF13" s="163" t="str">
        <f>IF('Summary Clear'!WY2=0,"",'Summary Clear'!WY2)</f>
        <v/>
      </c>
      <c r="WG13" s="163" t="str">
        <f>IF('Summary Clear'!WZ2=0,"",'Summary Clear'!WZ2)</f>
        <v/>
      </c>
      <c r="WH13" s="163" t="str">
        <f>IF('Summary Clear'!XA2=0,"",'Summary Clear'!XA2)</f>
        <v/>
      </c>
      <c r="WI13" s="163" t="str">
        <f>IF('Summary Clear'!XB2=0,"",'Summary Clear'!XB2)</f>
        <v/>
      </c>
      <c r="WJ13" s="163" t="str">
        <f>IF('Summary Clear'!XC2=0,"",'Summary Clear'!XC2)</f>
        <v/>
      </c>
      <c r="WK13" s="163" t="str">
        <f>IF('Summary Clear'!XD2=0,"",'Summary Clear'!XD2)</f>
        <v/>
      </c>
      <c r="WL13" s="163" t="str">
        <f>IF('Summary Clear'!XE2=0,"",'Summary Clear'!XE2)</f>
        <v/>
      </c>
      <c r="WM13" s="163" t="str">
        <f>IF('Summary Clear'!XF2=0,"",'Summary Clear'!XF2)</f>
        <v/>
      </c>
      <c r="WN13" s="163" t="str">
        <f>IF('Summary Clear'!XG2=0,"",'Summary Clear'!XG2)</f>
        <v/>
      </c>
      <c r="WO13" s="163" t="str">
        <f>IF('Summary Clear'!XH2=0,"",'Summary Clear'!XH2)</f>
        <v/>
      </c>
      <c r="WP13" s="163" t="str">
        <f>IF('Summary Clear'!XI2=0,"",'Summary Clear'!XI2)</f>
        <v/>
      </c>
      <c r="WQ13" s="163" t="str">
        <f>IF('Summary Clear'!XJ2=0,"",'Summary Clear'!XJ2)</f>
        <v/>
      </c>
      <c r="WR13" s="163" t="str">
        <f>IF('Summary Clear'!XK2=0,"",'Summary Clear'!XK2)</f>
        <v/>
      </c>
      <c r="WS13" s="163" t="str">
        <f>IF('Summary Clear'!XL2=0,"",'Summary Clear'!XL2)</f>
        <v/>
      </c>
      <c r="WT13" s="163" t="str">
        <f>IF('Summary Clear'!XM2=0,"",'Summary Clear'!XM2)</f>
        <v/>
      </c>
      <c r="WU13" s="163" t="str">
        <f>IF('Summary Clear'!XN2=0,"",'Summary Clear'!XN2)</f>
        <v/>
      </c>
      <c r="WV13" s="163" t="str">
        <f>IF('Summary Clear'!XO2=0,"",'Summary Clear'!XO2)</f>
        <v/>
      </c>
      <c r="WW13" s="163" t="str">
        <f>IF('Summary Clear'!XP2=0,"",'Summary Clear'!XP2)</f>
        <v/>
      </c>
      <c r="WX13" s="163" t="str">
        <f>IF('Summary Clear'!XQ2=0,"",'Summary Clear'!XQ2)</f>
        <v/>
      </c>
      <c r="WY13" s="163" t="str">
        <f>IF('Summary Clear'!XR2=0,"",'Summary Clear'!XR2)</f>
        <v/>
      </c>
      <c r="WZ13" s="163" t="str">
        <f>IF('Summary Clear'!XS2=0,"",'Summary Clear'!XS2)</f>
        <v/>
      </c>
      <c r="XA13" s="163" t="str">
        <f>IF('Summary Clear'!XT2=0,"",'Summary Clear'!XT2)</f>
        <v/>
      </c>
      <c r="XB13" s="163" t="str">
        <f>IF('Summary Clear'!XU2=0,"",'Summary Clear'!XU2)</f>
        <v/>
      </c>
      <c r="XC13" s="163" t="str">
        <f>IF('Summary Clear'!XV2=0,"",'Summary Clear'!XV2)</f>
        <v/>
      </c>
      <c r="XD13" s="163" t="str">
        <f>IF('Summary Clear'!XW2=0,"",'Summary Clear'!XW2)</f>
        <v/>
      </c>
      <c r="XE13" s="163" t="str">
        <f>IF('Summary Clear'!XX2=0,"",'Summary Clear'!XX2)</f>
        <v/>
      </c>
      <c r="XF13" s="163" t="str">
        <f>IF('Summary Clear'!XY2=0,"",'Summary Clear'!XY2)</f>
        <v/>
      </c>
      <c r="XG13" s="163" t="str">
        <f>IF('Summary Clear'!XZ2=0,"",'Summary Clear'!XZ2)</f>
        <v/>
      </c>
      <c r="XH13" s="163" t="str">
        <f>IF('Summary Clear'!YA2=0,"",'Summary Clear'!YA2)</f>
        <v/>
      </c>
      <c r="XI13" s="163" t="str">
        <f>IF('Summary Clear'!YB2=0,"",'Summary Clear'!YB2)</f>
        <v/>
      </c>
      <c r="XJ13" s="163" t="str">
        <f>IF('Summary Clear'!YC2=0,"",'Summary Clear'!YC2)</f>
        <v/>
      </c>
      <c r="XK13" s="163" t="str">
        <f>IF('Summary Clear'!YD2=0,"",'Summary Clear'!YD2)</f>
        <v/>
      </c>
      <c r="XL13" s="163" t="str">
        <f>IF('Summary Clear'!YE2=0,"",'Summary Clear'!YE2)</f>
        <v/>
      </c>
      <c r="XM13" s="163" t="str">
        <f>IF('Summary Clear'!YF2=0,"",'Summary Clear'!YF2)</f>
        <v/>
      </c>
      <c r="XN13" s="163" t="str">
        <f>IF('Summary Clear'!YG2=0,"",'Summary Clear'!YG2)</f>
        <v/>
      </c>
      <c r="XO13" s="163" t="str">
        <f>IF('Summary Clear'!YH2=0,"",'Summary Clear'!YH2)</f>
        <v/>
      </c>
      <c r="XP13" s="163" t="str">
        <f>IF('Summary Clear'!YI2=0,"",'Summary Clear'!YI2)</f>
        <v/>
      </c>
      <c r="XQ13" s="163" t="str">
        <f>IF('Summary Clear'!YJ2=0,"",'Summary Clear'!YJ2)</f>
        <v/>
      </c>
      <c r="XR13" s="163" t="str">
        <f>IF('Summary Clear'!YK2=0,"",'Summary Clear'!YK2)</f>
        <v/>
      </c>
      <c r="XS13" s="163" t="str">
        <f>IF('Summary Clear'!YL2=0,"",'Summary Clear'!YL2)</f>
        <v/>
      </c>
      <c r="XT13" s="163" t="str">
        <f>IF('Summary Clear'!YM2=0,"",'Summary Clear'!YM2)</f>
        <v/>
      </c>
      <c r="XU13" s="163" t="str">
        <f>IF('Summary Clear'!YN2=0,"",'Summary Clear'!YN2)</f>
        <v/>
      </c>
      <c r="XV13" s="163" t="str">
        <f>IF('Summary Clear'!YO2=0,"",'Summary Clear'!YO2)</f>
        <v/>
      </c>
      <c r="XW13" s="163" t="str">
        <f>IF('Summary Clear'!YP2=0,"",'Summary Clear'!YP2)</f>
        <v/>
      </c>
      <c r="XX13" s="163" t="str">
        <f>IF('Summary Clear'!YQ2=0,"",'Summary Clear'!YQ2)</f>
        <v/>
      </c>
      <c r="XY13" s="163" t="str">
        <f>IF('Summary Clear'!YR2=0,"",'Summary Clear'!YR2)</f>
        <v/>
      </c>
      <c r="XZ13" s="163" t="str">
        <f>IF('Summary Clear'!YS2=0,"",'Summary Clear'!YS2)</f>
        <v/>
      </c>
      <c r="YA13" s="163" t="str">
        <f>IF('Summary Clear'!YT2=0,"",'Summary Clear'!YT2)</f>
        <v/>
      </c>
      <c r="YB13" s="163" t="str">
        <f>IF('Summary Clear'!YU2=0,"",'Summary Clear'!YU2)</f>
        <v/>
      </c>
      <c r="YC13" s="163" t="str">
        <f>IF('Summary Clear'!YV2=0,"",'Summary Clear'!YV2)</f>
        <v/>
      </c>
      <c r="YD13" s="163" t="str">
        <f>IF('Summary Clear'!YW2=0,"",'Summary Clear'!YW2)</f>
        <v/>
      </c>
      <c r="YE13" s="163" t="str">
        <f>IF('Summary Clear'!YX2=0,"",'Summary Clear'!YX2)</f>
        <v/>
      </c>
      <c r="YF13" s="163" t="str">
        <f>IF('Summary Clear'!YY2=0,"",'Summary Clear'!YY2)</f>
        <v/>
      </c>
      <c r="YG13" s="163" t="str">
        <f>IF('Summary Clear'!YZ2=0,"",'Summary Clear'!YZ2)</f>
        <v/>
      </c>
      <c r="YH13" s="163" t="str">
        <f>IF('Summary Clear'!ZA2=0,"",'Summary Clear'!ZA2)</f>
        <v/>
      </c>
      <c r="YI13" s="163" t="str">
        <f>IF('Summary Clear'!ZB2=0,"",'Summary Clear'!ZB2)</f>
        <v/>
      </c>
      <c r="YJ13" s="163" t="str">
        <f>IF('Summary Clear'!ZC2=0,"",'Summary Clear'!ZC2)</f>
        <v/>
      </c>
      <c r="YK13" s="163" t="str">
        <f>IF('Summary Clear'!ZD2=0,"",'Summary Clear'!ZD2)</f>
        <v/>
      </c>
      <c r="YL13" s="163" t="str">
        <f>IF('Summary Clear'!ZE2=0,"",'Summary Clear'!ZE2)</f>
        <v/>
      </c>
      <c r="YM13" s="163" t="str">
        <f>IF('Summary Clear'!ZF2=0,"",'Summary Clear'!ZF2)</f>
        <v/>
      </c>
      <c r="YN13" s="163" t="str">
        <f>IF('Summary Clear'!ZG2=0,"",'Summary Clear'!ZG2)</f>
        <v/>
      </c>
      <c r="YO13" s="163" t="str">
        <f>IF('Summary Clear'!ZH2=0,"",'Summary Clear'!ZH2)</f>
        <v/>
      </c>
      <c r="YP13" s="163" t="str">
        <f>IF('Summary Clear'!ZI2=0,"",'Summary Clear'!ZI2)</f>
        <v/>
      </c>
      <c r="YQ13" s="163" t="str">
        <f>IF('Summary Clear'!ZJ2=0,"",'Summary Clear'!ZJ2)</f>
        <v/>
      </c>
      <c r="YR13" s="163" t="str">
        <f>IF('Summary Clear'!ZK2=0,"",'Summary Clear'!ZK2)</f>
        <v/>
      </c>
      <c r="YS13" s="163" t="str">
        <f>IF('Summary Clear'!ZL2=0,"",'Summary Clear'!ZL2)</f>
        <v/>
      </c>
      <c r="YT13" s="163" t="str">
        <f>IF('Summary Clear'!ZM2=0,"",'Summary Clear'!ZM2)</f>
        <v/>
      </c>
      <c r="YU13" s="163" t="str">
        <f>IF('Summary Clear'!ZN2=0,"",'Summary Clear'!ZN2)</f>
        <v/>
      </c>
      <c r="YV13" s="163" t="str">
        <f>IF('Summary Clear'!ZO2=0,"",'Summary Clear'!ZO2)</f>
        <v/>
      </c>
      <c r="YW13" s="163" t="str">
        <f>IF('Summary Clear'!ZP2=0,"",'Summary Clear'!ZP2)</f>
        <v/>
      </c>
      <c r="YX13" s="163" t="str">
        <f>IF('Summary Clear'!ZQ2=0,"",'Summary Clear'!ZQ2)</f>
        <v/>
      </c>
      <c r="YY13" s="163" t="str">
        <f>IF('Summary Clear'!ZR2=0,"",'Summary Clear'!ZR2)</f>
        <v/>
      </c>
      <c r="YZ13" s="163" t="str">
        <f>IF('Summary Clear'!ZS2=0,"",'Summary Clear'!ZS2)</f>
        <v/>
      </c>
      <c r="ZA13" s="163" t="str">
        <f>IF('Summary Clear'!ZT2=0,"",'Summary Clear'!ZT2)</f>
        <v/>
      </c>
      <c r="ZB13" s="163" t="str">
        <f>IF('Summary Clear'!ZU2=0,"",'Summary Clear'!ZU2)</f>
        <v/>
      </c>
      <c r="ZC13" s="163" t="str">
        <f>IF('Summary Clear'!ZV2=0,"",'Summary Clear'!ZV2)</f>
        <v/>
      </c>
      <c r="ZD13" s="163" t="str">
        <f>IF('Summary Clear'!ZW2=0,"",'Summary Clear'!ZW2)</f>
        <v/>
      </c>
      <c r="ZE13" s="163" t="str">
        <f>IF('Summary Clear'!ZX2=0,"",'Summary Clear'!ZX2)</f>
        <v/>
      </c>
      <c r="ZF13" s="163" t="str">
        <f>IF('Summary Clear'!ZY2=0,"",'Summary Clear'!ZY2)</f>
        <v/>
      </c>
      <c r="ZG13" s="163" t="str">
        <f>IF('Summary Clear'!ZZ2=0,"",'Summary Clear'!ZZ2)</f>
        <v/>
      </c>
      <c r="ZH13" s="163" t="str">
        <f>IF('Summary Clear'!AAA2=0,"",'Summary Clear'!AAA2)</f>
        <v/>
      </c>
      <c r="ZI13" s="163" t="str">
        <f>IF('Summary Clear'!AAB2=0,"",'Summary Clear'!AAB2)</f>
        <v/>
      </c>
      <c r="ZJ13" s="163" t="str">
        <f>IF('Summary Clear'!AAC2=0,"",'Summary Clear'!AAC2)</f>
        <v/>
      </c>
      <c r="ZK13" s="163" t="str">
        <f>IF('Summary Clear'!AAD2=0,"",'Summary Clear'!AAD2)</f>
        <v/>
      </c>
      <c r="ZL13" s="163" t="str">
        <f>IF('Summary Clear'!AAE2=0,"",'Summary Clear'!AAE2)</f>
        <v/>
      </c>
      <c r="ZM13" s="163" t="str">
        <f>IF('Summary Clear'!AAF2=0,"",'Summary Clear'!AAF2)</f>
        <v/>
      </c>
      <c r="ZN13" s="163" t="str">
        <f>IF('Summary Clear'!AAG2=0,"",'Summary Clear'!AAG2)</f>
        <v/>
      </c>
      <c r="ZO13" s="163" t="str">
        <f>IF('Summary Clear'!AAH2=0,"",'Summary Clear'!AAH2)</f>
        <v/>
      </c>
      <c r="ZP13" s="163" t="str">
        <f>IF('Summary Clear'!AAI2=0,"",'Summary Clear'!AAI2)</f>
        <v/>
      </c>
      <c r="ZQ13" s="163" t="str">
        <f>IF('Summary Clear'!AAJ2=0,"",'Summary Clear'!AAJ2)</f>
        <v/>
      </c>
      <c r="ZR13" s="163" t="str">
        <f>IF('Summary Clear'!AAK2=0,"",'Summary Clear'!AAK2)</f>
        <v/>
      </c>
      <c r="ZS13" s="163" t="str">
        <f>IF('Summary Clear'!AAL2=0,"",'Summary Clear'!AAL2)</f>
        <v/>
      </c>
      <c r="ZT13" s="163" t="str">
        <f>IF('Summary Clear'!AAM2=0,"",'Summary Clear'!AAM2)</f>
        <v/>
      </c>
      <c r="ZU13" s="163" t="str">
        <f>IF('Summary Clear'!AAN2=0,"",'Summary Clear'!AAN2)</f>
        <v/>
      </c>
      <c r="ZV13" s="163" t="str">
        <f>IF('Summary Clear'!AAO2=0,"",'Summary Clear'!AAO2)</f>
        <v/>
      </c>
      <c r="ZW13" s="163" t="str">
        <f>IF('Summary Clear'!AAP2=0,"",'Summary Clear'!AAP2)</f>
        <v/>
      </c>
      <c r="ZX13" s="163" t="str">
        <f>IF('Summary Clear'!AAQ2=0,"",'Summary Clear'!AAQ2)</f>
        <v/>
      </c>
      <c r="ZY13" s="163" t="str">
        <f>IF('Summary Clear'!AAR2=0,"",'Summary Clear'!AAR2)</f>
        <v/>
      </c>
      <c r="ZZ13" s="163" t="str">
        <f>IF('Summary Clear'!AAS2=0,"",'Summary Clear'!AAS2)</f>
        <v/>
      </c>
      <c r="AAA13" s="163" t="str">
        <f>IF('Summary Clear'!AAT2=0,"",'Summary Clear'!AAT2)</f>
        <v/>
      </c>
      <c r="AAB13" s="163" t="str">
        <f>IF('Summary Clear'!AAU2=0,"",'Summary Clear'!AAU2)</f>
        <v/>
      </c>
      <c r="AAC13" s="163" t="str">
        <f>IF('Summary Clear'!AAV2=0,"",'Summary Clear'!AAV2)</f>
        <v/>
      </c>
      <c r="AAD13" s="163" t="str">
        <f>IF('Summary Clear'!AAW2=0,"",'Summary Clear'!AAW2)</f>
        <v/>
      </c>
      <c r="AAE13" s="163" t="str">
        <f>IF('Summary Clear'!AAX2=0,"",'Summary Clear'!AAX2)</f>
        <v/>
      </c>
      <c r="AAF13" s="163" t="str">
        <f>IF('Summary Clear'!AAY2=0,"",'Summary Clear'!AAY2)</f>
        <v/>
      </c>
      <c r="AAG13" s="163" t="str">
        <f>IF('Summary Clear'!AAZ2=0,"",'Summary Clear'!AAZ2)</f>
        <v/>
      </c>
      <c r="AAH13" s="163" t="str">
        <f>IF('Summary Clear'!ABA2=0,"",'Summary Clear'!ABA2)</f>
        <v/>
      </c>
      <c r="AAI13" s="163" t="str">
        <f>IF('Summary Clear'!ABB2=0,"",'Summary Clear'!ABB2)</f>
        <v/>
      </c>
      <c r="AAJ13" s="163" t="str">
        <f>IF('Summary Clear'!ABC2=0,"",'Summary Clear'!ABC2)</f>
        <v/>
      </c>
      <c r="AAK13" s="163" t="str">
        <f>IF('Summary Clear'!ABD2=0,"",'Summary Clear'!ABD2)</f>
        <v/>
      </c>
      <c r="AAL13" s="163" t="str">
        <f>IF('Summary Clear'!ABE2=0,"",'Summary Clear'!ABE2)</f>
        <v/>
      </c>
      <c r="AAM13" s="163" t="str">
        <f>IF('Summary Clear'!ABF2=0,"",'Summary Clear'!ABF2)</f>
        <v/>
      </c>
      <c r="AAN13" s="163" t="str">
        <f>IF('Summary Clear'!ABG2=0,"",'Summary Clear'!ABG2)</f>
        <v/>
      </c>
      <c r="AAO13" s="163" t="str">
        <f>IF('Summary Clear'!ABH2=0,"",'Summary Clear'!ABH2)</f>
        <v/>
      </c>
      <c r="AAP13" s="163" t="str">
        <f>IF('Summary Clear'!ABI2=0,"",'Summary Clear'!ABI2)</f>
        <v/>
      </c>
      <c r="AAQ13" s="163" t="str">
        <f>IF('Summary Clear'!ABJ2=0,"",'Summary Clear'!ABJ2)</f>
        <v/>
      </c>
      <c r="AAR13" s="163" t="str">
        <f>IF('Summary Clear'!ABK2=0,"",'Summary Clear'!ABK2)</f>
        <v/>
      </c>
      <c r="AAS13" s="163" t="str">
        <f>IF('Summary Clear'!ABL2=0,"",'Summary Clear'!ABL2)</f>
        <v/>
      </c>
      <c r="AAT13" s="163" t="str">
        <f>IF('Summary Clear'!ABM2=0,"",'Summary Clear'!ABM2)</f>
        <v/>
      </c>
      <c r="AAU13" s="163" t="str">
        <f>IF('Summary Clear'!ABN2=0,"",'Summary Clear'!ABN2)</f>
        <v/>
      </c>
      <c r="AAV13" s="163" t="str">
        <f>IF('Summary Clear'!ABO2=0,"",'Summary Clear'!ABO2)</f>
        <v/>
      </c>
      <c r="AAW13" s="163" t="str">
        <f>IF('Summary Clear'!ABP2=0,"",'Summary Clear'!ABP2)</f>
        <v/>
      </c>
      <c r="AAX13" s="163" t="str">
        <f>IF('Summary Clear'!ABQ2=0,"",'Summary Clear'!ABQ2)</f>
        <v/>
      </c>
      <c r="AAY13" s="163" t="str">
        <f>IF('Summary Clear'!ABR2=0,"",'Summary Clear'!ABR2)</f>
        <v/>
      </c>
      <c r="AAZ13" s="163" t="str">
        <f>IF('Summary Clear'!ABS2=0,"",'Summary Clear'!ABS2)</f>
        <v/>
      </c>
      <c r="ABA13" s="163" t="str">
        <f>IF('Summary Clear'!ABT2=0,"",'Summary Clear'!ABT2)</f>
        <v/>
      </c>
      <c r="ABB13" s="163" t="str">
        <f>IF('Summary Clear'!ABU2=0,"",'Summary Clear'!ABU2)</f>
        <v/>
      </c>
      <c r="ABC13" s="163" t="str">
        <f>IF('Summary Clear'!ABV2=0,"",'Summary Clear'!ABV2)</f>
        <v/>
      </c>
      <c r="ABD13" s="163" t="str">
        <f>IF('Summary Clear'!ABW2=0,"",'Summary Clear'!ABW2)</f>
        <v/>
      </c>
      <c r="ABE13" s="163" t="str">
        <f>IF('Summary Clear'!ABX2=0,"",'Summary Clear'!ABX2)</f>
        <v/>
      </c>
      <c r="ABF13" s="163" t="str">
        <f>IF('Summary Clear'!ABY2=0,"",'Summary Clear'!ABY2)</f>
        <v/>
      </c>
      <c r="ABG13" s="163" t="str">
        <f>IF('Summary Clear'!ABZ2=0,"",'Summary Clear'!ABZ2)</f>
        <v/>
      </c>
      <c r="ABH13" s="163" t="str">
        <f>IF('Summary Clear'!ACA2=0,"",'Summary Clear'!ACA2)</f>
        <v/>
      </c>
      <c r="ABI13" s="163" t="str">
        <f>IF('Summary Clear'!ACB2=0,"",'Summary Clear'!ACB2)</f>
        <v/>
      </c>
      <c r="ABJ13" s="163" t="str">
        <f>IF('Summary Clear'!ACC2=0,"",'Summary Clear'!ACC2)</f>
        <v/>
      </c>
      <c r="ABK13" s="163" t="str">
        <f>IF('Summary Clear'!ACD2=0,"",'Summary Clear'!ACD2)</f>
        <v/>
      </c>
      <c r="ABL13" s="163" t="str">
        <f>IF('Summary Clear'!ACE2=0,"",'Summary Clear'!ACE2)</f>
        <v/>
      </c>
      <c r="ABM13" s="163" t="str">
        <f>IF('Summary Clear'!ACF2=0,"",'Summary Clear'!ACF2)</f>
        <v/>
      </c>
      <c r="ABN13" s="163" t="str">
        <f>IF('Summary Clear'!ACG2=0,"",'Summary Clear'!ACG2)</f>
        <v/>
      </c>
      <c r="ABO13" s="163" t="str">
        <f>IF('Summary Clear'!ACH2=0,"",'Summary Clear'!ACH2)</f>
        <v/>
      </c>
      <c r="ABP13" s="163" t="str">
        <f>IF('Summary Clear'!ACI2=0,"",'Summary Clear'!ACI2)</f>
        <v/>
      </c>
      <c r="ABQ13" s="163" t="str">
        <f>IF('Summary Clear'!ACJ2=0,"",'Summary Clear'!ACJ2)</f>
        <v/>
      </c>
      <c r="ABR13" s="163" t="str">
        <f>IF('Summary Clear'!ACK2=0,"",'Summary Clear'!ACK2)</f>
        <v/>
      </c>
      <c r="ABS13" s="163" t="str">
        <f>IF('Summary Clear'!ACL2=0,"",'Summary Clear'!ACL2)</f>
        <v/>
      </c>
      <c r="ABT13" s="163" t="str">
        <f>IF('Summary Clear'!ACM2=0,"",'Summary Clear'!ACM2)</f>
        <v/>
      </c>
      <c r="ABU13" s="163" t="str">
        <f>IF('Summary Clear'!ACN2=0,"",'Summary Clear'!ACN2)</f>
        <v/>
      </c>
      <c r="ABV13" s="163" t="str">
        <f>IF('Summary Clear'!ACO2=0,"",'Summary Clear'!ACO2)</f>
        <v/>
      </c>
      <c r="ABW13" s="163" t="str">
        <f>IF('Summary Clear'!ACP2=0,"",'Summary Clear'!ACP2)</f>
        <v/>
      </c>
      <c r="ABX13" s="163" t="str">
        <f>IF('Summary Clear'!ACQ2=0,"",'Summary Clear'!ACQ2)</f>
        <v/>
      </c>
      <c r="ABY13" s="163" t="str">
        <f>IF('Summary Clear'!ACR2=0,"",'Summary Clear'!ACR2)</f>
        <v/>
      </c>
      <c r="ABZ13" s="163" t="str">
        <f>IF('Summary Clear'!ACS2=0,"",'Summary Clear'!ACS2)</f>
        <v/>
      </c>
      <c r="ACA13" s="163" t="str">
        <f>IF('Summary Clear'!ACT2=0,"",'Summary Clear'!ACT2)</f>
        <v/>
      </c>
      <c r="ACB13" s="163" t="str">
        <f>IF('Summary Clear'!ACU2=0,"",'Summary Clear'!ACU2)</f>
        <v/>
      </c>
      <c r="ACC13" s="163" t="str">
        <f>IF('Summary Clear'!ACV2=0,"",'Summary Clear'!ACV2)</f>
        <v/>
      </c>
      <c r="ACD13" s="163" t="str">
        <f>IF('Summary Clear'!ACW2=0,"",'Summary Clear'!ACW2)</f>
        <v/>
      </c>
      <c r="ACE13" s="163" t="str">
        <f>IF('Summary Clear'!ACX2=0,"",'Summary Clear'!ACX2)</f>
        <v/>
      </c>
      <c r="ACF13" s="163" t="str">
        <f>IF('Summary Clear'!ACY2=0,"",'Summary Clear'!ACY2)</f>
        <v/>
      </c>
      <c r="ACG13" s="163" t="str">
        <f>IF('Summary Clear'!ACZ2=0,"",'Summary Clear'!ACZ2)</f>
        <v/>
      </c>
      <c r="ACH13" s="163" t="str">
        <f>IF('Summary Clear'!ADA2=0,"",'Summary Clear'!ADA2)</f>
        <v/>
      </c>
      <c r="ACI13" s="163" t="str">
        <f>IF('Summary Clear'!ADB2=0,"",'Summary Clear'!ADB2)</f>
        <v/>
      </c>
      <c r="ACJ13" s="163" t="str">
        <f>IF('Summary Clear'!ADC2=0,"",'Summary Clear'!ADC2)</f>
        <v/>
      </c>
      <c r="ACK13" s="163" t="str">
        <f>IF('Summary Clear'!ADD2=0,"",'Summary Clear'!ADD2)</f>
        <v/>
      </c>
      <c r="ACL13" s="163" t="str">
        <f>IF('Summary Clear'!ADE2=0,"",'Summary Clear'!ADE2)</f>
        <v/>
      </c>
      <c r="ACM13" s="163" t="str">
        <f>IF('Summary Clear'!ADF2=0,"",'Summary Clear'!ADF2)</f>
        <v/>
      </c>
      <c r="ACN13" s="163" t="str">
        <f>IF('Summary Clear'!ADG2=0,"",'Summary Clear'!ADG2)</f>
        <v/>
      </c>
      <c r="ACO13" s="163" t="str">
        <f>IF('Summary Clear'!ADH2=0,"",'Summary Clear'!ADH2)</f>
        <v/>
      </c>
      <c r="ACP13" s="163" t="str">
        <f>IF('Summary Clear'!ADI2=0,"",'Summary Clear'!ADI2)</f>
        <v/>
      </c>
      <c r="ACQ13" s="163" t="str">
        <f>IF('Summary Clear'!ADJ2=0,"",'Summary Clear'!ADJ2)</f>
        <v/>
      </c>
      <c r="ACR13" s="163" t="str">
        <f>IF('Summary Clear'!ADK2=0,"",'Summary Clear'!ADK2)</f>
        <v/>
      </c>
      <c r="ACS13" s="163" t="str">
        <f>IF('Summary Clear'!ADL2=0,"",'Summary Clear'!ADL2)</f>
        <v/>
      </c>
      <c r="ACT13" s="163" t="str">
        <f>IF('Summary Clear'!ADM2=0,"",'Summary Clear'!ADM2)</f>
        <v/>
      </c>
      <c r="ACU13" s="163" t="str">
        <f>IF('Summary Clear'!ADN2=0,"",'Summary Clear'!ADN2)</f>
        <v/>
      </c>
      <c r="ACV13" s="163" t="str">
        <f>IF('Summary Clear'!ADO2=0,"",'Summary Clear'!ADO2)</f>
        <v/>
      </c>
      <c r="ACW13" s="163" t="str">
        <f>IF('Summary Clear'!ADP2=0,"",'Summary Clear'!ADP2)</f>
        <v/>
      </c>
      <c r="ACX13" s="163" t="str">
        <f>IF('Summary Clear'!ADQ2=0,"",'Summary Clear'!ADQ2)</f>
        <v/>
      </c>
      <c r="ACY13" s="163" t="str">
        <f>IF('Summary Clear'!ADR2=0,"",'Summary Clear'!ADR2)</f>
        <v/>
      </c>
      <c r="ACZ13" s="163" t="str">
        <f>IF('Summary Clear'!ADS2=0,"",'Summary Clear'!ADS2)</f>
        <v/>
      </c>
      <c r="ADA13" s="163" t="str">
        <f>IF('Summary Clear'!ADT2=0,"",'Summary Clear'!ADT2)</f>
        <v/>
      </c>
      <c r="ADB13" s="163" t="str">
        <f>IF('Summary Clear'!ADU2=0,"",'Summary Clear'!ADU2)</f>
        <v/>
      </c>
      <c r="ADC13" s="163" t="str">
        <f>IF('Summary Clear'!ADV2=0,"",'Summary Clear'!ADV2)</f>
        <v/>
      </c>
      <c r="ADD13" s="163" t="str">
        <f>IF('Summary Clear'!ADW2=0,"",'Summary Clear'!ADW2)</f>
        <v/>
      </c>
      <c r="ADE13" s="163" t="str">
        <f>IF('Summary Clear'!ADX2=0,"",'Summary Clear'!ADX2)</f>
        <v/>
      </c>
      <c r="ADF13" s="163" t="str">
        <f>IF('Summary Clear'!ADY2=0,"",'Summary Clear'!ADY2)</f>
        <v/>
      </c>
      <c r="ADG13" s="163" t="str">
        <f>IF('Summary Clear'!ADZ2=0,"",'Summary Clear'!ADZ2)</f>
        <v/>
      </c>
      <c r="ADH13" s="163" t="str">
        <f>IF('Summary Clear'!AEA2=0,"",'Summary Clear'!AEA2)</f>
        <v/>
      </c>
      <c r="ADI13" s="163" t="str">
        <f>IF('Summary Clear'!AEB2=0,"",'Summary Clear'!AEB2)</f>
        <v/>
      </c>
      <c r="ADJ13" s="163" t="str">
        <f>IF('Summary Clear'!AEC2=0,"",'Summary Clear'!AEC2)</f>
        <v/>
      </c>
      <c r="ADK13" s="163" t="str">
        <f>IF('Summary Clear'!AED2=0,"",'Summary Clear'!AED2)</f>
        <v/>
      </c>
      <c r="ADL13" s="163" t="str">
        <f>IF('Summary Clear'!AEE2=0,"",'Summary Clear'!AEE2)</f>
        <v/>
      </c>
      <c r="ADM13" s="163" t="str">
        <f>IF('Summary Clear'!AEF2=0,"",'Summary Clear'!AEF2)</f>
        <v/>
      </c>
      <c r="ADN13" s="163" t="str">
        <f>IF('Summary Clear'!AEG2=0,"",'Summary Clear'!AEG2)</f>
        <v/>
      </c>
      <c r="ADO13" s="163" t="str">
        <f>IF('Summary Clear'!AEH2=0,"",'Summary Clear'!AEH2)</f>
        <v/>
      </c>
      <c r="ADP13" s="163" t="str">
        <f>IF('Summary Clear'!AEI2=0,"",'Summary Clear'!AEI2)</f>
        <v/>
      </c>
      <c r="ADQ13" s="163" t="str">
        <f>IF('Summary Clear'!AEJ2=0,"",'Summary Clear'!AEJ2)</f>
        <v/>
      </c>
      <c r="ADR13" s="163" t="str">
        <f>IF('Summary Clear'!AEK2=0,"",'Summary Clear'!AEK2)</f>
        <v/>
      </c>
      <c r="ADS13" s="163" t="str">
        <f>IF('Summary Clear'!AEL2=0,"",'Summary Clear'!AEL2)</f>
        <v/>
      </c>
      <c r="ADT13" s="163" t="str">
        <f>IF('Summary Clear'!AEM2=0,"",'Summary Clear'!AEM2)</f>
        <v/>
      </c>
      <c r="ADU13" s="163" t="str">
        <f>IF('Summary Clear'!AEN2=0,"",'Summary Clear'!AEN2)</f>
        <v/>
      </c>
      <c r="ADV13" s="163" t="str">
        <f>IF('Summary Clear'!AEO2=0,"",'Summary Clear'!AEO2)</f>
        <v/>
      </c>
      <c r="ADW13" s="163" t="str">
        <f>IF('Summary Clear'!AEP2=0,"",'Summary Clear'!AEP2)</f>
        <v/>
      </c>
      <c r="ADX13" s="163" t="str">
        <f>IF('Summary Clear'!AEQ2=0,"",'Summary Clear'!AEQ2)</f>
        <v/>
      </c>
      <c r="ADY13" s="163" t="str">
        <f>IF('Summary Clear'!AER2=0,"",'Summary Clear'!AER2)</f>
        <v/>
      </c>
      <c r="ADZ13" s="163" t="str">
        <f>IF('Summary Clear'!AES2=0,"",'Summary Clear'!AES2)</f>
        <v/>
      </c>
      <c r="AEA13" s="163" t="str">
        <f>IF('Summary Clear'!AET2=0,"",'Summary Clear'!AET2)</f>
        <v/>
      </c>
      <c r="AEB13" s="163" t="str">
        <f>IF('Summary Clear'!AEU2=0,"",'Summary Clear'!AEU2)</f>
        <v/>
      </c>
      <c r="AEC13" s="163" t="str">
        <f>IF('Summary Clear'!AEV2=0,"",'Summary Clear'!AEV2)</f>
        <v/>
      </c>
      <c r="AED13" s="163" t="str">
        <f>IF('Summary Clear'!AEW2=0,"",'Summary Clear'!AEW2)</f>
        <v/>
      </c>
      <c r="AEE13" s="163" t="str">
        <f>IF('Summary Clear'!AEX2=0,"",'Summary Clear'!AEX2)</f>
        <v/>
      </c>
      <c r="AEF13" s="163" t="str">
        <f>IF('Summary Clear'!AEY2=0,"",'Summary Clear'!AEY2)</f>
        <v/>
      </c>
      <c r="AEG13" s="163" t="str">
        <f>IF('Summary Clear'!AEZ2=0,"",'Summary Clear'!AEZ2)</f>
        <v/>
      </c>
      <c r="AEH13" s="163" t="str">
        <f>IF('Summary Clear'!AFA2=0,"",'Summary Clear'!AFA2)</f>
        <v/>
      </c>
      <c r="AEI13" s="163" t="str">
        <f>IF('Summary Clear'!AFB2=0,"",'Summary Clear'!AFB2)</f>
        <v/>
      </c>
      <c r="AEJ13" s="163" t="str">
        <f>IF('Summary Clear'!AFC2=0,"",'Summary Clear'!AFC2)</f>
        <v/>
      </c>
      <c r="AEK13" s="163" t="str">
        <f>IF('Summary Clear'!AFD2=0,"",'Summary Clear'!AFD2)</f>
        <v/>
      </c>
      <c r="AEL13" s="163" t="str">
        <f>IF('Summary Clear'!AFE2=0,"",'Summary Clear'!AFE2)</f>
        <v/>
      </c>
      <c r="AEM13" s="163" t="str">
        <f>IF('Summary Clear'!AFF2=0,"",'Summary Clear'!AFF2)</f>
        <v/>
      </c>
      <c r="AEN13" s="163" t="str">
        <f>IF('Summary Clear'!AFG2=0,"",'Summary Clear'!AFG2)</f>
        <v/>
      </c>
      <c r="AEO13" s="163" t="str">
        <f>IF('Summary Clear'!AFH2=0,"",'Summary Clear'!AFH2)</f>
        <v/>
      </c>
      <c r="AEP13" s="163" t="str">
        <f>IF('Summary Clear'!AFI2=0,"",'Summary Clear'!AFI2)</f>
        <v/>
      </c>
      <c r="AEQ13" s="163" t="str">
        <f>IF('Summary Clear'!AFJ2=0,"",'Summary Clear'!AFJ2)</f>
        <v/>
      </c>
      <c r="AER13" s="163" t="str">
        <f>IF('Summary Clear'!AFK2=0,"",'Summary Clear'!AFK2)</f>
        <v/>
      </c>
      <c r="AES13" s="163" t="str">
        <f>IF('Summary Clear'!AFL2=0,"",'Summary Clear'!AFL2)</f>
        <v/>
      </c>
      <c r="AET13" s="163" t="str">
        <f>IF('Summary Clear'!AFM2=0,"",'Summary Clear'!AFM2)</f>
        <v/>
      </c>
      <c r="AEU13" s="163" t="str">
        <f>IF('Summary Clear'!AFN2=0,"",'Summary Clear'!AFN2)</f>
        <v/>
      </c>
      <c r="AEV13" s="163" t="str">
        <f>IF('Summary Clear'!AFO2=0,"",'Summary Clear'!AFO2)</f>
        <v/>
      </c>
      <c r="AEW13" s="163" t="str">
        <f>IF('Summary Clear'!AFP2=0,"",'Summary Clear'!AFP2)</f>
        <v/>
      </c>
      <c r="AEX13" s="163" t="str">
        <f>IF('Summary Clear'!AFQ2=0,"",'Summary Clear'!AFQ2)</f>
        <v/>
      </c>
      <c r="AEY13" s="163" t="str">
        <f>IF('Summary Clear'!AFR2=0,"",'Summary Clear'!AFR2)</f>
        <v/>
      </c>
      <c r="AEZ13" s="163" t="str">
        <f>IF('Summary Clear'!AFS2=0,"",'Summary Clear'!AFS2)</f>
        <v/>
      </c>
      <c r="AFA13" s="163" t="str">
        <f>IF('Summary Clear'!AFT2=0,"",'Summary Clear'!AFT2)</f>
        <v/>
      </c>
      <c r="AFB13" s="163" t="str">
        <f>IF('Summary Clear'!AFU2=0,"",'Summary Clear'!AFU2)</f>
        <v/>
      </c>
      <c r="AFC13" s="163" t="str">
        <f>IF('Summary Clear'!AFV2=0,"",'Summary Clear'!AFV2)</f>
        <v/>
      </c>
      <c r="AFD13" s="163" t="str">
        <f>IF('Summary Clear'!AFW2=0,"",'Summary Clear'!AFW2)</f>
        <v/>
      </c>
      <c r="AFE13" s="163" t="str">
        <f>IF('Summary Clear'!AFX2=0,"",'Summary Clear'!AFX2)</f>
        <v/>
      </c>
      <c r="AFF13" s="163" t="str">
        <f>IF('Summary Clear'!AFY2=0,"",'Summary Clear'!AFY2)</f>
        <v/>
      </c>
      <c r="AFG13" s="163" t="str">
        <f>IF('Summary Clear'!AFZ2=0,"",'Summary Clear'!AFZ2)</f>
        <v/>
      </c>
      <c r="AFH13" s="163" t="str">
        <f>IF('Summary Clear'!AGA2=0,"",'Summary Clear'!AGA2)</f>
        <v/>
      </c>
      <c r="AFI13" s="163" t="str">
        <f>IF('Summary Clear'!AGB2=0,"",'Summary Clear'!AGB2)</f>
        <v/>
      </c>
      <c r="AFJ13" s="163" t="str">
        <f>IF('Summary Clear'!AGC2=0,"",'Summary Clear'!AGC2)</f>
        <v/>
      </c>
      <c r="AFK13" s="163" t="str">
        <f>IF('Summary Clear'!AGD2=0,"",'Summary Clear'!AGD2)</f>
        <v/>
      </c>
      <c r="AFL13" s="163" t="str">
        <f>IF('Summary Clear'!AGE2=0,"",'Summary Clear'!AGE2)</f>
        <v/>
      </c>
      <c r="AFM13" s="163" t="str">
        <f>IF('Summary Clear'!AGF2=0,"",'Summary Clear'!AGF2)</f>
        <v/>
      </c>
      <c r="AFN13" s="163" t="str">
        <f>IF('Summary Clear'!AGG2=0,"",'Summary Clear'!AGG2)</f>
        <v/>
      </c>
      <c r="AFO13" s="163" t="str">
        <f>IF('Summary Clear'!AGH2=0,"",'Summary Clear'!AGH2)</f>
        <v/>
      </c>
      <c r="AFP13" s="163" t="str">
        <f>IF('Summary Clear'!AGI2=0,"",'Summary Clear'!AGI2)</f>
        <v/>
      </c>
      <c r="AFQ13" s="163" t="str">
        <f>IF('Summary Clear'!AGJ2=0,"",'Summary Clear'!AGJ2)</f>
        <v/>
      </c>
      <c r="AFR13" s="163" t="str">
        <f>IF('Summary Clear'!AGK2=0,"",'Summary Clear'!AGK2)</f>
        <v/>
      </c>
      <c r="AFS13" s="163" t="str">
        <f>IF('Summary Clear'!AGL2=0,"",'Summary Clear'!AGL2)</f>
        <v/>
      </c>
      <c r="AFT13" s="163" t="str">
        <f>IF('Summary Clear'!AGM2=0,"",'Summary Clear'!AGM2)</f>
        <v/>
      </c>
      <c r="AFU13" s="163" t="str">
        <f>IF('Summary Clear'!AGN2=0,"",'Summary Clear'!AGN2)</f>
        <v/>
      </c>
      <c r="AFV13" s="163" t="str">
        <f>IF('Summary Clear'!AGO2=0,"",'Summary Clear'!AGO2)</f>
        <v/>
      </c>
      <c r="AFW13" s="163" t="str">
        <f>IF('Summary Clear'!AGP2=0,"",'Summary Clear'!AGP2)</f>
        <v/>
      </c>
      <c r="AFX13" s="163" t="str">
        <f>IF('Summary Clear'!AGQ2=0,"",'Summary Clear'!AGQ2)</f>
        <v/>
      </c>
      <c r="AFY13" s="163" t="str">
        <f>IF('Summary Clear'!AGR2=0,"",'Summary Clear'!AGR2)</f>
        <v/>
      </c>
      <c r="AFZ13" s="163" t="str">
        <f>IF('Summary Clear'!AGS2=0,"",'Summary Clear'!AGS2)</f>
        <v/>
      </c>
      <c r="AGA13" s="163" t="str">
        <f>IF('Summary Clear'!AGT2=0,"",'Summary Clear'!AGT2)</f>
        <v/>
      </c>
      <c r="AGB13" s="163" t="str">
        <f>IF('Summary Clear'!AGU2=0,"",'Summary Clear'!AGU2)</f>
        <v/>
      </c>
      <c r="AGC13" s="163" t="str">
        <f>IF('Summary Clear'!AGV2=0,"",'Summary Clear'!AGV2)</f>
        <v/>
      </c>
      <c r="AGD13" s="163" t="str">
        <f>IF('Summary Clear'!AGW2=0,"",'Summary Clear'!AGW2)</f>
        <v/>
      </c>
      <c r="AGE13" s="163" t="str">
        <f>IF('Summary Clear'!AGX2=0,"",'Summary Clear'!AGX2)</f>
        <v/>
      </c>
      <c r="AGF13" s="163" t="str">
        <f>IF('Summary Clear'!AGY2=0,"",'Summary Clear'!AGY2)</f>
        <v/>
      </c>
      <c r="AGG13" s="163" t="str">
        <f>IF('Summary Clear'!AGZ2=0,"",'Summary Clear'!AGZ2)</f>
        <v/>
      </c>
      <c r="AGH13" s="163" t="str">
        <f>IF('Summary Clear'!AHA2=0,"",'Summary Clear'!AHA2)</f>
        <v/>
      </c>
      <c r="AGI13" s="163" t="str">
        <f>IF('Summary Clear'!AHB2=0,"",'Summary Clear'!AHB2)</f>
        <v/>
      </c>
      <c r="AGJ13" s="163" t="str">
        <f>IF('Summary Clear'!AHC2=0,"",'Summary Clear'!AHC2)</f>
        <v/>
      </c>
      <c r="AGK13" s="163" t="str">
        <f>IF('Summary Clear'!AHD2=0,"",'Summary Clear'!AHD2)</f>
        <v/>
      </c>
      <c r="AGL13" s="163" t="str">
        <f>IF('Summary Clear'!AHE2=0,"",'Summary Clear'!AHE2)</f>
        <v/>
      </c>
      <c r="AGM13" s="163" t="str">
        <f>IF('Summary Clear'!AHF2=0,"",'Summary Clear'!AHF2)</f>
        <v/>
      </c>
      <c r="AGN13" s="163" t="str">
        <f>IF('Summary Clear'!AHG2=0,"",'Summary Clear'!AHG2)</f>
        <v/>
      </c>
      <c r="AGO13" s="163" t="str">
        <f>IF('Summary Clear'!AHH2=0,"",'Summary Clear'!AHH2)</f>
        <v/>
      </c>
      <c r="AGP13" s="163" t="str">
        <f>IF('Summary Clear'!AHI2=0,"",'Summary Clear'!AHI2)</f>
        <v/>
      </c>
      <c r="AGQ13" s="163" t="str">
        <f>IF('Summary Clear'!AHJ2=0,"",'Summary Clear'!AHJ2)</f>
        <v/>
      </c>
      <c r="AGR13" s="163" t="str">
        <f>IF('Summary Clear'!AHK2=0,"",'Summary Clear'!AHK2)</f>
        <v/>
      </c>
      <c r="AGS13" s="163" t="str">
        <f>IF('Summary Clear'!AHL2=0,"",'Summary Clear'!AHL2)</f>
        <v/>
      </c>
      <c r="AGT13" s="163" t="str">
        <f>IF('Summary Clear'!AHM2=0,"",'Summary Clear'!AHM2)</f>
        <v/>
      </c>
      <c r="AGU13" s="163" t="str">
        <f>IF('Summary Clear'!AHN2=0,"",'Summary Clear'!AHN2)</f>
        <v/>
      </c>
      <c r="AGV13" s="163" t="str">
        <f>IF('Summary Clear'!AHO2=0,"",'Summary Clear'!AHO2)</f>
        <v/>
      </c>
      <c r="AGW13" s="163" t="str">
        <f>IF('Summary Clear'!AHP2=0,"",'Summary Clear'!AHP2)</f>
        <v/>
      </c>
      <c r="AGX13" s="163" t="str">
        <f>IF('Summary Clear'!AHQ2=0,"",'Summary Clear'!AHQ2)</f>
        <v/>
      </c>
      <c r="AGY13" s="163" t="str">
        <f>IF('Summary Clear'!AHR2=0,"",'Summary Clear'!AHR2)</f>
        <v/>
      </c>
      <c r="AGZ13" s="163" t="str">
        <f>IF('Summary Clear'!AHS2=0,"",'Summary Clear'!AHS2)</f>
        <v/>
      </c>
      <c r="AHA13" s="163" t="str">
        <f>IF('Summary Clear'!AHT2=0,"",'Summary Clear'!AHT2)</f>
        <v/>
      </c>
      <c r="AHB13" s="163" t="str">
        <f>IF('Summary Clear'!AHU2=0,"",'Summary Clear'!AHU2)</f>
        <v/>
      </c>
      <c r="AHC13" s="163" t="str">
        <f>IF('Summary Clear'!AHV2=0,"",'Summary Clear'!AHV2)</f>
        <v/>
      </c>
      <c r="AHD13" s="163" t="str">
        <f>IF('Summary Clear'!AHW2=0,"",'Summary Clear'!AHW2)</f>
        <v/>
      </c>
      <c r="AHE13" s="163" t="str">
        <f>IF('Summary Clear'!AHX2=0,"",'Summary Clear'!AHX2)</f>
        <v/>
      </c>
      <c r="AHF13" s="163" t="str">
        <f>IF('Summary Clear'!AHY2=0,"",'Summary Clear'!AHY2)</f>
        <v/>
      </c>
      <c r="AHG13" s="163" t="str">
        <f>IF('Summary Clear'!AHZ2=0,"",'Summary Clear'!AHZ2)</f>
        <v/>
      </c>
      <c r="AHH13" s="163" t="str">
        <f>IF('Summary Clear'!AIA2=0,"",'Summary Clear'!AIA2)</f>
        <v/>
      </c>
      <c r="AHI13" s="163" t="str">
        <f>IF('Summary Clear'!AIB2=0,"",'Summary Clear'!AIB2)</f>
        <v/>
      </c>
      <c r="AHJ13" s="163" t="str">
        <f>IF('Summary Clear'!AIC2=0,"",'Summary Clear'!AIC2)</f>
        <v/>
      </c>
      <c r="AHK13" s="163" t="str">
        <f>IF('Summary Clear'!AID2=0,"",'Summary Clear'!AID2)</f>
        <v/>
      </c>
      <c r="AHL13" s="163" t="str">
        <f>IF('Summary Clear'!AIE2=0,"",'Summary Clear'!AIE2)</f>
        <v/>
      </c>
      <c r="AHM13" s="163" t="str">
        <f>IF('Summary Clear'!AIF2=0,"",'Summary Clear'!AIF2)</f>
        <v/>
      </c>
      <c r="AHN13" s="163" t="str">
        <f>IF('Summary Clear'!AIG2=0,"",'Summary Clear'!AIG2)</f>
        <v/>
      </c>
      <c r="AHO13" s="163" t="str">
        <f>IF('Summary Clear'!AIH2=0,"",'Summary Clear'!AIH2)</f>
        <v/>
      </c>
      <c r="AHP13" s="163" t="str">
        <f>IF('Summary Clear'!AII2=0,"",'Summary Clear'!AII2)</f>
        <v/>
      </c>
      <c r="AHQ13" s="163" t="str">
        <f>IF('Summary Clear'!AIJ2=0,"",'Summary Clear'!AIJ2)</f>
        <v/>
      </c>
      <c r="AHR13" s="163" t="str">
        <f>IF('Summary Clear'!AIK2=0,"",'Summary Clear'!AIK2)</f>
        <v/>
      </c>
      <c r="AHS13" s="163" t="str">
        <f>IF('Summary Clear'!AIL2=0,"",'Summary Clear'!AIL2)</f>
        <v/>
      </c>
      <c r="AHT13" s="163" t="str">
        <f>IF('Summary Clear'!AIM2=0,"",'Summary Clear'!AIM2)</f>
        <v/>
      </c>
      <c r="AHU13" s="163" t="str">
        <f>IF('Summary Clear'!AIN2=0,"",'Summary Clear'!AIN2)</f>
        <v/>
      </c>
      <c r="AHV13" s="163" t="str">
        <f>IF('Summary Clear'!AIO2=0,"",'Summary Clear'!AIO2)</f>
        <v/>
      </c>
      <c r="AHW13" s="163" t="str">
        <f>IF('Summary Clear'!AIP2=0,"",'Summary Clear'!AIP2)</f>
        <v/>
      </c>
      <c r="AHX13" s="163" t="str">
        <f>IF('Summary Clear'!AIQ2=0,"",'Summary Clear'!AIQ2)</f>
        <v/>
      </c>
      <c r="AHY13" s="163" t="str">
        <f>IF('Summary Clear'!AIR2=0,"",'Summary Clear'!AIR2)</f>
        <v/>
      </c>
      <c r="AHZ13" s="163" t="str">
        <f>IF('Summary Clear'!AIS2=0,"",'Summary Clear'!AIS2)</f>
        <v/>
      </c>
      <c r="AIA13" s="163" t="str">
        <f>IF('Summary Clear'!AIT2=0,"",'Summary Clear'!AIT2)</f>
        <v/>
      </c>
      <c r="AIB13" s="163" t="str">
        <f>IF('Summary Clear'!AIU2=0,"",'Summary Clear'!AIU2)</f>
        <v/>
      </c>
      <c r="AIC13" s="163" t="str">
        <f>IF('Summary Clear'!AIV2=0,"",'Summary Clear'!AIV2)</f>
        <v/>
      </c>
      <c r="AID13" s="163" t="str">
        <f>IF('Summary Clear'!AIW2=0,"",'Summary Clear'!AIW2)</f>
        <v/>
      </c>
      <c r="AIE13" s="163" t="str">
        <f>IF('Summary Clear'!AIX2=0,"",'Summary Clear'!AIX2)</f>
        <v/>
      </c>
      <c r="AIF13" s="163" t="str">
        <f>IF('Summary Clear'!AIY2=0,"",'Summary Clear'!AIY2)</f>
        <v/>
      </c>
      <c r="AIG13" s="163" t="str">
        <f>IF('Summary Clear'!AIZ2=0,"",'Summary Clear'!AIZ2)</f>
        <v/>
      </c>
      <c r="AIH13" s="163" t="str">
        <f>IF('Summary Clear'!AJA2=0,"",'Summary Clear'!AJA2)</f>
        <v/>
      </c>
      <c r="AII13" s="163" t="str">
        <f>IF('Summary Clear'!AJB2=0,"",'Summary Clear'!AJB2)</f>
        <v/>
      </c>
      <c r="AIJ13" s="163" t="str">
        <f>IF('Summary Clear'!AJC2=0,"",'Summary Clear'!AJC2)</f>
        <v/>
      </c>
      <c r="AIK13" s="163" t="str">
        <f>IF('Summary Clear'!AJD2=0,"",'Summary Clear'!AJD2)</f>
        <v/>
      </c>
      <c r="AIL13" s="163" t="str">
        <f>IF('Summary Clear'!AJE2=0,"",'Summary Clear'!AJE2)</f>
        <v/>
      </c>
      <c r="AIM13" s="163" t="str">
        <f>IF('Summary Clear'!AJF2=0,"",'Summary Clear'!AJF2)</f>
        <v/>
      </c>
      <c r="AIN13" s="163" t="str">
        <f>IF('Summary Clear'!AJG2=0,"",'Summary Clear'!AJG2)</f>
        <v/>
      </c>
      <c r="AIO13" s="163" t="str">
        <f>IF('Summary Clear'!AJH2=0,"",'Summary Clear'!AJH2)</f>
        <v/>
      </c>
      <c r="AIP13" s="163" t="str">
        <f>IF('Summary Clear'!AJI2=0,"",'Summary Clear'!AJI2)</f>
        <v/>
      </c>
      <c r="AIQ13" s="163" t="str">
        <f>IF('Summary Clear'!AJJ2=0,"",'Summary Clear'!AJJ2)</f>
        <v/>
      </c>
      <c r="AIR13" s="163" t="str">
        <f>IF('Summary Clear'!AJK2=0,"",'Summary Clear'!AJK2)</f>
        <v/>
      </c>
      <c r="AIS13" s="163" t="str">
        <f>IF('Summary Clear'!AJL2=0,"",'Summary Clear'!AJL2)</f>
        <v/>
      </c>
      <c r="AIT13" s="163" t="str">
        <f>IF('Summary Clear'!AJM2=0,"",'Summary Clear'!AJM2)</f>
        <v/>
      </c>
      <c r="AIU13" s="163" t="str">
        <f>IF('Summary Clear'!AJN2=0,"",'Summary Clear'!AJN2)</f>
        <v/>
      </c>
      <c r="AIV13" s="163" t="str">
        <f>IF('Summary Clear'!AJO2=0,"",'Summary Clear'!AJO2)</f>
        <v/>
      </c>
      <c r="AIW13" s="163" t="str">
        <f>IF('Summary Clear'!AJP2=0,"",'Summary Clear'!AJP2)</f>
        <v/>
      </c>
      <c r="AIX13" s="163" t="str">
        <f>IF('Summary Clear'!AJQ2=0,"",'Summary Clear'!AJQ2)</f>
        <v/>
      </c>
      <c r="AIY13" s="163" t="str">
        <f>IF('Summary Clear'!AJR2=0,"",'Summary Clear'!AJR2)</f>
        <v/>
      </c>
      <c r="AIZ13" s="163" t="str">
        <f>IF('Summary Clear'!AJS2=0,"",'Summary Clear'!AJS2)</f>
        <v/>
      </c>
      <c r="AJA13" s="163" t="str">
        <f>IF('Summary Clear'!AJT2=0,"",'Summary Clear'!AJT2)</f>
        <v/>
      </c>
      <c r="AJB13" s="163" t="str">
        <f>IF('Summary Clear'!AJU2=0,"",'Summary Clear'!AJU2)</f>
        <v/>
      </c>
      <c r="AJC13" s="163" t="str">
        <f>IF('Summary Clear'!AJV2=0,"",'Summary Clear'!AJV2)</f>
        <v/>
      </c>
      <c r="AJD13" s="163" t="str">
        <f>IF('Summary Clear'!AJW2=0,"",'Summary Clear'!AJW2)</f>
        <v/>
      </c>
      <c r="AJE13" s="163" t="str">
        <f>IF('Summary Clear'!AJX2=0,"",'Summary Clear'!AJX2)</f>
        <v/>
      </c>
      <c r="AJF13" s="163" t="str">
        <f>IF('Summary Clear'!AJY2=0,"",'Summary Clear'!AJY2)</f>
        <v/>
      </c>
      <c r="AJG13" s="163" t="str">
        <f>IF('Summary Clear'!AJZ2=0,"",'Summary Clear'!AJZ2)</f>
        <v/>
      </c>
      <c r="AJH13" s="163" t="str">
        <f>IF('Summary Clear'!AKA2=0,"",'Summary Clear'!AKA2)</f>
        <v/>
      </c>
      <c r="AJI13" s="163" t="str">
        <f>IF('Summary Clear'!AKB2=0,"",'Summary Clear'!AKB2)</f>
        <v/>
      </c>
      <c r="AJJ13" s="163" t="str">
        <f>IF('Summary Clear'!AKC2=0,"",'Summary Clear'!AKC2)</f>
        <v/>
      </c>
      <c r="AJK13" s="163" t="str">
        <f>IF('Summary Clear'!AKD2=0,"",'Summary Clear'!AKD2)</f>
        <v/>
      </c>
      <c r="AJL13" s="163" t="str">
        <f>IF('Summary Clear'!AKE2=0,"",'Summary Clear'!AKE2)</f>
        <v/>
      </c>
      <c r="AJM13" s="163" t="str">
        <f>IF('Summary Clear'!AKF2=0,"",'Summary Clear'!AKF2)</f>
        <v/>
      </c>
      <c r="AJN13" s="163" t="str">
        <f>IF('Summary Clear'!AKG2=0,"",'Summary Clear'!AKG2)</f>
        <v/>
      </c>
      <c r="AJO13" s="163" t="str">
        <f>IF('Summary Clear'!AKH2=0,"",'Summary Clear'!AKH2)</f>
        <v/>
      </c>
      <c r="AJP13" s="163" t="str">
        <f>IF('Summary Clear'!AKI2=0,"",'Summary Clear'!AKI2)</f>
        <v/>
      </c>
      <c r="AJQ13" s="163" t="str">
        <f>IF('Summary Clear'!AKJ2=0,"",'Summary Clear'!AKJ2)</f>
        <v/>
      </c>
      <c r="AJR13" s="163" t="str">
        <f>IF('Summary Clear'!AKK2=0,"",'Summary Clear'!AKK2)</f>
        <v/>
      </c>
      <c r="AJS13" s="163" t="str">
        <f>IF('Summary Clear'!AKL2=0,"",'Summary Clear'!AKL2)</f>
        <v/>
      </c>
      <c r="AJT13" s="163" t="str">
        <f>IF('Summary Clear'!AKM2=0,"",'Summary Clear'!AKM2)</f>
        <v/>
      </c>
      <c r="AJU13" s="163" t="str">
        <f>IF('Summary Clear'!AKN2=0,"",'Summary Clear'!AKN2)</f>
        <v/>
      </c>
      <c r="AJV13" s="163" t="str">
        <f>IF('Summary Clear'!AKO2=0,"",'Summary Clear'!AKO2)</f>
        <v/>
      </c>
      <c r="AJW13" s="163" t="str">
        <f>IF('Summary Clear'!AKP2=0,"",'Summary Clear'!AKP2)</f>
        <v/>
      </c>
      <c r="AJX13" s="163" t="str">
        <f>IF('Summary Clear'!AKQ2=0,"",'Summary Clear'!AKQ2)</f>
        <v/>
      </c>
      <c r="AJY13" s="163" t="str">
        <f>IF('Summary Clear'!AKR2=0,"",'Summary Clear'!AKR2)</f>
        <v/>
      </c>
      <c r="AJZ13" s="163" t="str">
        <f>IF('Summary Clear'!AKS2=0,"",'Summary Clear'!AKS2)</f>
        <v/>
      </c>
      <c r="AKA13" s="163" t="str">
        <f>IF('Summary Clear'!AKT2=0,"",'Summary Clear'!AKT2)</f>
        <v/>
      </c>
      <c r="AKB13" s="163" t="str">
        <f>IF('Summary Clear'!AKU2=0,"",'Summary Clear'!AKU2)</f>
        <v/>
      </c>
      <c r="AKC13" s="163" t="str">
        <f>IF('Summary Clear'!AKV2=0,"",'Summary Clear'!AKV2)</f>
        <v/>
      </c>
      <c r="AKD13" s="163" t="str">
        <f>IF('Summary Clear'!AKW2=0,"",'Summary Clear'!AKW2)</f>
        <v/>
      </c>
      <c r="AKE13" s="163" t="str">
        <f>IF('Summary Clear'!AKX2=0,"",'Summary Clear'!AKX2)</f>
        <v/>
      </c>
      <c r="AKF13" s="163" t="str">
        <f>IF('Summary Clear'!AKY2=0,"",'Summary Clear'!AKY2)</f>
        <v/>
      </c>
      <c r="AKG13" s="163" t="str">
        <f>IF('Summary Clear'!AKZ2=0,"",'Summary Clear'!AKZ2)</f>
        <v/>
      </c>
      <c r="AKH13" s="163" t="str">
        <f>IF('Summary Clear'!ALA2=0,"",'Summary Clear'!ALA2)</f>
        <v/>
      </c>
      <c r="AKI13" s="163" t="str">
        <f>IF('Summary Clear'!ALB2=0,"",'Summary Clear'!ALB2)</f>
        <v/>
      </c>
      <c r="AKJ13" s="163" t="str">
        <f>IF('Summary Clear'!ALC2=0,"",'Summary Clear'!ALC2)</f>
        <v/>
      </c>
      <c r="AKK13" s="163" t="str">
        <f>IF('Summary Clear'!ALD2=0,"",'Summary Clear'!ALD2)</f>
        <v/>
      </c>
      <c r="AKL13" s="163" t="str">
        <f>IF('Summary Clear'!ALE2=0,"",'Summary Clear'!ALE2)</f>
        <v/>
      </c>
      <c r="AKM13" s="163" t="str">
        <f>IF('Summary Clear'!ALF2=0,"",'Summary Clear'!ALF2)</f>
        <v/>
      </c>
      <c r="AKN13" s="163" t="str">
        <f>IF('Summary Clear'!ALG2=0,"",'Summary Clear'!ALG2)</f>
        <v/>
      </c>
      <c r="AKO13" s="163" t="str">
        <f>IF('Summary Clear'!ALH2=0,"",'Summary Clear'!ALH2)</f>
        <v/>
      </c>
      <c r="AKP13" s="163" t="str">
        <f>IF('Summary Clear'!ALI2=0,"",'Summary Clear'!ALI2)</f>
        <v/>
      </c>
      <c r="AKQ13" s="163" t="str">
        <f>IF('Summary Clear'!ALJ2=0,"",'Summary Clear'!ALJ2)</f>
        <v/>
      </c>
      <c r="AKR13" s="163" t="str">
        <f>IF('Summary Clear'!ALK2=0,"",'Summary Clear'!ALK2)</f>
        <v/>
      </c>
      <c r="AKS13" s="163" t="str">
        <f>IF('Summary Clear'!ALL2=0,"",'Summary Clear'!ALL2)</f>
        <v/>
      </c>
      <c r="AKT13" s="163" t="str">
        <f>IF('Summary Clear'!ALM2=0,"",'Summary Clear'!ALM2)</f>
        <v/>
      </c>
      <c r="AKU13" s="163" t="str">
        <f>IF('Summary Clear'!ALN2=0,"",'Summary Clear'!ALN2)</f>
        <v/>
      </c>
      <c r="AKV13" s="163" t="str">
        <f>IF('Summary Clear'!ALO2=0,"",'Summary Clear'!ALO2)</f>
        <v/>
      </c>
      <c r="AKW13" s="163" t="str">
        <f>IF('Summary Clear'!ALP2=0,"",'Summary Clear'!ALP2)</f>
        <v/>
      </c>
      <c r="AKX13" s="163" t="str">
        <f>IF('Summary Clear'!ALQ2=0,"",'Summary Clear'!ALQ2)</f>
        <v/>
      </c>
      <c r="AKY13" s="163" t="str">
        <f>IF('Summary Clear'!ALR2=0,"",'Summary Clear'!ALR2)</f>
        <v/>
      </c>
      <c r="AKZ13" s="163" t="str">
        <f>IF('Summary Clear'!ALS2=0,"",'Summary Clear'!ALS2)</f>
        <v/>
      </c>
      <c r="ALA13" s="163" t="str">
        <f>IF('Summary Clear'!ALT2=0,"",'Summary Clear'!ALT2)</f>
        <v/>
      </c>
      <c r="ALB13" s="163" t="str">
        <f>IF('Summary Clear'!ALU2=0,"",'Summary Clear'!ALU2)</f>
        <v/>
      </c>
      <c r="ALC13" s="163" t="str">
        <f>IF('Summary Clear'!ALV2=0,"",'Summary Clear'!ALV2)</f>
        <v/>
      </c>
      <c r="ALD13" s="163" t="str">
        <f>IF('Summary Clear'!ALW2=0,"",'Summary Clear'!ALW2)</f>
        <v/>
      </c>
      <c r="ALE13" s="163" t="str">
        <f>IF('Summary Clear'!ALX2=0,"",'Summary Clear'!ALX2)</f>
        <v/>
      </c>
      <c r="ALF13" s="163" t="str">
        <f>IF('Summary Clear'!ALY2=0,"",'Summary Clear'!ALY2)</f>
        <v/>
      </c>
      <c r="ALG13" s="163" t="str">
        <f>IF('Summary Clear'!ALZ2=0,"",'Summary Clear'!ALZ2)</f>
        <v/>
      </c>
      <c r="ALH13" s="163" t="str">
        <f>IF('Summary Clear'!AMA2=0,"",'Summary Clear'!AMA2)</f>
        <v/>
      </c>
      <c r="ALI13" s="163" t="str">
        <f>IF('Summary Clear'!AMB2=0,"",'Summary Clear'!AMB2)</f>
        <v/>
      </c>
      <c r="ALJ13" s="163" t="str">
        <f>IF('Summary Clear'!AMC2=0,"",'Summary Clear'!AMC2)</f>
        <v/>
      </c>
      <c r="ALK13" s="163" t="str">
        <f>IF('Summary Clear'!AMD2=0,"",'Summary Clear'!AMD2)</f>
        <v/>
      </c>
      <c r="ALL13" s="163" t="str">
        <f>IF('Summary Clear'!AME2=0,"",'Summary Clear'!AME2)</f>
        <v/>
      </c>
      <c r="ALM13" s="163" t="str">
        <f>IF('Summary Clear'!AMF2=0,"",'Summary Clear'!AMF2)</f>
        <v/>
      </c>
      <c r="ALN13" s="163" t="str">
        <f>IF('Summary Clear'!AMG2=0,"",'Summary Clear'!AMG2)</f>
        <v/>
      </c>
      <c r="ALO13" s="163" t="str">
        <f>IF('Summary Clear'!AMH2=0,"",'Summary Clear'!AMH2)</f>
        <v/>
      </c>
      <c r="ALP13" s="163" t="str">
        <f>IF('Summary Clear'!AMI2=0,"",'Summary Clear'!AMI2)</f>
        <v/>
      </c>
      <c r="ALQ13" s="163" t="str">
        <f>IF('Summary Clear'!AMJ2=0,"",'Summary Clear'!AMJ2)</f>
        <v/>
      </c>
      <c r="ALR13" s="163" t="str">
        <f>IF('Summary Clear'!AMK2=0,"",'Summary Clear'!AMK2)</f>
        <v/>
      </c>
      <c r="ALS13" s="163" t="str">
        <f>IF('Summary Clear'!AML2=0,"",'Summary Clear'!AML2)</f>
        <v/>
      </c>
      <c r="ALT13" s="163" t="str">
        <f>IF('Summary Clear'!AMM2=0,"",'Summary Clear'!AMM2)</f>
        <v/>
      </c>
      <c r="ALU13" s="163" t="str">
        <f>IF('Summary Clear'!AMN2=0,"",'Summary Clear'!AMN2)</f>
        <v/>
      </c>
      <c r="ALV13" s="163" t="str">
        <f>IF('Summary Clear'!AMO2=0,"",'Summary Clear'!AMO2)</f>
        <v/>
      </c>
      <c r="ALW13" s="163" t="str">
        <f>IF('Summary Clear'!AMP2=0,"",'Summary Clear'!AMP2)</f>
        <v/>
      </c>
      <c r="ALX13" s="163" t="str">
        <f>IF('Summary Clear'!AMQ2=0,"",'Summary Clear'!AMQ2)</f>
        <v/>
      </c>
      <c r="ALY13" s="163" t="str">
        <f>IF('Summary Clear'!AMR2=0,"",'Summary Clear'!AMR2)</f>
        <v/>
      </c>
      <c r="ALZ13" s="163" t="str">
        <f>IF('Summary Clear'!AMS2=0,"",'Summary Clear'!AMS2)</f>
        <v/>
      </c>
      <c r="AMA13" s="163" t="str">
        <f>IF('Summary Clear'!AMT2=0,"",'Summary Clear'!AMT2)</f>
        <v/>
      </c>
      <c r="AMB13" s="163" t="str">
        <f>IF('Summary Clear'!AMU2=0,"",'Summary Clear'!AMU2)</f>
        <v/>
      </c>
      <c r="AMC13" s="163" t="str">
        <f>IF('Summary Clear'!AMV2=0,"",'Summary Clear'!AMV2)</f>
        <v/>
      </c>
      <c r="AMD13" s="163" t="str">
        <f>IF('Summary Clear'!AMW2=0,"",'Summary Clear'!AMW2)</f>
        <v/>
      </c>
      <c r="AME13" s="163" t="str">
        <f>IF('Summary Clear'!AMX2=0,"",'Summary Clear'!AMX2)</f>
        <v/>
      </c>
      <c r="AMF13" s="163" t="str">
        <f>IF('Summary Clear'!AMY2=0,"",'Summary Clear'!AMY2)</f>
        <v/>
      </c>
      <c r="AMG13" s="163" t="str">
        <f>IF('Summary Clear'!AMZ2=0,"",'Summary Clear'!AMZ2)</f>
        <v/>
      </c>
      <c r="AMH13" s="163" t="str">
        <f>IF('Summary Clear'!ANA2=0,"",'Summary Clear'!ANA2)</f>
        <v/>
      </c>
      <c r="AMI13" s="163" t="str">
        <f>IF('Summary Clear'!ANB2=0,"",'Summary Clear'!ANB2)</f>
        <v/>
      </c>
      <c r="AMJ13" s="163" t="str">
        <f>IF('Summary Clear'!ANC2=0,"",'Summary Clear'!ANC2)</f>
        <v/>
      </c>
      <c r="AMK13" s="163" t="str">
        <f>IF('Summary Clear'!AND2=0,"",'Summary Clear'!AND2)</f>
        <v/>
      </c>
      <c r="AML13" s="163" t="str">
        <f>IF('Summary Clear'!ANE2=0,"",'Summary Clear'!ANE2)</f>
        <v/>
      </c>
      <c r="AMM13" s="163" t="str">
        <f>IF('Summary Clear'!ANF2=0,"",'Summary Clear'!ANF2)</f>
        <v/>
      </c>
      <c r="AMN13" s="163" t="str">
        <f>IF('Summary Clear'!ANG2=0,"",'Summary Clear'!ANG2)</f>
        <v/>
      </c>
      <c r="AMO13" s="163" t="str">
        <f>IF('Summary Clear'!ANH2=0,"",'Summary Clear'!ANH2)</f>
        <v/>
      </c>
      <c r="AMP13" s="163" t="str">
        <f>IF('Summary Clear'!ANI2=0,"",'Summary Clear'!ANI2)</f>
        <v/>
      </c>
      <c r="AMQ13" s="163" t="str">
        <f>IF('Summary Clear'!ANJ2=0,"",'Summary Clear'!ANJ2)</f>
        <v/>
      </c>
      <c r="AMR13" s="163" t="str">
        <f>IF('Summary Clear'!ANK2=0,"",'Summary Clear'!ANK2)</f>
        <v/>
      </c>
      <c r="AMS13" s="163" t="str">
        <f>IF('Summary Clear'!ANL2=0,"",'Summary Clear'!ANL2)</f>
        <v/>
      </c>
      <c r="AMT13" s="163" t="str">
        <f>IF('Summary Clear'!ANM2=0,"",'Summary Clear'!ANM2)</f>
        <v/>
      </c>
      <c r="AMU13" s="163" t="str">
        <f>IF('Summary Clear'!ANN2=0,"",'Summary Clear'!ANN2)</f>
        <v/>
      </c>
      <c r="AMV13" s="163" t="str">
        <f>IF('Summary Clear'!ANO2=0,"",'Summary Clear'!ANO2)</f>
        <v/>
      </c>
      <c r="AMW13" s="163" t="str">
        <f>IF('Summary Clear'!ANP2=0,"",'Summary Clear'!ANP2)</f>
        <v/>
      </c>
      <c r="AMX13" s="163" t="str">
        <f>IF('Summary Clear'!ANQ2=0,"",'Summary Clear'!ANQ2)</f>
        <v/>
      </c>
      <c r="AMY13" s="163" t="str">
        <f>IF('Summary Clear'!ANR2=0,"",'Summary Clear'!ANR2)</f>
        <v/>
      </c>
      <c r="AMZ13" s="163" t="str">
        <f>IF('Summary Clear'!ANS2=0,"",'Summary Clear'!ANS2)</f>
        <v/>
      </c>
      <c r="ANA13" s="163" t="str">
        <f>IF('Summary Clear'!ANT2=0,"",'Summary Clear'!ANT2)</f>
        <v/>
      </c>
      <c r="ANB13" s="163" t="str">
        <f>IF('Summary Clear'!ANU2=0,"",'Summary Clear'!ANU2)</f>
        <v/>
      </c>
      <c r="ANC13" s="163" t="str">
        <f>IF('Summary Clear'!ANV2=0,"",'Summary Clear'!ANV2)</f>
        <v/>
      </c>
      <c r="AND13" s="163" t="str">
        <f>IF('Summary Clear'!ANW2=0,"",'Summary Clear'!ANW2)</f>
        <v/>
      </c>
      <c r="ANE13" s="163" t="str">
        <f>IF('Summary Clear'!ANX2=0,"",'Summary Clear'!ANX2)</f>
        <v/>
      </c>
      <c r="ANF13" s="163" t="str">
        <f>IF('Summary Clear'!ANY2=0,"",'Summary Clear'!ANY2)</f>
        <v/>
      </c>
      <c r="ANG13" s="163" t="str">
        <f>IF('Summary Clear'!ANZ2=0,"",'Summary Clear'!ANZ2)</f>
        <v/>
      </c>
      <c r="ANH13" s="163" t="str">
        <f>IF('Summary Clear'!AOA2=0,"",'Summary Clear'!AOA2)</f>
        <v/>
      </c>
      <c r="ANI13" s="163" t="str">
        <f>IF('Summary Clear'!AOB2=0,"",'Summary Clear'!AOB2)</f>
        <v/>
      </c>
      <c r="ANJ13" s="163" t="str">
        <f>IF('Summary Clear'!AOC2=0,"",'Summary Clear'!AOC2)</f>
        <v/>
      </c>
      <c r="ANK13" s="163" t="str">
        <f>IF('Summary Clear'!AOD2=0,"",'Summary Clear'!AOD2)</f>
        <v/>
      </c>
      <c r="ANL13" s="163" t="str">
        <f>IF('Summary Clear'!AOE2=0,"",'Summary Clear'!AOE2)</f>
        <v/>
      </c>
      <c r="ANM13" s="163" t="str">
        <f>IF('Summary Clear'!AOF2=0,"",'Summary Clear'!AOF2)</f>
        <v/>
      </c>
      <c r="ANN13" s="163" t="str">
        <f>IF('Summary Clear'!AOG2=0,"",'Summary Clear'!AOG2)</f>
        <v/>
      </c>
      <c r="ANO13" s="163" t="str">
        <f>IF('Summary Clear'!AOH2=0,"",'Summary Clear'!AOH2)</f>
        <v/>
      </c>
      <c r="ANP13" s="163" t="str">
        <f>IF('Summary Clear'!AOI2=0,"",'Summary Clear'!AOI2)</f>
        <v/>
      </c>
      <c r="ANQ13" s="163" t="str">
        <f>IF('Summary Clear'!AOJ2=0,"",'Summary Clear'!AOJ2)</f>
        <v/>
      </c>
      <c r="ANR13" s="163" t="str">
        <f>IF('Summary Clear'!AOK2=0,"",'Summary Clear'!AOK2)</f>
        <v/>
      </c>
      <c r="ANS13" s="163" t="str">
        <f>IF('Summary Clear'!AOL2=0,"",'Summary Clear'!AOL2)</f>
        <v/>
      </c>
      <c r="ANT13" s="163" t="str">
        <f>IF('Summary Clear'!AOM2=0,"",'Summary Clear'!AOM2)</f>
        <v/>
      </c>
      <c r="ANU13" s="163" t="str">
        <f>IF('Summary Clear'!AON2=0,"",'Summary Clear'!AON2)</f>
        <v/>
      </c>
      <c r="ANV13" s="163" t="str">
        <f>IF('Summary Clear'!AOO2=0,"",'Summary Clear'!AOO2)</f>
        <v/>
      </c>
      <c r="ANW13" s="163" t="str">
        <f>IF('Summary Clear'!AOP2=0,"",'Summary Clear'!AOP2)</f>
        <v/>
      </c>
      <c r="ANX13" s="163" t="str">
        <f>IF('Summary Clear'!AOQ2=0,"",'Summary Clear'!AOQ2)</f>
        <v/>
      </c>
      <c r="ANY13" s="163" t="str">
        <f>IF('Summary Clear'!AOR2=0,"",'Summary Clear'!AOR2)</f>
        <v/>
      </c>
      <c r="ANZ13" s="163" t="str">
        <f>IF('Summary Clear'!AOS2=0,"",'Summary Clear'!AOS2)</f>
        <v/>
      </c>
      <c r="AOA13" s="163" t="str">
        <f>IF('Summary Clear'!AOT2=0,"",'Summary Clear'!AOT2)</f>
        <v/>
      </c>
      <c r="AOB13" s="163" t="str">
        <f>IF('Summary Clear'!AOU2=0,"",'Summary Clear'!AOU2)</f>
        <v/>
      </c>
      <c r="AOC13" s="163" t="str">
        <f>IF('Summary Clear'!AOV2=0,"",'Summary Clear'!AOV2)</f>
        <v/>
      </c>
      <c r="AOD13" s="163" t="str">
        <f>IF('Summary Clear'!AOW2=0,"",'Summary Clear'!AOW2)</f>
        <v/>
      </c>
      <c r="AOE13" s="163" t="str">
        <f>IF('Summary Clear'!AOX2=0,"",'Summary Clear'!AOX2)</f>
        <v/>
      </c>
      <c r="AOF13" s="163" t="str">
        <f>IF('Summary Clear'!AOY2=0,"",'Summary Clear'!AOY2)</f>
        <v/>
      </c>
      <c r="AOG13" s="163" t="str">
        <f>IF('Summary Clear'!AOZ2=0,"",'Summary Clear'!AOZ2)</f>
        <v/>
      </c>
      <c r="AOH13" s="163" t="str">
        <f>IF('Summary Clear'!APA2=0,"",'Summary Clear'!APA2)</f>
        <v/>
      </c>
      <c r="AOI13" s="163" t="str">
        <f>IF('Summary Clear'!APB2=0,"",'Summary Clear'!APB2)</f>
        <v/>
      </c>
      <c r="AOJ13" s="163" t="str">
        <f>IF('Summary Clear'!APC2=0,"",'Summary Clear'!APC2)</f>
        <v/>
      </c>
      <c r="AOK13" s="163" t="str">
        <f>IF('Summary Clear'!APD2=0,"",'Summary Clear'!APD2)</f>
        <v/>
      </c>
      <c r="AOL13" s="163" t="str">
        <f>IF('Summary Clear'!APE2=0,"",'Summary Clear'!APE2)</f>
        <v/>
      </c>
      <c r="AOM13" s="163" t="str">
        <f>IF('Summary Clear'!APF2=0,"",'Summary Clear'!APF2)</f>
        <v/>
      </c>
      <c r="AON13" s="163" t="str">
        <f>IF('Summary Clear'!APG2=0,"",'Summary Clear'!APG2)</f>
        <v/>
      </c>
      <c r="AOO13" s="163" t="str">
        <f>IF('Summary Clear'!APH2=0,"",'Summary Clear'!APH2)</f>
        <v/>
      </c>
      <c r="AOP13" s="163" t="str">
        <f>IF('Summary Clear'!API2=0,"",'Summary Clear'!API2)</f>
        <v/>
      </c>
      <c r="AOQ13" s="163" t="str">
        <f>IF('Summary Clear'!APJ2=0,"",'Summary Clear'!APJ2)</f>
        <v/>
      </c>
      <c r="AOR13" s="163" t="str">
        <f>IF('Summary Clear'!APK2=0,"",'Summary Clear'!APK2)</f>
        <v/>
      </c>
      <c r="AOS13" s="163" t="str">
        <f>IF('Summary Clear'!APL2=0,"",'Summary Clear'!APL2)</f>
        <v/>
      </c>
      <c r="AOT13" s="163" t="str">
        <f>IF('Summary Clear'!APM2=0,"",'Summary Clear'!APM2)</f>
        <v/>
      </c>
      <c r="AOU13" s="163" t="str">
        <f>IF('Summary Clear'!APN2=0,"",'Summary Clear'!APN2)</f>
        <v/>
      </c>
      <c r="AOV13" s="163" t="str">
        <f>IF('Summary Clear'!APO2=0,"",'Summary Clear'!APO2)</f>
        <v/>
      </c>
      <c r="AOW13" s="163" t="str">
        <f>IF('Summary Clear'!APP2=0,"",'Summary Clear'!APP2)</f>
        <v/>
      </c>
      <c r="AOX13" s="163" t="str">
        <f>IF('Summary Clear'!APQ2=0,"",'Summary Clear'!APQ2)</f>
        <v/>
      </c>
      <c r="AOY13" s="163" t="str">
        <f>IF('Summary Clear'!APR2=0,"",'Summary Clear'!APR2)</f>
        <v/>
      </c>
      <c r="AOZ13" s="163" t="str">
        <f>IF('Summary Clear'!APS2=0,"",'Summary Clear'!APS2)</f>
        <v/>
      </c>
      <c r="APA13" s="163" t="str">
        <f>IF('Summary Clear'!APT2=0,"",'Summary Clear'!APT2)</f>
        <v/>
      </c>
      <c r="APB13" s="163" t="str">
        <f>IF('Summary Clear'!APU2=0,"",'Summary Clear'!APU2)</f>
        <v/>
      </c>
      <c r="APC13" s="163" t="str">
        <f>IF('Summary Clear'!APV2=0,"",'Summary Clear'!APV2)</f>
        <v/>
      </c>
      <c r="APD13" s="163" t="str">
        <f>IF('Summary Clear'!APW2=0,"",'Summary Clear'!APW2)</f>
        <v/>
      </c>
      <c r="APE13" s="163" t="str">
        <f>IF('Summary Clear'!APX2=0,"",'Summary Clear'!APX2)</f>
        <v/>
      </c>
      <c r="APF13" s="163" t="str">
        <f>IF('Summary Clear'!APY2=0,"",'Summary Clear'!APY2)</f>
        <v/>
      </c>
      <c r="APG13" s="163" t="str">
        <f>IF('Summary Clear'!APZ2=0,"",'Summary Clear'!APZ2)</f>
        <v/>
      </c>
      <c r="APH13" s="163" t="str">
        <f>IF('Summary Clear'!AQA2=0,"",'Summary Clear'!AQA2)</f>
        <v/>
      </c>
      <c r="API13" s="163" t="str">
        <f>IF('Summary Clear'!AQB2=0,"",'Summary Clear'!AQB2)</f>
        <v/>
      </c>
      <c r="APJ13" s="163" t="str">
        <f>IF('Summary Clear'!AQC2=0,"",'Summary Clear'!AQC2)</f>
        <v/>
      </c>
      <c r="APK13" s="163" t="str">
        <f>IF('Summary Clear'!AQD2=0,"",'Summary Clear'!AQD2)</f>
        <v/>
      </c>
      <c r="APL13" s="163" t="str">
        <f>IF('Summary Clear'!AQE2=0,"",'Summary Clear'!AQE2)</f>
        <v/>
      </c>
      <c r="APM13" s="163" t="str">
        <f>IF('Summary Clear'!AQF2=0,"",'Summary Clear'!AQF2)</f>
        <v/>
      </c>
      <c r="APN13" s="163" t="str">
        <f>IF('Summary Clear'!AQG2=0,"",'Summary Clear'!AQG2)</f>
        <v/>
      </c>
      <c r="APO13" s="163" t="str">
        <f>IF('Summary Clear'!AQH2=0,"",'Summary Clear'!AQH2)</f>
        <v/>
      </c>
      <c r="APP13" s="163" t="str">
        <f>IF('Summary Clear'!AQI2=0,"",'Summary Clear'!AQI2)</f>
        <v/>
      </c>
      <c r="APQ13" s="163" t="str">
        <f>IF('Summary Clear'!AQJ2=0,"",'Summary Clear'!AQJ2)</f>
        <v/>
      </c>
      <c r="APR13" s="163" t="str">
        <f>IF('Summary Clear'!AQK2=0,"",'Summary Clear'!AQK2)</f>
        <v/>
      </c>
      <c r="APS13" s="163" t="str">
        <f>IF('Summary Clear'!AQL2=0,"",'Summary Clear'!AQL2)</f>
        <v/>
      </c>
      <c r="APT13" s="163" t="str">
        <f>IF('Summary Clear'!AQM2=0,"",'Summary Clear'!AQM2)</f>
        <v/>
      </c>
      <c r="APU13" s="163" t="str">
        <f>IF('Summary Clear'!AQN2=0,"",'Summary Clear'!AQN2)</f>
        <v/>
      </c>
      <c r="APV13" s="163" t="str">
        <f>IF('Summary Clear'!AQO2=0,"",'Summary Clear'!AQO2)</f>
        <v/>
      </c>
      <c r="APW13" s="163" t="str">
        <f>IF('Summary Clear'!AQP2=0,"",'Summary Clear'!AQP2)</f>
        <v/>
      </c>
      <c r="APX13" s="163" t="str">
        <f>IF('Summary Clear'!AQQ2=0,"",'Summary Clear'!AQQ2)</f>
        <v/>
      </c>
      <c r="APY13" s="163" t="str">
        <f>IF('Summary Clear'!AQR2=0,"",'Summary Clear'!AQR2)</f>
        <v/>
      </c>
      <c r="APZ13" s="163" t="str">
        <f>IF('Summary Clear'!AQS2=0,"",'Summary Clear'!AQS2)</f>
        <v/>
      </c>
      <c r="AQA13" s="163" t="str">
        <f>IF('Summary Clear'!AQT2=0,"",'Summary Clear'!AQT2)</f>
        <v/>
      </c>
      <c r="AQB13" s="163" t="str">
        <f>IF('Summary Clear'!AQU2=0,"",'Summary Clear'!AQU2)</f>
        <v/>
      </c>
      <c r="AQC13" s="163" t="str">
        <f>IF('Summary Clear'!AQV2=0,"",'Summary Clear'!AQV2)</f>
        <v/>
      </c>
      <c r="AQD13" s="163" t="str">
        <f>IF('Summary Clear'!AQW2=0,"",'Summary Clear'!AQW2)</f>
        <v/>
      </c>
      <c r="AQE13" s="163" t="str">
        <f>IF('Summary Clear'!AQX2=0,"",'Summary Clear'!AQX2)</f>
        <v/>
      </c>
      <c r="AQF13" s="163" t="str">
        <f>IF('Summary Clear'!AQY2=0,"",'Summary Clear'!AQY2)</f>
        <v/>
      </c>
      <c r="AQG13" s="163" t="str">
        <f>IF('Summary Clear'!AQZ2=0,"",'Summary Clear'!AQZ2)</f>
        <v/>
      </c>
      <c r="AQH13" s="163" t="str">
        <f>IF('Summary Clear'!ARA2=0,"",'Summary Clear'!ARA2)</f>
        <v/>
      </c>
      <c r="AQI13" s="163" t="str">
        <f>IF('Summary Clear'!ARB2=0,"",'Summary Clear'!ARB2)</f>
        <v/>
      </c>
      <c r="AQJ13" s="163" t="str">
        <f>IF('Summary Clear'!ARC2=0,"",'Summary Clear'!ARC2)</f>
        <v/>
      </c>
      <c r="AQK13" s="163" t="str">
        <f>IF('Summary Clear'!ARD2=0,"",'Summary Clear'!ARD2)</f>
        <v/>
      </c>
      <c r="AQL13" s="163" t="str">
        <f>IF('Summary Clear'!ARE2=0,"",'Summary Clear'!ARE2)</f>
        <v/>
      </c>
      <c r="AQM13" s="163" t="str">
        <f>IF('Summary Clear'!ARF2=0,"",'Summary Clear'!ARF2)</f>
        <v/>
      </c>
      <c r="AQN13" s="163" t="str">
        <f>IF('Summary Clear'!ARG2=0,"",'Summary Clear'!ARG2)</f>
        <v/>
      </c>
      <c r="AQO13" s="163" t="str">
        <f>IF('Summary Clear'!ARH2=0,"",'Summary Clear'!ARH2)</f>
        <v/>
      </c>
      <c r="AQP13" s="163" t="str">
        <f>IF('Summary Clear'!ARI2=0,"",'Summary Clear'!ARI2)</f>
        <v/>
      </c>
      <c r="AQQ13" s="163" t="str">
        <f>IF('Summary Clear'!ARJ2=0,"",'Summary Clear'!ARJ2)</f>
        <v/>
      </c>
      <c r="AQR13" s="163" t="str">
        <f>IF('Summary Clear'!ARK2=0,"",'Summary Clear'!ARK2)</f>
        <v/>
      </c>
      <c r="AQS13" s="163" t="str">
        <f>IF('Summary Clear'!ARL2=0,"",'Summary Clear'!ARL2)</f>
        <v/>
      </c>
      <c r="AQT13" s="163" t="str">
        <f>IF('Summary Clear'!ARM2=0,"",'Summary Clear'!ARM2)</f>
        <v/>
      </c>
      <c r="AQU13" s="163" t="str">
        <f>IF('Summary Clear'!ARN2=0,"",'Summary Clear'!ARN2)</f>
        <v/>
      </c>
      <c r="AQV13" s="163" t="str">
        <f>IF('Summary Clear'!ARO2=0,"",'Summary Clear'!ARO2)</f>
        <v/>
      </c>
      <c r="AQW13" s="163" t="str">
        <f>IF('Summary Clear'!ARP2=0,"",'Summary Clear'!ARP2)</f>
        <v/>
      </c>
      <c r="AQX13" s="163" t="str">
        <f>IF('Summary Clear'!ARQ2=0,"",'Summary Clear'!ARQ2)</f>
        <v/>
      </c>
      <c r="AQY13" s="163" t="str">
        <f>IF('Summary Clear'!ARR2=0,"",'Summary Clear'!ARR2)</f>
        <v/>
      </c>
      <c r="AQZ13" s="163" t="str">
        <f>IF('Summary Clear'!ARS2=0,"",'Summary Clear'!ARS2)</f>
        <v/>
      </c>
      <c r="ARA13" s="163" t="str">
        <f>IF('Summary Clear'!ART2=0,"",'Summary Clear'!ART2)</f>
        <v/>
      </c>
      <c r="ARB13" s="163" t="str">
        <f>IF('Summary Clear'!ARU2=0,"",'Summary Clear'!ARU2)</f>
        <v/>
      </c>
      <c r="ARC13" s="163" t="str">
        <f>IF('Summary Clear'!ARV2=0,"",'Summary Clear'!ARV2)</f>
        <v/>
      </c>
      <c r="ARD13" s="163" t="str">
        <f>IF('Summary Clear'!ARW2=0,"",'Summary Clear'!ARW2)</f>
        <v/>
      </c>
      <c r="ARE13" s="163" t="str">
        <f>IF('Summary Clear'!ARX2=0,"",'Summary Clear'!ARX2)</f>
        <v/>
      </c>
      <c r="ARF13" s="163" t="str">
        <f>IF('Summary Clear'!ARY2=0,"",'Summary Clear'!ARY2)</f>
        <v/>
      </c>
      <c r="ARG13" s="163" t="str">
        <f>IF('Summary Clear'!ARZ2=0,"",'Summary Clear'!ARZ2)</f>
        <v/>
      </c>
      <c r="ARH13" s="163" t="str">
        <f>IF('Summary Clear'!ASA2=0,"",'Summary Clear'!ASA2)</f>
        <v/>
      </c>
      <c r="ARI13" s="163" t="str">
        <f>IF('Summary Clear'!ASB2=0,"",'Summary Clear'!ASB2)</f>
        <v/>
      </c>
      <c r="ARJ13" s="163" t="str">
        <f>IF('Summary Clear'!ASC2=0,"",'Summary Clear'!ASC2)</f>
        <v/>
      </c>
      <c r="ARK13" s="163" t="str">
        <f>IF('Summary Clear'!ASD2=0,"",'Summary Clear'!ASD2)</f>
        <v/>
      </c>
      <c r="ARL13" s="163" t="str">
        <f>IF('Summary Clear'!ASE2=0,"",'Summary Clear'!ASE2)</f>
        <v/>
      </c>
      <c r="ARM13" s="163" t="str">
        <f>IF('Summary Clear'!ASF2=0,"",'Summary Clear'!ASF2)</f>
        <v/>
      </c>
      <c r="ARN13" s="163" t="str">
        <f>IF('Summary Clear'!ASG2=0,"",'Summary Clear'!ASG2)</f>
        <v/>
      </c>
      <c r="ARO13" s="163" t="str">
        <f>IF('Summary Clear'!ASH2=0,"",'Summary Clear'!ASH2)</f>
        <v/>
      </c>
      <c r="ARP13" s="163" t="str">
        <f>IF('Summary Clear'!ASI2=0,"",'Summary Clear'!ASI2)</f>
        <v/>
      </c>
      <c r="ARQ13" s="163" t="str">
        <f>IF('Summary Clear'!ASJ2=0,"",'Summary Clear'!ASJ2)</f>
        <v/>
      </c>
      <c r="ARR13" s="163" t="str">
        <f>IF('Summary Clear'!ASK2=0,"",'Summary Clear'!ASK2)</f>
        <v/>
      </c>
      <c r="ARS13" s="163" t="str">
        <f>IF('Summary Clear'!ASL2=0,"",'Summary Clear'!ASL2)</f>
        <v/>
      </c>
      <c r="ART13" s="163" t="str">
        <f>IF('Summary Clear'!ASM2=0,"",'Summary Clear'!ASM2)</f>
        <v/>
      </c>
      <c r="ARU13" s="163" t="str">
        <f>IF('Summary Clear'!ASN2=0,"",'Summary Clear'!ASN2)</f>
        <v/>
      </c>
      <c r="ARV13" s="163" t="str">
        <f>IF('Summary Clear'!ASO2=0,"",'Summary Clear'!ASO2)</f>
        <v/>
      </c>
      <c r="ARW13" s="163" t="str">
        <f>IF('Summary Clear'!ASP2=0,"",'Summary Clear'!ASP2)</f>
        <v/>
      </c>
      <c r="ARX13" s="163" t="str">
        <f>IF('Summary Clear'!ASQ2=0,"",'Summary Clear'!ASQ2)</f>
        <v/>
      </c>
      <c r="ARY13" s="163" t="str">
        <f>IF('Summary Clear'!ASR2=0,"",'Summary Clear'!ASR2)</f>
        <v/>
      </c>
      <c r="ARZ13" s="163" t="str">
        <f>IF('Summary Clear'!ASS2=0,"",'Summary Clear'!ASS2)</f>
        <v/>
      </c>
      <c r="ASA13" s="163" t="str">
        <f>IF('Summary Clear'!AST2=0,"",'Summary Clear'!AST2)</f>
        <v/>
      </c>
      <c r="ASB13" s="163" t="str">
        <f>IF('Summary Clear'!ASU2=0,"",'Summary Clear'!ASU2)</f>
        <v/>
      </c>
      <c r="ASC13" s="163" t="str">
        <f>IF('Summary Clear'!ASV2=0,"",'Summary Clear'!ASV2)</f>
        <v/>
      </c>
      <c r="ASD13" s="163" t="str">
        <f>IF('Summary Clear'!ASW2=0,"",'Summary Clear'!ASW2)</f>
        <v/>
      </c>
      <c r="ASE13" s="163" t="str">
        <f>IF('Summary Clear'!ASX2=0,"",'Summary Clear'!ASX2)</f>
        <v/>
      </c>
      <c r="ASF13" s="163" t="str">
        <f>IF('Summary Clear'!ASY2=0,"",'Summary Clear'!ASY2)</f>
        <v/>
      </c>
      <c r="ASG13" s="163" t="str">
        <f>IF('Summary Clear'!ASZ2=0,"",'Summary Clear'!ASZ2)</f>
        <v/>
      </c>
      <c r="ASH13" s="163" t="str">
        <f>IF('Summary Clear'!ATA2=0,"",'Summary Clear'!ATA2)</f>
        <v/>
      </c>
      <c r="ASI13" s="163" t="str">
        <f>IF('Summary Clear'!ATB2=0,"",'Summary Clear'!ATB2)</f>
        <v/>
      </c>
      <c r="ASJ13" s="163" t="str">
        <f>IF('Summary Clear'!ATC2=0,"",'Summary Clear'!ATC2)</f>
        <v/>
      </c>
      <c r="ASK13" s="163" t="str">
        <f>IF('Summary Clear'!ATD2=0,"",'Summary Clear'!ATD2)</f>
        <v/>
      </c>
      <c r="ASL13" s="163" t="str">
        <f>IF('Summary Clear'!ATE2=0,"",'Summary Clear'!ATE2)</f>
        <v/>
      </c>
      <c r="ASM13" s="163" t="str">
        <f>IF('Summary Clear'!ATF2=0,"",'Summary Clear'!ATF2)</f>
        <v/>
      </c>
      <c r="ASN13" s="163" t="str">
        <f>IF('Summary Clear'!ATG2=0,"",'Summary Clear'!ATG2)</f>
        <v/>
      </c>
      <c r="ASO13" s="163" t="str">
        <f>IF('Summary Clear'!ATH2=0,"",'Summary Clear'!ATH2)</f>
        <v/>
      </c>
      <c r="ASP13" s="163" t="str">
        <f>IF('Summary Clear'!ATI2=0,"",'Summary Clear'!ATI2)</f>
        <v/>
      </c>
      <c r="ASQ13" s="163" t="str">
        <f>IF('Summary Clear'!ATJ2=0,"",'Summary Clear'!ATJ2)</f>
        <v/>
      </c>
      <c r="ASR13" s="163" t="str">
        <f>IF('Summary Clear'!ATK2=0,"",'Summary Clear'!ATK2)</f>
        <v/>
      </c>
      <c r="ASS13" s="163" t="str">
        <f>IF('Summary Clear'!ATL2=0,"",'Summary Clear'!ATL2)</f>
        <v/>
      </c>
      <c r="AST13" s="163" t="str">
        <f>IF('Summary Clear'!ATM2=0,"",'Summary Clear'!ATM2)</f>
        <v/>
      </c>
      <c r="ASU13" s="163" t="str">
        <f>IF('Summary Clear'!ATN2=0,"",'Summary Clear'!ATN2)</f>
        <v/>
      </c>
      <c r="ASV13" s="163" t="str">
        <f>IF('Summary Clear'!ATO2=0,"",'Summary Clear'!ATO2)</f>
        <v/>
      </c>
      <c r="ASW13" s="163" t="str">
        <f>IF('Summary Clear'!ATP2=0,"",'Summary Clear'!ATP2)</f>
        <v/>
      </c>
      <c r="ASX13" s="163" t="str">
        <f>IF('Summary Clear'!ATQ2=0,"",'Summary Clear'!ATQ2)</f>
        <v/>
      </c>
      <c r="ASY13" s="163" t="str">
        <f>IF('Summary Clear'!ATR2=0,"",'Summary Clear'!ATR2)</f>
        <v/>
      </c>
      <c r="ASZ13" s="163" t="str">
        <f>IF('Summary Clear'!ATS2=0,"",'Summary Clear'!ATS2)</f>
        <v/>
      </c>
      <c r="ATA13" s="163" t="str">
        <f>IF('Summary Clear'!ATT2=0,"",'Summary Clear'!ATT2)</f>
        <v/>
      </c>
      <c r="ATB13" s="163" t="str">
        <f>IF('Summary Clear'!ATU2=0,"",'Summary Clear'!ATU2)</f>
        <v/>
      </c>
      <c r="ATC13" s="163" t="str">
        <f>IF('Summary Clear'!ATV2=0,"",'Summary Clear'!ATV2)</f>
        <v/>
      </c>
      <c r="ATD13" s="163" t="str">
        <f>IF('Summary Clear'!ATW2=0,"",'Summary Clear'!ATW2)</f>
        <v/>
      </c>
      <c r="ATE13" s="163" t="str">
        <f>IF('Summary Clear'!ATX2=0,"",'Summary Clear'!ATX2)</f>
        <v/>
      </c>
      <c r="ATF13" s="163" t="str">
        <f>IF('Summary Clear'!ATY2=0,"",'Summary Clear'!ATY2)</f>
        <v/>
      </c>
      <c r="ATG13" s="163" t="str">
        <f>IF('Summary Clear'!ATZ2=0,"",'Summary Clear'!ATZ2)</f>
        <v/>
      </c>
      <c r="ATH13" s="163" t="str">
        <f>IF('Summary Clear'!AUA2=0,"",'Summary Clear'!AUA2)</f>
        <v/>
      </c>
      <c r="ATI13" s="163" t="str">
        <f>IF('Summary Clear'!AUB2=0,"",'Summary Clear'!AUB2)</f>
        <v/>
      </c>
      <c r="ATJ13" s="163" t="str">
        <f>IF('Summary Clear'!AUC2=0,"",'Summary Clear'!AUC2)</f>
        <v/>
      </c>
      <c r="ATK13" s="163" t="str">
        <f>IF('Summary Clear'!AUD2=0,"",'Summary Clear'!AUD2)</f>
        <v/>
      </c>
      <c r="ATL13" s="163" t="str">
        <f>IF('Summary Clear'!AUE2=0,"",'Summary Clear'!AUE2)</f>
        <v/>
      </c>
      <c r="ATM13" s="163" t="str">
        <f>IF('Summary Clear'!AUF2=0,"",'Summary Clear'!AUF2)</f>
        <v/>
      </c>
      <c r="ATN13" s="163" t="str">
        <f>IF('Summary Clear'!AUG2=0,"",'Summary Clear'!AUG2)</f>
        <v/>
      </c>
      <c r="ATO13" s="163" t="str">
        <f>IF('Summary Clear'!AUH2=0,"",'Summary Clear'!AUH2)</f>
        <v/>
      </c>
      <c r="ATP13" s="163" t="str">
        <f>IF('Summary Clear'!AUI2=0,"",'Summary Clear'!AUI2)</f>
        <v/>
      </c>
      <c r="ATQ13" s="163" t="str">
        <f>IF('Summary Clear'!AUJ2=0,"",'Summary Clear'!AUJ2)</f>
        <v/>
      </c>
      <c r="ATR13" s="163" t="str">
        <f>IF('Summary Clear'!AUK2=0,"",'Summary Clear'!AUK2)</f>
        <v/>
      </c>
      <c r="ATS13" s="163" t="str">
        <f>IF('Summary Clear'!AUL2=0,"",'Summary Clear'!AUL2)</f>
        <v/>
      </c>
      <c r="ATT13" s="163" t="str">
        <f>IF('Summary Clear'!AUM2=0,"",'Summary Clear'!AUM2)</f>
        <v/>
      </c>
      <c r="ATU13" s="163" t="str">
        <f>IF('Summary Clear'!AUN2=0,"",'Summary Clear'!AUN2)</f>
        <v/>
      </c>
      <c r="ATV13" s="163" t="str">
        <f>IF('Summary Clear'!AUO2=0,"",'Summary Clear'!AUO2)</f>
        <v/>
      </c>
      <c r="ATW13" s="163" t="str">
        <f>IF('Summary Clear'!AUP2=0,"",'Summary Clear'!AUP2)</f>
        <v/>
      </c>
      <c r="ATX13" s="163" t="str">
        <f>IF('Summary Clear'!AUQ2=0,"",'Summary Clear'!AUQ2)</f>
        <v/>
      </c>
      <c r="ATY13" s="163" t="str">
        <f>IF('Summary Clear'!AUR2=0,"",'Summary Clear'!AUR2)</f>
        <v/>
      </c>
      <c r="ATZ13" s="163" t="str">
        <f>IF('Summary Clear'!AUS2=0,"",'Summary Clear'!AUS2)</f>
        <v/>
      </c>
      <c r="AUA13" s="163" t="str">
        <f>IF('Summary Clear'!AUT2=0,"",'Summary Clear'!AUT2)</f>
        <v/>
      </c>
      <c r="AUB13" s="163" t="str">
        <f>IF('Summary Clear'!AUU2=0,"",'Summary Clear'!AUU2)</f>
        <v/>
      </c>
      <c r="AUC13" s="163" t="str">
        <f>IF('Summary Clear'!AUV2=0,"",'Summary Clear'!AUV2)</f>
        <v/>
      </c>
      <c r="AUD13" s="163" t="str">
        <f>IF('Summary Clear'!AUW2=0,"",'Summary Clear'!AUW2)</f>
        <v/>
      </c>
      <c r="AUE13" s="163" t="str">
        <f>IF('Summary Clear'!AUX2=0,"",'Summary Clear'!AUX2)</f>
        <v/>
      </c>
      <c r="AUF13" s="163" t="str">
        <f>IF('Summary Clear'!AUY2=0,"",'Summary Clear'!AUY2)</f>
        <v/>
      </c>
      <c r="AUG13" s="163" t="str">
        <f>IF('Summary Clear'!AUZ2=0,"",'Summary Clear'!AUZ2)</f>
        <v/>
      </c>
      <c r="AUH13" s="163" t="str">
        <f>IF('Summary Clear'!AVA2=0,"",'Summary Clear'!AVA2)</f>
        <v/>
      </c>
      <c r="AUI13" s="163" t="str">
        <f>IF('Summary Clear'!AVB2=0,"",'Summary Clear'!AVB2)</f>
        <v/>
      </c>
      <c r="AUJ13" s="163" t="str">
        <f>IF('Summary Clear'!AVC2=0,"",'Summary Clear'!AVC2)</f>
        <v/>
      </c>
      <c r="AUK13" s="163" t="str">
        <f>IF('Summary Clear'!AVD2=0,"",'Summary Clear'!AVD2)</f>
        <v/>
      </c>
      <c r="AUL13" s="163" t="str">
        <f>IF('Summary Clear'!AVE2=0,"",'Summary Clear'!AVE2)</f>
        <v/>
      </c>
      <c r="AUM13" s="163" t="str">
        <f>IF('Summary Clear'!AVF2=0,"",'Summary Clear'!AVF2)</f>
        <v/>
      </c>
      <c r="AUN13" s="163" t="str">
        <f>IF('Summary Clear'!AVG2=0,"",'Summary Clear'!AVG2)</f>
        <v/>
      </c>
      <c r="AUO13" s="163" t="str">
        <f>IF('Summary Clear'!AVH2=0,"",'Summary Clear'!AVH2)</f>
        <v/>
      </c>
      <c r="AUP13" s="163" t="str">
        <f>IF('Summary Clear'!AVI2=0,"",'Summary Clear'!AVI2)</f>
        <v/>
      </c>
      <c r="AUQ13" s="163" t="str">
        <f>IF('Summary Clear'!AVJ2=0,"",'Summary Clear'!AVJ2)</f>
        <v/>
      </c>
      <c r="AUR13" s="163" t="str">
        <f>IF('Summary Clear'!AVK2=0,"",'Summary Clear'!AVK2)</f>
        <v/>
      </c>
      <c r="AUS13" s="163" t="str">
        <f>IF('Summary Clear'!AVL2=0,"",'Summary Clear'!AVL2)</f>
        <v/>
      </c>
      <c r="AUT13" s="163" t="str">
        <f>IF('Summary Clear'!AVM2=0,"",'Summary Clear'!AVM2)</f>
        <v/>
      </c>
      <c r="AUU13" s="163" t="str">
        <f>IF('Summary Clear'!AVN2=0,"",'Summary Clear'!AVN2)</f>
        <v/>
      </c>
      <c r="AUV13" s="163" t="str">
        <f>IF('Summary Clear'!AVO2=0,"",'Summary Clear'!AVO2)</f>
        <v/>
      </c>
      <c r="AUW13" s="163" t="str">
        <f>IF('Summary Clear'!AVP2=0,"",'Summary Clear'!AVP2)</f>
        <v/>
      </c>
      <c r="AUX13" s="163" t="str">
        <f>IF('Summary Clear'!AVQ2=0,"",'Summary Clear'!AVQ2)</f>
        <v/>
      </c>
      <c r="AUY13" s="163" t="str">
        <f>IF('Summary Clear'!AVR2=0,"",'Summary Clear'!AVR2)</f>
        <v/>
      </c>
      <c r="AUZ13" s="163" t="str">
        <f>IF('Summary Clear'!AVS2=0,"",'Summary Clear'!AVS2)</f>
        <v/>
      </c>
      <c r="AVA13" s="163" t="str">
        <f>IF('Summary Clear'!AVT2=0,"",'Summary Clear'!AVT2)</f>
        <v/>
      </c>
      <c r="AVB13" s="163" t="str">
        <f>IF('Summary Clear'!AVU2=0,"",'Summary Clear'!AVU2)</f>
        <v/>
      </c>
      <c r="AVC13" s="163" t="str">
        <f>IF('Summary Clear'!AVV2=0,"",'Summary Clear'!AVV2)</f>
        <v/>
      </c>
      <c r="AVD13" s="163" t="str">
        <f>IF('Summary Clear'!AVW2=0,"",'Summary Clear'!AVW2)</f>
        <v/>
      </c>
      <c r="AVE13" s="163" t="str">
        <f>IF('Summary Clear'!AVX2=0,"",'Summary Clear'!AVX2)</f>
        <v/>
      </c>
      <c r="AVF13" s="163" t="str">
        <f>IF('Summary Clear'!AVY2=0,"",'Summary Clear'!AVY2)</f>
        <v/>
      </c>
      <c r="AVG13" s="163" t="str">
        <f>IF('Summary Clear'!AVZ2=0,"",'Summary Clear'!AVZ2)</f>
        <v/>
      </c>
      <c r="AVH13" s="163" t="str">
        <f>IF('Summary Clear'!AWA2=0,"",'Summary Clear'!AWA2)</f>
        <v/>
      </c>
      <c r="AVI13" s="163" t="str">
        <f>IF('Summary Clear'!AWB2=0,"",'Summary Clear'!AWB2)</f>
        <v/>
      </c>
      <c r="AVJ13" s="163" t="str">
        <f>IF('Summary Clear'!AWC2=0,"",'Summary Clear'!AWC2)</f>
        <v/>
      </c>
      <c r="AVK13" s="163" t="str">
        <f>IF('Summary Clear'!AWD2=0,"",'Summary Clear'!AWD2)</f>
        <v/>
      </c>
      <c r="AVL13" s="163" t="str">
        <f>IF('Summary Clear'!AWE2=0,"",'Summary Clear'!AWE2)</f>
        <v/>
      </c>
      <c r="AVM13" s="163" t="str">
        <f>IF('Summary Clear'!AWF2=0,"",'Summary Clear'!AWF2)</f>
        <v/>
      </c>
      <c r="AVN13" s="163" t="str">
        <f>IF('Summary Clear'!AWG2=0,"",'Summary Clear'!AWG2)</f>
        <v/>
      </c>
      <c r="AVO13" s="163" t="str">
        <f>IF('Summary Clear'!AWH2=0,"",'Summary Clear'!AWH2)</f>
        <v/>
      </c>
      <c r="AVP13" s="163" t="str">
        <f>IF('Summary Clear'!AWI2=0,"",'Summary Clear'!AWI2)</f>
        <v/>
      </c>
      <c r="AVQ13" s="163" t="str">
        <f>IF('Summary Clear'!AWJ2=0,"",'Summary Clear'!AWJ2)</f>
        <v/>
      </c>
      <c r="AVR13" s="163" t="str">
        <f>IF('Summary Clear'!AWK2=0,"",'Summary Clear'!AWK2)</f>
        <v/>
      </c>
      <c r="AVS13" s="163" t="str">
        <f>IF('Summary Clear'!AWL2=0,"",'Summary Clear'!AWL2)</f>
        <v/>
      </c>
      <c r="AVT13" s="163" t="str">
        <f>IF('Summary Clear'!AWM2=0,"",'Summary Clear'!AWM2)</f>
        <v/>
      </c>
      <c r="AVU13" s="163" t="str">
        <f>IF('Summary Clear'!AWN2=0,"",'Summary Clear'!AWN2)</f>
        <v/>
      </c>
      <c r="AVV13" s="163" t="str">
        <f>IF('Summary Clear'!AWO2=0,"",'Summary Clear'!AWO2)</f>
        <v/>
      </c>
      <c r="AVW13" s="163" t="str">
        <f>IF('Summary Clear'!AWP2=0,"",'Summary Clear'!AWP2)</f>
        <v/>
      </c>
      <c r="AVX13" s="163" t="str">
        <f>IF('Summary Clear'!AWQ2=0,"",'Summary Clear'!AWQ2)</f>
        <v/>
      </c>
      <c r="AVY13" s="163" t="str">
        <f>IF('Summary Clear'!AWR2=0,"",'Summary Clear'!AWR2)</f>
        <v/>
      </c>
      <c r="AVZ13" s="163" t="str">
        <f>IF('Summary Clear'!AWS2=0,"",'Summary Clear'!AWS2)</f>
        <v/>
      </c>
      <c r="AWA13" s="163" t="str">
        <f>IF('Summary Clear'!AWT2=0,"",'Summary Clear'!AWT2)</f>
        <v/>
      </c>
      <c r="AWB13" s="163" t="str">
        <f>IF('Summary Clear'!AWU2=0,"",'Summary Clear'!AWU2)</f>
        <v/>
      </c>
      <c r="AWC13" s="163" t="str">
        <f>IF('Summary Clear'!AWV2=0,"",'Summary Clear'!AWV2)</f>
        <v/>
      </c>
      <c r="AWD13" s="163" t="str">
        <f>IF('Summary Clear'!AWW2=0,"",'Summary Clear'!AWW2)</f>
        <v/>
      </c>
      <c r="AWE13" s="163" t="str">
        <f>IF('Summary Clear'!AWX2=0,"",'Summary Clear'!AWX2)</f>
        <v/>
      </c>
      <c r="AWF13" s="163" t="str">
        <f>IF('Summary Clear'!AWY2=0,"",'Summary Clear'!AWY2)</f>
        <v/>
      </c>
      <c r="AWG13" s="163" t="str">
        <f>IF('Summary Clear'!AWZ2=0,"",'Summary Clear'!AWZ2)</f>
        <v/>
      </c>
      <c r="AWH13" s="163" t="str">
        <f>IF('Summary Clear'!AXA2=0,"",'Summary Clear'!AXA2)</f>
        <v/>
      </c>
      <c r="AWI13" s="163" t="str">
        <f>IF('Summary Clear'!AXB2=0,"",'Summary Clear'!AXB2)</f>
        <v/>
      </c>
      <c r="AWJ13" s="163" t="str">
        <f>IF('Summary Clear'!AXC2=0,"",'Summary Clear'!AXC2)</f>
        <v/>
      </c>
      <c r="AWK13" s="163" t="str">
        <f>IF('Summary Clear'!AXD2=0,"",'Summary Clear'!AXD2)</f>
        <v/>
      </c>
      <c r="AWL13" s="163" t="str">
        <f>IF('Summary Clear'!AXE2=0,"",'Summary Clear'!AXE2)</f>
        <v/>
      </c>
      <c r="AWM13" s="163" t="str">
        <f>IF('Summary Clear'!AXF2=0,"",'Summary Clear'!AXF2)</f>
        <v/>
      </c>
      <c r="AWN13" s="163" t="str">
        <f>IF('Summary Clear'!AXG2=0,"",'Summary Clear'!AXG2)</f>
        <v/>
      </c>
      <c r="AWO13" s="163" t="str">
        <f>IF('Summary Clear'!AXH2=0,"",'Summary Clear'!AXH2)</f>
        <v/>
      </c>
      <c r="AWP13" s="163" t="str">
        <f>IF('Summary Clear'!AXI2=0,"",'Summary Clear'!AXI2)</f>
        <v/>
      </c>
      <c r="AWQ13" s="163" t="str">
        <f>IF('Summary Clear'!AXJ2=0,"",'Summary Clear'!AXJ2)</f>
        <v/>
      </c>
      <c r="AWR13" s="163" t="str">
        <f>IF('Summary Clear'!AXK2=0,"",'Summary Clear'!AXK2)</f>
        <v/>
      </c>
      <c r="AWS13" s="163" t="str">
        <f>IF('Summary Clear'!AXL2=0,"",'Summary Clear'!AXL2)</f>
        <v/>
      </c>
      <c r="AWT13" s="163" t="str">
        <f>IF('Summary Clear'!AXM2=0,"",'Summary Clear'!AXM2)</f>
        <v/>
      </c>
      <c r="AWU13" s="163" t="str">
        <f>IF('Summary Clear'!AXN2=0,"",'Summary Clear'!AXN2)</f>
        <v/>
      </c>
      <c r="AWV13" s="163" t="str">
        <f>IF('Summary Clear'!AXO2=0,"",'Summary Clear'!AXO2)</f>
        <v/>
      </c>
      <c r="AWW13" s="163" t="str">
        <f>IF('Summary Clear'!AXP2=0,"",'Summary Clear'!AXP2)</f>
        <v/>
      </c>
      <c r="AWX13" s="163" t="str">
        <f>IF('Summary Clear'!AXQ2=0,"",'Summary Clear'!AXQ2)</f>
        <v/>
      </c>
      <c r="AWY13" s="163" t="str">
        <f>IF('Summary Clear'!AXR2=0,"",'Summary Clear'!AXR2)</f>
        <v/>
      </c>
      <c r="AWZ13" s="163" t="str">
        <f>IF('Summary Clear'!AXS2=0,"",'Summary Clear'!AXS2)</f>
        <v/>
      </c>
      <c r="AXA13" s="163" t="str">
        <f>IF('Summary Clear'!AXT2=0,"",'Summary Clear'!AXT2)</f>
        <v/>
      </c>
      <c r="AXB13" s="163" t="str">
        <f>IF('Summary Clear'!AXU2=0,"",'Summary Clear'!AXU2)</f>
        <v/>
      </c>
      <c r="AXC13" s="163" t="str">
        <f>IF('Summary Clear'!AXV2=0,"",'Summary Clear'!AXV2)</f>
        <v/>
      </c>
      <c r="AXD13" s="163" t="str">
        <f>IF('Summary Clear'!AXW2=0,"",'Summary Clear'!AXW2)</f>
        <v/>
      </c>
      <c r="AXE13" s="163" t="str">
        <f>IF('Summary Clear'!AXX2=0,"",'Summary Clear'!AXX2)</f>
        <v/>
      </c>
      <c r="AXF13" s="163" t="str">
        <f>IF('Summary Clear'!AXY2=0,"",'Summary Clear'!AXY2)</f>
        <v/>
      </c>
      <c r="AXG13" s="163" t="str">
        <f>IF('Summary Clear'!AXZ2=0,"",'Summary Clear'!AXZ2)</f>
        <v/>
      </c>
      <c r="AXH13" s="163" t="str">
        <f>IF('Summary Clear'!AYA2=0,"",'Summary Clear'!AYA2)</f>
        <v/>
      </c>
      <c r="AXI13" s="163" t="str">
        <f>IF('Summary Clear'!AYB2=0,"",'Summary Clear'!AYB2)</f>
        <v/>
      </c>
      <c r="AXJ13" s="163" t="str">
        <f>IF('Summary Clear'!AYC2=0,"",'Summary Clear'!AYC2)</f>
        <v/>
      </c>
      <c r="AXK13" s="163" t="str">
        <f>IF('Summary Clear'!AYD2=0,"",'Summary Clear'!AYD2)</f>
        <v/>
      </c>
      <c r="AXL13" s="163" t="str">
        <f>IF('Summary Clear'!AYE2=0,"",'Summary Clear'!AYE2)</f>
        <v/>
      </c>
      <c r="AXM13" s="163" t="str">
        <f>IF('Summary Clear'!AYF2=0,"",'Summary Clear'!AYF2)</f>
        <v/>
      </c>
      <c r="AXN13" s="163" t="str">
        <f>IF('Summary Clear'!AYG2=0,"",'Summary Clear'!AYG2)</f>
        <v/>
      </c>
      <c r="AXO13" s="163" t="str">
        <f>IF('Summary Clear'!AYH2=0,"",'Summary Clear'!AYH2)</f>
        <v/>
      </c>
      <c r="AXP13" s="163" t="str">
        <f>IF('Summary Clear'!AYI2=0,"",'Summary Clear'!AYI2)</f>
        <v/>
      </c>
      <c r="AXQ13" s="163" t="str">
        <f>IF('Summary Clear'!AYJ2=0,"",'Summary Clear'!AYJ2)</f>
        <v/>
      </c>
      <c r="AXR13" s="163" t="str">
        <f>IF('Summary Clear'!AYK2=0,"",'Summary Clear'!AYK2)</f>
        <v/>
      </c>
      <c r="AXS13" s="163" t="str">
        <f>IF('Summary Clear'!AYL2=0,"",'Summary Clear'!AYL2)</f>
        <v/>
      </c>
      <c r="AXT13" s="163" t="str">
        <f>IF('Summary Clear'!AYM2=0,"",'Summary Clear'!AYM2)</f>
        <v/>
      </c>
      <c r="AXU13" s="163" t="str">
        <f>IF('Summary Clear'!AYN2=0,"",'Summary Clear'!AYN2)</f>
        <v/>
      </c>
      <c r="AXV13" s="163" t="str">
        <f>IF('Summary Clear'!AYO2=0,"",'Summary Clear'!AYO2)</f>
        <v/>
      </c>
      <c r="AXW13" s="163" t="str">
        <f>IF('Summary Clear'!AYP2=0,"",'Summary Clear'!AYP2)</f>
        <v/>
      </c>
      <c r="AXX13" s="163" t="str">
        <f>IF('Summary Clear'!AYQ2=0,"",'Summary Clear'!AYQ2)</f>
        <v/>
      </c>
      <c r="AXY13" s="163" t="str">
        <f>IF('Summary Clear'!AYR2=0,"",'Summary Clear'!AYR2)</f>
        <v/>
      </c>
      <c r="AXZ13" s="163" t="str">
        <f>IF('Summary Clear'!AYS2=0,"",'Summary Clear'!AYS2)</f>
        <v/>
      </c>
      <c r="AYA13" s="163" t="str">
        <f>IF('Summary Clear'!AYT2=0,"",'Summary Clear'!AYT2)</f>
        <v/>
      </c>
      <c r="AYB13" s="163" t="str">
        <f>IF('Summary Clear'!AYU2=0,"",'Summary Clear'!AYU2)</f>
        <v/>
      </c>
      <c r="AYC13" s="163" t="str">
        <f>IF('Summary Clear'!AYV2=0,"",'Summary Clear'!AYV2)</f>
        <v/>
      </c>
      <c r="AYD13" s="163" t="str">
        <f>IF('Summary Clear'!AYW2=0,"",'Summary Clear'!AYW2)</f>
        <v/>
      </c>
      <c r="AYE13" s="163" t="str">
        <f>IF('Summary Clear'!AYX2=0,"",'Summary Clear'!AYX2)</f>
        <v/>
      </c>
      <c r="AYF13" s="163" t="str">
        <f>IF('Summary Clear'!AYY2=0,"",'Summary Clear'!AYY2)</f>
        <v/>
      </c>
      <c r="AYG13" s="163" t="str">
        <f>IF('Summary Clear'!AYZ2=0,"",'Summary Clear'!AYZ2)</f>
        <v/>
      </c>
      <c r="AYH13" s="163" t="str">
        <f>IF('Summary Clear'!AZA2=0,"",'Summary Clear'!AZA2)</f>
        <v/>
      </c>
      <c r="AYI13" s="163" t="str">
        <f>IF('Summary Clear'!AZB2=0,"",'Summary Clear'!AZB2)</f>
        <v/>
      </c>
      <c r="AYJ13" s="163" t="str">
        <f>IF('Summary Clear'!AZC2=0,"",'Summary Clear'!AZC2)</f>
        <v/>
      </c>
      <c r="AYK13" s="163" t="str">
        <f>IF('Summary Clear'!AZD2=0,"",'Summary Clear'!AZD2)</f>
        <v/>
      </c>
      <c r="AYL13" s="163" t="str">
        <f>IF('Summary Clear'!AZE2=0,"",'Summary Clear'!AZE2)</f>
        <v/>
      </c>
      <c r="AYM13" s="163" t="str">
        <f>IF('Summary Clear'!AZF2=0,"",'Summary Clear'!AZF2)</f>
        <v/>
      </c>
      <c r="AYN13" s="163" t="str">
        <f>IF('Summary Clear'!AZG2=0,"",'Summary Clear'!AZG2)</f>
        <v/>
      </c>
      <c r="AYO13" s="163" t="str">
        <f>IF('Summary Clear'!AZH2=0,"",'Summary Clear'!AZH2)</f>
        <v/>
      </c>
      <c r="AYP13" s="163" t="str">
        <f>IF('Summary Clear'!AZI2=0,"",'Summary Clear'!AZI2)</f>
        <v/>
      </c>
      <c r="AYQ13" s="163" t="str">
        <f>IF('Summary Clear'!AZJ2=0,"",'Summary Clear'!AZJ2)</f>
        <v/>
      </c>
      <c r="AYR13" s="163" t="str">
        <f>IF('Summary Clear'!AZK2=0,"",'Summary Clear'!AZK2)</f>
        <v/>
      </c>
      <c r="AYS13" s="163" t="str">
        <f>IF('Summary Clear'!AZL2=0,"",'Summary Clear'!AZL2)</f>
        <v/>
      </c>
      <c r="AYT13" s="163" t="str">
        <f>IF('Summary Clear'!AZM2=0,"",'Summary Clear'!AZM2)</f>
        <v/>
      </c>
      <c r="AYU13" s="163" t="str">
        <f>IF('Summary Clear'!AZN2=0,"",'Summary Clear'!AZN2)</f>
        <v/>
      </c>
      <c r="AYV13" s="163" t="str">
        <f>IF('Summary Clear'!AZO2=0,"",'Summary Clear'!AZO2)</f>
        <v/>
      </c>
      <c r="AYW13" s="163" t="str">
        <f>IF('Summary Clear'!AZP2=0,"",'Summary Clear'!AZP2)</f>
        <v/>
      </c>
      <c r="AYX13" s="163" t="str">
        <f>IF('Summary Clear'!AZQ2=0,"",'Summary Clear'!AZQ2)</f>
        <v/>
      </c>
      <c r="AYY13" s="163" t="str">
        <f>IF('Summary Clear'!AZR2=0,"",'Summary Clear'!AZR2)</f>
        <v/>
      </c>
      <c r="AYZ13" s="163" t="str">
        <f>IF('Summary Clear'!AZS2=0,"",'Summary Clear'!AZS2)</f>
        <v/>
      </c>
      <c r="AZA13" s="163" t="str">
        <f>IF('Summary Clear'!AZT2=0,"",'Summary Clear'!AZT2)</f>
        <v/>
      </c>
      <c r="AZB13" s="163" t="str">
        <f>IF('Summary Clear'!AZU2=0,"",'Summary Clear'!AZU2)</f>
        <v/>
      </c>
      <c r="AZC13" s="163" t="str">
        <f>IF('Summary Clear'!AZV2=0,"",'Summary Clear'!AZV2)</f>
        <v/>
      </c>
      <c r="AZD13" s="163" t="str">
        <f>IF('Summary Clear'!AZW2=0,"",'Summary Clear'!AZW2)</f>
        <v/>
      </c>
      <c r="AZE13" s="163" t="str">
        <f>IF('Summary Clear'!AZX2=0,"",'Summary Clear'!AZX2)</f>
        <v/>
      </c>
      <c r="AZF13" s="163" t="str">
        <f>IF('Summary Clear'!AZY2=0,"",'Summary Clear'!AZY2)</f>
        <v/>
      </c>
      <c r="AZG13" s="163" t="str">
        <f>IF('Summary Clear'!AZZ2=0,"",'Summary Clear'!AZZ2)</f>
        <v/>
      </c>
      <c r="AZH13" s="163" t="str">
        <f>IF('Summary Clear'!BAA2=0,"",'Summary Clear'!BAA2)</f>
        <v/>
      </c>
      <c r="AZI13" s="163" t="str">
        <f>IF('Summary Clear'!BAB2=0,"",'Summary Clear'!BAB2)</f>
        <v/>
      </c>
      <c r="AZJ13" s="163" t="str">
        <f>IF('Summary Clear'!BAC2=0,"",'Summary Clear'!BAC2)</f>
        <v/>
      </c>
      <c r="AZK13" s="163" t="str">
        <f>IF('Summary Clear'!BAD2=0,"",'Summary Clear'!BAD2)</f>
        <v/>
      </c>
      <c r="AZL13" s="163" t="str">
        <f>IF('Summary Clear'!BAE2=0,"",'Summary Clear'!BAE2)</f>
        <v/>
      </c>
      <c r="AZM13" s="163" t="str">
        <f>IF('Summary Clear'!BAF2=0,"",'Summary Clear'!BAF2)</f>
        <v/>
      </c>
      <c r="AZN13" s="163" t="str">
        <f>IF('Summary Clear'!BAG2=0,"",'Summary Clear'!BAG2)</f>
        <v/>
      </c>
      <c r="AZO13" s="163" t="str">
        <f>IF('Summary Clear'!BAH2=0,"",'Summary Clear'!BAH2)</f>
        <v/>
      </c>
      <c r="AZP13" s="163" t="str">
        <f>IF('Summary Clear'!BAI2=0,"",'Summary Clear'!BAI2)</f>
        <v/>
      </c>
      <c r="AZQ13" s="163" t="str">
        <f>IF('Summary Clear'!BAJ2=0,"",'Summary Clear'!BAJ2)</f>
        <v/>
      </c>
      <c r="AZR13" s="163" t="str">
        <f>IF('Summary Clear'!BAK2=0,"",'Summary Clear'!BAK2)</f>
        <v/>
      </c>
      <c r="AZS13" s="163" t="str">
        <f>IF('Summary Clear'!BAL2=0,"",'Summary Clear'!BAL2)</f>
        <v/>
      </c>
      <c r="AZT13" s="163" t="str">
        <f>IF('Summary Clear'!BAM2=0,"",'Summary Clear'!BAM2)</f>
        <v/>
      </c>
      <c r="AZU13" s="163" t="str">
        <f>IF('Summary Clear'!BAN2=0,"",'Summary Clear'!BAN2)</f>
        <v/>
      </c>
      <c r="AZV13" s="163" t="str">
        <f>IF('Summary Clear'!BAO2=0,"",'Summary Clear'!BAO2)</f>
        <v/>
      </c>
      <c r="AZW13" s="163" t="str">
        <f>IF('Summary Clear'!BAP2=0,"",'Summary Clear'!BAP2)</f>
        <v/>
      </c>
      <c r="AZX13" s="163" t="str">
        <f>IF('Summary Clear'!BAQ2=0,"",'Summary Clear'!BAQ2)</f>
        <v/>
      </c>
      <c r="AZY13" s="163" t="str">
        <f>IF('Summary Clear'!BAR2=0,"",'Summary Clear'!BAR2)</f>
        <v/>
      </c>
      <c r="AZZ13" s="163" t="str">
        <f>IF('Summary Clear'!BAS2=0,"",'Summary Clear'!BAS2)</f>
        <v/>
      </c>
      <c r="BAA13" s="163" t="str">
        <f>IF('Summary Clear'!BAT2=0,"",'Summary Clear'!BAT2)</f>
        <v/>
      </c>
      <c r="BAB13" s="163" t="str">
        <f>IF('Summary Clear'!BAU2=0,"",'Summary Clear'!BAU2)</f>
        <v/>
      </c>
      <c r="BAC13" s="163" t="str">
        <f>IF('Summary Clear'!BAV2=0,"",'Summary Clear'!BAV2)</f>
        <v/>
      </c>
      <c r="BAD13" s="163" t="str">
        <f>IF('Summary Clear'!BAW2=0,"",'Summary Clear'!BAW2)</f>
        <v/>
      </c>
      <c r="BAE13" s="163" t="str">
        <f>IF('Summary Clear'!BAX2=0,"",'Summary Clear'!BAX2)</f>
        <v/>
      </c>
      <c r="BAF13" s="163" t="str">
        <f>IF('Summary Clear'!BAY2=0,"",'Summary Clear'!BAY2)</f>
        <v/>
      </c>
      <c r="BAG13" s="163" t="str">
        <f>IF('Summary Clear'!BAZ2=0,"",'Summary Clear'!BAZ2)</f>
        <v/>
      </c>
      <c r="BAH13" s="163" t="str">
        <f>IF('Summary Clear'!BBA2=0,"",'Summary Clear'!BBA2)</f>
        <v/>
      </c>
      <c r="BAI13" s="163" t="str">
        <f>IF('Summary Clear'!BBB2=0,"",'Summary Clear'!BBB2)</f>
        <v/>
      </c>
      <c r="BAJ13" s="163" t="str">
        <f>IF('Summary Clear'!BBC2=0,"",'Summary Clear'!BBC2)</f>
        <v/>
      </c>
      <c r="BAK13" s="163" t="str">
        <f>IF('Summary Clear'!BBD2=0,"",'Summary Clear'!BBD2)</f>
        <v/>
      </c>
      <c r="BAL13" s="163" t="str">
        <f>IF('Summary Clear'!BBE2=0,"",'Summary Clear'!BBE2)</f>
        <v/>
      </c>
      <c r="BAM13" s="163" t="str">
        <f>IF('Summary Clear'!BBF2=0,"",'Summary Clear'!BBF2)</f>
        <v/>
      </c>
      <c r="BAN13" s="163" t="str">
        <f>IF('Summary Clear'!BBG2=0,"",'Summary Clear'!BBG2)</f>
        <v/>
      </c>
      <c r="BAO13" s="163" t="str">
        <f>IF('Summary Clear'!BBH2=0,"",'Summary Clear'!BBH2)</f>
        <v/>
      </c>
      <c r="BAP13" s="163" t="str">
        <f>IF('Summary Clear'!BBI2=0,"",'Summary Clear'!BBI2)</f>
        <v/>
      </c>
      <c r="BAQ13" s="163" t="str">
        <f>IF('Summary Clear'!BBJ2=0,"",'Summary Clear'!BBJ2)</f>
        <v/>
      </c>
      <c r="BAR13" s="163" t="str">
        <f>IF('Summary Clear'!BBK2=0,"",'Summary Clear'!BBK2)</f>
        <v/>
      </c>
      <c r="BAS13" s="163" t="str">
        <f>IF('Summary Clear'!BBL2=0,"",'Summary Clear'!BBL2)</f>
        <v/>
      </c>
      <c r="BAT13" s="163" t="str">
        <f>IF('Summary Clear'!BBM2=0,"",'Summary Clear'!BBM2)</f>
        <v/>
      </c>
      <c r="BAU13" s="163" t="str">
        <f>IF('Summary Clear'!BBN2=0,"",'Summary Clear'!BBN2)</f>
        <v/>
      </c>
      <c r="BAV13" s="163" t="str">
        <f>IF('Summary Clear'!BBO2=0,"",'Summary Clear'!BBO2)</f>
        <v/>
      </c>
      <c r="BAW13" s="163" t="str">
        <f>IF('Summary Clear'!BBP2=0,"",'Summary Clear'!BBP2)</f>
        <v/>
      </c>
      <c r="BAX13" s="163" t="str">
        <f>IF('Summary Clear'!BBQ2=0,"",'Summary Clear'!BBQ2)</f>
        <v/>
      </c>
      <c r="BAY13" s="163" t="str">
        <f>IF('Summary Clear'!BBR2=0,"",'Summary Clear'!BBR2)</f>
        <v/>
      </c>
      <c r="BAZ13" s="163" t="str">
        <f>IF('Summary Clear'!BBS2=0,"",'Summary Clear'!BBS2)</f>
        <v/>
      </c>
      <c r="BBA13" s="163" t="str">
        <f>IF('Summary Clear'!BBT2=0,"",'Summary Clear'!BBT2)</f>
        <v/>
      </c>
      <c r="BBB13" s="163" t="str">
        <f>IF('Summary Clear'!BBU2=0,"",'Summary Clear'!BBU2)</f>
        <v/>
      </c>
      <c r="BBC13" s="163" t="str">
        <f>IF('Summary Clear'!BBV2=0,"",'Summary Clear'!BBV2)</f>
        <v/>
      </c>
      <c r="BBD13" s="163" t="str">
        <f>IF('Summary Clear'!BBW2=0,"",'Summary Clear'!BBW2)</f>
        <v/>
      </c>
      <c r="BBE13" s="163" t="str">
        <f>IF('Summary Clear'!BBX2=0,"",'Summary Clear'!BBX2)</f>
        <v/>
      </c>
      <c r="BBF13" s="163" t="str">
        <f>IF('Summary Clear'!BBY2=0,"",'Summary Clear'!BBY2)</f>
        <v/>
      </c>
      <c r="BBG13" s="163" t="str">
        <f>IF('Summary Clear'!BBZ2=0,"",'Summary Clear'!BBZ2)</f>
        <v/>
      </c>
      <c r="BBH13" s="163" t="str">
        <f>IF('Summary Clear'!BCA2=0,"",'Summary Clear'!BCA2)</f>
        <v/>
      </c>
      <c r="BBI13" s="163" t="str">
        <f>IF('Summary Clear'!BCB2=0,"",'Summary Clear'!BCB2)</f>
        <v/>
      </c>
      <c r="BBJ13" s="163" t="str">
        <f>IF('Summary Clear'!BCC2=0,"",'Summary Clear'!BCC2)</f>
        <v/>
      </c>
      <c r="BBK13" s="163" t="str">
        <f>IF('Summary Clear'!BCD2=0,"",'Summary Clear'!BCD2)</f>
        <v/>
      </c>
      <c r="BBL13" s="163" t="str">
        <f>IF('Summary Clear'!BCE2=0,"",'Summary Clear'!BCE2)</f>
        <v/>
      </c>
      <c r="BBM13" s="163" t="str">
        <f>IF('Summary Clear'!BCF2=0,"",'Summary Clear'!BCF2)</f>
        <v/>
      </c>
      <c r="BBN13" s="163" t="str">
        <f>IF('Summary Clear'!BCG2=0,"",'Summary Clear'!BCG2)</f>
        <v/>
      </c>
      <c r="BBO13" s="163" t="str">
        <f>IF('Summary Clear'!BCH2=0,"",'Summary Clear'!BCH2)</f>
        <v/>
      </c>
      <c r="BBP13" s="163" t="str">
        <f>IF('Summary Clear'!BCI2=0,"",'Summary Clear'!BCI2)</f>
        <v/>
      </c>
      <c r="BBQ13" s="163" t="str">
        <f>IF('Summary Clear'!BCJ2=0,"",'Summary Clear'!BCJ2)</f>
        <v/>
      </c>
      <c r="BBR13" s="163" t="str">
        <f>IF('Summary Clear'!BCK2=0,"",'Summary Clear'!BCK2)</f>
        <v/>
      </c>
      <c r="BBS13" s="163" t="str">
        <f>IF('Summary Clear'!BCL2=0,"",'Summary Clear'!BCL2)</f>
        <v/>
      </c>
      <c r="BBT13" s="163" t="str">
        <f>IF('Summary Clear'!BCM2=0,"",'Summary Clear'!BCM2)</f>
        <v/>
      </c>
      <c r="BBU13" s="163" t="str">
        <f>IF('Summary Clear'!BCN2=0,"",'Summary Clear'!BCN2)</f>
        <v/>
      </c>
      <c r="BBV13" s="163" t="str">
        <f>IF('Summary Clear'!BCO2=0,"",'Summary Clear'!BCO2)</f>
        <v/>
      </c>
      <c r="BBW13" s="163" t="str">
        <f>IF('Summary Clear'!BCP2=0,"",'Summary Clear'!BCP2)</f>
        <v/>
      </c>
      <c r="BBX13" s="163" t="str">
        <f>IF('Summary Clear'!BCQ2=0,"",'Summary Clear'!BCQ2)</f>
        <v/>
      </c>
      <c r="BBY13" s="163" t="str">
        <f>IF('Summary Clear'!BCR2=0,"",'Summary Clear'!BCR2)</f>
        <v/>
      </c>
      <c r="BBZ13" s="163" t="str">
        <f>IF('Summary Clear'!BCS2=0,"",'Summary Clear'!BCS2)</f>
        <v/>
      </c>
      <c r="BCA13" s="163" t="str">
        <f>IF('Summary Clear'!BCT2=0,"",'Summary Clear'!BCT2)</f>
        <v/>
      </c>
      <c r="BCB13" s="163" t="str">
        <f>IF('Summary Clear'!BCU2=0,"",'Summary Clear'!BCU2)</f>
        <v/>
      </c>
      <c r="BCC13" s="163" t="str">
        <f>IF('Summary Clear'!BCV2=0,"",'Summary Clear'!BCV2)</f>
        <v/>
      </c>
      <c r="BCD13" s="163" t="str">
        <f>IF('Summary Clear'!BCW2=0,"",'Summary Clear'!BCW2)</f>
        <v/>
      </c>
      <c r="BCE13" s="163" t="str">
        <f>IF('Summary Clear'!BCX2=0,"",'Summary Clear'!BCX2)</f>
        <v/>
      </c>
      <c r="BCF13" s="163" t="str">
        <f>IF('Summary Clear'!BCY2=0,"",'Summary Clear'!BCY2)</f>
        <v/>
      </c>
      <c r="BCG13" s="163" t="str">
        <f>IF('Summary Clear'!BCZ2=0,"",'Summary Clear'!BCZ2)</f>
        <v/>
      </c>
      <c r="BCH13" s="163" t="str">
        <f>IF('Summary Clear'!BDA2=0,"",'Summary Clear'!BDA2)</f>
        <v/>
      </c>
      <c r="BCI13" s="163" t="str">
        <f>IF('Summary Clear'!BDB2=0,"",'Summary Clear'!BDB2)</f>
        <v/>
      </c>
      <c r="BCJ13" s="163" t="str">
        <f>IF('Summary Clear'!BDC2=0,"",'Summary Clear'!BDC2)</f>
        <v/>
      </c>
      <c r="BCK13" s="163" t="str">
        <f>IF('Summary Clear'!BDD2=0,"",'Summary Clear'!BDD2)</f>
        <v/>
      </c>
      <c r="BCL13" s="163" t="str">
        <f>IF('Summary Clear'!BDE2=0,"",'Summary Clear'!BDE2)</f>
        <v/>
      </c>
      <c r="BCM13" s="163" t="str">
        <f>IF('Summary Clear'!BDF2=0,"",'Summary Clear'!BDF2)</f>
        <v/>
      </c>
      <c r="BCN13" s="163" t="str">
        <f>IF('Summary Clear'!BDG2=0,"",'Summary Clear'!BDG2)</f>
        <v/>
      </c>
      <c r="BCO13" s="163" t="str">
        <f>IF('Summary Clear'!BDH2=0,"",'Summary Clear'!BDH2)</f>
        <v/>
      </c>
      <c r="BCP13" s="163" t="str">
        <f>IF('Summary Clear'!BDI2=0,"",'Summary Clear'!BDI2)</f>
        <v/>
      </c>
      <c r="BCQ13" s="163" t="str">
        <f>IF('Summary Clear'!BDJ2=0,"",'Summary Clear'!BDJ2)</f>
        <v/>
      </c>
      <c r="BCR13" s="163" t="str">
        <f>IF('Summary Clear'!BDK2=0,"",'Summary Clear'!BDK2)</f>
        <v/>
      </c>
      <c r="BCS13" s="163" t="str">
        <f>IF('Summary Clear'!BDL2=0,"",'Summary Clear'!BDL2)</f>
        <v/>
      </c>
      <c r="BCT13" s="163" t="str">
        <f>IF('Summary Clear'!BDM2=0,"",'Summary Clear'!BDM2)</f>
        <v/>
      </c>
      <c r="BCU13" s="163" t="str">
        <f>IF('Summary Clear'!BDN2=0,"",'Summary Clear'!BDN2)</f>
        <v/>
      </c>
      <c r="BCV13" s="163" t="str">
        <f>IF('Summary Clear'!BDO2=0,"",'Summary Clear'!BDO2)</f>
        <v/>
      </c>
      <c r="BCW13" s="163" t="str">
        <f>IF('Summary Clear'!BDP2=0,"",'Summary Clear'!BDP2)</f>
        <v/>
      </c>
      <c r="BCX13" s="163" t="str">
        <f>IF('Summary Clear'!BDQ2=0,"",'Summary Clear'!BDQ2)</f>
        <v/>
      </c>
      <c r="BCY13" s="163" t="str">
        <f>IF('Summary Clear'!BDR2=0,"",'Summary Clear'!BDR2)</f>
        <v/>
      </c>
      <c r="BCZ13" s="163" t="str">
        <f>IF('Summary Clear'!BDS2=0,"",'Summary Clear'!BDS2)</f>
        <v/>
      </c>
      <c r="BDA13" s="163" t="str">
        <f>IF('Summary Clear'!BDT2=0,"",'Summary Clear'!BDT2)</f>
        <v/>
      </c>
      <c r="BDB13" s="163" t="str">
        <f>IF('Summary Clear'!BDU2=0,"",'Summary Clear'!BDU2)</f>
        <v/>
      </c>
      <c r="BDC13" s="163" t="str">
        <f>IF('Summary Clear'!BDV2=0,"",'Summary Clear'!BDV2)</f>
        <v/>
      </c>
      <c r="BDD13" s="163" t="str">
        <f>IF('Summary Clear'!BDW2=0,"",'Summary Clear'!BDW2)</f>
        <v/>
      </c>
      <c r="BDE13" s="163" t="str">
        <f>IF('Summary Clear'!BDX2=0,"",'Summary Clear'!BDX2)</f>
        <v/>
      </c>
      <c r="BDF13" s="163" t="str">
        <f>IF('Summary Clear'!BDY2=0,"",'Summary Clear'!BDY2)</f>
        <v/>
      </c>
      <c r="BDG13" s="163" t="str">
        <f>IF('Summary Clear'!BDZ2=0,"",'Summary Clear'!BDZ2)</f>
        <v/>
      </c>
      <c r="BDH13" s="163" t="str">
        <f>IF('Summary Clear'!BEA2=0,"",'Summary Clear'!BEA2)</f>
        <v/>
      </c>
      <c r="BDI13" s="163" t="str">
        <f>IF('Summary Clear'!BEB2=0,"",'Summary Clear'!BEB2)</f>
        <v/>
      </c>
      <c r="BDJ13" s="163" t="str">
        <f>IF('Summary Clear'!BEC2=0,"",'Summary Clear'!BEC2)</f>
        <v/>
      </c>
      <c r="BDK13" s="163" t="str">
        <f>IF('Summary Clear'!BED2=0,"",'Summary Clear'!BED2)</f>
        <v/>
      </c>
      <c r="BDL13" s="163" t="str">
        <f>IF('Summary Clear'!BEE2=0,"",'Summary Clear'!BEE2)</f>
        <v/>
      </c>
      <c r="BDM13" s="163" t="str">
        <f>IF('Summary Clear'!BEF2=0,"",'Summary Clear'!BEF2)</f>
        <v/>
      </c>
      <c r="BDN13" s="163" t="str">
        <f>IF('Summary Clear'!BEG2=0,"",'Summary Clear'!BEG2)</f>
        <v/>
      </c>
      <c r="BDO13" s="163" t="str">
        <f>IF('Summary Clear'!BEH2=0,"",'Summary Clear'!BEH2)</f>
        <v/>
      </c>
      <c r="BDP13" s="163" t="str">
        <f>IF('Summary Clear'!BEI2=0,"",'Summary Clear'!BEI2)</f>
        <v/>
      </c>
      <c r="BDQ13" s="163" t="str">
        <f>IF('Summary Clear'!BEJ2=0,"",'Summary Clear'!BEJ2)</f>
        <v/>
      </c>
      <c r="BDR13" s="163" t="str">
        <f>IF('Summary Clear'!BEK2=0,"",'Summary Clear'!BEK2)</f>
        <v/>
      </c>
      <c r="BDS13" s="163" t="str">
        <f>IF('Summary Clear'!BEL2=0,"",'Summary Clear'!BEL2)</f>
        <v/>
      </c>
      <c r="BDT13" s="163" t="str">
        <f>IF('Summary Clear'!BEM2=0,"",'Summary Clear'!BEM2)</f>
        <v/>
      </c>
      <c r="BDU13" s="163" t="str">
        <f>IF('Summary Clear'!BEN2=0,"",'Summary Clear'!BEN2)</f>
        <v/>
      </c>
      <c r="BDV13" s="163" t="str">
        <f>IF('Summary Clear'!BEO2=0,"",'Summary Clear'!BEO2)</f>
        <v/>
      </c>
      <c r="BDW13" s="163" t="str">
        <f>IF('Summary Clear'!BEP2=0,"",'Summary Clear'!BEP2)</f>
        <v/>
      </c>
      <c r="BDX13" s="163" t="str">
        <f>IF('Summary Clear'!BEQ2=0,"",'Summary Clear'!BEQ2)</f>
        <v/>
      </c>
      <c r="BDY13" s="163" t="str">
        <f>IF('Summary Clear'!BER2=0,"",'Summary Clear'!BER2)</f>
        <v/>
      </c>
      <c r="BDZ13" s="163" t="str">
        <f>IF('Summary Clear'!BES2=0,"",'Summary Clear'!BES2)</f>
        <v/>
      </c>
      <c r="BEA13" s="163" t="str">
        <f>IF('Summary Clear'!BET2=0,"",'Summary Clear'!BET2)</f>
        <v/>
      </c>
      <c r="BEB13" s="163" t="str">
        <f>IF('Summary Clear'!BEU2=0,"",'Summary Clear'!BEU2)</f>
        <v/>
      </c>
      <c r="BEC13" s="163" t="str">
        <f>IF('Summary Clear'!BEV2=0,"",'Summary Clear'!BEV2)</f>
        <v/>
      </c>
      <c r="BED13" s="163" t="str">
        <f>IF('Summary Clear'!BEW2=0,"",'Summary Clear'!BEW2)</f>
        <v/>
      </c>
      <c r="BEE13" s="163" t="str">
        <f>IF('Summary Clear'!BEX2=0,"",'Summary Clear'!BEX2)</f>
        <v/>
      </c>
      <c r="BEF13" s="163" t="str">
        <f>IF('Summary Clear'!BEY2=0,"",'Summary Clear'!BEY2)</f>
        <v/>
      </c>
      <c r="BEG13" s="163" t="str">
        <f>IF('Summary Clear'!BEZ2=0,"",'Summary Clear'!BEZ2)</f>
        <v/>
      </c>
      <c r="BEH13" s="163" t="str">
        <f>IF('Summary Clear'!BFA2=0,"",'Summary Clear'!BFA2)</f>
        <v/>
      </c>
      <c r="BEI13" s="163" t="str">
        <f>IF('Summary Clear'!BFB2=0,"",'Summary Clear'!BFB2)</f>
        <v/>
      </c>
      <c r="BEJ13" s="163" t="str">
        <f>IF('Summary Clear'!BFC2=0,"",'Summary Clear'!BFC2)</f>
        <v/>
      </c>
      <c r="BEK13" s="163" t="str">
        <f>IF('Summary Clear'!BFD2=0,"",'Summary Clear'!BFD2)</f>
        <v/>
      </c>
      <c r="BEL13" s="163" t="str">
        <f>IF('Summary Clear'!BFE2=0,"",'Summary Clear'!BFE2)</f>
        <v/>
      </c>
      <c r="BEM13" s="163" t="str">
        <f>IF('Summary Clear'!BFF2=0,"",'Summary Clear'!BFF2)</f>
        <v/>
      </c>
      <c r="BEN13" s="163" t="str">
        <f>IF('Summary Clear'!BFG2=0,"",'Summary Clear'!BFG2)</f>
        <v/>
      </c>
      <c r="BEO13" s="163" t="str">
        <f>IF('Summary Clear'!BFH2=0,"",'Summary Clear'!BFH2)</f>
        <v/>
      </c>
      <c r="BEP13" s="163" t="str">
        <f>IF('Summary Clear'!BFI2=0,"",'Summary Clear'!BFI2)</f>
        <v/>
      </c>
      <c r="BEQ13" s="163" t="str">
        <f>IF('Summary Clear'!BFJ2=0,"",'Summary Clear'!BFJ2)</f>
        <v/>
      </c>
      <c r="BER13" s="163" t="str">
        <f>IF('Summary Clear'!BFK2=0,"",'Summary Clear'!BFK2)</f>
        <v/>
      </c>
      <c r="BES13" s="163" t="str">
        <f>IF('Summary Clear'!BFL2=0,"",'Summary Clear'!BFL2)</f>
        <v/>
      </c>
      <c r="BET13" s="163" t="str">
        <f>IF('Summary Clear'!BFM2=0,"",'Summary Clear'!BFM2)</f>
        <v/>
      </c>
      <c r="BEU13" s="163" t="str">
        <f>IF('Summary Clear'!BFN2=0,"",'Summary Clear'!BFN2)</f>
        <v/>
      </c>
      <c r="BEV13" s="163" t="str">
        <f>IF('Summary Clear'!BFO2=0,"",'Summary Clear'!BFO2)</f>
        <v/>
      </c>
      <c r="BEW13" s="163" t="str">
        <f>IF('Summary Clear'!BFP2=0,"",'Summary Clear'!BFP2)</f>
        <v/>
      </c>
      <c r="BEX13" s="163" t="str">
        <f>IF('Summary Clear'!BFQ2=0,"",'Summary Clear'!BFQ2)</f>
        <v/>
      </c>
      <c r="BEY13" s="163" t="str">
        <f>IF('Summary Clear'!BFR2=0,"",'Summary Clear'!BFR2)</f>
        <v/>
      </c>
      <c r="BEZ13" s="163" t="str">
        <f>IF('Summary Clear'!BFS2=0,"",'Summary Clear'!BFS2)</f>
        <v/>
      </c>
      <c r="BFA13" s="163" t="str">
        <f>IF('Summary Clear'!BFT2=0,"",'Summary Clear'!BFT2)</f>
        <v/>
      </c>
      <c r="BFB13" s="163" t="str">
        <f>IF('Summary Clear'!BFU2=0,"",'Summary Clear'!BFU2)</f>
        <v/>
      </c>
      <c r="BFC13" s="163" t="str">
        <f>IF('Summary Clear'!BFV2=0,"",'Summary Clear'!BFV2)</f>
        <v/>
      </c>
      <c r="BFD13" s="163" t="str">
        <f>IF('Summary Clear'!BFW2=0,"",'Summary Clear'!BFW2)</f>
        <v/>
      </c>
      <c r="BFE13" s="163" t="str">
        <f>IF('Summary Clear'!BFX2=0,"",'Summary Clear'!BFX2)</f>
        <v/>
      </c>
      <c r="BFF13" s="163" t="str">
        <f>IF('Summary Clear'!BFY2=0,"",'Summary Clear'!BFY2)</f>
        <v/>
      </c>
      <c r="BFG13" s="163" t="str">
        <f>IF('Summary Clear'!BFZ2=0,"",'Summary Clear'!BFZ2)</f>
        <v/>
      </c>
      <c r="BFH13" s="163" t="str">
        <f>IF('Summary Clear'!BGA2=0,"",'Summary Clear'!BGA2)</f>
        <v/>
      </c>
      <c r="BFI13" s="163" t="str">
        <f>IF('Summary Clear'!BGB2=0,"",'Summary Clear'!BGB2)</f>
        <v/>
      </c>
      <c r="BFJ13" s="163" t="str">
        <f>IF('Summary Clear'!BGC2=0,"",'Summary Clear'!BGC2)</f>
        <v/>
      </c>
      <c r="BFK13" s="163" t="str">
        <f>IF('Summary Clear'!BGD2=0,"",'Summary Clear'!BGD2)</f>
        <v/>
      </c>
      <c r="BFL13" s="163" t="str">
        <f>IF('Summary Clear'!BGE2=0,"",'Summary Clear'!BGE2)</f>
        <v/>
      </c>
      <c r="BFM13" s="163" t="str">
        <f>IF('Summary Clear'!BGF2=0,"",'Summary Clear'!BGF2)</f>
        <v/>
      </c>
      <c r="BFN13" s="163" t="str">
        <f>IF('Summary Clear'!BGG2=0,"",'Summary Clear'!BGG2)</f>
        <v/>
      </c>
      <c r="BFO13" s="163" t="str">
        <f>IF('Summary Clear'!BGH2=0,"",'Summary Clear'!BGH2)</f>
        <v/>
      </c>
      <c r="BFP13" s="163" t="str">
        <f>IF('Summary Clear'!BGI2=0,"",'Summary Clear'!BGI2)</f>
        <v/>
      </c>
      <c r="BFQ13" s="163" t="str">
        <f>IF('Summary Clear'!BGJ2=0,"",'Summary Clear'!BGJ2)</f>
        <v/>
      </c>
      <c r="BFR13" s="163" t="str">
        <f>IF('Summary Clear'!BGK2=0,"",'Summary Clear'!BGK2)</f>
        <v/>
      </c>
      <c r="BFS13" s="163" t="str">
        <f>IF('Summary Clear'!BGL2=0,"",'Summary Clear'!BGL2)</f>
        <v/>
      </c>
      <c r="BFT13" s="163" t="str">
        <f>IF('Summary Clear'!BGM2=0,"",'Summary Clear'!BGM2)</f>
        <v/>
      </c>
      <c r="BFU13" s="163" t="str">
        <f>IF('Summary Clear'!BGN2=0,"",'Summary Clear'!BGN2)</f>
        <v/>
      </c>
      <c r="BFV13" s="163" t="str">
        <f>IF('Summary Clear'!BGO2=0,"",'Summary Clear'!BGO2)</f>
        <v/>
      </c>
      <c r="BFW13" s="163" t="str">
        <f>IF('Summary Clear'!BGP2=0,"",'Summary Clear'!BGP2)</f>
        <v/>
      </c>
      <c r="BFX13" s="163" t="str">
        <f>IF('Summary Clear'!BGQ2=0,"",'Summary Clear'!BGQ2)</f>
        <v/>
      </c>
      <c r="BFY13" s="163" t="str">
        <f>IF('Summary Clear'!BGR2=0,"",'Summary Clear'!BGR2)</f>
        <v/>
      </c>
      <c r="BFZ13" s="163" t="str">
        <f>IF('Summary Clear'!BGS2=0,"",'Summary Clear'!BGS2)</f>
        <v/>
      </c>
      <c r="BGA13" s="163" t="str">
        <f>IF('Summary Clear'!BGT2=0,"",'Summary Clear'!BGT2)</f>
        <v/>
      </c>
      <c r="BGB13" s="163" t="str">
        <f>IF('Summary Clear'!BGU2=0,"",'Summary Clear'!BGU2)</f>
        <v/>
      </c>
      <c r="BGC13" s="163" t="str">
        <f>IF('Summary Clear'!BGV2=0,"",'Summary Clear'!BGV2)</f>
        <v/>
      </c>
      <c r="BGD13" s="163" t="str">
        <f>IF('Summary Clear'!BGW2=0,"",'Summary Clear'!BGW2)</f>
        <v/>
      </c>
      <c r="BGE13" s="163" t="str">
        <f>IF('Summary Clear'!BGX2=0,"",'Summary Clear'!BGX2)</f>
        <v/>
      </c>
      <c r="BGF13" s="163" t="str">
        <f>IF('Summary Clear'!BGY2=0,"",'Summary Clear'!BGY2)</f>
        <v/>
      </c>
      <c r="BGG13" s="163" t="str">
        <f>IF('Summary Clear'!BGZ2=0,"",'Summary Clear'!BGZ2)</f>
        <v/>
      </c>
      <c r="BGH13" s="163" t="str">
        <f>IF('Summary Clear'!BHA2=0,"",'Summary Clear'!BHA2)</f>
        <v/>
      </c>
      <c r="BGI13" s="163" t="str">
        <f>IF('Summary Clear'!BHB2=0,"",'Summary Clear'!BHB2)</f>
        <v/>
      </c>
      <c r="BGJ13" s="163" t="str">
        <f>IF('Summary Clear'!BHC2=0,"",'Summary Clear'!BHC2)</f>
        <v/>
      </c>
      <c r="BGK13" s="163" t="str">
        <f>IF('Summary Clear'!BHD2=0,"",'Summary Clear'!BHD2)</f>
        <v/>
      </c>
      <c r="BGL13" s="163" t="str">
        <f>IF('Summary Clear'!BHE2=0,"",'Summary Clear'!BHE2)</f>
        <v/>
      </c>
      <c r="BGM13" s="163" t="str">
        <f>IF('Summary Clear'!BHF2=0,"",'Summary Clear'!BHF2)</f>
        <v/>
      </c>
      <c r="BGN13" s="163" t="str">
        <f>IF('Summary Clear'!BHG2=0,"",'Summary Clear'!BHG2)</f>
        <v/>
      </c>
      <c r="BGO13" s="163" t="str">
        <f>IF('Summary Clear'!BHH2=0,"",'Summary Clear'!BHH2)</f>
        <v/>
      </c>
      <c r="BGP13" s="163" t="str">
        <f>IF('Summary Clear'!BHI2=0,"",'Summary Clear'!BHI2)</f>
        <v/>
      </c>
      <c r="BGQ13" s="163" t="str">
        <f>IF('Summary Clear'!BHJ2=0,"",'Summary Clear'!BHJ2)</f>
        <v/>
      </c>
      <c r="BGR13" s="163" t="str">
        <f>IF('Summary Clear'!BHK2=0,"",'Summary Clear'!BHK2)</f>
        <v/>
      </c>
      <c r="BGS13" s="163" t="str">
        <f>IF('Summary Clear'!BHL2=0,"",'Summary Clear'!BHL2)</f>
        <v/>
      </c>
      <c r="BGT13" s="163" t="str">
        <f>IF('Summary Clear'!BHM2=0,"",'Summary Clear'!BHM2)</f>
        <v/>
      </c>
      <c r="BGU13" s="163" t="str">
        <f>IF('Summary Clear'!BHN2=0,"",'Summary Clear'!BHN2)</f>
        <v/>
      </c>
      <c r="BGV13" s="163" t="str">
        <f>IF('Summary Clear'!BHO2=0,"",'Summary Clear'!BHO2)</f>
        <v/>
      </c>
      <c r="BGW13" s="163" t="str">
        <f>IF('Summary Clear'!BHP2=0,"",'Summary Clear'!BHP2)</f>
        <v/>
      </c>
      <c r="BGX13" s="163" t="str">
        <f>IF('Summary Clear'!BHQ2=0,"",'Summary Clear'!BHQ2)</f>
        <v/>
      </c>
      <c r="BGY13" s="163" t="str">
        <f>IF('Summary Clear'!BHR2=0,"",'Summary Clear'!BHR2)</f>
        <v/>
      </c>
      <c r="BGZ13" s="163" t="str">
        <f>IF('Summary Clear'!BHS2=0,"",'Summary Clear'!BHS2)</f>
        <v/>
      </c>
      <c r="BHA13" s="163" t="str">
        <f>IF('Summary Clear'!BHT2=0,"",'Summary Clear'!BHT2)</f>
        <v/>
      </c>
      <c r="BHB13" s="163" t="str">
        <f>IF('Summary Clear'!BHU2=0,"",'Summary Clear'!BHU2)</f>
        <v/>
      </c>
      <c r="BHC13" s="163" t="str">
        <f>IF('Summary Clear'!BHV2=0,"",'Summary Clear'!BHV2)</f>
        <v/>
      </c>
      <c r="BHD13" s="163" t="str">
        <f>IF('Summary Clear'!BHW2=0,"",'Summary Clear'!BHW2)</f>
        <v/>
      </c>
      <c r="BHE13" s="163" t="str">
        <f>IF('Summary Clear'!BHX2=0,"",'Summary Clear'!BHX2)</f>
        <v/>
      </c>
      <c r="BHF13" s="163" t="str">
        <f>IF('Summary Clear'!BHY2=0,"",'Summary Clear'!BHY2)</f>
        <v/>
      </c>
      <c r="BHG13" s="163" t="str">
        <f>IF('Summary Clear'!BHZ2=0,"",'Summary Clear'!BHZ2)</f>
        <v/>
      </c>
      <c r="BHH13" s="163" t="str">
        <f>IF('Summary Clear'!BIA2=0,"",'Summary Clear'!BIA2)</f>
        <v/>
      </c>
      <c r="BHI13" s="163" t="str">
        <f>IF('Summary Clear'!BIB2=0,"",'Summary Clear'!BIB2)</f>
        <v/>
      </c>
      <c r="BHJ13" s="163" t="str">
        <f>IF('Summary Clear'!BIC2=0,"",'Summary Clear'!BIC2)</f>
        <v/>
      </c>
      <c r="BHK13" s="163" t="str">
        <f>IF('Summary Clear'!BID2=0,"",'Summary Clear'!BID2)</f>
        <v/>
      </c>
      <c r="BHL13" s="163" t="str">
        <f>IF('Summary Clear'!BIE2=0,"",'Summary Clear'!BIE2)</f>
        <v/>
      </c>
      <c r="BHM13" s="163" t="str">
        <f>IF('Summary Clear'!BIF2=0,"",'Summary Clear'!BIF2)</f>
        <v/>
      </c>
      <c r="BHN13" s="163" t="str">
        <f>IF('Summary Clear'!BIG2=0,"",'Summary Clear'!BIG2)</f>
        <v/>
      </c>
      <c r="BHO13" s="163" t="str">
        <f>IF('Summary Clear'!BIH2=0,"",'Summary Clear'!BIH2)</f>
        <v/>
      </c>
      <c r="BHP13" s="163" t="str">
        <f>IF('Summary Clear'!BII2=0,"",'Summary Clear'!BII2)</f>
        <v/>
      </c>
      <c r="BHQ13" s="163" t="str">
        <f>IF('Summary Clear'!BIJ2=0,"",'Summary Clear'!BIJ2)</f>
        <v/>
      </c>
      <c r="BHR13" s="163" t="str">
        <f>IF('Summary Clear'!BIK2=0,"",'Summary Clear'!BIK2)</f>
        <v/>
      </c>
      <c r="BHS13" s="163" t="str">
        <f>IF('Summary Clear'!BIL2=0,"",'Summary Clear'!BIL2)</f>
        <v/>
      </c>
      <c r="BHT13" s="163" t="str">
        <f>IF('Summary Clear'!BIM2=0,"",'Summary Clear'!BIM2)</f>
        <v/>
      </c>
      <c r="BHU13" s="163" t="str">
        <f>IF('Summary Clear'!BIN2=0,"",'Summary Clear'!BIN2)</f>
        <v/>
      </c>
      <c r="BHV13" s="163" t="str">
        <f>IF('Summary Clear'!BIO2=0,"",'Summary Clear'!BIO2)</f>
        <v/>
      </c>
      <c r="BHW13" s="163" t="str">
        <f>IF('Summary Clear'!BIP2=0,"",'Summary Clear'!BIP2)</f>
        <v/>
      </c>
      <c r="BHX13" s="163" t="str">
        <f>IF('Summary Clear'!BIQ2=0,"",'Summary Clear'!BIQ2)</f>
        <v/>
      </c>
      <c r="BHY13" s="163" t="str">
        <f>IF('Summary Clear'!BIR2=0,"",'Summary Clear'!BIR2)</f>
        <v/>
      </c>
      <c r="BHZ13" s="163" t="str">
        <f>IF('Summary Clear'!BIS2=0,"",'Summary Clear'!BIS2)</f>
        <v/>
      </c>
      <c r="BIA13" s="163" t="str">
        <f>IF('Summary Clear'!BIT2=0,"",'Summary Clear'!BIT2)</f>
        <v/>
      </c>
      <c r="BIB13" s="163" t="str">
        <f>IF('Summary Clear'!BIU2=0,"",'Summary Clear'!BIU2)</f>
        <v/>
      </c>
      <c r="BIC13" s="163" t="str">
        <f>IF('Summary Clear'!BIV2=0,"",'Summary Clear'!BIV2)</f>
        <v/>
      </c>
      <c r="BID13" s="163" t="str">
        <f>IF('Summary Clear'!BIW2=0,"",'Summary Clear'!BIW2)</f>
        <v/>
      </c>
      <c r="BIE13" s="163" t="str">
        <f>IF('Summary Clear'!BIX2=0,"",'Summary Clear'!BIX2)</f>
        <v/>
      </c>
      <c r="BIF13" s="163" t="str">
        <f>IF('Summary Clear'!BIY2=0,"",'Summary Clear'!BIY2)</f>
        <v/>
      </c>
      <c r="BIG13" s="163" t="str">
        <f>IF('Summary Clear'!BIZ2=0,"",'Summary Clear'!BIZ2)</f>
        <v/>
      </c>
      <c r="BIH13" s="163" t="str">
        <f>IF('Summary Clear'!BJA2=0,"",'Summary Clear'!BJA2)</f>
        <v/>
      </c>
      <c r="BII13" s="163" t="str">
        <f>IF('Summary Clear'!BJB2=0,"",'Summary Clear'!BJB2)</f>
        <v/>
      </c>
      <c r="BIJ13" s="163" t="str">
        <f>IF('Summary Clear'!BJC2=0,"",'Summary Clear'!BJC2)</f>
        <v/>
      </c>
      <c r="BIK13" s="163" t="str">
        <f>IF('Summary Clear'!BJD2=0,"",'Summary Clear'!BJD2)</f>
        <v/>
      </c>
      <c r="BIL13" s="163" t="str">
        <f>IF('Summary Clear'!BJE2=0,"",'Summary Clear'!BJE2)</f>
        <v/>
      </c>
      <c r="BIM13" s="163" t="str">
        <f>IF('Summary Clear'!BJF2=0,"",'Summary Clear'!BJF2)</f>
        <v/>
      </c>
      <c r="BIN13" s="163" t="str">
        <f>IF('Summary Clear'!BJG2=0,"",'Summary Clear'!BJG2)</f>
        <v/>
      </c>
      <c r="BIO13" s="163" t="str">
        <f>IF('Summary Clear'!BJH2=0,"",'Summary Clear'!BJH2)</f>
        <v/>
      </c>
      <c r="BIP13" s="163" t="str">
        <f>IF('Summary Clear'!BJI2=0,"",'Summary Clear'!BJI2)</f>
        <v/>
      </c>
      <c r="BIQ13" s="163" t="str">
        <f>IF('Summary Clear'!BJJ2=0,"",'Summary Clear'!BJJ2)</f>
        <v/>
      </c>
      <c r="BIR13" s="163" t="str">
        <f>IF('Summary Clear'!BJK2=0,"",'Summary Clear'!BJK2)</f>
        <v/>
      </c>
      <c r="BIS13" s="163" t="str">
        <f>IF('Summary Clear'!BJL2=0,"",'Summary Clear'!BJL2)</f>
        <v/>
      </c>
      <c r="BIT13" s="163" t="str">
        <f>IF('Summary Clear'!BJM2=0,"",'Summary Clear'!BJM2)</f>
        <v/>
      </c>
      <c r="BIU13" s="163" t="str">
        <f>IF('Summary Clear'!BJN2=0,"",'Summary Clear'!BJN2)</f>
        <v/>
      </c>
      <c r="BIV13" s="163" t="str">
        <f>IF('Summary Clear'!BJO2=0,"",'Summary Clear'!BJO2)</f>
        <v/>
      </c>
      <c r="BIW13" s="163" t="str">
        <f>IF('Summary Clear'!BJP2=0,"",'Summary Clear'!BJP2)</f>
        <v/>
      </c>
      <c r="BIX13" s="163" t="str">
        <f>IF('Summary Clear'!BJQ2=0,"",'Summary Clear'!BJQ2)</f>
        <v/>
      </c>
      <c r="BIY13" s="163" t="str">
        <f>IF('Summary Clear'!BJR2=0,"",'Summary Clear'!BJR2)</f>
        <v/>
      </c>
      <c r="BIZ13" s="163" t="str">
        <f>IF('Summary Clear'!BJS2=0,"",'Summary Clear'!BJS2)</f>
        <v/>
      </c>
      <c r="BJA13" s="163" t="str">
        <f>IF('Summary Clear'!BJT2=0,"",'Summary Clear'!BJT2)</f>
        <v/>
      </c>
      <c r="BJB13" s="163" t="str">
        <f>IF('Summary Clear'!BJU2=0,"",'Summary Clear'!BJU2)</f>
        <v/>
      </c>
      <c r="BJC13" s="163" t="str">
        <f>IF('Summary Clear'!BJV2=0,"",'Summary Clear'!BJV2)</f>
        <v/>
      </c>
      <c r="BJD13" s="163" t="str">
        <f>IF('Summary Clear'!BJW2=0,"",'Summary Clear'!BJW2)</f>
        <v/>
      </c>
      <c r="BJE13" s="163" t="str">
        <f>IF('Summary Clear'!BJX2=0,"",'Summary Clear'!BJX2)</f>
        <v/>
      </c>
      <c r="BJF13" s="163" t="str">
        <f>IF('Summary Clear'!BJY2=0,"",'Summary Clear'!BJY2)</f>
        <v/>
      </c>
      <c r="BJG13" s="163" t="str">
        <f>IF('Summary Clear'!BJZ2=0,"",'Summary Clear'!BJZ2)</f>
        <v/>
      </c>
      <c r="BJH13" s="163" t="str">
        <f>IF('Summary Clear'!BKA2=0,"",'Summary Clear'!BKA2)</f>
        <v/>
      </c>
      <c r="BJI13" s="163" t="str">
        <f>IF('Summary Clear'!BKB2=0,"",'Summary Clear'!BKB2)</f>
        <v/>
      </c>
      <c r="BJJ13" s="163" t="str">
        <f>IF('Summary Clear'!BKC2=0,"",'Summary Clear'!BKC2)</f>
        <v/>
      </c>
      <c r="BJK13" s="163" t="str">
        <f>IF('Summary Clear'!BKD2=0,"",'Summary Clear'!BKD2)</f>
        <v/>
      </c>
      <c r="BJL13" s="163" t="str">
        <f>IF('Summary Clear'!BKE2=0,"",'Summary Clear'!BKE2)</f>
        <v/>
      </c>
      <c r="BJM13" s="163" t="str">
        <f>IF('Summary Clear'!BKF2=0,"",'Summary Clear'!BKF2)</f>
        <v/>
      </c>
      <c r="BJN13" s="163" t="str">
        <f>IF('Summary Clear'!BKG2=0,"",'Summary Clear'!BKG2)</f>
        <v/>
      </c>
      <c r="BJO13" s="163" t="str">
        <f>IF('Summary Clear'!BKH2=0,"",'Summary Clear'!BKH2)</f>
        <v/>
      </c>
      <c r="BJP13" s="163" t="str">
        <f>IF('Summary Clear'!BKI2=0,"",'Summary Clear'!BKI2)</f>
        <v/>
      </c>
      <c r="BJQ13" s="163" t="str">
        <f>IF('Summary Clear'!BKJ2=0,"",'Summary Clear'!BKJ2)</f>
        <v/>
      </c>
      <c r="BJR13" s="163" t="str">
        <f>IF('Summary Clear'!BKK2=0,"",'Summary Clear'!BKK2)</f>
        <v/>
      </c>
      <c r="BJS13" s="163" t="str">
        <f>IF('Summary Clear'!BKL2=0,"",'Summary Clear'!BKL2)</f>
        <v/>
      </c>
      <c r="BJT13" s="163" t="str">
        <f>IF('Summary Clear'!BKM2=0,"",'Summary Clear'!BKM2)</f>
        <v/>
      </c>
      <c r="BJU13" s="163" t="str">
        <f>IF('Summary Clear'!BKN2=0,"",'Summary Clear'!BKN2)</f>
        <v/>
      </c>
      <c r="BJV13" s="163" t="str">
        <f>IF('Summary Clear'!BKO2=0,"",'Summary Clear'!BKO2)</f>
        <v/>
      </c>
      <c r="BJW13" s="163" t="str">
        <f>IF('Summary Clear'!BKP2=0,"",'Summary Clear'!BKP2)</f>
        <v/>
      </c>
      <c r="BJX13" s="163" t="str">
        <f>IF('Summary Clear'!BKQ2=0,"",'Summary Clear'!BKQ2)</f>
        <v/>
      </c>
      <c r="BJY13" s="163" t="str">
        <f>IF('Summary Clear'!BKR2=0,"",'Summary Clear'!BKR2)</f>
        <v/>
      </c>
      <c r="BJZ13" s="163" t="str">
        <f>IF('Summary Clear'!BKS2=0,"",'Summary Clear'!BKS2)</f>
        <v/>
      </c>
      <c r="BKA13" s="163" t="str">
        <f>IF('Summary Clear'!BKT2=0,"",'Summary Clear'!BKT2)</f>
        <v/>
      </c>
      <c r="BKB13" s="163" t="str">
        <f>IF('Summary Clear'!BKU2=0,"",'Summary Clear'!BKU2)</f>
        <v/>
      </c>
      <c r="BKC13" s="163" t="str">
        <f>IF('Summary Clear'!BKV2=0,"",'Summary Clear'!BKV2)</f>
        <v/>
      </c>
      <c r="BKD13" s="163" t="str">
        <f>IF('Summary Clear'!BKW2=0,"",'Summary Clear'!BKW2)</f>
        <v/>
      </c>
      <c r="BKE13" s="163" t="str">
        <f>IF('Summary Clear'!BKX2=0,"",'Summary Clear'!BKX2)</f>
        <v/>
      </c>
      <c r="BKF13" s="163" t="str">
        <f>IF('Summary Clear'!BKY2=0,"",'Summary Clear'!BKY2)</f>
        <v/>
      </c>
      <c r="BKG13" s="163" t="str">
        <f>IF('Summary Clear'!BKZ2=0,"",'Summary Clear'!BKZ2)</f>
        <v/>
      </c>
      <c r="BKH13" s="163" t="str">
        <f>IF('Summary Clear'!BLA2=0,"",'Summary Clear'!BLA2)</f>
        <v/>
      </c>
      <c r="BKI13" s="163" t="str">
        <f>IF('Summary Clear'!BLB2=0,"",'Summary Clear'!BLB2)</f>
        <v/>
      </c>
      <c r="BKJ13" s="163" t="str">
        <f>IF('Summary Clear'!BLC2=0,"",'Summary Clear'!BLC2)</f>
        <v/>
      </c>
      <c r="BKK13" s="163" t="str">
        <f>IF('Summary Clear'!BLD2=0,"",'Summary Clear'!BLD2)</f>
        <v/>
      </c>
      <c r="BKL13" s="163" t="str">
        <f>IF('Summary Clear'!BLE2=0,"",'Summary Clear'!BLE2)</f>
        <v/>
      </c>
      <c r="BKM13" s="163" t="str">
        <f>IF('Summary Clear'!BLF2=0,"",'Summary Clear'!BLF2)</f>
        <v/>
      </c>
      <c r="BKN13" s="163" t="str">
        <f>IF('Summary Clear'!BLG2=0,"",'Summary Clear'!BLG2)</f>
        <v/>
      </c>
      <c r="BKO13" s="163" t="str">
        <f>IF('Summary Clear'!BLH2=0,"",'Summary Clear'!BLH2)</f>
        <v/>
      </c>
      <c r="BKP13" s="163" t="str">
        <f>IF('Summary Clear'!BLI2=0,"",'Summary Clear'!BLI2)</f>
        <v/>
      </c>
      <c r="BKQ13" s="163" t="str">
        <f>IF('Summary Clear'!BLJ2=0,"",'Summary Clear'!BLJ2)</f>
        <v/>
      </c>
      <c r="BKR13" s="163" t="str">
        <f>IF('Summary Clear'!BLK2=0,"",'Summary Clear'!BLK2)</f>
        <v/>
      </c>
      <c r="BKS13" s="163" t="str">
        <f>IF('Summary Clear'!BLL2=0,"",'Summary Clear'!BLL2)</f>
        <v/>
      </c>
      <c r="BKT13" s="163" t="str">
        <f>IF('Summary Clear'!BLM2=0,"",'Summary Clear'!BLM2)</f>
        <v/>
      </c>
      <c r="BKU13" s="163" t="str">
        <f>IF('Summary Clear'!BLN2=0,"",'Summary Clear'!BLN2)</f>
        <v/>
      </c>
      <c r="BKV13" s="163" t="str">
        <f>IF('Summary Clear'!BLO2=0,"",'Summary Clear'!BLO2)</f>
        <v/>
      </c>
      <c r="BKW13" s="163" t="str">
        <f>IF('Summary Clear'!BLP2=0,"",'Summary Clear'!BLP2)</f>
        <v/>
      </c>
      <c r="BKX13" s="163" t="str">
        <f>IF('Summary Clear'!BLQ2=0,"",'Summary Clear'!BLQ2)</f>
        <v/>
      </c>
      <c r="BKY13" s="163" t="str">
        <f>IF('Summary Clear'!BLR2=0,"",'Summary Clear'!BLR2)</f>
        <v/>
      </c>
      <c r="BKZ13" s="163" t="str">
        <f>IF('Summary Clear'!BLS2=0,"",'Summary Clear'!BLS2)</f>
        <v/>
      </c>
      <c r="BLA13" s="163" t="str">
        <f>IF('Summary Clear'!BLT2=0,"",'Summary Clear'!BLT2)</f>
        <v/>
      </c>
      <c r="BLB13" s="163" t="str">
        <f>IF('Summary Clear'!BLU2=0,"",'Summary Clear'!BLU2)</f>
        <v/>
      </c>
      <c r="BLC13" s="163" t="str">
        <f>IF('Summary Clear'!BLV2=0,"",'Summary Clear'!BLV2)</f>
        <v/>
      </c>
      <c r="BLD13" s="163" t="str">
        <f>IF('Summary Clear'!BLW2=0,"",'Summary Clear'!BLW2)</f>
        <v/>
      </c>
      <c r="BLE13" s="163" t="str">
        <f>IF('Summary Clear'!BLX2=0,"",'Summary Clear'!BLX2)</f>
        <v/>
      </c>
      <c r="BLF13" s="163" t="str">
        <f>IF('Summary Clear'!BLY2=0,"",'Summary Clear'!BLY2)</f>
        <v/>
      </c>
      <c r="BLG13" s="163" t="str">
        <f>IF('Summary Clear'!BLZ2=0,"",'Summary Clear'!BLZ2)</f>
        <v/>
      </c>
      <c r="BLH13" s="163" t="str">
        <f>IF('Summary Clear'!BMA2=0,"",'Summary Clear'!BMA2)</f>
        <v/>
      </c>
      <c r="BLI13" s="163" t="str">
        <f>IF('Summary Clear'!BMB2=0,"",'Summary Clear'!BMB2)</f>
        <v/>
      </c>
      <c r="BLJ13" s="163" t="str">
        <f>IF('Summary Clear'!BMC2=0,"",'Summary Clear'!BMC2)</f>
        <v/>
      </c>
      <c r="BLK13" s="163" t="str">
        <f>IF('Summary Clear'!BMD2=0,"",'Summary Clear'!BMD2)</f>
        <v/>
      </c>
      <c r="BLL13" s="163" t="str">
        <f>IF('Summary Clear'!BME2=0,"",'Summary Clear'!BME2)</f>
        <v/>
      </c>
      <c r="BLM13" s="163" t="str">
        <f>IF('Summary Clear'!BMF2=0,"",'Summary Clear'!BMF2)</f>
        <v/>
      </c>
      <c r="BLN13" s="163" t="str">
        <f>IF('Summary Clear'!BMG2=0,"",'Summary Clear'!BMG2)</f>
        <v/>
      </c>
      <c r="BLO13" s="163" t="str">
        <f>IF('Summary Clear'!BMH2=0,"",'Summary Clear'!BMH2)</f>
        <v/>
      </c>
      <c r="BLP13" s="163" t="str">
        <f>IF('Summary Clear'!BMI2=0,"",'Summary Clear'!BMI2)</f>
        <v/>
      </c>
      <c r="BLQ13" s="163" t="str">
        <f>IF('Summary Clear'!BMJ2=0,"",'Summary Clear'!BMJ2)</f>
        <v/>
      </c>
      <c r="BLR13" s="163" t="str">
        <f>IF('Summary Clear'!BMK2=0,"",'Summary Clear'!BMK2)</f>
        <v/>
      </c>
      <c r="BLS13" s="163" t="str">
        <f>IF('Summary Clear'!BML2=0,"",'Summary Clear'!BML2)</f>
        <v/>
      </c>
      <c r="BLT13" s="163" t="str">
        <f>IF('Summary Clear'!BMM2=0,"",'Summary Clear'!BMM2)</f>
        <v/>
      </c>
      <c r="BLU13" s="163" t="str">
        <f>IF('Summary Clear'!BMN2=0,"",'Summary Clear'!BMN2)</f>
        <v/>
      </c>
      <c r="BLV13" s="163" t="str">
        <f>IF('Summary Clear'!BMO2=0,"",'Summary Clear'!BMO2)</f>
        <v/>
      </c>
      <c r="BLW13" s="163" t="str">
        <f>IF('Summary Clear'!BMP2=0,"",'Summary Clear'!BMP2)</f>
        <v/>
      </c>
      <c r="BLX13" s="163" t="str">
        <f>IF('Summary Clear'!BMQ2=0,"",'Summary Clear'!BMQ2)</f>
        <v/>
      </c>
      <c r="BLY13" s="163" t="str">
        <f>IF('Summary Clear'!BMR2=0,"",'Summary Clear'!BMR2)</f>
        <v/>
      </c>
      <c r="BLZ13" s="163" t="str">
        <f>IF('Summary Clear'!BMS2=0,"",'Summary Clear'!BMS2)</f>
        <v/>
      </c>
      <c r="BMA13" s="163" t="str">
        <f>IF('Summary Clear'!BMT2=0,"",'Summary Clear'!BMT2)</f>
        <v/>
      </c>
      <c r="BMB13" s="163" t="str">
        <f>IF('Summary Clear'!BMU2=0,"",'Summary Clear'!BMU2)</f>
        <v/>
      </c>
      <c r="BMC13" s="163" t="str">
        <f>IF('Summary Clear'!BMV2=0,"",'Summary Clear'!BMV2)</f>
        <v/>
      </c>
      <c r="BMD13" s="163" t="str">
        <f>IF('Summary Clear'!BMW2=0,"",'Summary Clear'!BMW2)</f>
        <v/>
      </c>
      <c r="BME13" s="163" t="str">
        <f>IF('Summary Clear'!BMX2=0,"",'Summary Clear'!BMX2)</f>
        <v/>
      </c>
      <c r="BMF13" s="163" t="str">
        <f>IF('Summary Clear'!BMY2=0,"",'Summary Clear'!BMY2)</f>
        <v/>
      </c>
      <c r="BMG13" s="163" t="str">
        <f>IF('Summary Clear'!BMZ2=0,"",'Summary Clear'!BMZ2)</f>
        <v/>
      </c>
      <c r="BMH13" s="163" t="str">
        <f>IF('Summary Clear'!BNA2=0,"",'Summary Clear'!BNA2)</f>
        <v/>
      </c>
      <c r="BMI13" s="163" t="str">
        <f>IF('Summary Clear'!BNB2=0,"",'Summary Clear'!BNB2)</f>
        <v/>
      </c>
      <c r="BMJ13" s="163" t="str">
        <f>IF('Summary Clear'!BNC2=0,"",'Summary Clear'!BNC2)</f>
        <v/>
      </c>
      <c r="BMK13" s="163" t="str">
        <f>IF('Summary Clear'!BND2=0,"",'Summary Clear'!BND2)</f>
        <v/>
      </c>
      <c r="BML13" s="163" t="str">
        <f>IF('Summary Clear'!BNE2=0,"",'Summary Clear'!BNE2)</f>
        <v/>
      </c>
      <c r="BMM13" s="163" t="str">
        <f>IF('Summary Clear'!BNF2=0,"",'Summary Clear'!BNF2)</f>
        <v/>
      </c>
      <c r="BMN13" s="163" t="str">
        <f>IF('Summary Clear'!BNG2=0,"",'Summary Clear'!BNG2)</f>
        <v/>
      </c>
      <c r="BMO13" s="163" t="str">
        <f>IF('Summary Clear'!BNH2=0,"",'Summary Clear'!BNH2)</f>
        <v/>
      </c>
      <c r="BMP13" s="163" t="str">
        <f>IF('Summary Clear'!BNI2=0,"",'Summary Clear'!BNI2)</f>
        <v/>
      </c>
      <c r="BMQ13" s="163" t="str">
        <f>IF('Summary Clear'!BNJ2=0,"",'Summary Clear'!BNJ2)</f>
        <v/>
      </c>
      <c r="BMR13" s="163" t="str">
        <f>IF('Summary Clear'!BNK2=0,"",'Summary Clear'!BNK2)</f>
        <v/>
      </c>
      <c r="BMS13" s="163" t="str">
        <f>IF('Summary Clear'!BNL2=0,"",'Summary Clear'!BNL2)</f>
        <v/>
      </c>
      <c r="BMT13" s="163" t="str">
        <f>IF('Summary Clear'!BNM2=0,"",'Summary Clear'!BNM2)</f>
        <v/>
      </c>
      <c r="BMU13" s="163" t="str">
        <f>IF('Summary Clear'!BNN2=0,"",'Summary Clear'!BNN2)</f>
        <v/>
      </c>
      <c r="BMV13" s="163" t="str">
        <f>IF('Summary Clear'!BNO2=0,"",'Summary Clear'!BNO2)</f>
        <v/>
      </c>
      <c r="BMW13" s="163" t="str">
        <f>IF('Summary Clear'!BNP2=0,"",'Summary Clear'!BNP2)</f>
        <v/>
      </c>
      <c r="BMX13" s="163" t="str">
        <f>IF('Summary Clear'!BNQ2=0,"",'Summary Clear'!BNQ2)</f>
        <v/>
      </c>
      <c r="BMY13" s="163" t="str">
        <f>IF('Summary Clear'!BNR2=0,"",'Summary Clear'!BNR2)</f>
        <v/>
      </c>
      <c r="BMZ13" s="163" t="str">
        <f>IF('Summary Clear'!BNS2=0,"",'Summary Clear'!BNS2)</f>
        <v/>
      </c>
      <c r="BNA13" s="163" t="str">
        <f>IF('Summary Clear'!BNT2=0,"",'Summary Clear'!BNT2)</f>
        <v/>
      </c>
      <c r="BNB13" s="163" t="str">
        <f>IF('Summary Clear'!BNU2=0,"",'Summary Clear'!BNU2)</f>
        <v/>
      </c>
      <c r="BNC13" s="163" t="str">
        <f>IF('Summary Clear'!BNV2=0,"",'Summary Clear'!BNV2)</f>
        <v/>
      </c>
      <c r="BND13" s="163" t="str">
        <f>IF('Summary Clear'!BNW2=0,"",'Summary Clear'!BNW2)</f>
        <v/>
      </c>
      <c r="BNE13" s="163" t="str">
        <f>IF('Summary Clear'!BNX2=0,"",'Summary Clear'!BNX2)</f>
        <v/>
      </c>
      <c r="BNF13" s="163" t="str">
        <f>IF('Summary Clear'!BNY2=0,"",'Summary Clear'!BNY2)</f>
        <v/>
      </c>
      <c r="BNG13" s="163" t="str">
        <f>IF('Summary Clear'!BNZ2=0,"",'Summary Clear'!BNZ2)</f>
        <v/>
      </c>
      <c r="BNH13" s="163" t="str">
        <f>IF('Summary Clear'!BOA2=0,"",'Summary Clear'!BOA2)</f>
        <v/>
      </c>
      <c r="BNI13" s="163" t="str">
        <f>IF('Summary Clear'!BOB2=0,"",'Summary Clear'!BOB2)</f>
        <v/>
      </c>
      <c r="BNJ13" s="163" t="str">
        <f>IF('Summary Clear'!BOC2=0,"",'Summary Clear'!BOC2)</f>
        <v/>
      </c>
      <c r="BNK13" s="163" t="str">
        <f>IF('Summary Clear'!BOD2=0,"",'Summary Clear'!BOD2)</f>
        <v/>
      </c>
      <c r="BNL13" s="163" t="str">
        <f>IF('Summary Clear'!BOE2=0,"",'Summary Clear'!BOE2)</f>
        <v/>
      </c>
      <c r="BNM13" s="163" t="str">
        <f>IF('Summary Clear'!BOF2=0,"",'Summary Clear'!BOF2)</f>
        <v/>
      </c>
      <c r="BNN13" s="163" t="str">
        <f>IF('Summary Clear'!BOG2=0,"",'Summary Clear'!BOG2)</f>
        <v/>
      </c>
      <c r="BNO13" s="163" t="str">
        <f>IF('Summary Clear'!BOH2=0,"",'Summary Clear'!BOH2)</f>
        <v/>
      </c>
      <c r="BNP13" s="163" t="str">
        <f>IF('Summary Clear'!BOI2=0,"",'Summary Clear'!BOI2)</f>
        <v/>
      </c>
      <c r="BNQ13" s="163" t="str">
        <f>IF('Summary Clear'!BOJ2=0,"",'Summary Clear'!BOJ2)</f>
        <v/>
      </c>
      <c r="BNR13" s="163" t="str">
        <f>IF('Summary Clear'!BOK2=0,"",'Summary Clear'!BOK2)</f>
        <v/>
      </c>
      <c r="BNS13" s="163" t="str">
        <f>IF('Summary Clear'!BOL2=0,"",'Summary Clear'!BOL2)</f>
        <v/>
      </c>
      <c r="BNT13" s="163" t="str">
        <f>IF('Summary Clear'!BOM2=0,"",'Summary Clear'!BOM2)</f>
        <v/>
      </c>
      <c r="BNU13" s="163" t="str">
        <f>IF('Summary Clear'!BON2=0,"",'Summary Clear'!BON2)</f>
        <v/>
      </c>
      <c r="BNV13" s="163" t="str">
        <f>IF('Summary Clear'!BOO2=0,"",'Summary Clear'!BOO2)</f>
        <v/>
      </c>
      <c r="BNW13" s="163" t="str">
        <f>IF('Summary Clear'!BOP2=0,"",'Summary Clear'!BOP2)</f>
        <v/>
      </c>
      <c r="BNX13" s="163" t="str">
        <f>IF('Summary Clear'!BOQ2=0,"",'Summary Clear'!BOQ2)</f>
        <v/>
      </c>
      <c r="BNY13" s="163" t="str">
        <f>IF('Summary Clear'!BOR2=0,"",'Summary Clear'!BOR2)</f>
        <v/>
      </c>
      <c r="BNZ13" s="163" t="str">
        <f>IF('Summary Clear'!BOS2=0,"",'Summary Clear'!BOS2)</f>
        <v/>
      </c>
      <c r="BOA13" s="163" t="str">
        <f>IF('Summary Clear'!BOT2=0,"",'Summary Clear'!BOT2)</f>
        <v/>
      </c>
      <c r="BOB13" s="163" t="str">
        <f>IF('Summary Clear'!BOU2=0,"",'Summary Clear'!BOU2)</f>
        <v/>
      </c>
      <c r="BOC13" s="163" t="str">
        <f>IF('Summary Clear'!BOV2=0,"",'Summary Clear'!BOV2)</f>
        <v/>
      </c>
      <c r="BOD13" s="163" t="str">
        <f>IF('Summary Clear'!BOW2=0,"",'Summary Clear'!BOW2)</f>
        <v/>
      </c>
      <c r="BOE13" s="163" t="str">
        <f>IF('Summary Clear'!BOX2=0,"",'Summary Clear'!BOX2)</f>
        <v/>
      </c>
      <c r="BOF13" s="163" t="str">
        <f>IF('Summary Clear'!BOY2=0,"",'Summary Clear'!BOY2)</f>
        <v/>
      </c>
      <c r="BOG13" s="163" t="str">
        <f>IF('Summary Clear'!BOZ2=0,"",'Summary Clear'!BOZ2)</f>
        <v/>
      </c>
      <c r="BOH13" s="163" t="str">
        <f>IF('Summary Clear'!BPA2=0,"",'Summary Clear'!BPA2)</f>
        <v/>
      </c>
      <c r="BOI13" s="163" t="str">
        <f>IF('Summary Clear'!BPB2=0,"",'Summary Clear'!BPB2)</f>
        <v/>
      </c>
      <c r="BOJ13" s="163" t="str">
        <f>IF('Summary Clear'!BPC2=0,"",'Summary Clear'!BPC2)</f>
        <v/>
      </c>
      <c r="BOK13" s="163" t="str">
        <f>IF('Summary Clear'!BPD2=0,"",'Summary Clear'!BPD2)</f>
        <v/>
      </c>
      <c r="BOL13" s="163" t="str">
        <f>IF('Summary Clear'!BPE2=0,"",'Summary Clear'!BPE2)</f>
        <v/>
      </c>
      <c r="BOM13" s="163" t="str">
        <f>IF('Summary Clear'!BPF2=0,"",'Summary Clear'!BPF2)</f>
        <v/>
      </c>
      <c r="BON13" s="163" t="str">
        <f>IF('Summary Clear'!BPG2=0,"",'Summary Clear'!BPG2)</f>
        <v/>
      </c>
      <c r="BOO13" s="163" t="str">
        <f>IF('Summary Clear'!BPH2=0,"",'Summary Clear'!BPH2)</f>
        <v/>
      </c>
      <c r="BOP13" s="163" t="str">
        <f>IF('Summary Clear'!BPI2=0,"",'Summary Clear'!BPI2)</f>
        <v/>
      </c>
      <c r="BOQ13" s="163" t="str">
        <f>IF('Summary Clear'!BPJ2=0,"",'Summary Clear'!BPJ2)</f>
        <v/>
      </c>
      <c r="BOR13" s="163" t="str">
        <f>IF('Summary Clear'!BPK2=0,"",'Summary Clear'!BPK2)</f>
        <v/>
      </c>
      <c r="BOS13" s="163" t="str">
        <f>IF('Summary Clear'!BPL2=0,"",'Summary Clear'!BPL2)</f>
        <v/>
      </c>
      <c r="BOT13" s="163" t="str">
        <f>IF('Summary Clear'!BPM2=0,"",'Summary Clear'!BPM2)</f>
        <v/>
      </c>
      <c r="BOU13" s="163" t="str">
        <f>IF('Summary Clear'!BPN2=0,"",'Summary Clear'!BPN2)</f>
        <v/>
      </c>
      <c r="BOV13" s="163" t="str">
        <f>IF('Summary Clear'!BPO2=0,"",'Summary Clear'!BPO2)</f>
        <v/>
      </c>
      <c r="BOW13" s="163" t="str">
        <f>IF('Summary Clear'!BPP2=0,"",'Summary Clear'!BPP2)</f>
        <v/>
      </c>
      <c r="BOX13" s="163" t="str">
        <f>IF('Summary Clear'!BPQ2=0,"",'Summary Clear'!BPQ2)</f>
        <v/>
      </c>
      <c r="BOY13" s="163" t="str">
        <f>IF('Summary Clear'!BPR2=0,"",'Summary Clear'!BPR2)</f>
        <v/>
      </c>
      <c r="BOZ13" s="163" t="str">
        <f>IF('Summary Clear'!BPS2=0,"",'Summary Clear'!BPS2)</f>
        <v/>
      </c>
      <c r="BPA13" s="163" t="str">
        <f>IF('Summary Clear'!BPT2=0,"",'Summary Clear'!BPT2)</f>
        <v/>
      </c>
      <c r="BPB13" s="163" t="str">
        <f>IF('Summary Clear'!BPU2=0,"",'Summary Clear'!BPU2)</f>
        <v/>
      </c>
      <c r="BPC13" s="163" t="str">
        <f>IF('Summary Clear'!BPV2=0,"",'Summary Clear'!BPV2)</f>
        <v/>
      </c>
      <c r="BPD13" s="163" t="str">
        <f>IF('Summary Clear'!BPW2=0,"",'Summary Clear'!BPW2)</f>
        <v/>
      </c>
      <c r="BPE13" s="163" t="str">
        <f>IF('Summary Clear'!BPX2=0,"",'Summary Clear'!BPX2)</f>
        <v/>
      </c>
      <c r="BPF13" s="163" t="str">
        <f>IF('Summary Clear'!BPY2=0,"",'Summary Clear'!BPY2)</f>
        <v/>
      </c>
      <c r="BPG13" s="163" t="str">
        <f>IF('Summary Clear'!BPZ2=0,"",'Summary Clear'!BPZ2)</f>
        <v/>
      </c>
      <c r="BPH13" s="163" t="str">
        <f>IF('Summary Clear'!BQA2=0,"",'Summary Clear'!BQA2)</f>
        <v/>
      </c>
      <c r="BPI13" s="163" t="str">
        <f>IF('Summary Clear'!BQB2=0,"",'Summary Clear'!BQB2)</f>
        <v/>
      </c>
      <c r="BPJ13" s="163" t="str">
        <f>IF('Summary Clear'!BQC2=0,"",'Summary Clear'!BQC2)</f>
        <v/>
      </c>
      <c r="BPK13" s="163" t="str">
        <f>IF('Summary Clear'!BQD2=0,"",'Summary Clear'!BQD2)</f>
        <v/>
      </c>
      <c r="BPL13" s="163" t="str">
        <f>IF('Summary Clear'!BQE2=0,"",'Summary Clear'!BQE2)</f>
        <v/>
      </c>
      <c r="BPM13" s="163" t="str">
        <f>IF('Summary Clear'!BQF2=0,"",'Summary Clear'!BQF2)</f>
        <v/>
      </c>
      <c r="BPN13" s="163" t="str">
        <f>IF('Summary Clear'!BQG2=0,"",'Summary Clear'!BQG2)</f>
        <v/>
      </c>
      <c r="BPO13" s="163" t="str">
        <f>IF('Summary Clear'!BQH2=0,"",'Summary Clear'!BQH2)</f>
        <v/>
      </c>
      <c r="BPP13" s="163" t="str">
        <f>IF('Summary Clear'!BQI2=0,"",'Summary Clear'!BQI2)</f>
        <v/>
      </c>
      <c r="BPQ13" s="163" t="str">
        <f>IF('Summary Clear'!BQJ2=0,"",'Summary Clear'!BQJ2)</f>
        <v/>
      </c>
      <c r="BPR13" s="163" t="str">
        <f>IF('Summary Clear'!BQK2=0,"",'Summary Clear'!BQK2)</f>
        <v/>
      </c>
      <c r="BPS13" s="163" t="str">
        <f>IF('Summary Clear'!BQL2=0,"",'Summary Clear'!BQL2)</f>
        <v/>
      </c>
      <c r="BPT13" s="163" t="str">
        <f>IF('Summary Clear'!BQM2=0,"",'Summary Clear'!BQM2)</f>
        <v/>
      </c>
      <c r="BPU13" s="163" t="str">
        <f>IF('Summary Clear'!BQN2=0,"",'Summary Clear'!BQN2)</f>
        <v/>
      </c>
      <c r="BPV13" s="163" t="str">
        <f>IF('Summary Clear'!BQO2=0,"",'Summary Clear'!BQO2)</f>
        <v/>
      </c>
      <c r="BPW13" s="163" t="str">
        <f>IF('Summary Clear'!BQP2=0,"",'Summary Clear'!BQP2)</f>
        <v/>
      </c>
      <c r="BPX13" s="163" t="str">
        <f>IF('Summary Clear'!BQQ2=0,"",'Summary Clear'!BQQ2)</f>
        <v/>
      </c>
      <c r="BPY13" s="163" t="str">
        <f>IF('Summary Clear'!BQR2=0,"",'Summary Clear'!BQR2)</f>
        <v/>
      </c>
      <c r="BPZ13" s="163" t="str">
        <f>IF('Summary Clear'!BQS2=0,"",'Summary Clear'!BQS2)</f>
        <v/>
      </c>
      <c r="BQA13" s="163" t="str">
        <f>IF('Summary Clear'!BQT2=0,"",'Summary Clear'!BQT2)</f>
        <v/>
      </c>
      <c r="BQB13" s="163" t="str">
        <f>IF('Summary Clear'!BQU2=0,"",'Summary Clear'!BQU2)</f>
        <v/>
      </c>
      <c r="BQC13" s="163" t="str">
        <f>IF('Summary Clear'!BQV2=0,"",'Summary Clear'!BQV2)</f>
        <v/>
      </c>
      <c r="BQD13" s="163" t="str">
        <f>IF('Summary Clear'!BQW2=0,"",'Summary Clear'!BQW2)</f>
        <v/>
      </c>
      <c r="BQE13" s="163" t="str">
        <f>IF('Summary Clear'!BQX2=0,"",'Summary Clear'!BQX2)</f>
        <v/>
      </c>
      <c r="BQF13" s="163" t="str">
        <f>IF('Summary Clear'!BQY2=0,"",'Summary Clear'!BQY2)</f>
        <v/>
      </c>
      <c r="BQG13" s="163" t="str">
        <f>IF('Summary Clear'!BQZ2=0,"",'Summary Clear'!BQZ2)</f>
        <v/>
      </c>
      <c r="BQH13" s="163" t="str">
        <f>IF('Summary Clear'!BRA2=0,"",'Summary Clear'!BRA2)</f>
        <v/>
      </c>
      <c r="BQI13" s="163" t="str">
        <f>IF('Summary Clear'!BRB2=0,"",'Summary Clear'!BRB2)</f>
        <v/>
      </c>
      <c r="BQJ13" s="163" t="str">
        <f>IF('Summary Clear'!BRC2=0,"",'Summary Clear'!BRC2)</f>
        <v/>
      </c>
      <c r="BQK13" s="163" t="str">
        <f>IF('Summary Clear'!BRD2=0,"",'Summary Clear'!BRD2)</f>
        <v/>
      </c>
      <c r="BQL13" s="163" t="str">
        <f>IF('Summary Clear'!BRE2=0,"",'Summary Clear'!BRE2)</f>
        <v/>
      </c>
      <c r="BQM13" s="163" t="str">
        <f>IF('Summary Clear'!BRF2=0,"",'Summary Clear'!BRF2)</f>
        <v/>
      </c>
      <c r="BQN13" s="163" t="str">
        <f>IF('Summary Clear'!BRG2=0,"",'Summary Clear'!BRG2)</f>
        <v/>
      </c>
      <c r="BQO13" s="163" t="str">
        <f>IF('Summary Clear'!BRH2=0,"",'Summary Clear'!BRH2)</f>
        <v/>
      </c>
      <c r="BQP13" s="163" t="str">
        <f>IF('Summary Clear'!BRI2=0,"",'Summary Clear'!BRI2)</f>
        <v/>
      </c>
      <c r="BQQ13" s="163" t="str">
        <f>IF('Summary Clear'!BRJ2=0,"",'Summary Clear'!BRJ2)</f>
        <v/>
      </c>
      <c r="BQR13" s="163" t="str">
        <f>IF('Summary Clear'!BRK2=0,"",'Summary Clear'!BRK2)</f>
        <v/>
      </c>
      <c r="BQS13" s="163" t="str">
        <f>IF('Summary Clear'!BRL2=0,"",'Summary Clear'!BRL2)</f>
        <v/>
      </c>
      <c r="BQT13" s="163" t="str">
        <f>IF('Summary Clear'!BRM2=0,"",'Summary Clear'!BRM2)</f>
        <v/>
      </c>
      <c r="BQU13" s="163" t="str">
        <f>IF('Summary Clear'!BRN2=0,"",'Summary Clear'!BRN2)</f>
        <v/>
      </c>
      <c r="BQV13" s="163" t="str">
        <f>IF('Summary Clear'!BRO2=0,"",'Summary Clear'!BRO2)</f>
        <v/>
      </c>
      <c r="BQW13" s="163" t="str">
        <f>IF('Summary Clear'!BRP2=0,"",'Summary Clear'!BRP2)</f>
        <v/>
      </c>
      <c r="BQX13" s="163" t="str">
        <f>IF('Summary Clear'!BRQ2=0,"",'Summary Clear'!BRQ2)</f>
        <v/>
      </c>
      <c r="BQY13" s="163" t="str">
        <f>IF('Summary Clear'!BRR2=0,"",'Summary Clear'!BRR2)</f>
        <v/>
      </c>
      <c r="BQZ13" s="163" t="str">
        <f>IF('Summary Clear'!BRS2=0,"",'Summary Clear'!BRS2)</f>
        <v/>
      </c>
      <c r="BRA13" s="163" t="str">
        <f>IF('Summary Clear'!BRT2=0,"",'Summary Clear'!BRT2)</f>
        <v/>
      </c>
      <c r="BRB13" s="163" t="str">
        <f>IF('Summary Clear'!BRU2=0,"",'Summary Clear'!BRU2)</f>
        <v/>
      </c>
      <c r="BRC13" s="163" t="str">
        <f>IF('Summary Clear'!BRV2=0,"",'Summary Clear'!BRV2)</f>
        <v/>
      </c>
      <c r="BRD13" s="163" t="str">
        <f>IF('Summary Clear'!BRW2=0,"",'Summary Clear'!BRW2)</f>
        <v/>
      </c>
      <c r="BRE13" s="163" t="str">
        <f>IF('Summary Clear'!BRX2=0,"",'Summary Clear'!BRX2)</f>
        <v/>
      </c>
      <c r="BRF13" s="163" t="str">
        <f>IF('Summary Clear'!BRY2=0,"",'Summary Clear'!BRY2)</f>
        <v/>
      </c>
      <c r="BRG13" s="163" t="str">
        <f>IF('Summary Clear'!BRZ2=0,"",'Summary Clear'!BRZ2)</f>
        <v/>
      </c>
      <c r="BRH13" s="163" t="str">
        <f>IF('Summary Clear'!BSA2=0,"",'Summary Clear'!BSA2)</f>
        <v/>
      </c>
      <c r="BRI13" s="163" t="str">
        <f>IF('Summary Clear'!BSB2=0,"",'Summary Clear'!BSB2)</f>
        <v/>
      </c>
      <c r="BRJ13" s="163" t="str">
        <f>IF('Summary Clear'!BSC2=0,"",'Summary Clear'!BSC2)</f>
        <v/>
      </c>
      <c r="BRK13" s="163" t="str">
        <f>IF('Summary Clear'!BSD2=0,"",'Summary Clear'!BSD2)</f>
        <v/>
      </c>
      <c r="BRL13" s="163" t="str">
        <f>IF('Summary Clear'!BSE2=0,"",'Summary Clear'!BSE2)</f>
        <v/>
      </c>
      <c r="BRM13" s="163" t="str">
        <f>IF('Summary Clear'!BSF2=0,"",'Summary Clear'!BSF2)</f>
        <v/>
      </c>
      <c r="BRN13" s="163" t="str">
        <f>IF('Summary Clear'!BSG2=0,"",'Summary Clear'!BSG2)</f>
        <v/>
      </c>
      <c r="BRO13" s="163" t="str">
        <f>IF('Summary Clear'!BSH2=0,"",'Summary Clear'!BSH2)</f>
        <v/>
      </c>
      <c r="BRP13" s="163" t="str">
        <f>IF('Summary Clear'!BSI2=0,"",'Summary Clear'!BSI2)</f>
        <v/>
      </c>
      <c r="BRQ13" s="163" t="str">
        <f>IF('Summary Clear'!BSJ2=0,"",'Summary Clear'!BSJ2)</f>
        <v/>
      </c>
      <c r="BRR13" s="163" t="str">
        <f>IF('Summary Clear'!BSK2=0,"",'Summary Clear'!BSK2)</f>
        <v/>
      </c>
      <c r="BRS13" s="163" t="str">
        <f>IF('Summary Clear'!BSL2=0,"",'Summary Clear'!BSL2)</f>
        <v/>
      </c>
      <c r="BRT13" s="163" t="str">
        <f>IF('Summary Clear'!BSM2=0,"",'Summary Clear'!BSM2)</f>
        <v/>
      </c>
      <c r="BRU13" s="163" t="str">
        <f>IF('Summary Clear'!BSN2=0,"",'Summary Clear'!BSN2)</f>
        <v/>
      </c>
      <c r="BRV13" s="163" t="str">
        <f>IF('Summary Clear'!BSO2=0,"",'Summary Clear'!BSO2)</f>
        <v/>
      </c>
      <c r="BRW13" s="163" t="str">
        <f>IF('Summary Clear'!BSP2=0,"",'Summary Clear'!BSP2)</f>
        <v/>
      </c>
      <c r="BRX13" s="163" t="str">
        <f>IF('Summary Clear'!BSQ2=0,"",'Summary Clear'!BSQ2)</f>
        <v/>
      </c>
      <c r="BRY13" s="163" t="str">
        <f>IF('Summary Clear'!BSR2=0,"",'Summary Clear'!BSR2)</f>
        <v/>
      </c>
      <c r="BRZ13" s="163" t="str">
        <f>IF('Summary Clear'!BSS2=0,"",'Summary Clear'!BSS2)</f>
        <v/>
      </c>
      <c r="BSA13" s="163" t="str">
        <f>IF('Summary Clear'!BST2=0,"",'Summary Clear'!BST2)</f>
        <v/>
      </c>
      <c r="BSB13" s="163" t="str">
        <f>IF('Summary Clear'!BSU2=0,"",'Summary Clear'!BSU2)</f>
        <v/>
      </c>
      <c r="BSC13" s="163" t="str">
        <f>IF('Summary Clear'!BSV2=0,"",'Summary Clear'!BSV2)</f>
        <v/>
      </c>
      <c r="BSD13" s="163" t="str">
        <f>IF('Summary Clear'!BSW2=0,"",'Summary Clear'!BSW2)</f>
        <v/>
      </c>
      <c r="BSE13" s="163" t="str">
        <f>IF('Summary Clear'!BSX2=0,"",'Summary Clear'!BSX2)</f>
        <v/>
      </c>
      <c r="BSF13" s="163" t="str">
        <f>IF('Summary Clear'!BSY2=0,"",'Summary Clear'!BSY2)</f>
        <v/>
      </c>
      <c r="BSG13" s="163" t="str">
        <f>IF('Summary Clear'!BSZ2=0,"",'Summary Clear'!BSZ2)</f>
        <v/>
      </c>
      <c r="BSH13" s="163" t="str">
        <f>IF('Summary Clear'!BTA2=0,"",'Summary Clear'!BTA2)</f>
        <v/>
      </c>
      <c r="BSI13" s="163" t="str">
        <f>IF('Summary Clear'!BTB2=0,"",'Summary Clear'!BTB2)</f>
        <v/>
      </c>
      <c r="BSJ13" s="163" t="str">
        <f>IF('Summary Clear'!BTC2=0,"",'Summary Clear'!BTC2)</f>
        <v/>
      </c>
      <c r="BSK13" s="163" t="str">
        <f>IF('Summary Clear'!BTD2=0,"",'Summary Clear'!BTD2)</f>
        <v/>
      </c>
      <c r="BSL13" s="163" t="str">
        <f>IF('Summary Clear'!BTE2=0,"",'Summary Clear'!BTE2)</f>
        <v/>
      </c>
      <c r="BSM13" s="163" t="str">
        <f>IF('Summary Clear'!BTF2=0,"",'Summary Clear'!BTF2)</f>
        <v/>
      </c>
      <c r="BSN13" s="163" t="str">
        <f>IF('Summary Clear'!BTG2=0,"",'Summary Clear'!BTG2)</f>
        <v/>
      </c>
      <c r="BSO13" s="163" t="str">
        <f>IF('Summary Clear'!BTH2=0,"",'Summary Clear'!BTH2)</f>
        <v/>
      </c>
      <c r="BSP13" s="163" t="str">
        <f>IF('Summary Clear'!BTI2=0,"",'Summary Clear'!BTI2)</f>
        <v/>
      </c>
      <c r="BSQ13" s="163" t="str">
        <f>IF('Summary Clear'!BTJ2=0,"",'Summary Clear'!BTJ2)</f>
        <v/>
      </c>
      <c r="BSR13" s="163" t="str">
        <f>IF('Summary Clear'!BTK2=0,"",'Summary Clear'!BTK2)</f>
        <v/>
      </c>
      <c r="BSS13" s="163" t="str">
        <f>IF('Summary Clear'!BTL2=0,"",'Summary Clear'!BTL2)</f>
        <v/>
      </c>
      <c r="BST13" s="163" t="str">
        <f>IF('Summary Clear'!BTM2=0,"",'Summary Clear'!BTM2)</f>
        <v/>
      </c>
      <c r="BSU13" s="163" t="str">
        <f>IF('Summary Clear'!BTN2=0,"",'Summary Clear'!BTN2)</f>
        <v/>
      </c>
      <c r="BSV13" s="163" t="str">
        <f>IF('Summary Clear'!BTO2=0,"",'Summary Clear'!BTO2)</f>
        <v/>
      </c>
      <c r="BSW13" s="163" t="str">
        <f>IF('Summary Clear'!BTP2=0,"",'Summary Clear'!BTP2)</f>
        <v/>
      </c>
      <c r="BSX13" s="163" t="str">
        <f>IF('Summary Clear'!BTQ2=0,"",'Summary Clear'!BTQ2)</f>
        <v/>
      </c>
      <c r="BSY13" s="163" t="str">
        <f>IF('Summary Clear'!BTR2=0,"",'Summary Clear'!BTR2)</f>
        <v/>
      </c>
      <c r="BSZ13" s="163" t="str">
        <f>IF('Summary Clear'!BTS2=0,"",'Summary Clear'!BTS2)</f>
        <v/>
      </c>
      <c r="BTA13" s="163" t="str">
        <f>IF('Summary Clear'!BTT2=0,"",'Summary Clear'!BTT2)</f>
        <v/>
      </c>
      <c r="BTB13" s="163" t="str">
        <f>IF('Summary Clear'!BTU2=0,"",'Summary Clear'!BTU2)</f>
        <v/>
      </c>
      <c r="BTC13" s="163" t="str">
        <f>IF('Summary Clear'!BTV2=0,"",'Summary Clear'!BTV2)</f>
        <v/>
      </c>
      <c r="BTD13" s="163" t="str">
        <f>IF('Summary Clear'!BTW2=0,"",'Summary Clear'!BTW2)</f>
        <v/>
      </c>
      <c r="BTE13" s="163" t="str">
        <f>IF('Summary Clear'!BTX2=0,"",'Summary Clear'!BTX2)</f>
        <v/>
      </c>
      <c r="BTF13" s="163" t="str">
        <f>IF('Summary Clear'!BTY2=0,"",'Summary Clear'!BTY2)</f>
        <v/>
      </c>
      <c r="BTG13" s="163" t="str">
        <f>IF('Summary Clear'!BTZ2=0,"",'Summary Clear'!BTZ2)</f>
        <v/>
      </c>
      <c r="BTH13" s="163" t="str">
        <f>IF('Summary Clear'!BUA2=0,"",'Summary Clear'!BUA2)</f>
        <v/>
      </c>
      <c r="BTI13" s="163" t="str">
        <f>IF('Summary Clear'!BUB2=0,"",'Summary Clear'!BUB2)</f>
        <v/>
      </c>
      <c r="BTJ13" s="163" t="str">
        <f>IF('Summary Clear'!BUC2=0,"",'Summary Clear'!BUC2)</f>
        <v/>
      </c>
      <c r="BTK13" s="163" t="str">
        <f>IF('Summary Clear'!BUD2=0,"",'Summary Clear'!BUD2)</f>
        <v/>
      </c>
      <c r="BTL13" s="163" t="str">
        <f>IF('Summary Clear'!BUE2=0,"",'Summary Clear'!BUE2)</f>
        <v/>
      </c>
      <c r="BTM13" s="163" t="str">
        <f>IF('Summary Clear'!BUF2=0,"",'Summary Clear'!BUF2)</f>
        <v/>
      </c>
      <c r="BTN13" s="163" t="str">
        <f>IF('Summary Clear'!BUG2=0,"",'Summary Clear'!BUG2)</f>
        <v/>
      </c>
      <c r="BTO13" s="163" t="str">
        <f>IF('Summary Clear'!BUH2=0,"",'Summary Clear'!BUH2)</f>
        <v/>
      </c>
      <c r="BTP13" s="163" t="str">
        <f>IF('Summary Clear'!BUI2=0,"",'Summary Clear'!BUI2)</f>
        <v/>
      </c>
      <c r="BTQ13" s="163" t="str">
        <f>IF('Summary Clear'!BUJ2=0,"",'Summary Clear'!BUJ2)</f>
        <v/>
      </c>
      <c r="BTR13" s="163" t="str">
        <f>IF('Summary Clear'!BUK2=0,"",'Summary Clear'!BUK2)</f>
        <v/>
      </c>
      <c r="BTS13" s="163" t="str">
        <f>IF('Summary Clear'!BUL2=0,"",'Summary Clear'!BUL2)</f>
        <v/>
      </c>
      <c r="BTT13" s="163" t="str">
        <f>IF('Summary Clear'!BUM2=0,"",'Summary Clear'!BUM2)</f>
        <v/>
      </c>
      <c r="BTU13" s="163" t="str">
        <f>IF('Summary Clear'!BUN2=0,"",'Summary Clear'!BUN2)</f>
        <v/>
      </c>
      <c r="BTV13" s="163" t="str">
        <f>IF('Summary Clear'!BUO2=0,"",'Summary Clear'!BUO2)</f>
        <v/>
      </c>
      <c r="BTW13" s="163" t="str">
        <f>IF('Summary Clear'!BUP2=0,"",'Summary Clear'!BUP2)</f>
        <v/>
      </c>
      <c r="BTX13" s="163" t="str">
        <f>IF('Summary Clear'!BUQ2=0,"",'Summary Clear'!BUQ2)</f>
        <v/>
      </c>
      <c r="BTY13" s="163" t="str">
        <f>IF('Summary Clear'!BUR2=0,"",'Summary Clear'!BUR2)</f>
        <v/>
      </c>
      <c r="BTZ13" s="163" t="str">
        <f>IF('Summary Clear'!BUS2=0,"",'Summary Clear'!BUS2)</f>
        <v/>
      </c>
      <c r="BUA13" s="163" t="str">
        <f>IF('Summary Clear'!BUT2=0,"",'Summary Clear'!BUT2)</f>
        <v/>
      </c>
      <c r="BUB13" s="163" t="str">
        <f>IF('Summary Clear'!BUU2=0,"",'Summary Clear'!BUU2)</f>
        <v/>
      </c>
      <c r="BUC13" s="163" t="str">
        <f>IF('Summary Clear'!BUV2=0,"",'Summary Clear'!BUV2)</f>
        <v/>
      </c>
      <c r="BUD13" s="163" t="str">
        <f>IF('Summary Clear'!BUW2=0,"",'Summary Clear'!BUW2)</f>
        <v/>
      </c>
      <c r="BUE13" s="163" t="str">
        <f>IF('Summary Clear'!BUX2=0,"",'Summary Clear'!BUX2)</f>
        <v/>
      </c>
      <c r="BUF13" s="163" t="str">
        <f>IF('Summary Clear'!BUY2=0,"",'Summary Clear'!BUY2)</f>
        <v/>
      </c>
      <c r="BUG13" s="163" t="str">
        <f>IF('Summary Clear'!BUZ2=0,"",'Summary Clear'!BUZ2)</f>
        <v/>
      </c>
      <c r="BUH13" s="163" t="str">
        <f>IF('Summary Clear'!BVA2=0,"",'Summary Clear'!BVA2)</f>
        <v/>
      </c>
      <c r="BUI13" s="163" t="str">
        <f>IF('Summary Clear'!BVB2=0,"",'Summary Clear'!BVB2)</f>
        <v/>
      </c>
      <c r="BUJ13" s="163" t="str">
        <f>IF('Summary Clear'!BVC2=0,"",'Summary Clear'!BVC2)</f>
        <v/>
      </c>
      <c r="BUK13" s="163" t="str">
        <f>IF('Summary Clear'!BVD2=0,"",'Summary Clear'!BVD2)</f>
        <v/>
      </c>
      <c r="BUL13" s="163" t="str">
        <f>IF('Summary Clear'!BVE2=0,"",'Summary Clear'!BVE2)</f>
        <v/>
      </c>
      <c r="BUM13" s="163" t="str">
        <f>IF('Summary Clear'!BVF2=0,"",'Summary Clear'!BVF2)</f>
        <v/>
      </c>
      <c r="BUN13" s="163" t="str">
        <f>IF('Summary Clear'!BVG2=0,"",'Summary Clear'!BVG2)</f>
        <v/>
      </c>
      <c r="BUO13" s="163" t="str">
        <f>IF('Summary Clear'!BVH2=0,"",'Summary Clear'!BVH2)</f>
        <v/>
      </c>
      <c r="BUP13" s="163" t="str">
        <f>IF('Summary Clear'!BVI2=0,"",'Summary Clear'!BVI2)</f>
        <v/>
      </c>
      <c r="BUQ13" s="163" t="str">
        <f>IF('Summary Clear'!BVJ2=0,"",'Summary Clear'!BVJ2)</f>
        <v/>
      </c>
      <c r="BUR13" s="163" t="str">
        <f>IF('Summary Clear'!BVK2=0,"",'Summary Clear'!BVK2)</f>
        <v/>
      </c>
      <c r="BUS13" s="163" t="str">
        <f>IF('Summary Clear'!BVL2=0,"",'Summary Clear'!BVL2)</f>
        <v/>
      </c>
      <c r="BUT13" s="163" t="str">
        <f>IF('Summary Clear'!BVM2=0,"",'Summary Clear'!BVM2)</f>
        <v/>
      </c>
      <c r="BUU13" s="163" t="str">
        <f>IF('Summary Clear'!BVN2=0,"",'Summary Clear'!BVN2)</f>
        <v/>
      </c>
      <c r="BUV13" s="163" t="str">
        <f>IF('Summary Clear'!BVO2=0,"",'Summary Clear'!BVO2)</f>
        <v/>
      </c>
      <c r="BUW13" s="163" t="str">
        <f>IF('Summary Clear'!BVP2=0,"",'Summary Clear'!BVP2)</f>
        <v/>
      </c>
      <c r="BUX13" s="163" t="str">
        <f>IF('Summary Clear'!BVQ2=0,"",'Summary Clear'!BVQ2)</f>
        <v/>
      </c>
      <c r="BUY13" s="163" t="str">
        <f>IF('Summary Clear'!BVR2=0,"",'Summary Clear'!BVR2)</f>
        <v/>
      </c>
      <c r="BUZ13" s="163" t="str">
        <f>IF('Summary Clear'!BVS2=0,"",'Summary Clear'!BVS2)</f>
        <v/>
      </c>
      <c r="BVA13" s="163" t="str">
        <f>IF('Summary Clear'!BVT2=0,"",'Summary Clear'!BVT2)</f>
        <v/>
      </c>
      <c r="BVB13" s="163" t="str">
        <f>IF('Summary Clear'!BVU2=0,"",'Summary Clear'!BVU2)</f>
        <v/>
      </c>
      <c r="BVC13" s="163" t="str">
        <f>IF('Summary Clear'!BVV2=0,"",'Summary Clear'!BVV2)</f>
        <v/>
      </c>
      <c r="BVD13" s="163" t="str">
        <f>IF('Summary Clear'!BVW2=0,"",'Summary Clear'!BVW2)</f>
        <v/>
      </c>
      <c r="BVE13" s="163" t="str">
        <f>IF('Summary Clear'!BVX2=0,"",'Summary Clear'!BVX2)</f>
        <v/>
      </c>
      <c r="BVF13" s="163" t="str">
        <f>IF('Summary Clear'!BVY2=0,"",'Summary Clear'!BVY2)</f>
        <v/>
      </c>
      <c r="BVG13" s="163" t="str">
        <f>IF('Summary Clear'!BVZ2=0,"",'Summary Clear'!BVZ2)</f>
        <v/>
      </c>
      <c r="BVH13" s="163" t="str">
        <f>IF('Summary Clear'!BWA2=0,"",'Summary Clear'!BWA2)</f>
        <v/>
      </c>
      <c r="BVI13" s="163" t="str">
        <f>IF('Summary Clear'!BWB2=0,"",'Summary Clear'!BWB2)</f>
        <v/>
      </c>
      <c r="BVJ13" s="163" t="str">
        <f>IF('Summary Clear'!BWC2=0,"",'Summary Clear'!BWC2)</f>
        <v/>
      </c>
      <c r="BVK13" s="163" t="str">
        <f>IF('Summary Clear'!BWD2=0,"",'Summary Clear'!BWD2)</f>
        <v/>
      </c>
      <c r="BVL13" s="163" t="str">
        <f>IF('Summary Clear'!BWE2=0,"",'Summary Clear'!BWE2)</f>
        <v/>
      </c>
      <c r="BVM13" s="163" t="str">
        <f>IF('Summary Clear'!BWF2=0,"",'Summary Clear'!BWF2)</f>
        <v/>
      </c>
      <c r="BVN13" s="163" t="str">
        <f>IF('Summary Clear'!BWG2=0,"",'Summary Clear'!BWG2)</f>
        <v/>
      </c>
      <c r="BVO13" s="163" t="str">
        <f>IF('Summary Clear'!BWH2=0,"",'Summary Clear'!BWH2)</f>
        <v/>
      </c>
      <c r="BVP13" s="163" t="str">
        <f>IF('Summary Clear'!BWI2=0,"",'Summary Clear'!BWI2)</f>
        <v/>
      </c>
      <c r="BVQ13" s="163" t="str">
        <f>IF('Summary Clear'!BWJ2=0,"",'Summary Clear'!BWJ2)</f>
        <v/>
      </c>
      <c r="BVR13" s="163" t="str">
        <f>IF('Summary Clear'!BWK2=0,"",'Summary Clear'!BWK2)</f>
        <v/>
      </c>
      <c r="BVS13" s="163" t="str">
        <f>IF('Summary Clear'!BWL2=0,"",'Summary Clear'!BWL2)</f>
        <v/>
      </c>
      <c r="BVT13" s="163" t="str">
        <f>IF('Summary Clear'!BWM2=0,"",'Summary Clear'!BWM2)</f>
        <v/>
      </c>
      <c r="BVU13" s="163" t="str">
        <f>IF('Summary Clear'!BWN2=0,"",'Summary Clear'!BWN2)</f>
        <v/>
      </c>
      <c r="BVV13" s="163" t="str">
        <f>IF('Summary Clear'!BWO2=0,"",'Summary Clear'!BWO2)</f>
        <v/>
      </c>
      <c r="BVW13" s="163" t="str">
        <f>IF('Summary Clear'!BWP2=0,"",'Summary Clear'!BWP2)</f>
        <v/>
      </c>
      <c r="BVX13" s="163" t="str">
        <f>IF('Summary Clear'!BWQ2=0,"",'Summary Clear'!BWQ2)</f>
        <v/>
      </c>
      <c r="BVY13" s="163" t="str">
        <f>IF('Summary Clear'!BWR2=0,"",'Summary Clear'!BWR2)</f>
        <v/>
      </c>
      <c r="BVZ13" s="163" t="str">
        <f>IF('Summary Clear'!BWS2=0,"",'Summary Clear'!BWS2)</f>
        <v/>
      </c>
      <c r="BWA13" s="163" t="str">
        <f>IF('Summary Clear'!BWT2=0,"",'Summary Clear'!BWT2)</f>
        <v/>
      </c>
      <c r="BWB13" s="163" t="str">
        <f>IF('Summary Clear'!BWU2=0,"",'Summary Clear'!BWU2)</f>
        <v/>
      </c>
      <c r="BWC13" s="163" t="str">
        <f>IF('Summary Clear'!BWV2=0,"",'Summary Clear'!BWV2)</f>
        <v/>
      </c>
      <c r="BWD13" s="163" t="str">
        <f>IF('Summary Clear'!BWW2=0,"",'Summary Clear'!BWW2)</f>
        <v/>
      </c>
      <c r="BWE13" s="163" t="str">
        <f>IF('Summary Clear'!BWX2=0,"",'Summary Clear'!BWX2)</f>
        <v/>
      </c>
      <c r="BWF13" s="163" t="str">
        <f>IF('Summary Clear'!BWY2=0,"",'Summary Clear'!BWY2)</f>
        <v/>
      </c>
      <c r="BWG13" s="163" t="str">
        <f>IF('Summary Clear'!BWZ2=0,"",'Summary Clear'!BWZ2)</f>
        <v/>
      </c>
      <c r="BWH13" s="163" t="str">
        <f>IF('Summary Clear'!BXA2=0,"",'Summary Clear'!BXA2)</f>
        <v/>
      </c>
      <c r="BWI13" s="163" t="str">
        <f>IF('Summary Clear'!BXB2=0,"",'Summary Clear'!BXB2)</f>
        <v/>
      </c>
      <c r="BWJ13" s="163" t="str">
        <f>IF('Summary Clear'!BXC2=0,"",'Summary Clear'!BXC2)</f>
        <v/>
      </c>
      <c r="BWK13" s="163" t="str">
        <f>IF('Summary Clear'!BXD2=0,"",'Summary Clear'!BXD2)</f>
        <v/>
      </c>
      <c r="BWL13" s="163" t="str">
        <f>IF('Summary Clear'!BXE2=0,"",'Summary Clear'!BXE2)</f>
        <v/>
      </c>
      <c r="BWM13" s="163" t="str">
        <f>IF('Summary Clear'!BXF2=0,"",'Summary Clear'!BXF2)</f>
        <v/>
      </c>
      <c r="BWN13" s="163" t="str">
        <f>IF('Summary Clear'!BXG2=0,"",'Summary Clear'!BXG2)</f>
        <v/>
      </c>
      <c r="BWO13" s="163" t="str">
        <f>IF('Summary Clear'!BXH2=0,"",'Summary Clear'!BXH2)</f>
        <v/>
      </c>
      <c r="BWP13" s="163" t="str">
        <f>IF('Summary Clear'!BXI2=0,"",'Summary Clear'!BXI2)</f>
        <v/>
      </c>
      <c r="BWQ13" s="163" t="str">
        <f>IF('Summary Clear'!BXJ2=0,"",'Summary Clear'!BXJ2)</f>
        <v/>
      </c>
      <c r="BWR13" s="163" t="str">
        <f>IF('Summary Clear'!BXK2=0,"",'Summary Clear'!BXK2)</f>
        <v/>
      </c>
      <c r="BWS13" s="163" t="str">
        <f>IF('Summary Clear'!BXL2=0,"",'Summary Clear'!BXL2)</f>
        <v/>
      </c>
      <c r="BWT13" s="163" t="str">
        <f>IF('Summary Clear'!BXM2=0,"",'Summary Clear'!BXM2)</f>
        <v/>
      </c>
      <c r="BWU13" s="163" t="str">
        <f>IF('Summary Clear'!BXN2=0,"",'Summary Clear'!BXN2)</f>
        <v/>
      </c>
      <c r="BWV13" s="163" t="str">
        <f>IF('Summary Clear'!BXO2=0,"",'Summary Clear'!BXO2)</f>
        <v/>
      </c>
      <c r="BWW13" s="163" t="str">
        <f>IF('Summary Clear'!BXP2=0,"",'Summary Clear'!BXP2)</f>
        <v/>
      </c>
      <c r="BWX13" s="163" t="str">
        <f>IF('Summary Clear'!BXQ2=0,"",'Summary Clear'!BXQ2)</f>
        <v/>
      </c>
      <c r="BWY13" s="163" t="str">
        <f>IF('Summary Clear'!BXR2=0,"",'Summary Clear'!BXR2)</f>
        <v/>
      </c>
      <c r="BWZ13" s="163" t="str">
        <f>IF('Summary Clear'!BXS2=0,"",'Summary Clear'!BXS2)</f>
        <v/>
      </c>
      <c r="BXA13" s="163" t="str">
        <f>IF('Summary Clear'!BXT2=0,"",'Summary Clear'!BXT2)</f>
        <v/>
      </c>
      <c r="BXB13" s="163" t="str">
        <f>IF('Summary Clear'!BXU2=0,"",'Summary Clear'!BXU2)</f>
        <v/>
      </c>
      <c r="BXC13" s="163" t="str">
        <f>IF('Summary Clear'!BXV2=0,"",'Summary Clear'!BXV2)</f>
        <v/>
      </c>
      <c r="BXD13" s="163" t="str">
        <f>IF('Summary Clear'!BXW2=0,"",'Summary Clear'!BXW2)</f>
        <v/>
      </c>
      <c r="BXE13" s="163" t="str">
        <f>IF('Summary Clear'!BXX2=0,"",'Summary Clear'!BXX2)</f>
        <v/>
      </c>
      <c r="BXF13" s="163" t="str">
        <f>IF('Summary Clear'!BXY2=0,"",'Summary Clear'!BXY2)</f>
        <v/>
      </c>
      <c r="BXG13" s="163" t="str">
        <f>IF('Summary Clear'!BXZ2=0,"",'Summary Clear'!BXZ2)</f>
        <v/>
      </c>
      <c r="BXH13" s="163" t="str">
        <f>IF('Summary Clear'!BYA2=0,"",'Summary Clear'!BYA2)</f>
        <v/>
      </c>
      <c r="BXI13" s="163" t="str">
        <f>IF('Summary Clear'!BYB2=0,"",'Summary Clear'!BYB2)</f>
        <v/>
      </c>
      <c r="BXJ13" s="163" t="str">
        <f>IF('Summary Clear'!BYC2=0,"",'Summary Clear'!BYC2)</f>
        <v/>
      </c>
      <c r="BXK13" s="163" t="str">
        <f>IF('Summary Clear'!BYD2=0,"",'Summary Clear'!BYD2)</f>
        <v/>
      </c>
      <c r="BXL13" s="163" t="str">
        <f>IF('Summary Clear'!BYE2=0,"",'Summary Clear'!BYE2)</f>
        <v/>
      </c>
      <c r="BXM13" s="163" t="str">
        <f>IF('Summary Clear'!BYF2=0,"",'Summary Clear'!BYF2)</f>
        <v/>
      </c>
      <c r="BXN13" s="163" t="str">
        <f>IF('Summary Clear'!BYG2=0,"",'Summary Clear'!BYG2)</f>
        <v/>
      </c>
      <c r="BXO13" s="163" t="str">
        <f>IF('Summary Clear'!BYH2=0,"",'Summary Clear'!BYH2)</f>
        <v/>
      </c>
      <c r="BXP13" s="163" t="str">
        <f>IF('Summary Clear'!BYI2=0,"",'Summary Clear'!BYI2)</f>
        <v/>
      </c>
      <c r="BXQ13" s="163" t="str">
        <f>IF('Summary Clear'!BYJ2=0,"",'Summary Clear'!BYJ2)</f>
        <v/>
      </c>
      <c r="BXR13" s="163" t="str">
        <f>IF('Summary Clear'!BYK2=0,"",'Summary Clear'!BYK2)</f>
        <v/>
      </c>
      <c r="BXS13" s="163" t="str">
        <f>IF('Summary Clear'!BYL2=0,"",'Summary Clear'!BYL2)</f>
        <v/>
      </c>
      <c r="BXT13" s="163" t="str">
        <f>IF('Summary Clear'!BYM2=0,"",'Summary Clear'!BYM2)</f>
        <v/>
      </c>
      <c r="BXU13" s="163" t="str">
        <f>IF('Summary Clear'!BYN2=0,"",'Summary Clear'!BYN2)</f>
        <v/>
      </c>
      <c r="BXV13" s="163" t="str">
        <f>IF('Summary Clear'!BYO2=0,"",'Summary Clear'!BYO2)</f>
        <v/>
      </c>
      <c r="BXW13" s="163" t="str">
        <f>IF('Summary Clear'!BYP2=0,"",'Summary Clear'!BYP2)</f>
        <v/>
      </c>
      <c r="BXX13" s="163" t="str">
        <f>IF('Summary Clear'!BYQ2=0,"",'Summary Clear'!BYQ2)</f>
        <v/>
      </c>
      <c r="BXY13" s="163" t="str">
        <f>IF('Summary Clear'!BYR2=0,"",'Summary Clear'!BYR2)</f>
        <v/>
      </c>
      <c r="BXZ13" s="163" t="str">
        <f>IF('Summary Clear'!BYS2=0,"",'Summary Clear'!BYS2)</f>
        <v/>
      </c>
      <c r="BYA13" s="163" t="str">
        <f>IF('Summary Clear'!BYT2=0,"",'Summary Clear'!BYT2)</f>
        <v/>
      </c>
      <c r="BYB13" s="163" t="str">
        <f>IF('Summary Clear'!BYU2=0,"",'Summary Clear'!BYU2)</f>
        <v/>
      </c>
      <c r="BYC13" s="163" t="str">
        <f>IF('Summary Clear'!BYV2=0,"",'Summary Clear'!BYV2)</f>
        <v/>
      </c>
      <c r="BYD13" s="163" t="str">
        <f>IF('Summary Clear'!BYW2=0,"",'Summary Clear'!BYW2)</f>
        <v/>
      </c>
      <c r="BYE13" s="163" t="str">
        <f>IF('Summary Clear'!BYX2=0,"",'Summary Clear'!BYX2)</f>
        <v/>
      </c>
      <c r="BYF13" s="163" t="str">
        <f>IF('Summary Clear'!BYY2=0,"",'Summary Clear'!BYY2)</f>
        <v/>
      </c>
      <c r="BYG13" s="163" t="str">
        <f>IF('Summary Clear'!BYZ2=0,"",'Summary Clear'!BYZ2)</f>
        <v/>
      </c>
      <c r="BYH13" s="163" t="str">
        <f>IF('Summary Clear'!BZA2=0,"",'Summary Clear'!BZA2)</f>
        <v/>
      </c>
      <c r="BYI13" s="163" t="str">
        <f>IF('Summary Clear'!BZB2=0,"",'Summary Clear'!BZB2)</f>
        <v/>
      </c>
      <c r="BYJ13" s="163" t="str">
        <f>IF('Summary Clear'!BZC2=0,"",'Summary Clear'!BZC2)</f>
        <v/>
      </c>
      <c r="BYK13" s="163" t="str">
        <f>IF('Summary Clear'!BZD2=0,"",'Summary Clear'!BZD2)</f>
        <v/>
      </c>
      <c r="BYL13" s="163" t="str">
        <f>IF('Summary Clear'!BZE2=0,"",'Summary Clear'!BZE2)</f>
        <v/>
      </c>
      <c r="BYM13" s="163" t="str">
        <f>IF('Summary Clear'!BZF2=0,"",'Summary Clear'!BZF2)</f>
        <v/>
      </c>
      <c r="BYN13" s="163" t="str">
        <f>IF('Summary Clear'!BZG2=0,"",'Summary Clear'!BZG2)</f>
        <v/>
      </c>
      <c r="BYO13" s="163" t="str">
        <f>IF('Summary Clear'!BZH2=0,"",'Summary Clear'!BZH2)</f>
        <v/>
      </c>
      <c r="BYP13" s="163" t="str">
        <f>IF('Summary Clear'!BZI2=0,"",'Summary Clear'!BZI2)</f>
        <v/>
      </c>
      <c r="BYQ13" s="163" t="str">
        <f>IF('Summary Clear'!BZJ2=0,"",'Summary Clear'!BZJ2)</f>
        <v/>
      </c>
      <c r="BYR13" s="163" t="str">
        <f>IF('Summary Clear'!BZK2=0,"",'Summary Clear'!BZK2)</f>
        <v/>
      </c>
      <c r="BYS13" s="163" t="str">
        <f>IF('Summary Clear'!BZL2=0,"",'Summary Clear'!BZL2)</f>
        <v/>
      </c>
      <c r="BYT13" s="163" t="str">
        <f>IF('Summary Clear'!BZM2=0,"",'Summary Clear'!BZM2)</f>
        <v/>
      </c>
      <c r="BYU13" s="163" t="str">
        <f>IF('Summary Clear'!BZN2=0,"",'Summary Clear'!BZN2)</f>
        <v/>
      </c>
      <c r="BYV13" s="163" t="str">
        <f>IF('Summary Clear'!BZO2=0,"",'Summary Clear'!BZO2)</f>
        <v/>
      </c>
      <c r="BYW13" s="163" t="str">
        <f>IF('Summary Clear'!BZP2=0,"",'Summary Clear'!BZP2)</f>
        <v/>
      </c>
      <c r="BYX13" s="163" t="str">
        <f>IF('Summary Clear'!BZQ2=0,"",'Summary Clear'!BZQ2)</f>
        <v/>
      </c>
      <c r="BYY13" s="163" t="str">
        <f>IF('Summary Clear'!BZR2=0,"",'Summary Clear'!BZR2)</f>
        <v/>
      </c>
      <c r="BYZ13" s="163" t="str">
        <f>IF('Summary Clear'!BZS2=0,"",'Summary Clear'!BZS2)</f>
        <v/>
      </c>
      <c r="BZA13" s="163" t="str">
        <f>IF('Summary Clear'!BZT2=0,"",'Summary Clear'!BZT2)</f>
        <v/>
      </c>
      <c r="BZB13" s="163" t="str">
        <f>IF('Summary Clear'!BZU2=0,"",'Summary Clear'!BZU2)</f>
        <v/>
      </c>
      <c r="BZC13" s="163" t="str">
        <f>IF('Summary Clear'!BZV2=0,"",'Summary Clear'!BZV2)</f>
        <v/>
      </c>
      <c r="BZD13" s="163" t="str">
        <f>IF('Summary Clear'!BZW2=0,"",'Summary Clear'!BZW2)</f>
        <v/>
      </c>
      <c r="BZE13" s="163" t="str">
        <f>IF('Summary Clear'!BZX2=0,"",'Summary Clear'!BZX2)</f>
        <v/>
      </c>
      <c r="BZF13" s="163" t="str">
        <f>IF('Summary Clear'!BZY2=0,"",'Summary Clear'!BZY2)</f>
        <v/>
      </c>
      <c r="BZG13" s="163" t="str">
        <f>IF('Summary Clear'!BZZ2=0,"",'Summary Clear'!BZZ2)</f>
        <v/>
      </c>
      <c r="BZH13" s="163" t="str">
        <f>IF('Summary Clear'!CAA2=0,"",'Summary Clear'!CAA2)</f>
        <v/>
      </c>
      <c r="BZI13" s="163" t="str">
        <f>IF('Summary Clear'!CAB2=0,"",'Summary Clear'!CAB2)</f>
        <v/>
      </c>
      <c r="BZJ13" s="163" t="str">
        <f>IF('Summary Clear'!CAC2=0,"",'Summary Clear'!CAC2)</f>
        <v/>
      </c>
      <c r="BZK13" s="163" t="str">
        <f>IF('Summary Clear'!CAD2=0,"",'Summary Clear'!CAD2)</f>
        <v/>
      </c>
      <c r="BZL13" s="163" t="str">
        <f>IF('Summary Clear'!CAE2=0,"",'Summary Clear'!CAE2)</f>
        <v/>
      </c>
      <c r="BZM13" s="163" t="str">
        <f>IF('Summary Clear'!CAF2=0,"",'Summary Clear'!CAF2)</f>
        <v/>
      </c>
      <c r="BZN13" s="163" t="str">
        <f>IF('Summary Clear'!CAG2=0,"",'Summary Clear'!CAG2)</f>
        <v/>
      </c>
      <c r="BZO13" s="163" t="str">
        <f>IF('Summary Clear'!CAH2=0,"",'Summary Clear'!CAH2)</f>
        <v/>
      </c>
      <c r="BZP13" s="163" t="str">
        <f>IF('Summary Clear'!CAI2=0,"",'Summary Clear'!CAI2)</f>
        <v/>
      </c>
      <c r="BZQ13" s="163" t="str">
        <f>IF('Summary Clear'!CAJ2=0,"",'Summary Clear'!CAJ2)</f>
        <v/>
      </c>
      <c r="BZR13" s="163" t="str">
        <f>IF('Summary Clear'!CAK2=0,"",'Summary Clear'!CAK2)</f>
        <v/>
      </c>
      <c r="BZS13" s="163" t="str">
        <f>IF('Summary Clear'!CAL2=0,"",'Summary Clear'!CAL2)</f>
        <v/>
      </c>
      <c r="BZT13" s="163" t="str">
        <f>IF('Summary Clear'!CAM2=0,"",'Summary Clear'!CAM2)</f>
        <v/>
      </c>
      <c r="BZU13" s="163" t="str">
        <f>IF('Summary Clear'!CAN2=0,"",'Summary Clear'!CAN2)</f>
        <v/>
      </c>
      <c r="BZV13" s="163" t="str">
        <f>IF('Summary Clear'!CAO2=0,"",'Summary Clear'!CAO2)</f>
        <v/>
      </c>
      <c r="BZW13" s="163" t="str">
        <f>IF('Summary Clear'!CAP2=0,"",'Summary Clear'!CAP2)</f>
        <v/>
      </c>
      <c r="BZX13" s="163" t="str">
        <f>IF('Summary Clear'!CAQ2=0,"",'Summary Clear'!CAQ2)</f>
        <v/>
      </c>
      <c r="BZY13" s="163" t="str">
        <f>IF('Summary Clear'!CAR2=0,"",'Summary Clear'!CAR2)</f>
        <v/>
      </c>
      <c r="BZZ13" s="163" t="str">
        <f>IF('Summary Clear'!CAS2=0,"",'Summary Clear'!CAS2)</f>
        <v/>
      </c>
      <c r="CAA13" s="163" t="str">
        <f>IF('Summary Clear'!CAT2=0,"",'Summary Clear'!CAT2)</f>
        <v/>
      </c>
      <c r="CAB13" s="163" t="str">
        <f>IF('Summary Clear'!CAU2=0,"",'Summary Clear'!CAU2)</f>
        <v/>
      </c>
      <c r="CAC13" s="163" t="str">
        <f>IF('Summary Clear'!CAV2=0,"",'Summary Clear'!CAV2)</f>
        <v/>
      </c>
      <c r="CAD13" s="163" t="str">
        <f>IF('Summary Clear'!CAW2=0,"",'Summary Clear'!CAW2)</f>
        <v/>
      </c>
      <c r="CAE13" s="163" t="str">
        <f>IF('Summary Clear'!CAX2=0,"",'Summary Clear'!CAX2)</f>
        <v/>
      </c>
      <c r="CAF13" s="163" t="str">
        <f>IF('Summary Clear'!CAY2=0,"",'Summary Clear'!CAY2)</f>
        <v/>
      </c>
      <c r="CAG13" s="163" t="str">
        <f>IF('Summary Clear'!CAZ2=0,"",'Summary Clear'!CAZ2)</f>
        <v/>
      </c>
      <c r="CAH13" s="163" t="str">
        <f>IF('Summary Clear'!CBA2=0,"",'Summary Clear'!CBA2)</f>
        <v/>
      </c>
      <c r="CAI13" s="163" t="str">
        <f>IF('Summary Clear'!CBB2=0,"",'Summary Clear'!CBB2)</f>
        <v/>
      </c>
      <c r="CAJ13" s="163" t="str">
        <f>IF('Summary Clear'!CBC2=0,"",'Summary Clear'!CBC2)</f>
        <v/>
      </c>
      <c r="CAK13" s="163" t="str">
        <f>IF('Summary Clear'!CBD2=0,"",'Summary Clear'!CBD2)</f>
        <v/>
      </c>
      <c r="CAL13" s="163" t="str">
        <f>IF('Summary Clear'!CBE2=0,"",'Summary Clear'!CBE2)</f>
        <v/>
      </c>
      <c r="CAM13" s="163" t="str">
        <f>IF('Summary Clear'!CBF2=0,"",'Summary Clear'!CBF2)</f>
        <v/>
      </c>
      <c r="CAN13" s="163" t="str">
        <f>IF('Summary Clear'!CBG2=0,"",'Summary Clear'!CBG2)</f>
        <v/>
      </c>
      <c r="CAO13" s="163" t="str">
        <f>IF('Summary Clear'!CBH2=0,"",'Summary Clear'!CBH2)</f>
        <v/>
      </c>
      <c r="CAP13" s="163" t="str">
        <f>IF('Summary Clear'!CBI2=0,"",'Summary Clear'!CBI2)</f>
        <v/>
      </c>
      <c r="CAQ13" s="163" t="str">
        <f>IF('Summary Clear'!CBJ2=0,"",'Summary Clear'!CBJ2)</f>
        <v/>
      </c>
      <c r="CAR13" s="163" t="str">
        <f>IF('Summary Clear'!CBK2=0,"",'Summary Clear'!CBK2)</f>
        <v/>
      </c>
      <c r="CAS13" s="163" t="str">
        <f>IF('Summary Clear'!CBL2=0,"",'Summary Clear'!CBL2)</f>
        <v/>
      </c>
      <c r="CAT13" s="163" t="str">
        <f>IF('Summary Clear'!CBM2=0,"",'Summary Clear'!CBM2)</f>
        <v/>
      </c>
      <c r="CAU13" s="163" t="str">
        <f>IF('Summary Clear'!CBN2=0,"",'Summary Clear'!CBN2)</f>
        <v/>
      </c>
      <c r="CAV13" s="163" t="str">
        <f>IF('Summary Clear'!CBO2=0,"",'Summary Clear'!CBO2)</f>
        <v/>
      </c>
      <c r="CAW13" s="163" t="str">
        <f>IF('Summary Clear'!CBP2=0,"",'Summary Clear'!CBP2)</f>
        <v/>
      </c>
      <c r="CAX13" s="163" t="str">
        <f>IF('Summary Clear'!CBQ2=0,"",'Summary Clear'!CBQ2)</f>
        <v/>
      </c>
      <c r="CAY13" s="163" t="str">
        <f>IF('Summary Clear'!CBR2=0,"",'Summary Clear'!CBR2)</f>
        <v/>
      </c>
      <c r="CAZ13" s="163" t="str">
        <f>IF('Summary Clear'!CBS2=0,"",'Summary Clear'!CBS2)</f>
        <v/>
      </c>
      <c r="CBA13" s="163" t="str">
        <f>IF('Summary Clear'!CBT2=0,"",'Summary Clear'!CBT2)</f>
        <v/>
      </c>
      <c r="CBB13" s="163" t="str">
        <f>IF('Summary Clear'!CBU2=0,"",'Summary Clear'!CBU2)</f>
        <v/>
      </c>
      <c r="CBC13" s="163" t="str">
        <f>IF('Summary Clear'!CBV2=0,"",'Summary Clear'!CBV2)</f>
        <v/>
      </c>
      <c r="CBD13" s="163" t="str">
        <f>IF('Summary Clear'!CBW2=0,"",'Summary Clear'!CBW2)</f>
        <v/>
      </c>
      <c r="CBE13" s="163" t="str">
        <f>IF('Summary Clear'!CBX2=0,"",'Summary Clear'!CBX2)</f>
        <v/>
      </c>
      <c r="CBF13" s="163" t="str">
        <f>IF('Summary Clear'!CBY2=0,"",'Summary Clear'!CBY2)</f>
        <v/>
      </c>
      <c r="CBG13" s="163" t="str">
        <f>IF('Summary Clear'!CBZ2=0,"",'Summary Clear'!CBZ2)</f>
        <v/>
      </c>
      <c r="CBH13" s="163" t="str">
        <f>IF('Summary Clear'!CCA2=0,"",'Summary Clear'!CCA2)</f>
        <v/>
      </c>
      <c r="CBI13" s="163" t="str">
        <f>IF('Summary Clear'!CCB2=0,"",'Summary Clear'!CCB2)</f>
        <v/>
      </c>
      <c r="CBJ13" s="163" t="str">
        <f>IF('Summary Clear'!CCC2=0,"",'Summary Clear'!CCC2)</f>
        <v/>
      </c>
      <c r="CBK13" s="163" t="str">
        <f>IF('Summary Clear'!CCD2=0,"",'Summary Clear'!CCD2)</f>
        <v/>
      </c>
      <c r="CBL13" s="163" t="str">
        <f>IF('Summary Clear'!CCE2=0,"",'Summary Clear'!CCE2)</f>
        <v/>
      </c>
      <c r="CBM13" s="163" t="str">
        <f>IF('Summary Clear'!CCF2=0,"",'Summary Clear'!CCF2)</f>
        <v/>
      </c>
      <c r="CBN13" s="163" t="str">
        <f>IF('Summary Clear'!CCG2=0,"",'Summary Clear'!CCG2)</f>
        <v/>
      </c>
      <c r="CBO13" s="163" t="str">
        <f>IF('Summary Clear'!CCH2=0,"",'Summary Clear'!CCH2)</f>
        <v/>
      </c>
      <c r="CBP13" s="163" t="str">
        <f>IF('Summary Clear'!CCI2=0,"",'Summary Clear'!CCI2)</f>
        <v/>
      </c>
      <c r="CBQ13" s="163" t="str">
        <f>IF('Summary Clear'!CCJ2=0,"",'Summary Clear'!CCJ2)</f>
        <v/>
      </c>
      <c r="CBR13" s="163" t="str">
        <f>IF('Summary Clear'!CCK2=0,"",'Summary Clear'!CCK2)</f>
        <v/>
      </c>
      <c r="CBS13" s="163" t="str">
        <f>IF('Summary Clear'!CCL2=0,"",'Summary Clear'!CCL2)</f>
        <v/>
      </c>
      <c r="CBT13" s="163" t="str">
        <f>IF('Summary Clear'!CCM2=0,"",'Summary Clear'!CCM2)</f>
        <v/>
      </c>
      <c r="CBU13" s="163" t="str">
        <f>IF('Summary Clear'!CCN2=0,"",'Summary Clear'!CCN2)</f>
        <v/>
      </c>
      <c r="CBV13" s="163" t="str">
        <f>IF('Summary Clear'!CCO2=0,"",'Summary Clear'!CCO2)</f>
        <v/>
      </c>
      <c r="CBW13" s="163" t="str">
        <f>IF('Summary Clear'!CCP2=0,"",'Summary Clear'!CCP2)</f>
        <v/>
      </c>
      <c r="CBX13" s="163" t="str">
        <f>IF('Summary Clear'!CCQ2=0,"",'Summary Clear'!CCQ2)</f>
        <v/>
      </c>
      <c r="CBY13" s="163" t="str">
        <f>IF('Summary Clear'!CCR2=0,"",'Summary Clear'!CCR2)</f>
        <v/>
      </c>
      <c r="CBZ13" s="163" t="str">
        <f>IF('Summary Clear'!CCS2=0,"",'Summary Clear'!CCS2)</f>
        <v/>
      </c>
      <c r="CCA13" s="163" t="str">
        <f>IF('Summary Clear'!CCT2=0,"",'Summary Clear'!CCT2)</f>
        <v/>
      </c>
      <c r="CCB13" s="163" t="str">
        <f>IF('Summary Clear'!CCU2=0,"",'Summary Clear'!CCU2)</f>
        <v/>
      </c>
      <c r="CCC13" s="163" t="str">
        <f>IF('Summary Clear'!CCV2=0,"",'Summary Clear'!CCV2)</f>
        <v/>
      </c>
      <c r="CCD13" s="163" t="str">
        <f>IF('Summary Clear'!CCW2=0,"",'Summary Clear'!CCW2)</f>
        <v/>
      </c>
      <c r="CCE13" s="163" t="str">
        <f>IF('Summary Clear'!CCX2=0,"",'Summary Clear'!CCX2)</f>
        <v/>
      </c>
      <c r="CCF13" s="163" t="str">
        <f>IF('Summary Clear'!CCY2=0,"",'Summary Clear'!CCY2)</f>
        <v/>
      </c>
      <c r="CCG13" s="163" t="str">
        <f>IF('Summary Clear'!CCZ2=0,"",'Summary Clear'!CCZ2)</f>
        <v/>
      </c>
      <c r="CCH13" s="163" t="str">
        <f>IF('Summary Clear'!CDA2=0,"",'Summary Clear'!CDA2)</f>
        <v/>
      </c>
      <c r="CCI13" s="163" t="str">
        <f>IF('Summary Clear'!CDB2=0,"",'Summary Clear'!CDB2)</f>
        <v/>
      </c>
      <c r="CCJ13" s="163" t="str">
        <f>IF('Summary Clear'!CDC2=0,"",'Summary Clear'!CDC2)</f>
        <v/>
      </c>
      <c r="CCK13" s="163" t="str">
        <f>IF('Summary Clear'!CDD2=0,"",'Summary Clear'!CDD2)</f>
        <v/>
      </c>
      <c r="CCL13" s="163" t="str">
        <f>IF('Summary Clear'!CDE2=0,"",'Summary Clear'!CDE2)</f>
        <v/>
      </c>
      <c r="CCM13" s="163" t="str">
        <f>IF('Summary Clear'!CDF2=0,"",'Summary Clear'!CDF2)</f>
        <v/>
      </c>
      <c r="CCN13" s="163" t="str">
        <f>IF('Summary Clear'!CDG2=0,"",'Summary Clear'!CDG2)</f>
        <v/>
      </c>
      <c r="CCO13" s="163" t="str">
        <f>IF('Summary Clear'!CDH2=0,"",'Summary Clear'!CDH2)</f>
        <v/>
      </c>
      <c r="CCP13" s="163" t="str">
        <f>IF('Summary Clear'!CDI2=0,"",'Summary Clear'!CDI2)</f>
        <v/>
      </c>
      <c r="CCQ13" s="163" t="str">
        <f>IF('Summary Clear'!CDJ2=0,"",'Summary Clear'!CDJ2)</f>
        <v/>
      </c>
      <c r="CCR13" s="163" t="str">
        <f>IF('Summary Clear'!CDK2=0,"",'Summary Clear'!CDK2)</f>
        <v/>
      </c>
      <c r="CCS13" s="163" t="str">
        <f>IF('Summary Clear'!CDL2=0,"",'Summary Clear'!CDL2)</f>
        <v/>
      </c>
      <c r="CCT13" s="163" t="str">
        <f>IF('Summary Clear'!CDM2=0,"",'Summary Clear'!CDM2)</f>
        <v/>
      </c>
      <c r="CCU13" s="163" t="str">
        <f>IF('Summary Clear'!CDN2=0,"",'Summary Clear'!CDN2)</f>
        <v/>
      </c>
      <c r="CCV13" s="163" t="str">
        <f>IF('Summary Clear'!CDO2=0,"",'Summary Clear'!CDO2)</f>
        <v/>
      </c>
      <c r="CCW13" s="163" t="str">
        <f>IF('Summary Clear'!CDP2=0,"",'Summary Clear'!CDP2)</f>
        <v/>
      </c>
      <c r="CCX13" s="163" t="str">
        <f>IF('Summary Clear'!CDQ2=0,"",'Summary Clear'!CDQ2)</f>
        <v/>
      </c>
      <c r="CCY13" s="163" t="str">
        <f>IF('Summary Clear'!CDR2=0,"",'Summary Clear'!CDR2)</f>
        <v/>
      </c>
      <c r="CCZ13" s="163" t="str">
        <f>IF('Summary Clear'!CDS2=0,"",'Summary Clear'!CDS2)</f>
        <v/>
      </c>
      <c r="CDA13" s="163" t="str">
        <f>IF('Summary Clear'!CDT2=0,"",'Summary Clear'!CDT2)</f>
        <v/>
      </c>
      <c r="CDB13" s="163" t="str">
        <f>IF('Summary Clear'!CDU2=0,"",'Summary Clear'!CDU2)</f>
        <v/>
      </c>
      <c r="CDC13" s="163" t="str">
        <f>IF('Summary Clear'!CDV2=0,"",'Summary Clear'!CDV2)</f>
        <v/>
      </c>
      <c r="CDD13" s="163" t="str">
        <f>IF('Summary Clear'!CDW2=0,"",'Summary Clear'!CDW2)</f>
        <v/>
      </c>
      <c r="CDE13" s="163" t="str">
        <f>IF('Summary Clear'!CDX2=0,"",'Summary Clear'!CDX2)</f>
        <v/>
      </c>
      <c r="CDF13" s="163" t="str">
        <f>IF('Summary Clear'!CDY2=0,"",'Summary Clear'!CDY2)</f>
        <v/>
      </c>
      <c r="CDG13" s="163" t="str">
        <f>IF('Summary Clear'!CDZ2=0,"",'Summary Clear'!CDZ2)</f>
        <v/>
      </c>
      <c r="CDH13" s="163" t="str">
        <f>IF('Summary Clear'!CEA2=0,"",'Summary Clear'!CEA2)</f>
        <v/>
      </c>
      <c r="CDI13" s="163" t="str">
        <f>IF('Summary Clear'!CEB2=0,"",'Summary Clear'!CEB2)</f>
        <v/>
      </c>
      <c r="CDJ13" s="163" t="str">
        <f>IF('Summary Clear'!CEC2=0,"",'Summary Clear'!CEC2)</f>
        <v/>
      </c>
      <c r="CDK13" s="163" t="str">
        <f>IF('Summary Clear'!CED2=0,"",'Summary Clear'!CED2)</f>
        <v/>
      </c>
      <c r="CDL13" s="163" t="str">
        <f>IF('Summary Clear'!CEE2=0,"",'Summary Clear'!CEE2)</f>
        <v/>
      </c>
      <c r="CDM13" s="163" t="str">
        <f>IF('Summary Clear'!CEF2=0,"",'Summary Clear'!CEF2)</f>
        <v/>
      </c>
      <c r="CDN13" s="163" t="str">
        <f>IF('Summary Clear'!CEG2=0,"",'Summary Clear'!CEG2)</f>
        <v/>
      </c>
      <c r="CDO13" s="163" t="str">
        <f>IF('Summary Clear'!CEH2=0,"",'Summary Clear'!CEH2)</f>
        <v/>
      </c>
      <c r="CDP13" s="163" t="str">
        <f>IF('Summary Clear'!CEI2=0,"",'Summary Clear'!CEI2)</f>
        <v/>
      </c>
      <c r="CDQ13" s="163" t="str">
        <f>IF('Summary Clear'!CEJ2=0,"",'Summary Clear'!CEJ2)</f>
        <v/>
      </c>
      <c r="CDR13" s="163" t="str">
        <f>IF('Summary Clear'!CEK2=0,"",'Summary Clear'!CEK2)</f>
        <v/>
      </c>
      <c r="CDS13" s="163" t="str">
        <f>IF('Summary Clear'!CEL2=0,"",'Summary Clear'!CEL2)</f>
        <v/>
      </c>
      <c r="CDT13" s="163" t="str">
        <f>IF('Summary Clear'!CEM2=0,"",'Summary Clear'!CEM2)</f>
        <v/>
      </c>
      <c r="CDU13" s="163" t="str">
        <f>IF('Summary Clear'!CEN2=0,"",'Summary Clear'!CEN2)</f>
        <v/>
      </c>
      <c r="CDV13" s="163" t="str">
        <f>IF('Summary Clear'!CEO2=0,"",'Summary Clear'!CEO2)</f>
        <v/>
      </c>
      <c r="CDW13" s="163" t="str">
        <f>IF('Summary Clear'!CEP2=0,"",'Summary Clear'!CEP2)</f>
        <v/>
      </c>
      <c r="CDX13" s="163" t="str">
        <f>IF('Summary Clear'!CEQ2=0,"",'Summary Clear'!CEQ2)</f>
        <v/>
      </c>
      <c r="CDY13" s="163" t="str">
        <f>IF('Summary Clear'!CER2=0,"",'Summary Clear'!CER2)</f>
        <v/>
      </c>
      <c r="CDZ13" s="163" t="str">
        <f>IF('Summary Clear'!CES2=0,"",'Summary Clear'!CES2)</f>
        <v/>
      </c>
      <c r="CEA13" s="163" t="str">
        <f>IF('Summary Clear'!CET2=0,"",'Summary Clear'!CET2)</f>
        <v/>
      </c>
      <c r="CEB13" s="163" t="str">
        <f>IF('Summary Clear'!CEU2=0,"",'Summary Clear'!CEU2)</f>
        <v/>
      </c>
      <c r="CEC13" s="163" t="str">
        <f>IF('Summary Clear'!CEV2=0,"",'Summary Clear'!CEV2)</f>
        <v/>
      </c>
      <c r="CED13" s="163" t="str">
        <f>IF('Summary Clear'!CEW2=0,"",'Summary Clear'!CEW2)</f>
        <v/>
      </c>
      <c r="CEE13" s="163" t="str">
        <f>IF('Summary Clear'!CEX2=0,"",'Summary Clear'!CEX2)</f>
        <v/>
      </c>
      <c r="CEF13" s="163" t="str">
        <f>IF('Summary Clear'!CEY2=0,"",'Summary Clear'!CEY2)</f>
        <v/>
      </c>
      <c r="CEG13" s="163" t="str">
        <f>IF('Summary Clear'!CEZ2=0,"",'Summary Clear'!CEZ2)</f>
        <v/>
      </c>
      <c r="CEH13" s="163" t="str">
        <f>IF('Summary Clear'!CFA2=0,"",'Summary Clear'!CFA2)</f>
        <v/>
      </c>
      <c r="CEI13" s="163" t="str">
        <f>IF('Summary Clear'!CFB2=0,"",'Summary Clear'!CFB2)</f>
        <v/>
      </c>
      <c r="CEJ13" s="163" t="str">
        <f>IF('Summary Clear'!CFC2=0,"",'Summary Clear'!CFC2)</f>
        <v/>
      </c>
      <c r="CEK13" s="163" t="str">
        <f>IF('Summary Clear'!CFD2=0,"",'Summary Clear'!CFD2)</f>
        <v/>
      </c>
      <c r="CEL13" s="163" t="str">
        <f>IF('Summary Clear'!CFE2=0,"",'Summary Clear'!CFE2)</f>
        <v/>
      </c>
      <c r="CEM13" s="163" t="str">
        <f>IF('Summary Clear'!CFF2=0,"",'Summary Clear'!CFF2)</f>
        <v/>
      </c>
      <c r="CEN13" s="163" t="str">
        <f>IF('Summary Clear'!CFG2=0,"",'Summary Clear'!CFG2)</f>
        <v/>
      </c>
      <c r="CEO13" s="163" t="str">
        <f>IF('Summary Clear'!CFH2=0,"",'Summary Clear'!CFH2)</f>
        <v/>
      </c>
      <c r="CEP13" s="163" t="str">
        <f>IF('Summary Clear'!CFI2=0,"",'Summary Clear'!CFI2)</f>
        <v/>
      </c>
      <c r="CEQ13" s="163" t="str">
        <f>IF('Summary Clear'!CFJ2=0,"",'Summary Clear'!CFJ2)</f>
        <v/>
      </c>
      <c r="CER13" s="163" t="str">
        <f>IF('Summary Clear'!CFK2=0,"",'Summary Clear'!CFK2)</f>
        <v/>
      </c>
      <c r="CES13" s="163" t="str">
        <f>IF('Summary Clear'!CFL2=0,"",'Summary Clear'!CFL2)</f>
        <v/>
      </c>
      <c r="CET13" s="163" t="str">
        <f>IF('Summary Clear'!CFM2=0,"",'Summary Clear'!CFM2)</f>
        <v/>
      </c>
      <c r="CEU13" s="163" t="str">
        <f>IF('Summary Clear'!CFN2=0,"",'Summary Clear'!CFN2)</f>
        <v/>
      </c>
      <c r="CEV13" s="163" t="str">
        <f>IF('Summary Clear'!CFO2=0,"",'Summary Clear'!CFO2)</f>
        <v/>
      </c>
      <c r="CEW13" s="163" t="str">
        <f>IF('Summary Clear'!CFP2=0,"",'Summary Clear'!CFP2)</f>
        <v/>
      </c>
      <c r="CEX13" s="163" t="str">
        <f>IF('Summary Clear'!CFQ2=0,"",'Summary Clear'!CFQ2)</f>
        <v/>
      </c>
      <c r="CEY13" s="163" t="str">
        <f>IF('Summary Clear'!CFR2=0,"",'Summary Clear'!CFR2)</f>
        <v/>
      </c>
      <c r="CEZ13" s="163" t="str">
        <f>IF('Summary Clear'!CFS2=0,"",'Summary Clear'!CFS2)</f>
        <v/>
      </c>
      <c r="CFA13" s="163" t="str">
        <f>IF('Summary Clear'!CFT2=0,"",'Summary Clear'!CFT2)</f>
        <v/>
      </c>
      <c r="CFB13" s="163" t="str">
        <f>IF('Summary Clear'!CFU2=0,"",'Summary Clear'!CFU2)</f>
        <v/>
      </c>
      <c r="CFC13" s="163" t="str">
        <f>IF('Summary Clear'!CFV2=0,"",'Summary Clear'!CFV2)</f>
        <v/>
      </c>
      <c r="CFD13" s="163" t="str">
        <f>IF('Summary Clear'!CFW2=0,"",'Summary Clear'!CFW2)</f>
        <v/>
      </c>
      <c r="CFE13" s="163" t="str">
        <f>IF('Summary Clear'!CFX2=0,"",'Summary Clear'!CFX2)</f>
        <v/>
      </c>
      <c r="CFF13" s="163" t="str">
        <f>IF('Summary Clear'!CFY2=0,"",'Summary Clear'!CFY2)</f>
        <v/>
      </c>
      <c r="CFG13" s="163" t="str">
        <f>IF('Summary Clear'!CFZ2=0,"",'Summary Clear'!CFZ2)</f>
        <v/>
      </c>
      <c r="CFH13" s="163" t="str">
        <f>IF('Summary Clear'!CGA2=0,"",'Summary Clear'!CGA2)</f>
        <v/>
      </c>
      <c r="CFI13" s="163" t="str">
        <f>IF('Summary Clear'!CGB2=0,"",'Summary Clear'!CGB2)</f>
        <v/>
      </c>
      <c r="CFJ13" s="163" t="str">
        <f>IF('Summary Clear'!CGC2=0,"",'Summary Clear'!CGC2)</f>
        <v/>
      </c>
      <c r="CFK13" s="163" t="str">
        <f>IF('Summary Clear'!CGD2=0,"",'Summary Clear'!CGD2)</f>
        <v/>
      </c>
      <c r="CFL13" s="163" t="str">
        <f>IF('Summary Clear'!CGE2=0,"",'Summary Clear'!CGE2)</f>
        <v/>
      </c>
      <c r="CFM13" s="163" t="str">
        <f>IF('Summary Clear'!CGF2=0,"",'Summary Clear'!CGF2)</f>
        <v/>
      </c>
      <c r="CFN13" s="163" t="str">
        <f>IF('Summary Clear'!CGG2=0,"",'Summary Clear'!CGG2)</f>
        <v/>
      </c>
      <c r="CFO13" s="163" t="str">
        <f>IF('Summary Clear'!CGH2=0,"",'Summary Clear'!CGH2)</f>
        <v/>
      </c>
      <c r="CFP13" s="163" t="str">
        <f>IF('Summary Clear'!CGI2=0,"",'Summary Clear'!CGI2)</f>
        <v/>
      </c>
      <c r="CFQ13" s="163" t="str">
        <f>IF('Summary Clear'!CGJ2=0,"",'Summary Clear'!CGJ2)</f>
        <v/>
      </c>
      <c r="CFR13" s="163" t="str">
        <f>IF('Summary Clear'!CGK2=0,"",'Summary Clear'!CGK2)</f>
        <v/>
      </c>
      <c r="CFS13" s="163" t="str">
        <f>IF('Summary Clear'!CGL2=0,"",'Summary Clear'!CGL2)</f>
        <v/>
      </c>
      <c r="CFT13" s="163" t="str">
        <f>IF('Summary Clear'!CGM2=0,"",'Summary Clear'!CGM2)</f>
        <v/>
      </c>
      <c r="CFU13" s="163" t="str">
        <f>IF('Summary Clear'!CGN2=0,"",'Summary Clear'!CGN2)</f>
        <v/>
      </c>
      <c r="CFV13" s="163" t="str">
        <f>IF('Summary Clear'!CGO2=0,"",'Summary Clear'!CGO2)</f>
        <v/>
      </c>
      <c r="CFW13" s="163" t="str">
        <f>IF('Summary Clear'!CGP2=0,"",'Summary Clear'!CGP2)</f>
        <v/>
      </c>
      <c r="CFX13" s="163" t="str">
        <f>IF('Summary Clear'!CGQ2=0,"",'Summary Clear'!CGQ2)</f>
        <v/>
      </c>
      <c r="CFY13" s="163" t="str">
        <f>IF('Summary Clear'!CGR2=0,"",'Summary Clear'!CGR2)</f>
        <v/>
      </c>
      <c r="CFZ13" s="163" t="str">
        <f>IF('Summary Clear'!CGS2=0,"",'Summary Clear'!CGS2)</f>
        <v/>
      </c>
      <c r="CGA13" s="163" t="str">
        <f>IF('Summary Clear'!CGT2=0,"",'Summary Clear'!CGT2)</f>
        <v/>
      </c>
      <c r="CGB13" s="163" t="str">
        <f>IF('Summary Clear'!CGU2=0,"",'Summary Clear'!CGU2)</f>
        <v/>
      </c>
      <c r="CGC13" s="163" t="str">
        <f>IF('Summary Clear'!CGV2=0,"",'Summary Clear'!CGV2)</f>
        <v/>
      </c>
      <c r="CGD13" s="163" t="str">
        <f>IF('Summary Clear'!CGW2=0,"",'Summary Clear'!CGW2)</f>
        <v/>
      </c>
      <c r="CGE13" s="163" t="str">
        <f>IF('Summary Clear'!CGX2=0,"",'Summary Clear'!CGX2)</f>
        <v/>
      </c>
      <c r="CGF13" s="163" t="str">
        <f>IF('Summary Clear'!CGY2=0,"",'Summary Clear'!CGY2)</f>
        <v/>
      </c>
      <c r="CGG13" s="163" t="str">
        <f>IF('Summary Clear'!CGZ2=0,"",'Summary Clear'!CGZ2)</f>
        <v/>
      </c>
      <c r="CGH13" s="163" t="str">
        <f>IF('Summary Clear'!CHA2=0,"",'Summary Clear'!CHA2)</f>
        <v/>
      </c>
      <c r="CGI13" s="163" t="str">
        <f>IF('Summary Clear'!CHB2=0,"",'Summary Clear'!CHB2)</f>
        <v/>
      </c>
      <c r="CGJ13" s="163" t="str">
        <f>IF('Summary Clear'!CHC2=0,"",'Summary Clear'!CHC2)</f>
        <v/>
      </c>
      <c r="CGK13" s="163" t="str">
        <f>IF('Summary Clear'!CHD2=0,"",'Summary Clear'!CHD2)</f>
        <v/>
      </c>
      <c r="CGL13" s="163" t="str">
        <f>IF('Summary Clear'!CHE2=0,"",'Summary Clear'!CHE2)</f>
        <v/>
      </c>
      <c r="CGM13" s="163" t="str">
        <f>IF('Summary Clear'!CHF2=0,"",'Summary Clear'!CHF2)</f>
        <v/>
      </c>
      <c r="CGN13" s="163" t="str">
        <f>IF('Summary Clear'!CHG2=0,"",'Summary Clear'!CHG2)</f>
        <v/>
      </c>
      <c r="CGO13" s="163" t="str">
        <f>IF('Summary Clear'!CHH2=0,"",'Summary Clear'!CHH2)</f>
        <v/>
      </c>
      <c r="CGP13" s="163" t="str">
        <f>IF('Summary Clear'!CHI2=0,"",'Summary Clear'!CHI2)</f>
        <v/>
      </c>
      <c r="CGQ13" s="163" t="str">
        <f>IF('Summary Clear'!CHJ2=0,"",'Summary Clear'!CHJ2)</f>
        <v/>
      </c>
      <c r="CGR13" s="163" t="str">
        <f>IF('Summary Clear'!CHK2=0,"",'Summary Clear'!CHK2)</f>
        <v/>
      </c>
      <c r="CGS13" s="163" t="str">
        <f>IF('Summary Clear'!CHL2=0,"",'Summary Clear'!CHL2)</f>
        <v/>
      </c>
      <c r="CGT13" s="163" t="str">
        <f>IF('Summary Clear'!CHM2=0,"",'Summary Clear'!CHM2)</f>
        <v/>
      </c>
      <c r="CGU13" s="163" t="str">
        <f>IF('Summary Clear'!CHN2=0,"",'Summary Clear'!CHN2)</f>
        <v/>
      </c>
      <c r="CGV13" s="163" t="str">
        <f>IF('Summary Clear'!CHO2=0,"",'Summary Clear'!CHO2)</f>
        <v/>
      </c>
      <c r="CGW13" s="163" t="str">
        <f>IF('Summary Clear'!CHP2=0,"",'Summary Clear'!CHP2)</f>
        <v/>
      </c>
      <c r="CGX13" s="163" t="str">
        <f>IF('Summary Clear'!CHQ2=0,"",'Summary Clear'!CHQ2)</f>
        <v/>
      </c>
      <c r="CGY13" s="163" t="str">
        <f>IF('Summary Clear'!CHR2=0,"",'Summary Clear'!CHR2)</f>
        <v/>
      </c>
      <c r="CGZ13" s="163" t="str">
        <f>IF('Summary Clear'!CHS2=0,"",'Summary Clear'!CHS2)</f>
        <v/>
      </c>
      <c r="CHA13" s="163" t="str">
        <f>IF('Summary Clear'!CHT2=0,"",'Summary Clear'!CHT2)</f>
        <v/>
      </c>
      <c r="CHB13" s="163" t="str">
        <f>IF('Summary Clear'!CHU2=0,"",'Summary Clear'!CHU2)</f>
        <v/>
      </c>
      <c r="CHC13" s="163" t="str">
        <f>IF('Summary Clear'!CHV2=0,"",'Summary Clear'!CHV2)</f>
        <v/>
      </c>
      <c r="CHD13" s="163" t="str">
        <f>IF('Summary Clear'!CHW2=0,"",'Summary Clear'!CHW2)</f>
        <v/>
      </c>
      <c r="CHE13" s="163" t="str">
        <f>IF('Summary Clear'!CHX2=0,"",'Summary Clear'!CHX2)</f>
        <v/>
      </c>
      <c r="CHF13" s="163" t="str">
        <f>IF('Summary Clear'!CHY2=0,"",'Summary Clear'!CHY2)</f>
        <v/>
      </c>
      <c r="CHG13" s="163" t="str">
        <f>IF('Summary Clear'!CHZ2=0,"",'Summary Clear'!CHZ2)</f>
        <v/>
      </c>
      <c r="CHH13" s="163" t="str">
        <f>IF('Summary Clear'!CIA2=0,"",'Summary Clear'!CIA2)</f>
        <v/>
      </c>
      <c r="CHI13" s="163" t="str">
        <f>IF('Summary Clear'!CIB2=0,"",'Summary Clear'!CIB2)</f>
        <v/>
      </c>
      <c r="CHJ13" s="163" t="str">
        <f>IF('Summary Clear'!CIC2=0,"",'Summary Clear'!CIC2)</f>
        <v/>
      </c>
      <c r="CHK13" s="163" t="str">
        <f>IF('Summary Clear'!CID2=0,"",'Summary Clear'!CID2)</f>
        <v/>
      </c>
      <c r="CHL13" s="163" t="str">
        <f>IF('Summary Clear'!CIE2=0,"",'Summary Clear'!CIE2)</f>
        <v/>
      </c>
      <c r="CHM13" s="163" t="str">
        <f>IF('Summary Clear'!CIF2=0,"",'Summary Clear'!CIF2)</f>
        <v/>
      </c>
      <c r="CHN13" s="163" t="str">
        <f>IF('Summary Clear'!CIG2=0,"",'Summary Clear'!CIG2)</f>
        <v/>
      </c>
      <c r="CHO13" s="163" t="str">
        <f>IF('Summary Clear'!CIH2=0,"",'Summary Clear'!CIH2)</f>
        <v/>
      </c>
      <c r="CHP13" s="163" t="str">
        <f>IF('Summary Clear'!CII2=0,"",'Summary Clear'!CII2)</f>
        <v/>
      </c>
      <c r="CHQ13" s="163" t="str">
        <f>IF('Summary Clear'!CIJ2=0,"",'Summary Clear'!CIJ2)</f>
        <v/>
      </c>
      <c r="CHR13" s="163" t="str">
        <f>IF('Summary Clear'!CIK2=0,"",'Summary Clear'!CIK2)</f>
        <v/>
      </c>
      <c r="CHS13" s="163" t="str">
        <f>IF('Summary Clear'!CIL2=0,"",'Summary Clear'!CIL2)</f>
        <v/>
      </c>
      <c r="CHT13" s="163" t="str">
        <f>IF('Summary Clear'!CIM2=0,"",'Summary Clear'!CIM2)</f>
        <v/>
      </c>
      <c r="CHU13" s="163" t="str">
        <f>IF('Summary Clear'!CIN2=0,"",'Summary Clear'!CIN2)</f>
        <v/>
      </c>
      <c r="CHV13" s="163" t="str">
        <f>IF('Summary Clear'!CIO2=0,"",'Summary Clear'!CIO2)</f>
        <v/>
      </c>
      <c r="CHW13" s="163" t="str">
        <f>IF('Summary Clear'!CIP2=0,"",'Summary Clear'!CIP2)</f>
        <v/>
      </c>
      <c r="CHX13" s="163" t="str">
        <f>IF('Summary Clear'!CIQ2=0,"",'Summary Clear'!CIQ2)</f>
        <v/>
      </c>
      <c r="CHY13" s="163" t="str">
        <f>IF('Summary Clear'!CIR2=0,"",'Summary Clear'!CIR2)</f>
        <v/>
      </c>
      <c r="CHZ13" s="163" t="str">
        <f>IF('Summary Clear'!CIS2=0,"",'Summary Clear'!CIS2)</f>
        <v/>
      </c>
      <c r="CIA13" s="163" t="str">
        <f>IF('Summary Clear'!CIT2=0,"",'Summary Clear'!CIT2)</f>
        <v/>
      </c>
      <c r="CIB13" s="163" t="str">
        <f>IF('Summary Clear'!CIU2=0,"",'Summary Clear'!CIU2)</f>
        <v/>
      </c>
      <c r="CIC13" s="163" t="str">
        <f>IF('Summary Clear'!CIV2=0,"",'Summary Clear'!CIV2)</f>
        <v/>
      </c>
      <c r="CID13" s="163" t="str">
        <f>IF('Summary Clear'!CIW2=0,"",'Summary Clear'!CIW2)</f>
        <v/>
      </c>
      <c r="CIE13" s="163" t="str">
        <f>IF('Summary Clear'!CIX2=0,"",'Summary Clear'!CIX2)</f>
        <v/>
      </c>
      <c r="CIF13" s="163" t="str">
        <f>IF('Summary Clear'!CIY2=0,"",'Summary Clear'!CIY2)</f>
        <v/>
      </c>
      <c r="CIG13" s="163" t="str">
        <f>IF('Summary Clear'!CIZ2=0,"",'Summary Clear'!CIZ2)</f>
        <v/>
      </c>
      <c r="CIH13" s="163" t="str">
        <f>IF('Summary Clear'!CJA2=0,"",'Summary Clear'!CJA2)</f>
        <v/>
      </c>
      <c r="CII13" s="163" t="str">
        <f>IF('Summary Clear'!CJB2=0,"",'Summary Clear'!CJB2)</f>
        <v/>
      </c>
      <c r="CIJ13" s="163" t="str">
        <f>IF('Summary Clear'!CJC2=0,"",'Summary Clear'!CJC2)</f>
        <v/>
      </c>
      <c r="CIK13" s="163" t="str">
        <f>IF('Summary Clear'!CJD2=0,"",'Summary Clear'!CJD2)</f>
        <v/>
      </c>
      <c r="CIL13" s="163" t="str">
        <f>IF('Summary Clear'!CJE2=0,"",'Summary Clear'!CJE2)</f>
        <v/>
      </c>
      <c r="CIM13" s="163" t="str">
        <f>IF('Summary Clear'!CJF2=0,"",'Summary Clear'!CJF2)</f>
        <v/>
      </c>
      <c r="CIN13" s="163" t="str">
        <f>IF('Summary Clear'!CJG2=0,"",'Summary Clear'!CJG2)</f>
        <v/>
      </c>
      <c r="CIO13" s="163" t="str">
        <f>IF('Summary Clear'!CJH2=0,"",'Summary Clear'!CJH2)</f>
        <v/>
      </c>
      <c r="CIP13" s="163" t="str">
        <f>IF('Summary Clear'!CJI2=0,"",'Summary Clear'!CJI2)</f>
        <v/>
      </c>
      <c r="CIQ13" s="163" t="str">
        <f>IF('Summary Clear'!CJJ2=0,"",'Summary Clear'!CJJ2)</f>
        <v/>
      </c>
      <c r="CIR13" s="163" t="str">
        <f>IF('Summary Clear'!CJK2=0,"",'Summary Clear'!CJK2)</f>
        <v/>
      </c>
      <c r="CIS13" s="163" t="str">
        <f>IF('Summary Clear'!CJL2=0,"",'Summary Clear'!CJL2)</f>
        <v/>
      </c>
      <c r="CIT13" s="163" t="str">
        <f>IF('Summary Clear'!CJM2=0,"",'Summary Clear'!CJM2)</f>
        <v/>
      </c>
      <c r="CIU13" s="163" t="str">
        <f>IF('Summary Clear'!CJN2=0,"",'Summary Clear'!CJN2)</f>
        <v/>
      </c>
      <c r="CIV13" s="163" t="str">
        <f>IF('Summary Clear'!CJO2=0,"",'Summary Clear'!CJO2)</f>
        <v/>
      </c>
      <c r="CIW13" s="163" t="str">
        <f>IF('Summary Clear'!CJP2=0,"",'Summary Clear'!CJP2)</f>
        <v/>
      </c>
      <c r="CIX13" s="163" t="str">
        <f>IF('Summary Clear'!CJQ2=0,"",'Summary Clear'!CJQ2)</f>
        <v/>
      </c>
      <c r="CIY13" s="163" t="str">
        <f>IF('Summary Clear'!CJR2=0,"",'Summary Clear'!CJR2)</f>
        <v/>
      </c>
      <c r="CIZ13" s="163" t="str">
        <f>IF('Summary Clear'!CJS2=0,"",'Summary Clear'!CJS2)</f>
        <v/>
      </c>
      <c r="CJA13" s="163" t="str">
        <f>IF('Summary Clear'!CJT2=0,"",'Summary Clear'!CJT2)</f>
        <v/>
      </c>
      <c r="CJB13" s="163" t="str">
        <f>IF('Summary Clear'!CJU2=0,"",'Summary Clear'!CJU2)</f>
        <v/>
      </c>
      <c r="CJC13" s="163" t="str">
        <f>IF('Summary Clear'!CJV2=0,"",'Summary Clear'!CJV2)</f>
        <v/>
      </c>
      <c r="CJD13" s="163" t="str">
        <f>IF('Summary Clear'!CJW2=0,"",'Summary Clear'!CJW2)</f>
        <v/>
      </c>
      <c r="CJE13" s="163" t="str">
        <f>IF('Summary Clear'!CJX2=0,"",'Summary Clear'!CJX2)</f>
        <v/>
      </c>
      <c r="CJF13" s="163" t="str">
        <f>IF('Summary Clear'!CJY2=0,"",'Summary Clear'!CJY2)</f>
        <v/>
      </c>
      <c r="CJG13" s="163" t="str">
        <f>IF('Summary Clear'!CJZ2=0,"",'Summary Clear'!CJZ2)</f>
        <v/>
      </c>
      <c r="CJH13" s="163" t="str">
        <f>IF('Summary Clear'!CKA2=0,"",'Summary Clear'!CKA2)</f>
        <v/>
      </c>
      <c r="CJI13" s="163" t="str">
        <f>IF('Summary Clear'!CKB2=0,"",'Summary Clear'!CKB2)</f>
        <v/>
      </c>
      <c r="CJJ13" s="163" t="str">
        <f>IF('Summary Clear'!CKC2=0,"",'Summary Clear'!CKC2)</f>
        <v/>
      </c>
      <c r="CJK13" s="163" t="str">
        <f>IF('Summary Clear'!CKD2=0,"",'Summary Clear'!CKD2)</f>
        <v/>
      </c>
      <c r="CJL13" s="163" t="str">
        <f>IF('Summary Clear'!CKE2=0,"",'Summary Clear'!CKE2)</f>
        <v/>
      </c>
      <c r="CJM13" s="163" t="str">
        <f>IF('Summary Clear'!CKF2=0,"",'Summary Clear'!CKF2)</f>
        <v/>
      </c>
      <c r="CJN13" s="163" t="str">
        <f>IF('Summary Clear'!CKG2=0,"",'Summary Clear'!CKG2)</f>
        <v/>
      </c>
      <c r="CJO13" s="163" t="str">
        <f>IF('Summary Clear'!CKH2=0,"",'Summary Clear'!CKH2)</f>
        <v/>
      </c>
      <c r="CJP13" s="163" t="str">
        <f>IF('Summary Clear'!CKI2=0,"",'Summary Clear'!CKI2)</f>
        <v/>
      </c>
      <c r="CJQ13" s="163" t="str">
        <f>IF('Summary Clear'!CKJ2=0,"",'Summary Clear'!CKJ2)</f>
        <v/>
      </c>
      <c r="CJR13" s="163" t="str">
        <f>IF('Summary Clear'!CKK2=0,"",'Summary Clear'!CKK2)</f>
        <v/>
      </c>
      <c r="CJS13" s="163" t="str">
        <f>IF('Summary Clear'!CKL2=0,"",'Summary Clear'!CKL2)</f>
        <v/>
      </c>
      <c r="CJT13" s="163" t="str">
        <f>IF('Summary Clear'!CKM2=0,"",'Summary Clear'!CKM2)</f>
        <v/>
      </c>
      <c r="CJU13" s="163" t="str">
        <f>IF('Summary Clear'!CKN2=0,"",'Summary Clear'!CKN2)</f>
        <v/>
      </c>
      <c r="CJV13" s="163" t="str">
        <f>IF('Summary Clear'!CKO2=0,"",'Summary Clear'!CKO2)</f>
        <v/>
      </c>
      <c r="CJW13" s="163" t="str">
        <f>IF('Summary Clear'!CKP2=0,"",'Summary Clear'!CKP2)</f>
        <v/>
      </c>
      <c r="CJX13" s="163" t="str">
        <f>IF('Summary Clear'!CKQ2=0,"",'Summary Clear'!CKQ2)</f>
        <v/>
      </c>
      <c r="CJY13" s="163" t="str">
        <f>IF('Summary Clear'!CKR2=0,"",'Summary Clear'!CKR2)</f>
        <v/>
      </c>
      <c r="CJZ13" s="163" t="str">
        <f>IF('Summary Clear'!CKS2=0,"",'Summary Clear'!CKS2)</f>
        <v/>
      </c>
      <c r="CKA13" s="163" t="str">
        <f>IF('Summary Clear'!CKT2=0,"",'Summary Clear'!CKT2)</f>
        <v/>
      </c>
      <c r="CKB13" s="163" t="str">
        <f>IF('Summary Clear'!CKU2=0,"",'Summary Clear'!CKU2)</f>
        <v/>
      </c>
      <c r="CKC13" s="163" t="str">
        <f>IF('Summary Clear'!CKV2=0,"",'Summary Clear'!CKV2)</f>
        <v/>
      </c>
      <c r="CKD13" s="163" t="str">
        <f>IF('Summary Clear'!CKW2=0,"",'Summary Clear'!CKW2)</f>
        <v/>
      </c>
      <c r="CKE13" s="163" t="str">
        <f>IF('Summary Clear'!CKX2=0,"",'Summary Clear'!CKX2)</f>
        <v/>
      </c>
      <c r="CKF13" s="163" t="str">
        <f>IF('Summary Clear'!CKY2=0,"",'Summary Clear'!CKY2)</f>
        <v/>
      </c>
      <c r="CKG13" s="163" t="str">
        <f>IF('Summary Clear'!CKZ2=0,"",'Summary Clear'!CKZ2)</f>
        <v/>
      </c>
      <c r="CKH13" s="163" t="str">
        <f>IF('Summary Clear'!CLA2=0,"",'Summary Clear'!CLA2)</f>
        <v/>
      </c>
      <c r="CKI13" s="163" t="str">
        <f>IF('Summary Clear'!CLB2=0,"",'Summary Clear'!CLB2)</f>
        <v/>
      </c>
      <c r="CKJ13" s="163" t="str">
        <f>IF('Summary Clear'!CLC2=0,"",'Summary Clear'!CLC2)</f>
        <v/>
      </c>
      <c r="CKK13" s="163" t="str">
        <f>IF('Summary Clear'!CLD2=0,"",'Summary Clear'!CLD2)</f>
        <v/>
      </c>
      <c r="CKL13" s="163" t="str">
        <f>IF('Summary Clear'!CLE2=0,"",'Summary Clear'!CLE2)</f>
        <v/>
      </c>
      <c r="CKM13" s="163" t="str">
        <f>IF('Summary Clear'!CLF2=0,"",'Summary Clear'!CLF2)</f>
        <v/>
      </c>
      <c r="CKN13" s="163" t="str">
        <f>IF('Summary Clear'!CLG2=0,"",'Summary Clear'!CLG2)</f>
        <v/>
      </c>
      <c r="CKO13" s="163" t="str">
        <f>IF('Summary Clear'!CLH2=0,"",'Summary Clear'!CLH2)</f>
        <v/>
      </c>
      <c r="CKP13" s="163" t="str">
        <f>IF('Summary Clear'!CLI2=0,"",'Summary Clear'!CLI2)</f>
        <v/>
      </c>
      <c r="CKQ13" s="163" t="str">
        <f>IF('Summary Clear'!CLJ2=0,"",'Summary Clear'!CLJ2)</f>
        <v/>
      </c>
      <c r="CKR13" s="163" t="str">
        <f>IF('Summary Clear'!CLK2=0,"",'Summary Clear'!CLK2)</f>
        <v/>
      </c>
      <c r="CKS13" s="163" t="str">
        <f>IF('Summary Clear'!CLL2=0,"",'Summary Clear'!CLL2)</f>
        <v/>
      </c>
      <c r="CKT13" s="163" t="str">
        <f>IF('Summary Clear'!CLM2=0,"",'Summary Clear'!CLM2)</f>
        <v/>
      </c>
      <c r="CKU13" s="163" t="str">
        <f>IF('Summary Clear'!CLN2=0,"",'Summary Clear'!CLN2)</f>
        <v/>
      </c>
      <c r="CKV13" s="163" t="str">
        <f>IF('Summary Clear'!CLO2=0,"",'Summary Clear'!CLO2)</f>
        <v/>
      </c>
      <c r="CKW13" s="163" t="str">
        <f>IF('Summary Clear'!CLP2=0,"",'Summary Clear'!CLP2)</f>
        <v/>
      </c>
      <c r="CKX13" s="163" t="str">
        <f>IF('Summary Clear'!CLQ2=0,"",'Summary Clear'!CLQ2)</f>
        <v/>
      </c>
      <c r="CKY13" s="163" t="str">
        <f>IF('Summary Clear'!CLR2=0,"",'Summary Clear'!CLR2)</f>
        <v/>
      </c>
      <c r="CKZ13" s="163" t="str">
        <f>IF('Summary Clear'!CLS2=0,"",'Summary Clear'!CLS2)</f>
        <v/>
      </c>
      <c r="CLA13" s="163" t="str">
        <f>IF('Summary Clear'!CLT2=0,"",'Summary Clear'!CLT2)</f>
        <v/>
      </c>
      <c r="CLB13" s="163" t="str">
        <f>IF('Summary Clear'!CLU2=0,"",'Summary Clear'!CLU2)</f>
        <v/>
      </c>
      <c r="CLC13" s="163" t="str">
        <f>IF('Summary Clear'!CLV2=0,"",'Summary Clear'!CLV2)</f>
        <v/>
      </c>
      <c r="CLD13" s="163" t="str">
        <f>IF('Summary Clear'!CLW2=0,"",'Summary Clear'!CLW2)</f>
        <v/>
      </c>
      <c r="CLE13" s="163" t="str">
        <f>IF('Summary Clear'!CLX2=0,"",'Summary Clear'!CLX2)</f>
        <v/>
      </c>
      <c r="CLF13" s="163" t="str">
        <f>IF('Summary Clear'!CLY2=0,"",'Summary Clear'!CLY2)</f>
        <v/>
      </c>
      <c r="CLG13" s="163" t="str">
        <f>IF('Summary Clear'!CLZ2=0,"",'Summary Clear'!CLZ2)</f>
        <v/>
      </c>
      <c r="CLH13" s="163" t="str">
        <f>IF('Summary Clear'!CMA2=0,"",'Summary Clear'!CMA2)</f>
        <v/>
      </c>
      <c r="CLI13" s="163" t="str">
        <f>IF('Summary Clear'!CMB2=0,"",'Summary Clear'!CMB2)</f>
        <v/>
      </c>
      <c r="CLJ13" s="163" t="str">
        <f>IF('Summary Clear'!CMC2=0,"",'Summary Clear'!CMC2)</f>
        <v/>
      </c>
      <c r="CLK13" s="163" t="str">
        <f>IF('Summary Clear'!CMD2=0,"",'Summary Clear'!CMD2)</f>
        <v/>
      </c>
      <c r="CLL13" s="163" t="str">
        <f>IF('Summary Clear'!CME2=0,"",'Summary Clear'!CME2)</f>
        <v/>
      </c>
      <c r="CLM13" s="163" t="str">
        <f>IF('Summary Clear'!CMF2=0,"",'Summary Clear'!CMF2)</f>
        <v/>
      </c>
      <c r="CLN13" s="163" t="str">
        <f>IF('Summary Clear'!CMG2=0,"",'Summary Clear'!CMG2)</f>
        <v/>
      </c>
      <c r="CLO13" s="163" t="str">
        <f>IF('Summary Clear'!CMH2=0,"",'Summary Clear'!CMH2)</f>
        <v/>
      </c>
      <c r="CLP13" s="163" t="str">
        <f>IF('Summary Clear'!CMI2=0,"",'Summary Clear'!CMI2)</f>
        <v/>
      </c>
      <c r="CLQ13" s="163" t="str">
        <f>IF('Summary Clear'!CMJ2=0,"",'Summary Clear'!CMJ2)</f>
        <v/>
      </c>
      <c r="CLR13" s="163" t="str">
        <f>IF('Summary Clear'!CMK2=0,"",'Summary Clear'!CMK2)</f>
        <v/>
      </c>
      <c r="CLS13" s="163" t="str">
        <f>IF('Summary Clear'!CML2=0,"",'Summary Clear'!CML2)</f>
        <v/>
      </c>
      <c r="CLT13" s="163" t="str">
        <f>IF('Summary Clear'!CMM2=0,"",'Summary Clear'!CMM2)</f>
        <v/>
      </c>
      <c r="CLU13" s="163" t="str">
        <f>IF('Summary Clear'!CMN2=0,"",'Summary Clear'!CMN2)</f>
        <v/>
      </c>
      <c r="CLV13" s="163" t="str">
        <f>IF('Summary Clear'!CMO2=0,"",'Summary Clear'!CMO2)</f>
        <v/>
      </c>
      <c r="CLW13" s="163" t="str">
        <f>IF('Summary Clear'!CMP2=0,"",'Summary Clear'!CMP2)</f>
        <v/>
      </c>
      <c r="CLX13" s="163" t="str">
        <f>IF('Summary Clear'!CMQ2=0,"",'Summary Clear'!CMQ2)</f>
        <v/>
      </c>
      <c r="CLY13" s="163" t="str">
        <f>IF('Summary Clear'!CMR2=0,"",'Summary Clear'!CMR2)</f>
        <v/>
      </c>
      <c r="CLZ13" s="163" t="str">
        <f>IF('Summary Clear'!CMS2=0,"",'Summary Clear'!CMS2)</f>
        <v/>
      </c>
      <c r="CMA13" s="163" t="str">
        <f>IF('Summary Clear'!CMT2=0,"",'Summary Clear'!CMT2)</f>
        <v/>
      </c>
      <c r="CMB13" s="163" t="str">
        <f>IF('Summary Clear'!CMU2=0,"",'Summary Clear'!CMU2)</f>
        <v/>
      </c>
      <c r="CMC13" s="163" t="str">
        <f>IF('Summary Clear'!CMV2=0,"",'Summary Clear'!CMV2)</f>
        <v/>
      </c>
      <c r="CMD13" s="163" t="str">
        <f>IF('Summary Clear'!CMW2=0,"",'Summary Clear'!CMW2)</f>
        <v/>
      </c>
      <c r="CME13" s="163" t="str">
        <f>IF('Summary Clear'!CMX2=0,"",'Summary Clear'!CMX2)</f>
        <v/>
      </c>
      <c r="CMF13" s="163" t="str">
        <f>IF('Summary Clear'!CMY2=0,"",'Summary Clear'!CMY2)</f>
        <v/>
      </c>
      <c r="CMG13" s="163" t="str">
        <f>IF('Summary Clear'!CMZ2=0,"",'Summary Clear'!CMZ2)</f>
        <v/>
      </c>
      <c r="CMH13" s="163" t="str">
        <f>IF('Summary Clear'!CNA2=0,"",'Summary Clear'!CNA2)</f>
        <v/>
      </c>
      <c r="CMI13" s="163" t="str">
        <f>IF('Summary Clear'!CNB2=0,"",'Summary Clear'!CNB2)</f>
        <v/>
      </c>
      <c r="CMJ13" s="163" t="str">
        <f>IF('Summary Clear'!CNC2=0,"",'Summary Clear'!CNC2)</f>
        <v/>
      </c>
      <c r="CMK13" s="163" t="str">
        <f>IF('Summary Clear'!CND2=0,"",'Summary Clear'!CND2)</f>
        <v/>
      </c>
      <c r="CML13" s="163" t="str">
        <f>IF('Summary Clear'!CNE2=0,"",'Summary Clear'!CNE2)</f>
        <v/>
      </c>
      <c r="CMM13" s="163" t="str">
        <f>IF('Summary Clear'!CNF2=0,"",'Summary Clear'!CNF2)</f>
        <v/>
      </c>
      <c r="CMN13" s="163" t="str">
        <f>IF('Summary Clear'!CNG2=0,"",'Summary Clear'!CNG2)</f>
        <v/>
      </c>
      <c r="CMO13" s="163" t="str">
        <f>IF('Summary Clear'!CNH2=0,"",'Summary Clear'!CNH2)</f>
        <v/>
      </c>
      <c r="CMP13" s="163" t="str">
        <f>IF('Summary Clear'!CNI2=0,"",'Summary Clear'!CNI2)</f>
        <v/>
      </c>
      <c r="CMQ13" s="163" t="str">
        <f>IF('Summary Clear'!CNJ2=0,"",'Summary Clear'!CNJ2)</f>
        <v/>
      </c>
      <c r="CMR13" s="163" t="str">
        <f>IF('Summary Clear'!CNK2=0,"",'Summary Clear'!CNK2)</f>
        <v/>
      </c>
      <c r="CMS13" s="163" t="str">
        <f>IF('Summary Clear'!CNL2=0,"",'Summary Clear'!CNL2)</f>
        <v/>
      </c>
      <c r="CMT13" s="163" t="str">
        <f>IF('Summary Clear'!CNM2=0,"",'Summary Clear'!CNM2)</f>
        <v/>
      </c>
      <c r="CMU13" s="163" t="str">
        <f>IF('Summary Clear'!CNN2=0,"",'Summary Clear'!CNN2)</f>
        <v/>
      </c>
      <c r="CMV13" s="163" t="str">
        <f>IF('Summary Clear'!CNO2=0,"",'Summary Clear'!CNO2)</f>
        <v/>
      </c>
      <c r="CMW13" s="163" t="str">
        <f>IF('Summary Clear'!CNP2=0,"",'Summary Clear'!CNP2)</f>
        <v/>
      </c>
      <c r="CMX13" s="163" t="str">
        <f>IF('Summary Clear'!CNQ2=0,"",'Summary Clear'!CNQ2)</f>
        <v/>
      </c>
      <c r="CMY13" s="163" t="str">
        <f>IF('Summary Clear'!CNR2=0,"",'Summary Clear'!CNR2)</f>
        <v/>
      </c>
      <c r="CMZ13" s="163" t="str">
        <f>IF('Summary Clear'!CNS2=0,"",'Summary Clear'!CNS2)</f>
        <v/>
      </c>
      <c r="CNA13" s="163" t="str">
        <f>IF('Summary Clear'!CNT2=0,"",'Summary Clear'!CNT2)</f>
        <v/>
      </c>
      <c r="CNB13" s="163" t="str">
        <f>IF('Summary Clear'!CNU2=0,"",'Summary Clear'!CNU2)</f>
        <v/>
      </c>
      <c r="CNC13" s="163" t="str">
        <f>IF('Summary Clear'!CNV2=0,"",'Summary Clear'!CNV2)</f>
        <v/>
      </c>
      <c r="CND13" s="163" t="str">
        <f>IF('Summary Clear'!CNW2=0,"",'Summary Clear'!CNW2)</f>
        <v/>
      </c>
      <c r="CNE13" s="163" t="str">
        <f>IF('Summary Clear'!CNX2=0,"",'Summary Clear'!CNX2)</f>
        <v/>
      </c>
      <c r="CNF13" s="163" t="str">
        <f>IF('Summary Clear'!CNY2=0,"",'Summary Clear'!CNY2)</f>
        <v/>
      </c>
      <c r="CNG13" s="163" t="str">
        <f>IF('Summary Clear'!CNZ2=0,"",'Summary Clear'!CNZ2)</f>
        <v/>
      </c>
      <c r="CNH13" s="163" t="str">
        <f>IF('Summary Clear'!COA2=0,"",'Summary Clear'!COA2)</f>
        <v/>
      </c>
      <c r="CNI13" s="163" t="str">
        <f>IF('Summary Clear'!COB2=0,"",'Summary Clear'!COB2)</f>
        <v/>
      </c>
      <c r="CNJ13" s="163" t="str">
        <f>IF('Summary Clear'!COC2=0,"",'Summary Clear'!COC2)</f>
        <v/>
      </c>
      <c r="CNK13" s="163" t="str">
        <f>IF('Summary Clear'!COD2=0,"",'Summary Clear'!COD2)</f>
        <v/>
      </c>
      <c r="CNL13" s="163" t="str">
        <f>IF('Summary Clear'!COE2=0,"",'Summary Clear'!COE2)</f>
        <v/>
      </c>
      <c r="CNM13" s="163" t="str">
        <f>IF('Summary Clear'!COF2=0,"",'Summary Clear'!COF2)</f>
        <v/>
      </c>
      <c r="CNN13" s="163" t="str">
        <f>IF('Summary Clear'!COG2=0,"",'Summary Clear'!COG2)</f>
        <v/>
      </c>
      <c r="CNO13" s="163" t="str">
        <f>IF('Summary Clear'!COH2=0,"",'Summary Clear'!COH2)</f>
        <v/>
      </c>
      <c r="CNP13" s="163" t="str">
        <f>IF('Summary Clear'!COI2=0,"",'Summary Clear'!COI2)</f>
        <v/>
      </c>
      <c r="CNQ13" s="163" t="str">
        <f>IF('Summary Clear'!COJ2=0,"",'Summary Clear'!COJ2)</f>
        <v/>
      </c>
      <c r="CNR13" s="163" t="str">
        <f>IF('Summary Clear'!COK2=0,"",'Summary Clear'!COK2)</f>
        <v/>
      </c>
      <c r="CNS13" s="163" t="str">
        <f>IF('Summary Clear'!COL2=0,"",'Summary Clear'!COL2)</f>
        <v/>
      </c>
      <c r="CNT13" s="163" t="str">
        <f>IF('Summary Clear'!COM2=0,"",'Summary Clear'!COM2)</f>
        <v/>
      </c>
      <c r="CNU13" s="163" t="str">
        <f>IF('Summary Clear'!CON2=0,"",'Summary Clear'!CON2)</f>
        <v/>
      </c>
      <c r="CNV13" s="163" t="str">
        <f>IF('Summary Clear'!COO2=0,"",'Summary Clear'!COO2)</f>
        <v/>
      </c>
      <c r="CNW13" s="163" t="str">
        <f>IF('Summary Clear'!COP2=0,"",'Summary Clear'!COP2)</f>
        <v/>
      </c>
      <c r="CNX13" s="163" t="str">
        <f>IF('Summary Clear'!COQ2=0,"",'Summary Clear'!COQ2)</f>
        <v/>
      </c>
      <c r="CNY13" s="163" t="str">
        <f>IF('Summary Clear'!COR2=0,"",'Summary Clear'!COR2)</f>
        <v/>
      </c>
      <c r="CNZ13" s="163" t="str">
        <f>IF('Summary Clear'!COS2=0,"",'Summary Clear'!COS2)</f>
        <v/>
      </c>
      <c r="COA13" s="163" t="str">
        <f>IF('Summary Clear'!COT2=0,"",'Summary Clear'!COT2)</f>
        <v/>
      </c>
      <c r="COB13" s="163" t="str">
        <f>IF('Summary Clear'!COU2=0,"",'Summary Clear'!COU2)</f>
        <v/>
      </c>
      <c r="COC13" s="163" t="str">
        <f>IF('Summary Clear'!COV2=0,"",'Summary Clear'!COV2)</f>
        <v/>
      </c>
      <c r="COD13" s="163" t="str">
        <f>IF('Summary Clear'!COW2=0,"",'Summary Clear'!COW2)</f>
        <v/>
      </c>
      <c r="COE13" s="163" t="str">
        <f>IF('Summary Clear'!COX2=0,"",'Summary Clear'!COX2)</f>
        <v/>
      </c>
      <c r="COF13" s="163" t="str">
        <f>IF('Summary Clear'!COY2=0,"",'Summary Clear'!COY2)</f>
        <v/>
      </c>
      <c r="COG13" s="163" t="str">
        <f>IF('Summary Clear'!COZ2=0,"",'Summary Clear'!COZ2)</f>
        <v/>
      </c>
      <c r="COH13" s="163" t="str">
        <f>IF('Summary Clear'!CPA2=0,"",'Summary Clear'!CPA2)</f>
        <v/>
      </c>
      <c r="COI13" s="163" t="str">
        <f>IF('Summary Clear'!CPB2=0,"",'Summary Clear'!CPB2)</f>
        <v/>
      </c>
      <c r="COJ13" s="163" t="str">
        <f>IF('Summary Clear'!CPC2=0,"",'Summary Clear'!CPC2)</f>
        <v/>
      </c>
      <c r="COK13" s="163" t="str">
        <f>IF('Summary Clear'!CPD2=0,"",'Summary Clear'!CPD2)</f>
        <v/>
      </c>
      <c r="COL13" s="163" t="str">
        <f>IF('Summary Clear'!CPE2=0,"",'Summary Clear'!CPE2)</f>
        <v/>
      </c>
      <c r="COM13" s="163" t="str">
        <f>IF('Summary Clear'!CPF2=0,"",'Summary Clear'!CPF2)</f>
        <v/>
      </c>
      <c r="CON13" s="163" t="str">
        <f>IF('Summary Clear'!CPG2=0,"",'Summary Clear'!CPG2)</f>
        <v/>
      </c>
      <c r="COO13" s="163" t="str">
        <f>IF('Summary Clear'!CPH2=0,"",'Summary Clear'!CPH2)</f>
        <v/>
      </c>
      <c r="COP13" s="163" t="str">
        <f>IF('Summary Clear'!CPI2=0,"",'Summary Clear'!CPI2)</f>
        <v/>
      </c>
      <c r="COQ13" s="163" t="str">
        <f>IF('Summary Clear'!CPJ2=0,"",'Summary Clear'!CPJ2)</f>
        <v/>
      </c>
      <c r="COR13" s="163" t="str">
        <f>IF('Summary Clear'!CPK2=0,"",'Summary Clear'!CPK2)</f>
        <v/>
      </c>
      <c r="COS13" s="163" t="str">
        <f>IF('Summary Clear'!CPL2=0,"",'Summary Clear'!CPL2)</f>
        <v/>
      </c>
      <c r="COT13" s="163" t="str">
        <f>IF('Summary Clear'!CPM2=0,"",'Summary Clear'!CPM2)</f>
        <v/>
      </c>
      <c r="COU13" s="163" t="str">
        <f>IF('Summary Clear'!CPN2=0,"",'Summary Clear'!CPN2)</f>
        <v/>
      </c>
      <c r="COV13" s="163" t="str">
        <f>IF('Summary Clear'!CPO2=0,"",'Summary Clear'!CPO2)</f>
        <v/>
      </c>
      <c r="COW13" s="163" t="str">
        <f>IF('Summary Clear'!CPP2=0,"",'Summary Clear'!CPP2)</f>
        <v/>
      </c>
      <c r="COX13" s="163" t="str">
        <f>IF('Summary Clear'!CPQ2=0,"",'Summary Clear'!CPQ2)</f>
        <v/>
      </c>
      <c r="COY13" s="163" t="str">
        <f>IF('Summary Clear'!CPR2=0,"",'Summary Clear'!CPR2)</f>
        <v/>
      </c>
      <c r="COZ13" s="163" t="str">
        <f>IF('Summary Clear'!CPS2=0,"",'Summary Clear'!CPS2)</f>
        <v/>
      </c>
      <c r="CPA13" s="163" t="str">
        <f>IF('Summary Clear'!CPT2=0,"",'Summary Clear'!CPT2)</f>
        <v/>
      </c>
      <c r="CPB13" s="163" t="str">
        <f>IF('Summary Clear'!CPU2=0,"",'Summary Clear'!CPU2)</f>
        <v/>
      </c>
      <c r="CPC13" s="163" t="str">
        <f>IF('Summary Clear'!CPV2=0,"",'Summary Clear'!CPV2)</f>
        <v/>
      </c>
      <c r="CPD13" s="163" t="str">
        <f>IF('Summary Clear'!CPW2=0,"",'Summary Clear'!CPW2)</f>
        <v/>
      </c>
      <c r="CPE13" s="163" t="str">
        <f>IF('Summary Clear'!CPX2=0,"",'Summary Clear'!CPX2)</f>
        <v/>
      </c>
      <c r="CPF13" s="163" t="str">
        <f>IF('Summary Clear'!CPY2=0,"",'Summary Clear'!CPY2)</f>
        <v/>
      </c>
      <c r="CPG13" s="163" t="str">
        <f>IF('Summary Clear'!CPZ2=0,"",'Summary Clear'!CPZ2)</f>
        <v/>
      </c>
      <c r="CPH13" s="163" t="str">
        <f>IF('Summary Clear'!CQA2=0,"",'Summary Clear'!CQA2)</f>
        <v/>
      </c>
      <c r="CPI13" s="163" t="str">
        <f>IF('Summary Clear'!CQB2=0,"",'Summary Clear'!CQB2)</f>
        <v/>
      </c>
      <c r="CPJ13" s="163" t="str">
        <f>IF('Summary Clear'!CQC2=0,"",'Summary Clear'!CQC2)</f>
        <v/>
      </c>
      <c r="CPK13" s="163" t="str">
        <f>IF('Summary Clear'!CQD2=0,"",'Summary Clear'!CQD2)</f>
        <v/>
      </c>
      <c r="CPL13" s="163" t="str">
        <f>IF('Summary Clear'!CQE2=0,"",'Summary Clear'!CQE2)</f>
        <v/>
      </c>
      <c r="CPM13" s="163" t="str">
        <f>IF('Summary Clear'!CQF2=0,"",'Summary Clear'!CQF2)</f>
        <v/>
      </c>
      <c r="CPN13" s="163" t="str">
        <f>IF('Summary Clear'!CQG2=0,"",'Summary Clear'!CQG2)</f>
        <v/>
      </c>
      <c r="CPO13" s="163" t="str">
        <f>IF('Summary Clear'!CQH2=0,"",'Summary Clear'!CQH2)</f>
        <v/>
      </c>
      <c r="CPP13" s="163" t="str">
        <f>IF('Summary Clear'!CQI2=0,"",'Summary Clear'!CQI2)</f>
        <v/>
      </c>
      <c r="CPQ13" s="163" t="str">
        <f>IF('Summary Clear'!CQJ2=0,"",'Summary Clear'!CQJ2)</f>
        <v/>
      </c>
      <c r="CPR13" s="163" t="str">
        <f>IF('Summary Clear'!CQK2=0,"",'Summary Clear'!CQK2)</f>
        <v/>
      </c>
      <c r="CPS13" s="163" t="str">
        <f>IF('Summary Clear'!CQL2=0,"",'Summary Clear'!CQL2)</f>
        <v/>
      </c>
      <c r="CPT13" s="163" t="str">
        <f>IF('Summary Clear'!CQM2=0,"",'Summary Clear'!CQM2)</f>
        <v/>
      </c>
      <c r="CPU13" s="163" t="str">
        <f>IF('Summary Clear'!CQN2=0,"",'Summary Clear'!CQN2)</f>
        <v/>
      </c>
      <c r="CPV13" s="163" t="str">
        <f>IF('Summary Clear'!CQO2=0,"",'Summary Clear'!CQO2)</f>
        <v/>
      </c>
      <c r="CPW13" s="163" t="str">
        <f>IF('Summary Clear'!CQP2=0,"",'Summary Clear'!CQP2)</f>
        <v/>
      </c>
      <c r="CPX13" s="163" t="str">
        <f>IF('Summary Clear'!CQQ2=0,"",'Summary Clear'!CQQ2)</f>
        <v/>
      </c>
      <c r="CPY13" s="163" t="str">
        <f>IF('Summary Clear'!CQR2=0,"",'Summary Clear'!CQR2)</f>
        <v/>
      </c>
      <c r="CPZ13" s="163" t="str">
        <f>IF('Summary Clear'!CQS2=0,"",'Summary Clear'!CQS2)</f>
        <v/>
      </c>
      <c r="CQA13" s="163" t="str">
        <f>IF('Summary Clear'!CQT2=0,"",'Summary Clear'!CQT2)</f>
        <v/>
      </c>
      <c r="CQB13" s="163" t="str">
        <f>IF('Summary Clear'!CQU2=0,"",'Summary Clear'!CQU2)</f>
        <v/>
      </c>
      <c r="CQC13" s="163" t="str">
        <f>IF('Summary Clear'!CQV2=0,"",'Summary Clear'!CQV2)</f>
        <v/>
      </c>
      <c r="CQD13" s="163" t="str">
        <f>IF('Summary Clear'!CQW2=0,"",'Summary Clear'!CQW2)</f>
        <v/>
      </c>
      <c r="CQE13" s="163" t="str">
        <f>IF('Summary Clear'!CQX2=0,"",'Summary Clear'!CQX2)</f>
        <v/>
      </c>
      <c r="CQF13" s="163" t="str">
        <f>IF('Summary Clear'!CQY2=0,"",'Summary Clear'!CQY2)</f>
        <v/>
      </c>
      <c r="CQG13" s="163" t="str">
        <f>IF('Summary Clear'!CQZ2=0,"",'Summary Clear'!CQZ2)</f>
        <v/>
      </c>
      <c r="CQH13" s="163" t="str">
        <f>IF('Summary Clear'!CRA2=0,"",'Summary Clear'!CRA2)</f>
        <v/>
      </c>
      <c r="CQI13" s="163" t="str">
        <f>IF('Summary Clear'!CRB2=0,"",'Summary Clear'!CRB2)</f>
        <v/>
      </c>
      <c r="CQJ13" s="163" t="str">
        <f>IF('Summary Clear'!CRC2=0,"",'Summary Clear'!CRC2)</f>
        <v/>
      </c>
      <c r="CQK13" s="163" t="str">
        <f>IF('Summary Clear'!CRD2=0,"",'Summary Clear'!CRD2)</f>
        <v/>
      </c>
      <c r="CQL13" s="163" t="str">
        <f>IF('Summary Clear'!CRE2=0,"",'Summary Clear'!CRE2)</f>
        <v/>
      </c>
      <c r="CQM13" s="163" t="str">
        <f>IF('Summary Clear'!CRF2=0,"",'Summary Clear'!CRF2)</f>
        <v/>
      </c>
      <c r="CQN13" s="163" t="str">
        <f>IF('Summary Clear'!CRG2=0,"",'Summary Clear'!CRG2)</f>
        <v/>
      </c>
      <c r="CQO13" s="163" t="str">
        <f>IF('Summary Clear'!CRH2=0,"",'Summary Clear'!CRH2)</f>
        <v/>
      </c>
      <c r="CQP13" s="163" t="str">
        <f>IF('Summary Clear'!CRI2=0,"",'Summary Clear'!CRI2)</f>
        <v/>
      </c>
      <c r="CQQ13" s="163" t="str">
        <f>IF('Summary Clear'!CRJ2=0,"",'Summary Clear'!CRJ2)</f>
        <v/>
      </c>
      <c r="CQR13" s="163" t="str">
        <f>IF('Summary Clear'!CRK2=0,"",'Summary Clear'!CRK2)</f>
        <v/>
      </c>
      <c r="CQS13" s="163" t="str">
        <f>IF('Summary Clear'!CRL2=0,"",'Summary Clear'!CRL2)</f>
        <v/>
      </c>
      <c r="CQT13" s="163" t="str">
        <f>IF('Summary Clear'!CRM2=0,"",'Summary Clear'!CRM2)</f>
        <v/>
      </c>
      <c r="CQU13" s="163" t="str">
        <f>IF('Summary Clear'!CRN2=0,"",'Summary Clear'!CRN2)</f>
        <v/>
      </c>
      <c r="CQV13" s="163" t="str">
        <f>IF('Summary Clear'!CRO2=0,"",'Summary Clear'!CRO2)</f>
        <v/>
      </c>
      <c r="CQW13" s="163" t="str">
        <f>IF('Summary Clear'!CRP2=0,"",'Summary Clear'!CRP2)</f>
        <v/>
      </c>
      <c r="CQX13" s="163" t="str">
        <f>IF('Summary Clear'!CRQ2=0,"",'Summary Clear'!CRQ2)</f>
        <v/>
      </c>
      <c r="CQY13" s="163" t="str">
        <f>IF('Summary Clear'!CRR2=0,"",'Summary Clear'!CRR2)</f>
        <v/>
      </c>
      <c r="CQZ13" s="163" t="str">
        <f>IF('Summary Clear'!CRS2=0,"",'Summary Clear'!CRS2)</f>
        <v/>
      </c>
      <c r="CRA13" s="163" t="str">
        <f>IF('Summary Clear'!CRT2=0,"",'Summary Clear'!CRT2)</f>
        <v/>
      </c>
      <c r="CRB13" s="163" t="str">
        <f>IF('Summary Clear'!CRU2=0,"",'Summary Clear'!CRU2)</f>
        <v/>
      </c>
      <c r="CRC13" s="163" t="str">
        <f>IF('Summary Clear'!CRV2=0,"",'Summary Clear'!CRV2)</f>
        <v/>
      </c>
      <c r="CRD13" s="163" t="str">
        <f>IF('Summary Clear'!CRW2=0,"",'Summary Clear'!CRW2)</f>
        <v/>
      </c>
      <c r="CRE13" s="163" t="str">
        <f>IF('Summary Clear'!CRX2=0,"",'Summary Clear'!CRX2)</f>
        <v/>
      </c>
      <c r="CRF13" s="163" t="str">
        <f>IF('Summary Clear'!CRY2=0,"",'Summary Clear'!CRY2)</f>
        <v/>
      </c>
      <c r="CRG13" s="163" t="str">
        <f>IF('Summary Clear'!CRZ2=0,"",'Summary Clear'!CRZ2)</f>
        <v/>
      </c>
      <c r="CRH13" s="163" t="str">
        <f>IF('Summary Clear'!CSA2=0,"",'Summary Clear'!CSA2)</f>
        <v/>
      </c>
      <c r="CRI13" s="163" t="str">
        <f>IF('Summary Clear'!CSB2=0,"",'Summary Clear'!CSB2)</f>
        <v/>
      </c>
      <c r="CRJ13" s="163" t="str">
        <f>IF('Summary Clear'!CSC2=0,"",'Summary Clear'!CSC2)</f>
        <v/>
      </c>
      <c r="CRK13" s="163" t="str">
        <f>IF('Summary Clear'!CSD2=0,"",'Summary Clear'!CSD2)</f>
        <v/>
      </c>
      <c r="CRL13" s="163" t="str">
        <f>IF('Summary Clear'!CSE2=0,"",'Summary Clear'!CSE2)</f>
        <v/>
      </c>
      <c r="CRM13" s="163" t="str">
        <f>IF('Summary Clear'!CSF2=0,"",'Summary Clear'!CSF2)</f>
        <v/>
      </c>
      <c r="CRN13" s="163" t="str">
        <f>IF('Summary Clear'!CSG2=0,"",'Summary Clear'!CSG2)</f>
        <v/>
      </c>
      <c r="CRO13" s="163" t="str">
        <f>IF('Summary Clear'!CSH2=0,"",'Summary Clear'!CSH2)</f>
        <v/>
      </c>
      <c r="CRP13" s="163" t="str">
        <f>IF('Summary Clear'!CSI2=0,"",'Summary Clear'!CSI2)</f>
        <v/>
      </c>
      <c r="CRQ13" s="163" t="str">
        <f>IF('Summary Clear'!CSJ2=0,"",'Summary Clear'!CSJ2)</f>
        <v/>
      </c>
      <c r="CRR13" s="163" t="str">
        <f>IF('Summary Clear'!CSK2=0,"",'Summary Clear'!CSK2)</f>
        <v/>
      </c>
      <c r="CRS13" s="163" t="str">
        <f>IF('Summary Clear'!CSL2=0,"",'Summary Clear'!CSL2)</f>
        <v/>
      </c>
      <c r="CRT13" s="163" t="str">
        <f>IF('Summary Clear'!CSM2=0,"",'Summary Clear'!CSM2)</f>
        <v/>
      </c>
      <c r="CRU13" s="163" t="str">
        <f>IF('Summary Clear'!CSN2=0,"",'Summary Clear'!CSN2)</f>
        <v/>
      </c>
      <c r="CRV13" s="163" t="str">
        <f>IF('Summary Clear'!CSO2=0,"",'Summary Clear'!CSO2)</f>
        <v/>
      </c>
      <c r="CRW13" s="163" t="str">
        <f>IF('Summary Clear'!CSP2=0,"",'Summary Clear'!CSP2)</f>
        <v/>
      </c>
      <c r="CRX13" s="163" t="str">
        <f>IF('Summary Clear'!CSQ2=0,"",'Summary Clear'!CSQ2)</f>
        <v/>
      </c>
      <c r="CRY13" s="163" t="str">
        <f>IF('Summary Clear'!CSR2=0,"",'Summary Clear'!CSR2)</f>
        <v/>
      </c>
      <c r="CRZ13" s="163" t="str">
        <f>IF('Summary Clear'!CSS2=0,"",'Summary Clear'!CSS2)</f>
        <v/>
      </c>
      <c r="CSA13" s="163" t="str">
        <f>IF('Summary Clear'!CST2=0,"",'Summary Clear'!CST2)</f>
        <v/>
      </c>
      <c r="CSB13" s="163" t="str">
        <f>IF('Summary Clear'!CSU2=0,"",'Summary Clear'!CSU2)</f>
        <v/>
      </c>
      <c r="CSC13" s="163" t="str">
        <f>IF('Summary Clear'!CSV2=0,"",'Summary Clear'!CSV2)</f>
        <v/>
      </c>
      <c r="CSD13" s="163" t="str">
        <f>IF('Summary Clear'!CSW2=0,"",'Summary Clear'!CSW2)</f>
        <v/>
      </c>
      <c r="CSE13" s="163" t="str">
        <f>IF('Summary Clear'!CSX2=0,"",'Summary Clear'!CSX2)</f>
        <v/>
      </c>
      <c r="CSF13" s="163" t="str">
        <f>IF('Summary Clear'!CSY2=0,"",'Summary Clear'!CSY2)</f>
        <v/>
      </c>
      <c r="CSG13" s="163" t="str">
        <f>IF('Summary Clear'!CSZ2=0,"",'Summary Clear'!CSZ2)</f>
        <v/>
      </c>
      <c r="CSH13" s="163" t="str">
        <f>IF('Summary Clear'!CTA2=0,"",'Summary Clear'!CTA2)</f>
        <v/>
      </c>
      <c r="CSI13" s="163" t="str">
        <f>IF('Summary Clear'!CTB2=0,"",'Summary Clear'!CTB2)</f>
        <v/>
      </c>
      <c r="CSJ13" s="163" t="str">
        <f>IF('Summary Clear'!CTC2=0,"",'Summary Clear'!CTC2)</f>
        <v/>
      </c>
      <c r="CSK13" s="163" t="str">
        <f>IF('Summary Clear'!CTD2=0,"",'Summary Clear'!CTD2)</f>
        <v/>
      </c>
      <c r="CSL13" s="163" t="str">
        <f>IF('Summary Clear'!CTE2=0,"",'Summary Clear'!CTE2)</f>
        <v/>
      </c>
      <c r="CSM13" s="163" t="str">
        <f>IF('Summary Clear'!CTF2=0,"",'Summary Clear'!CTF2)</f>
        <v/>
      </c>
      <c r="CSN13" s="163" t="str">
        <f>IF('Summary Clear'!CTG2=0,"",'Summary Clear'!CTG2)</f>
        <v/>
      </c>
      <c r="CSO13" s="163" t="str">
        <f>IF('Summary Clear'!CTH2=0,"",'Summary Clear'!CTH2)</f>
        <v/>
      </c>
      <c r="CSP13" s="163" t="str">
        <f>IF('Summary Clear'!CTI2=0,"",'Summary Clear'!CTI2)</f>
        <v/>
      </c>
      <c r="CSQ13" s="163" t="str">
        <f>IF('Summary Clear'!CTJ2=0,"",'Summary Clear'!CTJ2)</f>
        <v/>
      </c>
      <c r="CSR13" s="163" t="str">
        <f>IF('Summary Clear'!CTK2=0,"",'Summary Clear'!CTK2)</f>
        <v/>
      </c>
      <c r="CSS13" s="163" t="str">
        <f>IF('Summary Clear'!CTL2=0,"",'Summary Clear'!CTL2)</f>
        <v/>
      </c>
      <c r="CST13" s="163" t="str">
        <f>IF('Summary Clear'!CTM2=0,"",'Summary Clear'!CTM2)</f>
        <v/>
      </c>
      <c r="CSU13" s="163" t="str">
        <f>IF('Summary Clear'!CTN2=0,"",'Summary Clear'!CTN2)</f>
        <v/>
      </c>
      <c r="CSV13" s="163" t="str">
        <f>IF('Summary Clear'!CTO2=0,"",'Summary Clear'!CTO2)</f>
        <v/>
      </c>
      <c r="CSW13" s="163" t="str">
        <f>IF('Summary Clear'!CTP2=0,"",'Summary Clear'!CTP2)</f>
        <v/>
      </c>
      <c r="CSX13" s="163" t="str">
        <f>IF('Summary Clear'!CTQ2=0,"",'Summary Clear'!CTQ2)</f>
        <v/>
      </c>
      <c r="CSY13" s="163" t="str">
        <f>IF('Summary Clear'!CTR2=0,"",'Summary Clear'!CTR2)</f>
        <v/>
      </c>
      <c r="CSZ13" s="163" t="str">
        <f>IF('Summary Clear'!CTS2=0,"",'Summary Clear'!CTS2)</f>
        <v/>
      </c>
      <c r="CTA13" s="163" t="str">
        <f>IF('Summary Clear'!CTT2=0,"",'Summary Clear'!CTT2)</f>
        <v/>
      </c>
      <c r="CTB13" s="163" t="str">
        <f>IF('Summary Clear'!CTU2=0,"",'Summary Clear'!CTU2)</f>
        <v/>
      </c>
      <c r="CTC13" s="163" t="str">
        <f>IF('Summary Clear'!CTV2=0,"",'Summary Clear'!CTV2)</f>
        <v/>
      </c>
      <c r="CTD13" s="163" t="str">
        <f>IF('Summary Clear'!CTW2=0,"",'Summary Clear'!CTW2)</f>
        <v/>
      </c>
      <c r="CTE13" s="163" t="str">
        <f>IF('Summary Clear'!CTX2=0,"",'Summary Clear'!CTX2)</f>
        <v/>
      </c>
      <c r="CTF13" s="163" t="str">
        <f>IF('Summary Clear'!CTY2=0,"",'Summary Clear'!CTY2)</f>
        <v/>
      </c>
      <c r="CTG13" s="163" t="str">
        <f>IF('Summary Clear'!CTZ2=0,"",'Summary Clear'!CTZ2)</f>
        <v/>
      </c>
      <c r="CTH13" s="163" t="str">
        <f>IF('Summary Clear'!CUA2=0,"",'Summary Clear'!CUA2)</f>
        <v/>
      </c>
      <c r="CTI13" s="163" t="str">
        <f>IF('Summary Clear'!CUB2=0,"",'Summary Clear'!CUB2)</f>
        <v/>
      </c>
      <c r="CTJ13" s="163" t="str">
        <f>IF('Summary Clear'!CUC2=0,"",'Summary Clear'!CUC2)</f>
        <v/>
      </c>
      <c r="CTK13" s="163" t="str">
        <f>IF('Summary Clear'!CUD2=0,"",'Summary Clear'!CUD2)</f>
        <v/>
      </c>
      <c r="CTL13" s="163" t="str">
        <f>IF('Summary Clear'!CUE2=0,"",'Summary Clear'!CUE2)</f>
        <v/>
      </c>
      <c r="CTM13" s="163" t="str">
        <f>IF('Summary Clear'!CUF2=0,"",'Summary Clear'!CUF2)</f>
        <v/>
      </c>
      <c r="CTN13" s="163" t="str">
        <f>IF('Summary Clear'!CUG2=0,"",'Summary Clear'!CUG2)</f>
        <v/>
      </c>
      <c r="CTO13" s="163" t="str">
        <f>IF('Summary Clear'!CUH2=0,"",'Summary Clear'!CUH2)</f>
        <v/>
      </c>
      <c r="CTP13" s="163" t="str">
        <f>IF('Summary Clear'!CUI2=0,"",'Summary Clear'!CUI2)</f>
        <v/>
      </c>
      <c r="CTQ13" s="163" t="str">
        <f>IF('Summary Clear'!CUJ2=0,"",'Summary Clear'!CUJ2)</f>
        <v/>
      </c>
      <c r="CTR13" s="163" t="str">
        <f>IF('Summary Clear'!CUK2=0,"",'Summary Clear'!CUK2)</f>
        <v/>
      </c>
      <c r="CTS13" s="163" t="str">
        <f>IF('Summary Clear'!CUL2=0,"",'Summary Clear'!CUL2)</f>
        <v/>
      </c>
      <c r="CTT13" s="163" t="str">
        <f>IF('Summary Clear'!CUM2=0,"",'Summary Clear'!CUM2)</f>
        <v/>
      </c>
      <c r="CTU13" s="163" t="str">
        <f>IF('Summary Clear'!CUN2=0,"",'Summary Clear'!CUN2)</f>
        <v/>
      </c>
      <c r="CTV13" s="163" t="str">
        <f>IF('Summary Clear'!CUO2=0,"",'Summary Clear'!CUO2)</f>
        <v/>
      </c>
      <c r="CTW13" s="163" t="str">
        <f>IF('Summary Clear'!CUP2=0,"",'Summary Clear'!CUP2)</f>
        <v/>
      </c>
      <c r="CTX13" s="163" t="str">
        <f>IF('Summary Clear'!CUQ2=0,"",'Summary Clear'!CUQ2)</f>
        <v/>
      </c>
      <c r="CTY13" s="163" t="str">
        <f>IF('Summary Clear'!CUR2=0,"",'Summary Clear'!CUR2)</f>
        <v/>
      </c>
      <c r="CTZ13" s="163" t="str">
        <f>IF('Summary Clear'!CUS2=0,"",'Summary Clear'!CUS2)</f>
        <v/>
      </c>
      <c r="CUA13" s="163" t="str">
        <f>IF('Summary Clear'!CUT2=0,"",'Summary Clear'!CUT2)</f>
        <v/>
      </c>
      <c r="CUB13" s="163" t="str">
        <f>IF('Summary Clear'!CUU2=0,"",'Summary Clear'!CUU2)</f>
        <v/>
      </c>
      <c r="CUC13" s="163" t="str">
        <f>IF('Summary Clear'!CUV2=0,"",'Summary Clear'!CUV2)</f>
        <v/>
      </c>
      <c r="CUD13" s="163" t="str">
        <f>IF('Summary Clear'!CUW2=0,"",'Summary Clear'!CUW2)</f>
        <v/>
      </c>
      <c r="CUE13" s="163" t="str">
        <f>IF('Summary Clear'!CUX2=0,"",'Summary Clear'!CUX2)</f>
        <v/>
      </c>
      <c r="CUF13" s="163" t="str">
        <f>IF('Summary Clear'!CUY2=0,"",'Summary Clear'!CUY2)</f>
        <v/>
      </c>
      <c r="CUG13" s="163" t="str">
        <f>IF('Summary Clear'!CUZ2=0,"",'Summary Clear'!CUZ2)</f>
        <v/>
      </c>
      <c r="CUH13" s="163" t="str">
        <f>IF('Summary Clear'!CVA2=0,"",'Summary Clear'!CVA2)</f>
        <v/>
      </c>
      <c r="CUI13" s="163" t="str">
        <f>IF('Summary Clear'!CVB2=0,"",'Summary Clear'!CVB2)</f>
        <v/>
      </c>
      <c r="CUJ13" s="163" t="str">
        <f>IF('Summary Clear'!CVC2=0,"",'Summary Clear'!CVC2)</f>
        <v/>
      </c>
      <c r="CUK13" s="163" t="str">
        <f>IF('Summary Clear'!CVD2=0,"",'Summary Clear'!CVD2)</f>
        <v/>
      </c>
      <c r="CUL13" s="163" t="str">
        <f>IF('Summary Clear'!CVE2=0,"",'Summary Clear'!CVE2)</f>
        <v/>
      </c>
      <c r="CUM13" s="163" t="str">
        <f>IF('Summary Clear'!CVF2=0,"",'Summary Clear'!CVF2)</f>
        <v/>
      </c>
      <c r="CUN13" s="163" t="str">
        <f>IF('Summary Clear'!CVG2=0,"",'Summary Clear'!CVG2)</f>
        <v/>
      </c>
      <c r="CUO13" s="163" t="str">
        <f>IF('Summary Clear'!CVH2=0,"",'Summary Clear'!CVH2)</f>
        <v/>
      </c>
      <c r="CUP13" s="163" t="str">
        <f>IF('Summary Clear'!CVI2=0,"",'Summary Clear'!CVI2)</f>
        <v/>
      </c>
      <c r="CUQ13" s="163" t="str">
        <f>IF('Summary Clear'!CVJ2=0,"",'Summary Clear'!CVJ2)</f>
        <v/>
      </c>
      <c r="CUR13" s="163" t="str">
        <f>IF('Summary Clear'!CVK2=0,"",'Summary Clear'!CVK2)</f>
        <v/>
      </c>
      <c r="CUS13" s="163" t="str">
        <f>IF('Summary Clear'!CVL2=0,"",'Summary Clear'!CVL2)</f>
        <v/>
      </c>
      <c r="CUT13" s="163" t="str">
        <f>IF('Summary Clear'!CVM2=0,"",'Summary Clear'!CVM2)</f>
        <v/>
      </c>
      <c r="CUU13" s="163" t="str">
        <f>IF('Summary Clear'!CVN2=0,"",'Summary Clear'!CVN2)</f>
        <v/>
      </c>
      <c r="CUV13" s="163" t="str">
        <f>IF('Summary Clear'!CVO2=0,"",'Summary Clear'!CVO2)</f>
        <v/>
      </c>
      <c r="CUW13" s="163" t="str">
        <f>IF('Summary Clear'!CVP2=0,"",'Summary Clear'!CVP2)</f>
        <v/>
      </c>
      <c r="CUX13" s="163" t="str">
        <f>IF('Summary Clear'!CVQ2=0,"",'Summary Clear'!CVQ2)</f>
        <v/>
      </c>
      <c r="CUY13" s="163" t="str">
        <f>IF('Summary Clear'!CVR2=0,"",'Summary Clear'!CVR2)</f>
        <v/>
      </c>
      <c r="CUZ13" s="163" t="str">
        <f>IF('Summary Clear'!CVS2=0,"",'Summary Clear'!CVS2)</f>
        <v/>
      </c>
      <c r="CVA13" s="163" t="str">
        <f>IF('Summary Clear'!CVT2=0,"",'Summary Clear'!CVT2)</f>
        <v/>
      </c>
      <c r="CVB13" s="163" t="str">
        <f>IF('Summary Clear'!CVU2=0,"",'Summary Clear'!CVU2)</f>
        <v/>
      </c>
      <c r="CVC13" s="163" t="str">
        <f>IF('Summary Clear'!CVV2=0,"",'Summary Clear'!CVV2)</f>
        <v/>
      </c>
      <c r="CVD13" s="163" t="str">
        <f>IF('Summary Clear'!CVW2=0,"",'Summary Clear'!CVW2)</f>
        <v/>
      </c>
      <c r="CVE13" s="163" t="str">
        <f>IF('Summary Clear'!CVX2=0,"",'Summary Clear'!CVX2)</f>
        <v/>
      </c>
      <c r="CVF13" s="163" t="str">
        <f>IF('Summary Clear'!CVY2=0,"",'Summary Clear'!CVY2)</f>
        <v/>
      </c>
      <c r="CVG13" s="163" t="str">
        <f>IF('Summary Clear'!CVZ2=0,"",'Summary Clear'!CVZ2)</f>
        <v/>
      </c>
      <c r="CVH13" s="163" t="str">
        <f>IF('Summary Clear'!CWA2=0,"",'Summary Clear'!CWA2)</f>
        <v/>
      </c>
      <c r="CVI13" s="163" t="str">
        <f>IF('Summary Clear'!CWB2=0,"",'Summary Clear'!CWB2)</f>
        <v/>
      </c>
      <c r="CVJ13" s="163" t="str">
        <f>IF('Summary Clear'!CWC2=0,"",'Summary Clear'!CWC2)</f>
        <v/>
      </c>
      <c r="CVK13" s="163" t="str">
        <f>IF('Summary Clear'!CWD2=0,"",'Summary Clear'!CWD2)</f>
        <v/>
      </c>
      <c r="CVL13" s="163" t="str">
        <f>IF('Summary Clear'!CWE2=0,"",'Summary Clear'!CWE2)</f>
        <v/>
      </c>
      <c r="CVM13" s="163" t="str">
        <f>IF('Summary Clear'!CWF2=0,"",'Summary Clear'!CWF2)</f>
        <v/>
      </c>
      <c r="CVN13" s="163" t="str">
        <f>IF('Summary Clear'!CWG2=0,"",'Summary Clear'!CWG2)</f>
        <v/>
      </c>
      <c r="CVO13" s="163" t="str">
        <f>IF('Summary Clear'!CWH2=0,"",'Summary Clear'!CWH2)</f>
        <v/>
      </c>
      <c r="CVP13" s="163" t="str">
        <f>IF('Summary Clear'!CWI2=0,"",'Summary Clear'!CWI2)</f>
        <v/>
      </c>
      <c r="CVQ13" s="163" t="str">
        <f>IF('Summary Clear'!CWJ2=0,"",'Summary Clear'!CWJ2)</f>
        <v/>
      </c>
      <c r="CVR13" s="163" t="str">
        <f>IF('Summary Clear'!CWK2=0,"",'Summary Clear'!CWK2)</f>
        <v/>
      </c>
      <c r="CVS13" s="163" t="str">
        <f>IF('Summary Clear'!CWL2=0,"",'Summary Clear'!CWL2)</f>
        <v/>
      </c>
      <c r="CVT13" s="163" t="str">
        <f>IF('Summary Clear'!CWM2=0,"",'Summary Clear'!CWM2)</f>
        <v/>
      </c>
      <c r="CVU13" s="163" t="str">
        <f>IF('Summary Clear'!CWN2=0,"",'Summary Clear'!CWN2)</f>
        <v/>
      </c>
      <c r="CVV13" s="163" t="str">
        <f>IF('Summary Clear'!CWO2=0,"",'Summary Clear'!CWO2)</f>
        <v/>
      </c>
      <c r="CVW13" s="163" t="str">
        <f>IF('Summary Clear'!CWP2=0,"",'Summary Clear'!CWP2)</f>
        <v/>
      </c>
      <c r="CVX13" s="163" t="str">
        <f>IF('Summary Clear'!CWQ2=0,"",'Summary Clear'!CWQ2)</f>
        <v/>
      </c>
      <c r="CVY13" s="163" t="str">
        <f>IF('Summary Clear'!CWR2=0,"",'Summary Clear'!CWR2)</f>
        <v/>
      </c>
      <c r="CVZ13" s="163" t="str">
        <f>IF('Summary Clear'!CWS2=0,"",'Summary Clear'!CWS2)</f>
        <v/>
      </c>
      <c r="CWA13" s="163" t="str">
        <f>IF('Summary Clear'!CWT2=0,"",'Summary Clear'!CWT2)</f>
        <v/>
      </c>
      <c r="CWB13" s="163" t="str">
        <f>IF('Summary Clear'!CWU2=0,"",'Summary Clear'!CWU2)</f>
        <v/>
      </c>
      <c r="CWC13" s="163" t="str">
        <f>IF('Summary Clear'!CWV2=0,"",'Summary Clear'!CWV2)</f>
        <v/>
      </c>
      <c r="CWD13" s="163" t="str">
        <f>IF('Summary Clear'!CWW2=0,"",'Summary Clear'!CWW2)</f>
        <v/>
      </c>
      <c r="CWE13" s="163" t="str">
        <f>IF('Summary Clear'!CWX2=0,"",'Summary Clear'!CWX2)</f>
        <v/>
      </c>
      <c r="CWF13" s="163" t="str">
        <f>IF('Summary Clear'!CWY2=0,"",'Summary Clear'!CWY2)</f>
        <v/>
      </c>
      <c r="CWG13" s="163" t="str">
        <f>IF('Summary Clear'!CWZ2=0,"",'Summary Clear'!CWZ2)</f>
        <v/>
      </c>
      <c r="CWH13" s="163" t="str">
        <f>IF('Summary Clear'!CXA2=0,"",'Summary Clear'!CXA2)</f>
        <v/>
      </c>
      <c r="CWI13" s="163" t="str">
        <f>IF('Summary Clear'!CXB2=0,"",'Summary Clear'!CXB2)</f>
        <v/>
      </c>
      <c r="CWJ13" s="163" t="str">
        <f>IF('Summary Clear'!CXC2=0,"",'Summary Clear'!CXC2)</f>
        <v/>
      </c>
      <c r="CWK13" s="163" t="str">
        <f>IF('Summary Clear'!CXD2=0,"",'Summary Clear'!CXD2)</f>
        <v/>
      </c>
      <c r="CWL13" s="163" t="str">
        <f>IF('Summary Clear'!CXE2=0,"",'Summary Clear'!CXE2)</f>
        <v/>
      </c>
      <c r="CWM13" s="163" t="str">
        <f>IF('Summary Clear'!CXF2=0,"",'Summary Clear'!CXF2)</f>
        <v/>
      </c>
      <c r="CWN13" s="163" t="str">
        <f>IF('Summary Clear'!CXG2=0,"",'Summary Clear'!CXG2)</f>
        <v/>
      </c>
      <c r="CWO13" s="163" t="str">
        <f>IF('Summary Clear'!CXH2=0,"",'Summary Clear'!CXH2)</f>
        <v/>
      </c>
      <c r="CWP13" s="163" t="str">
        <f>IF('Summary Clear'!CXI2=0,"",'Summary Clear'!CXI2)</f>
        <v/>
      </c>
      <c r="CWQ13" s="163" t="str">
        <f>IF('Summary Clear'!CXJ2=0,"",'Summary Clear'!CXJ2)</f>
        <v/>
      </c>
      <c r="CWR13" s="163" t="str">
        <f>IF('Summary Clear'!CXK2=0,"",'Summary Clear'!CXK2)</f>
        <v/>
      </c>
      <c r="CWS13" s="163" t="str">
        <f>IF('Summary Clear'!CXL2=0,"",'Summary Clear'!CXL2)</f>
        <v/>
      </c>
      <c r="CWT13" s="163" t="str">
        <f>IF('Summary Clear'!CXM2=0,"",'Summary Clear'!CXM2)</f>
        <v/>
      </c>
      <c r="CWU13" s="163" t="str">
        <f>IF('Summary Clear'!CXN2=0,"",'Summary Clear'!CXN2)</f>
        <v/>
      </c>
      <c r="CWV13" s="163" t="str">
        <f>IF('Summary Clear'!CXO2=0,"",'Summary Clear'!CXO2)</f>
        <v/>
      </c>
      <c r="CWW13" s="163" t="str">
        <f>IF('Summary Clear'!CXP2=0,"",'Summary Clear'!CXP2)</f>
        <v/>
      </c>
      <c r="CWX13" s="163" t="str">
        <f>IF('Summary Clear'!CXQ2=0,"",'Summary Clear'!CXQ2)</f>
        <v/>
      </c>
      <c r="CWY13" s="163" t="str">
        <f>IF('Summary Clear'!CXR2=0,"",'Summary Clear'!CXR2)</f>
        <v/>
      </c>
      <c r="CWZ13" s="163" t="str">
        <f>IF('Summary Clear'!CXS2=0,"",'Summary Clear'!CXS2)</f>
        <v/>
      </c>
      <c r="CXA13" s="163" t="str">
        <f>IF('Summary Clear'!CXT2=0,"",'Summary Clear'!CXT2)</f>
        <v/>
      </c>
      <c r="CXB13" s="163" t="str">
        <f>IF('Summary Clear'!CXU2=0,"",'Summary Clear'!CXU2)</f>
        <v/>
      </c>
      <c r="CXC13" s="163" t="str">
        <f>IF('Summary Clear'!CXV2=0,"",'Summary Clear'!CXV2)</f>
        <v/>
      </c>
      <c r="CXD13" s="163" t="str">
        <f>IF('Summary Clear'!CXW2=0,"",'Summary Clear'!CXW2)</f>
        <v/>
      </c>
      <c r="CXE13" s="163" t="str">
        <f>IF('Summary Clear'!CXX2=0,"",'Summary Clear'!CXX2)</f>
        <v/>
      </c>
      <c r="CXF13" s="163" t="str">
        <f>IF('Summary Clear'!CXY2=0,"",'Summary Clear'!CXY2)</f>
        <v/>
      </c>
      <c r="CXG13" s="163" t="str">
        <f>IF('Summary Clear'!CXZ2=0,"",'Summary Clear'!CXZ2)</f>
        <v/>
      </c>
      <c r="CXH13" s="163" t="str">
        <f>IF('Summary Clear'!CYA2=0,"",'Summary Clear'!CYA2)</f>
        <v/>
      </c>
      <c r="CXI13" s="163" t="str">
        <f>IF('Summary Clear'!CYB2=0,"",'Summary Clear'!CYB2)</f>
        <v/>
      </c>
      <c r="CXJ13" s="163" t="str">
        <f>IF('Summary Clear'!CYC2=0,"",'Summary Clear'!CYC2)</f>
        <v/>
      </c>
      <c r="CXK13" s="163" t="str">
        <f>IF('Summary Clear'!CYD2=0,"",'Summary Clear'!CYD2)</f>
        <v/>
      </c>
      <c r="CXL13" s="163" t="str">
        <f>IF('Summary Clear'!CYE2=0,"",'Summary Clear'!CYE2)</f>
        <v/>
      </c>
      <c r="CXM13" s="163" t="str">
        <f>IF('Summary Clear'!CYF2=0,"",'Summary Clear'!CYF2)</f>
        <v/>
      </c>
      <c r="CXN13" s="163" t="str">
        <f>IF('Summary Clear'!CYG2=0,"",'Summary Clear'!CYG2)</f>
        <v/>
      </c>
      <c r="CXO13" s="163" t="str">
        <f>IF('Summary Clear'!CYH2=0,"",'Summary Clear'!CYH2)</f>
        <v/>
      </c>
      <c r="CXP13" s="163" t="str">
        <f>IF('Summary Clear'!CYI2=0,"",'Summary Clear'!CYI2)</f>
        <v/>
      </c>
      <c r="CXQ13" s="163" t="str">
        <f>IF('Summary Clear'!CYJ2=0,"",'Summary Clear'!CYJ2)</f>
        <v/>
      </c>
      <c r="CXR13" s="163" t="str">
        <f>IF('Summary Clear'!CYK2=0,"",'Summary Clear'!CYK2)</f>
        <v/>
      </c>
      <c r="CXS13" s="163" t="str">
        <f>IF('Summary Clear'!CYL2=0,"",'Summary Clear'!CYL2)</f>
        <v/>
      </c>
      <c r="CXT13" s="163" t="str">
        <f>IF('Summary Clear'!CYM2=0,"",'Summary Clear'!CYM2)</f>
        <v/>
      </c>
      <c r="CXU13" s="163" t="str">
        <f>IF('Summary Clear'!CYN2=0,"",'Summary Clear'!CYN2)</f>
        <v/>
      </c>
      <c r="CXV13" s="163" t="str">
        <f>IF('Summary Clear'!CYO2=0,"",'Summary Clear'!CYO2)</f>
        <v/>
      </c>
      <c r="CXW13" s="163" t="str">
        <f>IF('Summary Clear'!CYP2=0,"",'Summary Clear'!CYP2)</f>
        <v/>
      </c>
      <c r="CXX13" s="163" t="str">
        <f>IF('Summary Clear'!CYQ2=0,"",'Summary Clear'!CYQ2)</f>
        <v/>
      </c>
      <c r="CXY13" s="163" t="str">
        <f>IF('Summary Clear'!CYR2=0,"",'Summary Clear'!CYR2)</f>
        <v/>
      </c>
      <c r="CXZ13" s="163" t="str">
        <f>IF('Summary Clear'!CYS2=0,"",'Summary Clear'!CYS2)</f>
        <v/>
      </c>
      <c r="CYA13" s="163" t="str">
        <f>IF('Summary Clear'!CYT2=0,"",'Summary Clear'!CYT2)</f>
        <v/>
      </c>
      <c r="CYB13" s="163" t="str">
        <f>IF('Summary Clear'!CYU2=0,"",'Summary Clear'!CYU2)</f>
        <v/>
      </c>
      <c r="CYC13" s="163" t="str">
        <f>IF('Summary Clear'!CYV2=0,"",'Summary Clear'!CYV2)</f>
        <v/>
      </c>
      <c r="CYD13" s="163" t="str">
        <f>IF('Summary Clear'!CYW2=0,"",'Summary Clear'!CYW2)</f>
        <v/>
      </c>
      <c r="CYE13" s="163" t="str">
        <f>IF('Summary Clear'!CYX2=0,"",'Summary Clear'!CYX2)</f>
        <v/>
      </c>
      <c r="CYF13" s="163" t="str">
        <f>IF('Summary Clear'!CYY2=0,"",'Summary Clear'!CYY2)</f>
        <v/>
      </c>
      <c r="CYG13" s="163" t="str">
        <f>IF('Summary Clear'!CYZ2=0,"",'Summary Clear'!CYZ2)</f>
        <v/>
      </c>
      <c r="CYH13" s="163" t="str">
        <f>IF('Summary Clear'!CZA2=0,"",'Summary Clear'!CZA2)</f>
        <v/>
      </c>
      <c r="CYI13" s="163" t="str">
        <f>IF('Summary Clear'!CZB2=0,"",'Summary Clear'!CZB2)</f>
        <v/>
      </c>
      <c r="CYJ13" s="163" t="str">
        <f>IF('Summary Clear'!CZC2=0,"",'Summary Clear'!CZC2)</f>
        <v/>
      </c>
      <c r="CYK13" s="163" t="str">
        <f>IF('Summary Clear'!CZD2=0,"",'Summary Clear'!CZD2)</f>
        <v/>
      </c>
      <c r="CYL13" s="163" t="str">
        <f>IF('Summary Clear'!CZE2=0,"",'Summary Clear'!CZE2)</f>
        <v/>
      </c>
      <c r="CYM13" s="163" t="str">
        <f>IF('Summary Clear'!CZF2=0,"",'Summary Clear'!CZF2)</f>
        <v/>
      </c>
      <c r="CYN13" s="163" t="str">
        <f>IF('Summary Clear'!CZG2=0,"",'Summary Clear'!CZG2)</f>
        <v/>
      </c>
      <c r="CYO13" s="163" t="str">
        <f>IF('Summary Clear'!CZH2=0,"",'Summary Clear'!CZH2)</f>
        <v/>
      </c>
      <c r="CYP13" s="163" t="str">
        <f>IF('Summary Clear'!CZI2=0,"",'Summary Clear'!CZI2)</f>
        <v/>
      </c>
      <c r="CYQ13" s="163" t="str">
        <f>IF('Summary Clear'!CZJ2=0,"",'Summary Clear'!CZJ2)</f>
        <v/>
      </c>
      <c r="CYR13" s="163" t="str">
        <f>IF('Summary Clear'!CZK2=0,"",'Summary Clear'!CZK2)</f>
        <v/>
      </c>
      <c r="CYS13" s="163" t="str">
        <f>IF('Summary Clear'!CZL2=0,"",'Summary Clear'!CZL2)</f>
        <v/>
      </c>
      <c r="CYT13" s="163" t="str">
        <f>IF('Summary Clear'!CZM2=0,"",'Summary Clear'!CZM2)</f>
        <v/>
      </c>
      <c r="CYU13" s="163" t="str">
        <f>IF('Summary Clear'!CZN2=0,"",'Summary Clear'!CZN2)</f>
        <v/>
      </c>
      <c r="CYV13" s="163" t="str">
        <f>IF('Summary Clear'!CZO2=0,"",'Summary Clear'!CZO2)</f>
        <v/>
      </c>
      <c r="CYW13" s="163" t="str">
        <f>IF('Summary Clear'!CZP2=0,"",'Summary Clear'!CZP2)</f>
        <v/>
      </c>
      <c r="CYX13" s="163" t="str">
        <f>IF('Summary Clear'!CZQ2=0,"",'Summary Clear'!CZQ2)</f>
        <v/>
      </c>
      <c r="CYY13" s="163" t="str">
        <f>IF('Summary Clear'!CZR2=0,"",'Summary Clear'!CZR2)</f>
        <v/>
      </c>
      <c r="CYZ13" s="163" t="str">
        <f>IF('Summary Clear'!CZS2=0,"",'Summary Clear'!CZS2)</f>
        <v/>
      </c>
      <c r="CZA13" s="163" t="str">
        <f>IF('Summary Clear'!CZT2=0,"",'Summary Clear'!CZT2)</f>
        <v/>
      </c>
      <c r="CZB13" s="163" t="str">
        <f>IF('Summary Clear'!CZU2=0,"",'Summary Clear'!CZU2)</f>
        <v/>
      </c>
      <c r="CZC13" s="163" t="str">
        <f>IF('Summary Clear'!CZV2=0,"",'Summary Clear'!CZV2)</f>
        <v/>
      </c>
      <c r="CZD13" s="163" t="str">
        <f>IF('Summary Clear'!CZW2=0,"",'Summary Clear'!CZW2)</f>
        <v/>
      </c>
      <c r="CZE13" s="163" t="str">
        <f>IF('Summary Clear'!CZX2=0,"",'Summary Clear'!CZX2)</f>
        <v/>
      </c>
      <c r="CZF13" s="163" t="str">
        <f>IF('Summary Clear'!CZY2=0,"",'Summary Clear'!CZY2)</f>
        <v/>
      </c>
      <c r="CZG13" s="163" t="str">
        <f>IF('Summary Clear'!CZZ2=0,"",'Summary Clear'!CZZ2)</f>
        <v/>
      </c>
      <c r="CZH13" s="163" t="str">
        <f>IF('Summary Clear'!DAA2=0,"",'Summary Clear'!DAA2)</f>
        <v/>
      </c>
      <c r="CZI13" s="163" t="str">
        <f>IF('Summary Clear'!DAB2=0,"",'Summary Clear'!DAB2)</f>
        <v/>
      </c>
      <c r="CZJ13" s="163" t="str">
        <f>IF('Summary Clear'!DAC2=0,"",'Summary Clear'!DAC2)</f>
        <v/>
      </c>
      <c r="CZK13" s="163" t="str">
        <f>IF('Summary Clear'!DAD2=0,"",'Summary Clear'!DAD2)</f>
        <v/>
      </c>
      <c r="CZL13" s="163" t="str">
        <f>IF('Summary Clear'!DAE2=0,"",'Summary Clear'!DAE2)</f>
        <v/>
      </c>
      <c r="CZM13" s="163" t="str">
        <f>IF('Summary Clear'!DAF2=0,"",'Summary Clear'!DAF2)</f>
        <v/>
      </c>
      <c r="CZN13" s="163" t="str">
        <f>IF('Summary Clear'!DAG2=0,"",'Summary Clear'!DAG2)</f>
        <v/>
      </c>
      <c r="CZO13" s="163" t="str">
        <f>IF('Summary Clear'!DAH2=0,"",'Summary Clear'!DAH2)</f>
        <v/>
      </c>
      <c r="CZP13" s="163" t="str">
        <f>IF('Summary Clear'!DAI2=0,"",'Summary Clear'!DAI2)</f>
        <v/>
      </c>
      <c r="CZQ13" s="163" t="str">
        <f>IF('Summary Clear'!DAJ2=0,"",'Summary Clear'!DAJ2)</f>
        <v/>
      </c>
      <c r="CZR13" s="163" t="str">
        <f>IF('Summary Clear'!DAK2=0,"",'Summary Clear'!DAK2)</f>
        <v/>
      </c>
      <c r="CZS13" s="163" t="str">
        <f>IF('Summary Clear'!DAL2=0,"",'Summary Clear'!DAL2)</f>
        <v/>
      </c>
      <c r="CZT13" s="163" t="str">
        <f>IF('Summary Clear'!DAM2=0,"",'Summary Clear'!DAM2)</f>
        <v/>
      </c>
      <c r="CZU13" s="163" t="str">
        <f>IF('Summary Clear'!DAN2=0,"",'Summary Clear'!DAN2)</f>
        <v/>
      </c>
      <c r="CZV13" s="163" t="str">
        <f>IF('Summary Clear'!DAO2=0,"",'Summary Clear'!DAO2)</f>
        <v/>
      </c>
      <c r="CZW13" s="163" t="str">
        <f>IF('Summary Clear'!DAP2=0,"",'Summary Clear'!DAP2)</f>
        <v/>
      </c>
      <c r="CZX13" s="163" t="str">
        <f>IF('Summary Clear'!DAQ2=0,"",'Summary Clear'!DAQ2)</f>
        <v/>
      </c>
      <c r="CZY13" s="163" t="str">
        <f>IF('Summary Clear'!DAR2=0,"",'Summary Clear'!DAR2)</f>
        <v/>
      </c>
      <c r="CZZ13" s="163" t="str">
        <f>IF('Summary Clear'!DAS2=0,"",'Summary Clear'!DAS2)</f>
        <v/>
      </c>
      <c r="DAA13" s="163" t="str">
        <f>IF('Summary Clear'!DAT2=0,"",'Summary Clear'!DAT2)</f>
        <v/>
      </c>
      <c r="DAB13" s="163" t="str">
        <f>IF('Summary Clear'!DAU2=0,"",'Summary Clear'!DAU2)</f>
        <v/>
      </c>
      <c r="DAC13" s="163" t="str">
        <f>IF('Summary Clear'!DAV2=0,"",'Summary Clear'!DAV2)</f>
        <v/>
      </c>
      <c r="DAD13" s="163" t="str">
        <f>IF('Summary Clear'!DAW2=0,"",'Summary Clear'!DAW2)</f>
        <v/>
      </c>
      <c r="DAE13" s="163" t="str">
        <f>IF('Summary Clear'!DAX2=0,"",'Summary Clear'!DAX2)</f>
        <v/>
      </c>
      <c r="DAF13" s="163" t="str">
        <f>IF('Summary Clear'!DAY2=0,"",'Summary Clear'!DAY2)</f>
        <v/>
      </c>
      <c r="DAG13" s="163" t="str">
        <f>IF('Summary Clear'!DAZ2=0,"",'Summary Clear'!DAZ2)</f>
        <v/>
      </c>
      <c r="DAH13" s="163" t="str">
        <f>IF('Summary Clear'!DBA2=0,"",'Summary Clear'!DBA2)</f>
        <v/>
      </c>
      <c r="DAI13" s="163" t="str">
        <f>IF('Summary Clear'!DBB2=0,"",'Summary Clear'!DBB2)</f>
        <v/>
      </c>
      <c r="DAJ13" s="163" t="str">
        <f>IF('Summary Clear'!DBC2=0,"",'Summary Clear'!DBC2)</f>
        <v/>
      </c>
      <c r="DAK13" s="163" t="str">
        <f>IF('Summary Clear'!DBD2=0,"",'Summary Clear'!DBD2)</f>
        <v/>
      </c>
      <c r="DAL13" s="163" t="str">
        <f>IF('Summary Clear'!DBE2=0,"",'Summary Clear'!DBE2)</f>
        <v/>
      </c>
      <c r="DAM13" s="163" t="str">
        <f>IF('Summary Clear'!DBF2=0,"",'Summary Clear'!DBF2)</f>
        <v/>
      </c>
      <c r="DAN13" s="163" t="str">
        <f>IF('Summary Clear'!DBG2=0,"",'Summary Clear'!DBG2)</f>
        <v/>
      </c>
      <c r="DAO13" s="163" t="str">
        <f>IF('Summary Clear'!DBH2=0,"",'Summary Clear'!DBH2)</f>
        <v/>
      </c>
      <c r="DAP13" s="163" t="str">
        <f>IF('Summary Clear'!DBI2=0,"",'Summary Clear'!DBI2)</f>
        <v/>
      </c>
      <c r="DAQ13" s="163" t="str">
        <f>IF('Summary Clear'!DBJ2=0,"",'Summary Clear'!DBJ2)</f>
        <v/>
      </c>
      <c r="DAR13" s="163" t="str">
        <f>IF('Summary Clear'!DBK2=0,"",'Summary Clear'!DBK2)</f>
        <v/>
      </c>
      <c r="DAS13" s="163" t="str">
        <f>IF('Summary Clear'!DBL2=0,"",'Summary Clear'!DBL2)</f>
        <v/>
      </c>
      <c r="DAT13" s="163" t="str">
        <f>IF('Summary Clear'!DBM2=0,"",'Summary Clear'!DBM2)</f>
        <v/>
      </c>
      <c r="DAU13" s="163" t="str">
        <f>IF('Summary Clear'!DBN2=0,"",'Summary Clear'!DBN2)</f>
        <v/>
      </c>
      <c r="DAV13" s="163" t="str">
        <f>IF('Summary Clear'!DBO2=0,"",'Summary Clear'!DBO2)</f>
        <v/>
      </c>
      <c r="DAW13" s="163" t="str">
        <f>IF('Summary Clear'!DBP2=0,"",'Summary Clear'!DBP2)</f>
        <v/>
      </c>
      <c r="DAX13" s="163" t="str">
        <f>IF('Summary Clear'!DBQ2=0,"",'Summary Clear'!DBQ2)</f>
        <v/>
      </c>
      <c r="DAY13" s="163" t="str">
        <f>IF('Summary Clear'!DBR2=0,"",'Summary Clear'!DBR2)</f>
        <v/>
      </c>
      <c r="DAZ13" s="163" t="str">
        <f>IF('Summary Clear'!DBS2=0,"",'Summary Clear'!DBS2)</f>
        <v/>
      </c>
      <c r="DBA13" s="163" t="str">
        <f>IF('Summary Clear'!DBT2=0,"",'Summary Clear'!DBT2)</f>
        <v/>
      </c>
      <c r="DBB13" s="163" t="str">
        <f>IF('Summary Clear'!DBU2=0,"",'Summary Clear'!DBU2)</f>
        <v/>
      </c>
      <c r="DBC13" s="163" t="str">
        <f>IF('Summary Clear'!DBV2=0,"",'Summary Clear'!DBV2)</f>
        <v/>
      </c>
      <c r="DBD13" s="163" t="str">
        <f>IF('Summary Clear'!DBW2=0,"",'Summary Clear'!DBW2)</f>
        <v/>
      </c>
      <c r="DBE13" s="163" t="str">
        <f>IF('Summary Clear'!DBX2=0,"",'Summary Clear'!DBX2)</f>
        <v/>
      </c>
      <c r="DBF13" s="163" t="str">
        <f>IF('Summary Clear'!DBY2=0,"",'Summary Clear'!DBY2)</f>
        <v/>
      </c>
      <c r="DBG13" s="163" t="str">
        <f>IF('Summary Clear'!DBZ2=0,"",'Summary Clear'!DBZ2)</f>
        <v/>
      </c>
      <c r="DBH13" s="163" t="str">
        <f>IF('Summary Clear'!DCA2=0,"",'Summary Clear'!DCA2)</f>
        <v/>
      </c>
      <c r="DBI13" s="163" t="str">
        <f>IF('Summary Clear'!DCB2=0,"",'Summary Clear'!DCB2)</f>
        <v/>
      </c>
      <c r="DBJ13" s="163" t="str">
        <f>IF('Summary Clear'!DCC2=0,"",'Summary Clear'!DCC2)</f>
        <v/>
      </c>
      <c r="DBK13" s="163" t="str">
        <f>IF('Summary Clear'!DCD2=0,"",'Summary Clear'!DCD2)</f>
        <v/>
      </c>
      <c r="DBL13" s="163" t="str">
        <f>IF('Summary Clear'!DCE2=0,"",'Summary Clear'!DCE2)</f>
        <v/>
      </c>
      <c r="DBM13" s="163" t="str">
        <f>IF('Summary Clear'!DCF2=0,"",'Summary Clear'!DCF2)</f>
        <v/>
      </c>
      <c r="DBN13" s="163" t="str">
        <f>IF('Summary Clear'!DCG2=0,"",'Summary Clear'!DCG2)</f>
        <v/>
      </c>
      <c r="DBO13" s="163" t="str">
        <f>IF('Summary Clear'!DCH2=0,"",'Summary Clear'!DCH2)</f>
        <v/>
      </c>
      <c r="DBP13" s="163" t="str">
        <f>IF('Summary Clear'!DCI2=0,"",'Summary Clear'!DCI2)</f>
        <v/>
      </c>
      <c r="DBQ13" s="163" t="str">
        <f>IF('Summary Clear'!DCJ2=0,"",'Summary Clear'!DCJ2)</f>
        <v/>
      </c>
      <c r="DBR13" s="163" t="str">
        <f>IF('Summary Clear'!DCK2=0,"",'Summary Clear'!DCK2)</f>
        <v/>
      </c>
      <c r="DBS13" s="163" t="str">
        <f>IF('Summary Clear'!DCL2=0,"",'Summary Clear'!DCL2)</f>
        <v/>
      </c>
      <c r="DBT13" s="163" t="str">
        <f>IF('Summary Clear'!DCM2=0,"",'Summary Clear'!DCM2)</f>
        <v/>
      </c>
      <c r="DBU13" s="163" t="str">
        <f>IF('Summary Clear'!DCN2=0,"",'Summary Clear'!DCN2)</f>
        <v/>
      </c>
      <c r="DBV13" s="163" t="str">
        <f>IF('Summary Clear'!DCO2=0,"",'Summary Clear'!DCO2)</f>
        <v/>
      </c>
      <c r="DBW13" s="163" t="str">
        <f>IF('Summary Clear'!DCP2=0,"",'Summary Clear'!DCP2)</f>
        <v/>
      </c>
      <c r="DBX13" s="163" t="str">
        <f>IF('Summary Clear'!DCQ2=0,"",'Summary Clear'!DCQ2)</f>
        <v/>
      </c>
      <c r="DBY13" s="163" t="str">
        <f>IF('Summary Clear'!DCR2=0,"",'Summary Clear'!DCR2)</f>
        <v/>
      </c>
      <c r="DBZ13" s="163" t="str">
        <f>IF('Summary Clear'!DCS2=0,"",'Summary Clear'!DCS2)</f>
        <v/>
      </c>
      <c r="DCA13" s="163" t="str">
        <f>IF('Summary Clear'!DCT2=0,"",'Summary Clear'!DCT2)</f>
        <v/>
      </c>
      <c r="DCB13" s="163" t="str">
        <f>IF('Summary Clear'!DCU2=0,"",'Summary Clear'!DCU2)</f>
        <v/>
      </c>
      <c r="DCC13" s="163" t="str">
        <f>IF('Summary Clear'!DCV2=0,"",'Summary Clear'!DCV2)</f>
        <v/>
      </c>
      <c r="DCD13" s="163" t="str">
        <f>IF('Summary Clear'!DCW2=0,"",'Summary Clear'!DCW2)</f>
        <v/>
      </c>
      <c r="DCE13" s="163" t="str">
        <f>IF('Summary Clear'!DCX2=0,"",'Summary Clear'!DCX2)</f>
        <v/>
      </c>
      <c r="DCF13" s="163" t="str">
        <f>IF('Summary Clear'!DCY2=0,"",'Summary Clear'!DCY2)</f>
        <v/>
      </c>
      <c r="DCG13" s="163" t="str">
        <f>IF('Summary Clear'!DCZ2=0,"",'Summary Clear'!DCZ2)</f>
        <v/>
      </c>
      <c r="DCH13" s="163" t="str">
        <f>IF('Summary Clear'!DDA2=0,"",'Summary Clear'!DDA2)</f>
        <v/>
      </c>
      <c r="DCI13" s="163" t="str">
        <f>IF('Summary Clear'!DDB2=0,"",'Summary Clear'!DDB2)</f>
        <v/>
      </c>
      <c r="DCJ13" s="163" t="str">
        <f>IF('Summary Clear'!DDC2=0,"",'Summary Clear'!DDC2)</f>
        <v/>
      </c>
      <c r="DCK13" s="163" t="str">
        <f>IF('Summary Clear'!DDD2=0,"",'Summary Clear'!DDD2)</f>
        <v/>
      </c>
      <c r="DCL13" s="163" t="str">
        <f>IF('Summary Clear'!DDE2=0,"",'Summary Clear'!DDE2)</f>
        <v/>
      </c>
      <c r="DCM13" s="163" t="str">
        <f>IF('Summary Clear'!DDF2=0,"",'Summary Clear'!DDF2)</f>
        <v/>
      </c>
      <c r="DCN13" s="163" t="str">
        <f>IF('Summary Clear'!DDG2=0,"",'Summary Clear'!DDG2)</f>
        <v/>
      </c>
      <c r="DCO13" s="163" t="str">
        <f>IF('Summary Clear'!DDH2=0,"",'Summary Clear'!DDH2)</f>
        <v/>
      </c>
      <c r="DCP13" s="163" t="str">
        <f>IF('Summary Clear'!DDI2=0,"",'Summary Clear'!DDI2)</f>
        <v/>
      </c>
      <c r="DCQ13" s="163" t="str">
        <f>IF('Summary Clear'!DDJ2=0,"",'Summary Clear'!DDJ2)</f>
        <v/>
      </c>
      <c r="DCR13" s="163" t="str">
        <f>IF('Summary Clear'!DDK2=0,"",'Summary Clear'!DDK2)</f>
        <v/>
      </c>
      <c r="DCS13" s="163" t="str">
        <f>IF('Summary Clear'!DDL2=0,"",'Summary Clear'!DDL2)</f>
        <v/>
      </c>
      <c r="DCT13" s="163" t="str">
        <f>IF('Summary Clear'!DDM2=0,"",'Summary Clear'!DDM2)</f>
        <v/>
      </c>
      <c r="DCU13" s="163" t="str">
        <f>IF('Summary Clear'!DDN2=0,"",'Summary Clear'!DDN2)</f>
        <v/>
      </c>
      <c r="DCV13" s="163" t="str">
        <f>IF('Summary Clear'!DDO2=0,"",'Summary Clear'!DDO2)</f>
        <v/>
      </c>
      <c r="DCW13" s="163" t="str">
        <f>IF('Summary Clear'!DDP2=0,"",'Summary Clear'!DDP2)</f>
        <v/>
      </c>
      <c r="DCX13" s="163" t="str">
        <f>IF('Summary Clear'!DDQ2=0,"",'Summary Clear'!DDQ2)</f>
        <v/>
      </c>
      <c r="DCY13" s="163" t="str">
        <f>IF('Summary Clear'!DDR2=0,"",'Summary Clear'!DDR2)</f>
        <v/>
      </c>
      <c r="DCZ13" s="163" t="str">
        <f>IF('Summary Clear'!DDS2=0,"",'Summary Clear'!DDS2)</f>
        <v/>
      </c>
      <c r="DDA13" s="163" t="str">
        <f>IF('Summary Clear'!DDT2=0,"",'Summary Clear'!DDT2)</f>
        <v/>
      </c>
      <c r="DDB13" s="163" t="str">
        <f>IF('Summary Clear'!DDU2=0,"",'Summary Clear'!DDU2)</f>
        <v/>
      </c>
      <c r="DDC13" s="163" t="str">
        <f>IF('Summary Clear'!DDV2=0,"",'Summary Clear'!DDV2)</f>
        <v/>
      </c>
      <c r="DDD13" s="163" t="str">
        <f>IF('Summary Clear'!DDW2=0,"",'Summary Clear'!DDW2)</f>
        <v/>
      </c>
      <c r="DDE13" s="163" t="str">
        <f>IF('Summary Clear'!DDX2=0,"",'Summary Clear'!DDX2)</f>
        <v/>
      </c>
      <c r="DDF13" s="163" t="str">
        <f>IF('Summary Clear'!DDY2=0,"",'Summary Clear'!DDY2)</f>
        <v/>
      </c>
      <c r="DDG13" s="163" t="str">
        <f>IF('Summary Clear'!DDZ2=0,"",'Summary Clear'!DDZ2)</f>
        <v/>
      </c>
      <c r="DDH13" s="163" t="str">
        <f>IF('Summary Clear'!DEA2=0,"",'Summary Clear'!DEA2)</f>
        <v/>
      </c>
      <c r="DDI13" s="163" t="str">
        <f>IF('Summary Clear'!DEB2=0,"",'Summary Clear'!DEB2)</f>
        <v/>
      </c>
      <c r="DDJ13" s="163" t="str">
        <f>IF('Summary Clear'!DEC2=0,"",'Summary Clear'!DEC2)</f>
        <v/>
      </c>
      <c r="DDK13" s="163" t="str">
        <f>IF('Summary Clear'!DED2=0,"",'Summary Clear'!DED2)</f>
        <v/>
      </c>
      <c r="DDL13" s="163" t="str">
        <f>IF('Summary Clear'!DEE2=0,"",'Summary Clear'!DEE2)</f>
        <v/>
      </c>
      <c r="DDM13" s="163" t="str">
        <f>IF('Summary Clear'!DEF2=0,"",'Summary Clear'!DEF2)</f>
        <v/>
      </c>
      <c r="DDN13" s="163" t="str">
        <f>IF('Summary Clear'!DEG2=0,"",'Summary Clear'!DEG2)</f>
        <v/>
      </c>
      <c r="DDO13" s="163" t="str">
        <f>IF('Summary Clear'!DEH2=0,"",'Summary Clear'!DEH2)</f>
        <v/>
      </c>
      <c r="DDP13" s="163" t="str">
        <f>IF('Summary Clear'!DEI2=0,"",'Summary Clear'!DEI2)</f>
        <v/>
      </c>
      <c r="DDQ13" s="163" t="str">
        <f>IF('Summary Clear'!DEJ2=0,"",'Summary Clear'!DEJ2)</f>
        <v/>
      </c>
      <c r="DDR13" s="163" t="str">
        <f>IF('Summary Clear'!DEK2=0,"",'Summary Clear'!DEK2)</f>
        <v/>
      </c>
      <c r="DDS13" s="163" t="str">
        <f>IF('Summary Clear'!DEL2=0,"",'Summary Clear'!DEL2)</f>
        <v/>
      </c>
      <c r="DDT13" s="163" t="str">
        <f>IF('Summary Clear'!DEM2=0,"",'Summary Clear'!DEM2)</f>
        <v/>
      </c>
      <c r="DDU13" s="163" t="str">
        <f>IF('Summary Clear'!DEN2=0,"",'Summary Clear'!DEN2)</f>
        <v/>
      </c>
      <c r="DDV13" s="163" t="str">
        <f>IF('Summary Clear'!DEO2=0,"",'Summary Clear'!DEO2)</f>
        <v/>
      </c>
      <c r="DDW13" s="163" t="str">
        <f>IF('Summary Clear'!DEP2=0,"",'Summary Clear'!DEP2)</f>
        <v/>
      </c>
      <c r="DDX13" s="163" t="str">
        <f>IF('Summary Clear'!DEQ2=0,"",'Summary Clear'!DEQ2)</f>
        <v/>
      </c>
      <c r="DDY13" s="163" t="str">
        <f>IF('Summary Clear'!DER2=0,"",'Summary Clear'!DER2)</f>
        <v/>
      </c>
      <c r="DDZ13" s="163" t="str">
        <f>IF('Summary Clear'!DES2=0,"",'Summary Clear'!DES2)</f>
        <v/>
      </c>
      <c r="DEA13" s="163" t="str">
        <f>IF('Summary Clear'!DET2=0,"",'Summary Clear'!DET2)</f>
        <v/>
      </c>
      <c r="DEB13" s="163" t="str">
        <f>IF('Summary Clear'!DEU2=0,"",'Summary Clear'!DEU2)</f>
        <v/>
      </c>
      <c r="DEC13" s="163" t="str">
        <f>IF('Summary Clear'!DEV2=0,"",'Summary Clear'!DEV2)</f>
        <v/>
      </c>
      <c r="DED13" s="163" t="str">
        <f>IF('Summary Clear'!DEW2=0,"",'Summary Clear'!DEW2)</f>
        <v/>
      </c>
      <c r="DEE13" s="163" t="str">
        <f>IF('Summary Clear'!DEX2=0,"",'Summary Clear'!DEX2)</f>
        <v/>
      </c>
      <c r="DEF13" s="163" t="str">
        <f>IF('Summary Clear'!DEY2=0,"",'Summary Clear'!DEY2)</f>
        <v/>
      </c>
      <c r="DEG13" s="163" t="str">
        <f>IF('Summary Clear'!DEZ2=0,"",'Summary Clear'!DEZ2)</f>
        <v/>
      </c>
      <c r="DEH13" s="163" t="str">
        <f>IF('Summary Clear'!DFA2=0,"",'Summary Clear'!DFA2)</f>
        <v/>
      </c>
      <c r="DEI13" s="163" t="str">
        <f>IF('Summary Clear'!DFB2=0,"",'Summary Clear'!DFB2)</f>
        <v/>
      </c>
      <c r="DEJ13" s="163" t="str">
        <f>IF('Summary Clear'!DFC2=0,"",'Summary Clear'!DFC2)</f>
        <v/>
      </c>
      <c r="DEK13" s="163" t="str">
        <f>IF('Summary Clear'!DFD2=0,"",'Summary Clear'!DFD2)</f>
        <v/>
      </c>
      <c r="DEL13" s="163" t="str">
        <f>IF('Summary Clear'!DFE2=0,"",'Summary Clear'!DFE2)</f>
        <v/>
      </c>
      <c r="DEM13" s="163" t="str">
        <f>IF('Summary Clear'!DFF2=0,"",'Summary Clear'!DFF2)</f>
        <v/>
      </c>
      <c r="DEN13" s="163" t="str">
        <f>IF('Summary Clear'!DFG2=0,"",'Summary Clear'!DFG2)</f>
        <v/>
      </c>
      <c r="DEO13" s="163" t="str">
        <f>IF('Summary Clear'!DFH2=0,"",'Summary Clear'!DFH2)</f>
        <v/>
      </c>
      <c r="DEP13" s="163" t="str">
        <f>IF('Summary Clear'!DFI2=0,"",'Summary Clear'!DFI2)</f>
        <v/>
      </c>
      <c r="DEQ13" s="163" t="str">
        <f>IF('Summary Clear'!DFJ2=0,"",'Summary Clear'!DFJ2)</f>
        <v/>
      </c>
      <c r="DER13" s="163" t="str">
        <f>IF('Summary Clear'!DFK2=0,"",'Summary Clear'!DFK2)</f>
        <v/>
      </c>
      <c r="DES13" s="163" t="str">
        <f>IF('Summary Clear'!DFL2=0,"",'Summary Clear'!DFL2)</f>
        <v/>
      </c>
      <c r="DET13" s="163" t="str">
        <f>IF('Summary Clear'!DFM2=0,"",'Summary Clear'!DFM2)</f>
        <v/>
      </c>
      <c r="DEU13" s="163" t="str">
        <f>IF('Summary Clear'!DFN2=0,"",'Summary Clear'!DFN2)</f>
        <v/>
      </c>
      <c r="DEV13" s="163" t="str">
        <f>IF('Summary Clear'!DFO2=0,"",'Summary Clear'!DFO2)</f>
        <v/>
      </c>
      <c r="DEW13" s="163" t="str">
        <f>IF('Summary Clear'!DFP2=0,"",'Summary Clear'!DFP2)</f>
        <v/>
      </c>
      <c r="DEX13" s="163" t="str">
        <f>IF('Summary Clear'!DFQ2=0,"",'Summary Clear'!DFQ2)</f>
        <v/>
      </c>
      <c r="DEY13" s="163" t="str">
        <f>IF('Summary Clear'!DFR2=0,"",'Summary Clear'!DFR2)</f>
        <v/>
      </c>
      <c r="DEZ13" s="163" t="str">
        <f>IF('Summary Clear'!DFS2=0,"",'Summary Clear'!DFS2)</f>
        <v/>
      </c>
      <c r="DFA13" s="163" t="str">
        <f>IF('Summary Clear'!DFT2=0,"",'Summary Clear'!DFT2)</f>
        <v/>
      </c>
      <c r="DFB13" s="163" t="str">
        <f>IF('Summary Clear'!DFU2=0,"",'Summary Clear'!DFU2)</f>
        <v/>
      </c>
      <c r="DFC13" s="163" t="str">
        <f>IF('Summary Clear'!DFV2=0,"",'Summary Clear'!DFV2)</f>
        <v/>
      </c>
      <c r="DFD13" s="163" t="str">
        <f>IF('Summary Clear'!DFW2=0,"",'Summary Clear'!DFW2)</f>
        <v/>
      </c>
      <c r="DFE13" s="163" t="str">
        <f>IF('Summary Clear'!DFX2=0,"",'Summary Clear'!DFX2)</f>
        <v/>
      </c>
      <c r="DFF13" s="163" t="str">
        <f>IF('Summary Clear'!DFY2=0,"",'Summary Clear'!DFY2)</f>
        <v/>
      </c>
      <c r="DFG13" s="163" t="str">
        <f>IF('Summary Clear'!DFZ2=0,"",'Summary Clear'!DFZ2)</f>
        <v/>
      </c>
      <c r="DFH13" s="163" t="str">
        <f>IF('Summary Clear'!DGA2=0,"",'Summary Clear'!DGA2)</f>
        <v/>
      </c>
      <c r="DFI13" s="163" t="str">
        <f>IF('Summary Clear'!DGB2=0,"",'Summary Clear'!DGB2)</f>
        <v/>
      </c>
      <c r="DFJ13" s="163" t="str">
        <f>IF('Summary Clear'!DGC2=0,"",'Summary Clear'!DGC2)</f>
        <v/>
      </c>
      <c r="DFK13" s="163" t="str">
        <f>IF('Summary Clear'!DGD2=0,"",'Summary Clear'!DGD2)</f>
        <v/>
      </c>
      <c r="DFL13" s="163" t="str">
        <f>IF('Summary Clear'!DGE2=0,"",'Summary Clear'!DGE2)</f>
        <v/>
      </c>
      <c r="DFM13" s="163" t="str">
        <f>IF('Summary Clear'!DGF2=0,"",'Summary Clear'!DGF2)</f>
        <v/>
      </c>
      <c r="DFN13" s="163" t="str">
        <f>IF('Summary Clear'!DGG2=0,"",'Summary Clear'!DGG2)</f>
        <v/>
      </c>
      <c r="DFO13" s="163" t="str">
        <f>IF('Summary Clear'!DGH2=0,"",'Summary Clear'!DGH2)</f>
        <v/>
      </c>
      <c r="DFP13" s="163" t="str">
        <f>IF('Summary Clear'!DGI2=0,"",'Summary Clear'!DGI2)</f>
        <v/>
      </c>
      <c r="DFQ13" s="163" t="str">
        <f>IF('Summary Clear'!DGJ2=0,"",'Summary Clear'!DGJ2)</f>
        <v/>
      </c>
      <c r="DFR13" s="163" t="str">
        <f>IF('Summary Clear'!DGK2=0,"",'Summary Clear'!DGK2)</f>
        <v/>
      </c>
      <c r="DFS13" s="163" t="str">
        <f>IF('Summary Clear'!DGL2=0,"",'Summary Clear'!DGL2)</f>
        <v/>
      </c>
      <c r="DFT13" s="163" t="str">
        <f>IF('Summary Clear'!DGM2=0,"",'Summary Clear'!DGM2)</f>
        <v/>
      </c>
      <c r="DFU13" s="163" t="str">
        <f>IF('Summary Clear'!DGN2=0,"",'Summary Clear'!DGN2)</f>
        <v/>
      </c>
      <c r="DFV13" s="163" t="str">
        <f>IF('Summary Clear'!DGO2=0,"",'Summary Clear'!DGO2)</f>
        <v/>
      </c>
      <c r="DFW13" s="163" t="str">
        <f>IF('Summary Clear'!DGP2=0,"",'Summary Clear'!DGP2)</f>
        <v/>
      </c>
      <c r="DFX13" s="163" t="str">
        <f>IF('Summary Clear'!DGQ2=0,"",'Summary Clear'!DGQ2)</f>
        <v/>
      </c>
      <c r="DFY13" s="163" t="str">
        <f>IF('Summary Clear'!DGR2=0,"",'Summary Clear'!DGR2)</f>
        <v/>
      </c>
      <c r="DFZ13" s="163" t="str">
        <f>IF('Summary Clear'!DGS2=0,"",'Summary Clear'!DGS2)</f>
        <v/>
      </c>
      <c r="DGA13" s="163" t="str">
        <f>IF('Summary Clear'!DGT2=0,"",'Summary Clear'!DGT2)</f>
        <v/>
      </c>
      <c r="DGB13" s="163" t="str">
        <f>IF('Summary Clear'!DGU2=0,"",'Summary Clear'!DGU2)</f>
        <v/>
      </c>
      <c r="DGC13" s="163" t="str">
        <f>IF('Summary Clear'!DGV2=0,"",'Summary Clear'!DGV2)</f>
        <v/>
      </c>
      <c r="DGD13" s="163" t="str">
        <f>IF('Summary Clear'!DGW2=0,"",'Summary Clear'!DGW2)</f>
        <v/>
      </c>
      <c r="DGE13" s="163" t="str">
        <f>IF('Summary Clear'!DGX2=0,"",'Summary Clear'!DGX2)</f>
        <v/>
      </c>
      <c r="DGF13" s="163" t="str">
        <f>IF('Summary Clear'!DGY2=0,"",'Summary Clear'!DGY2)</f>
        <v/>
      </c>
      <c r="DGG13" s="163" t="str">
        <f>IF('Summary Clear'!DGZ2=0,"",'Summary Clear'!DGZ2)</f>
        <v/>
      </c>
      <c r="DGH13" s="163" t="str">
        <f>IF('Summary Clear'!DHA2=0,"",'Summary Clear'!DHA2)</f>
        <v/>
      </c>
      <c r="DGI13" s="163" t="str">
        <f>IF('Summary Clear'!DHB2=0,"",'Summary Clear'!DHB2)</f>
        <v/>
      </c>
      <c r="DGJ13" s="163" t="str">
        <f>IF('Summary Clear'!DHC2=0,"",'Summary Clear'!DHC2)</f>
        <v/>
      </c>
      <c r="DGK13" s="163" t="str">
        <f>IF('Summary Clear'!DHD2=0,"",'Summary Clear'!DHD2)</f>
        <v/>
      </c>
      <c r="DGL13" s="163" t="str">
        <f>IF('Summary Clear'!DHE2=0,"",'Summary Clear'!DHE2)</f>
        <v/>
      </c>
      <c r="DGM13" s="163" t="str">
        <f>IF('Summary Clear'!DHF2=0,"",'Summary Clear'!DHF2)</f>
        <v/>
      </c>
      <c r="DGN13" s="163" t="str">
        <f>IF('Summary Clear'!DHG2=0,"",'Summary Clear'!DHG2)</f>
        <v/>
      </c>
      <c r="DGO13" s="163" t="str">
        <f>IF('Summary Clear'!DHH2=0,"",'Summary Clear'!DHH2)</f>
        <v/>
      </c>
      <c r="DGP13" s="163" t="str">
        <f>IF('Summary Clear'!DHI2=0,"",'Summary Clear'!DHI2)</f>
        <v/>
      </c>
      <c r="DGQ13" s="163" t="str">
        <f>IF('Summary Clear'!DHJ2=0,"",'Summary Clear'!DHJ2)</f>
        <v/>
      </c>
      <c r="DGR13" s="163" t="str">
        <f>IF('Summary Clear'!DHK2=0,"",'Summary Clear'!DHK2)</f>
        <v/>
      </c>
      <c r="DGS13" s="163" t="str">
        <f>IF('Summary Clear'!DHL2=0,"",'Summary Clear'!DHL2)</f>
        <v/>
      </c>
      <c r="DGT13" s="163" t="str">
        <f>IF('Summary Clear'!DHM2=0,"",'Summary Clear'!DHM2)</f>
        <v/>
      </c>
      <c r="DGU13" s="163" t="str">
        <f>IF('Summary Clear'!DHN2=0,"",'Summary Clear'!DHN2)</f>
        <v/>
      </c>
      <c r="DGV13" s="163" t="str">
        <f>IF('Summary Clear'!DHO2=0,"",'Summary Clear'!DHO2)</f>
        <v/>
      </c>
      <c r="DGW13" s="163" t="str">
        <f>IF('Summary Clear'!DHP2=0,"",'Summary Clear'!DHP2)</f>
        <v/>
      </c>
      <c r="DGX13" s="163" t="str">
        <f>IF('Summary Clear'!DHQ2=0,"",'Summary Clear'!DHQ2)</f>
        <v/>
      </c>
      <c r="DGY13" s="163" t="str">
        <f>IF('Summary Clear'!DHR2=0,"",'Summary Clear'!DHR2)</f>
        <v/>
      </c>
      <c r="DGZ13" s="163" t="str">
        <f>IF('Summary Clear'!DHS2=0,"",'Summary Clear'!DHS2)</f>
        <v/>
      </c>
      <c r="DHA13" s="163" t="str">
        <f>IF('Summary Clear'!DHT2=0,"",'Summary Clear'!DHT2)</f>
        <v/>
      </c>
      <c r="DHB13" s="163" t="str">
        <f>IF('Summary Clear'!DHU2=0,"",'Summary Clear'!DHU2)</f>
        <v/>
      </c>
      <c r="DHC13" s="163" t="str">
        <f>IF('Summary Clear'!DHV2=0,"",'Summary Clear'!DHV2)</f>
        <v/>
      </c>
      <c r="DHD13" s="163" t="str">
        <f>IF('Summary Clear'!DHW2=0,"",'Summary Clear'!DHW2)</f>
        <v/>
      </c>
      <c r="DHE13" s="163" t="str">
        <f>IF('Summary Clear'!DHX2=0,"",'Summary Clear'!DHX2)</f>
        <v/>
      </c>
      <c r="DHF13" s="163" t="str">
        <f>IF('Summary Clear'!DHY2=0,"",'Summary Clear'!DHY2)</f>
        <v/>
      </c>
      <c r="DHG13" s="163" t="str">
        <f>IF('Summary Clear'!DHZ2=0,"",'Summary Clear'!DHZ2)</f>
        <v/>
      </c>
      <c r="DHH13" s="163" t="str">
        <f>IF('Summary Clear'!DIA2=0,"",'Summary Clear'!DIA2)</f>
        <v/>
      </c>
      <c r="DHI13" s="163" t="str">
        <f>IF('Summary Clear'!DIB2=0,"",'Summary Clear'!DIB2)</f>
        <v/>
      </c>
      <c r="DHJ13" s="163" t="str">
        <f>IF('Summary Clear'!DIC2=0,"",'Summary Clear'!DIC2)</f>
        <v/>
      </c>
      <c r="DHK13" s="163" t="str">
        <f>IF('Summary Clear'!DID2=0,"",'Summary Clear'!DID2)</f>
        <v/>
      </c>
      <c r="DHL13" s="163" t="str">
        <f>IF('Summary Clear'!DIE2=0,"",'Summary Clear'!DIE2)</f>
        <v/>
      </c>
      <c r="DHM13" s="163" t="str">
        <f>IF('Summary Clear'!DIF2=0,"",'Summary Clear'!DIF2)</f>
        <v/>
      </c>
      <c r="DHN13" s="163" t="str">
        <f>IF('Summary Clear'!DIG2=0,"",'Summary Clear'!DIG2)</f>
        <v/>
      </c>
      <c r="DHO13" s="163" t="str">
        <f>IF('Summary Clear'!DIH2=0,"",'Summary Clear'!DIH2)</f>
        <v/>
      </c>
      <c r="DHP13" s="163" t="str">
        <f>IF('Summary Clear'!DII2=0,"",'Summary Clear'!DII2)</f>
        <v/>
      </c>
      <c r="DHQ13" s="163" t="str">
        <f>IF('Summary Clear'!DIJ2=0,"",'Summary Clear'!DIJ2)</f>
        <v/>
      </c>
      <c r="DHR13" s="163" t="str">
        <f>IF('Summary Clear'!DIK2=0,"",'Summary Clear'!DIK2)</f>
        <v/>
      </c>
      <c r="DHS13" s="163" t="str">
        <f>IF('Summary Clear'!DIL2=0,"",'Summary Clear'!DIL2)</f>
        <v/>
      </c>
      <c r="DHT13" s="163" t="str">
        <f>IF('Summary Clear'!DIM2=0,"",'Summary Clear'!DIM2)</f>
        <v/>
      </c>
      <c r="DHU13" s="163" t="str">
        <f>IF('Summary Clear'!DIN2=0,"",'Summary Clear'!DIN2)</f>
        <v/>
      </c>
      <c r="DHV13" s="163" t="str">
        <f>IF('Summary Clear'!DIO2=0,"",'Summary Clear'!DIO2)</f>
        <v/>
      </c>
      <c r="DHW13" s="163" t="str">
        <f>IF('Summary Clear'!DIP2=0,"",'Summary Clear'!DIP2)</f>
        <v/>
      </c>
      <c r="DHX13" s="163" t="str">
        <f>IF('Summary Clear'!DIQ2=0,"",'Summary Clear'!DIQ2)</f>
        <v/>
      </c>
      <c r="DHY13" s="163" t="str">
        <f>IF('Summary Clear'!DIR2=0,"",'Summary Clear'!DIR2)</f>
        <v/>
      </c>
      <c r="DHZ13" s="163" t="str">
        <f>IF('Summary Clear'!DIS2=0,"",'Summary Clear'!DIS2)</f>
        <v/>
      </c>
      <c r="DIA13" s="163" t="str">
        <f>IF('Summary Clear'!DIT2=0,"",'Summary Clear'!DIT2)</f>
        <v/>
      </c>
      <c r="DIB13" s="163" t="str">
        <f>IF('Summary Clear'!DIU2=0,"",'Summary Clear'!DIU2)</f>
        <v/>
      </c>
      <c r="DIC13" s="163" t="str">
        <f>IF('Summary Clear'!DIV2=0,"",'Summary Clear'!DIV2)</f>
        <v/>
      </c>
      <c r="DID13" s="163" t="str">
        <f>IF('Summary Clear'!DIW2=0,"",'Summary Clear'!DIW2)</f>
        <v/>
      </c>
      <c r="DIE13" s="163" t="str">
        <f>IF('Summary Clear'!DIX2=0,"",'Summary Clear'!DIX2)</f>
        <v/>
      </c>
      <c r="DIF13" s="163" t="str">
        <f>IF('Summary Clear'!DIY2=0,"",'Summary Clear'!DIY2)</f>
        <v/>
      </c>
      <c r="DIG13" s="163" t="str">
        <f>IF('Summary Clear'!DIZ2=0,"",'Summary Clear'!DIZ2)</f>
        <v/>
      </c>
      <c r="DIH13" s="163" t="str">
        <f>IF('Summary Clear'!DJA2=0,"",'Summary Clear'!DJA2)</f>
        <v/>
      </c>
      <c r="DII13" s="163" t="str">
        <f>IF('Summary Clear'!DJB2=0,"",'Summary Clear'!DJB2)</f>
        <v/>
      </c>
      <c r="DIJ13" s="163" t="str">
        <f>IF('Summary Clear'!DJC2=0,"",'Summary Clear'!DJC2)</f>
        <v/>
      </c>
      <c r="DIK13" s="163" t="str">
        <f>IF('Summary Clear'!DJD2=0,"",'Summary Clear'!DJD2)</f>
        <v/>
      </c>
      <c r="DIL13" s="163" t="str">
        <f>IF('Summary Clear'!DJE2=0,"",'Summary Clear'!DJE2)</f>
        <v/>
      </c>
      <c r="DIM13" s="163" t="str">
        <f>IF('Summary Clear'!DJF2=0,"",'Summary Clear'!DJF2)</f>
        <v/>
      </c>
      <c r="DIN13" s="163" t="str">
        <f>IF('Summary Clear'!DJG2=0,"",'Summary Clear'!DJG2)</f>
        <v/>
      </c>
      <c r="DIO13" s="163" t="str">
        <f>IF('Summary Clear'!DJH2=0,"",'Summary Clear'!DJH2)</f>
        <v/>
      </c>
      <c r="DIP13" s="163" t="str">
        <f>IF('Summary Clear'!DJI2=0,"",'Summary Clear'!DJI2)</f>
        <v/>
      </c>
      <c r="DIQ13" s="163" t="str">
        <f>IF('Summary Clear'!DJJ2=0,"",'Summary Clear'!DJJ2)</f>
        <v/>
      </c>
      <c r="DIR13" s="163" t="str">
        <f>IF('Summary Clear'!DJK2=0,"",'Summary Clear'!DJK2)</f>
        <v/>
      </c>
      <c r="DIS13" s="163" t="str">
        <f>IF('Summary Clear'!DJL2=0,"",'Summary Clear'!DJL2)</f>
        <v/>
      </c>
      <c r="DIT13" s="163" t="str">
        <f>IF('Summary Clear'!DJM2=0,"",'Summary Clear'!DJM2)</f>
        <v/>
      </c>
      <c r="DIU13" s="163" t="str">
        <f>IF('Summary Clear'!DJN2=0,"",'Summary Clear'!DJN2)</f>
        <v/>
      </c>
      <c r="DIV13" s="163" t="str">
        <f>IF('Summary Clear'!DJO2=0,"",'Summary Clear'!DJO2)</f>
        <v/>
      </c>
      <c r="DIW13" s="163" t="str">
        <f>IF('Summary Clear'!DJP2=0,"",'Summary Clear'!DJP2)</f>
        <v/>
      </c>
      <c r="DIX13" s="163" t="str">
        <f>IF('Summary Clear'!DJQ2=0,"",'Summary Clear'!DJQ2)</f>
        <v/>
      </c>
      <c r="DIY13" s="163" t="str">
        <f>IF('Summary Clear'!DJR2=0,"",'Summary Clear'!DJR2)</f>
        <v/>
      </c>
      <c r="DIZ13" s="163" t="str">
        <f>IF('Summary Clear'!DJS2=0,"",'Summary Clear'!DJS2)</f>
        <v/>
      </c>
      <c r="DJA13" s="163" t="str">
        <f>IF('Summary Clear'!DJT2=0,"",'Summary Clear'!DJT2)</f>
        <v/>
      </c>
      <c r="DJB13" s="163" t="str">
        <f>IF('Summary Clear'!DJU2=0,"",'Summary Clear'!DJU2)</f>
        <v/>
      </c>
      <c r="DJC13" s="163" t="str">
        <f>IF('Summary Clear'!DJV2=0,"",'Summary Clear'!DJV2)</f>
        <v/>
      </c>
      <c r="DJD13" s="163" t="str">
        <f>IF('Summary Clear'!DJW2=0,"",'Summary Clear'!DJW2)</f>
        <v/>
      </c>
      <c r="DJE13" s="163" t="str">
        <f>IF('Summary Clear'!DJX2=0,"",'Summary Clear'!DJX2)</f>
        <v/>
      </c>
      <c r="DJF13" s="163" t="str">
        <f>IF('Summary Clear'!DJY2=0,"",'Summary Clear'!DJY2)</f>
        <v/>
      </c>
      <c r="DJG13" s="163" t="str">
        <f>IF('Summary Clear'!DJZ2=0,"",'Summary Clear'!DJZ2)</f>
        <v/>
      </c>
      <c r="DJH13" s="163" t="str">
        <f>IF('Summary Clear'!DKA2=0,"",'Summary Clear'!DKA2)</f>
        <v/>
      </c>
      <c r="DJI13" s="163" t="str">
        <f>IF('Summary Clear'!DKB2=0,"",'Summary Clear'!DKB2)</f>
        <v/>
      </c>
      <c r="DJJ13" s="163" t="str">
        <f>IF('Summary Clear'!DKC2=0,"",'Summary Clear'!DKC2)</f>
        <v/>
      </c>
      <c r="DJK13" s="163" t="str">
        <f>IF('Summary Clear'!DKD2=0,"",'Summary Clear'!DKD2)</f>
        <v/>
      </c>
      <c r="DJL13" s="163" t="str">
        <f>IF('Summary Clear'!DKE2=0,"",'Summary Clear'!DKE2)</f>
        <v/>
      </c>
      <c r="DJM13" s="163" t="str">
        <f>IF('Summary Clear'!DKF2=0,"",'Summary Clear'!DKF2)</f>
        <v/>
      </c>
      <c r="DJN13" s="163" t="str">
        <f>IF('Summary Clear'!DKG2=0,"",'Summary Clear'!DKG2)</f>
        <v/>
      </c>
      <c r="DJO13" s="163" t="str">
        <f>IF('Summary Clear'!DKH2=0,"",'Summary Clear'!DKH2)</f>
        <v/>
      </c>
      <c r="DJP13" s="163" t="str">
        <f>IF('Summary Clear'!DKI2=0,"",'Summary Clear'!DKI2)</f>
        <v/>
      </c>
      <c r="DJQ13" s="163" t="str">
        <f>IF('Summary Clear'!DKJ2=0,"",'Summary Clear'!DKJ2)</f>
        <v/>
      </c>
      <c r="DJR13" s="163" t="str">
        <f>IF('Summary Clear'!DKK2=0,"",'Summary Clear'!DKK2)</f>
        <v/>
      </c>
      <c r="DJS13" s="163" t="str">
        <f>IF('Summary Clear'!DKL2=0,"",'Summary Clear'!DKL2)</f>
        <v/>
      </c>
      <c r="DJT13" s="163" t="str">
        <f>IF('Summary Clear'!DKM2=0,"",'Summary Clear'!DKM2)</f>
        <v/>
      </c>
      <c r="DJU13" s="163" t="str">
        <f>IF('Summary Clear'!DKN2=0,"",'Summary Clear'!DKN2)</f>
        <v/>
      </c>
      <c r="DJV13" s="163" t="str">
        <f>IF('Summary Clear'!DKO2=0,"",'Summary Clear'!DKO2)</f>
        <v/>
      </c>
      <c r="DJW13" s="163" t="str">
        <f>IF('Summary Clear'!DKP2=0,"",'Summary Clear'!DKP2)</f>
        <v/>
      </c>
      <c r="DJX13" s="163" t="str">
        <f>IF('Summary Clear'!DKQ2=0,"",'Summary Clear'!DKQ2)</f>
        <v/>
      </c>
      <c r="DJY13" s="163" t="str">
        <f>IF('Summary Clear'!DKR2=0,"",'Summary Clear'!DKR2)</f>
        <v/>
      </c>
      <c r="DJZ13" s="163" t="str">
        <f>IF('Summary Clear'!DKS2=0,"",'Summary Clear'!DKS2)</f>
        <v/>
      </c>
      <c r="DKA13" s="163" t="str">
        <f>IF('Summary Clear'!DKT2=0,"",'Summary Clear'!DKT2)</f>
        <v/>
      </c>
      <c r="DKB13" s="163" t="str">
        <f>IF('Summary Clear'!DKU2=0,"",'Summary Clear'!DKU2)</f>
        <v/>
      </c>
      <c r="DKC13" s="163" t="str">
        <f>IF('Summary Clear'!DKV2=0,"",'Summary Clear'!DKV2)</f>
        <v/>
      </c>
      <c r="DKD13" s="163" t="str">
        <f>IF('Summary Clear'!DKW2=0,"",'Summary Clear'!DKW2)</f>
        <v/>
      </c>
      <c r="DKE13" s="163" t="str">
        <f>IF('Summary Clear'!DKX2=0,"",'Summary Clear'!DKX2)</f>
        <v/>
      </c>
      <c r="DKF13" s="163" t="str">
        <f>IF('Summary Clear'!DKY2=0,"",'Summary Clear'!DKY2)</f>
        <v/>
      </c>
      <c r="DKG13" s="163" t="str">
        <f>IF('Summary Clear'!DKZ2=0,"",'Summary Clear'!DKZ2)</f>
        <v/>
      </c>
      <c r="DKH13" s="163" t="str">
        <f>IF('Summary Clear'!DLA2=0,"",'Summary Clear'!DLA2)</f>
        <v/>
      </c>
      <c r="DKI13" s="163" t="str">
        <f>IF('Summary Clear'!DLB2=0,"",'Summary Clear'!DLB2)</f>
        <v/>
      </c>
      <c r="DKJ13" s="163" t="str">
        <f>IF('Summary Clear'!DLC2=0,"",'Summary Clear'!DLC2)</f>
        <v/>
      </c>
      <c r="DKK13" s="163" t="str">
        <f>IF('Summary Clear'!DLD2=0,"",'Summary Clear'!DLD2)</f>
        <v/>
      </c>
      <c r="DKL13" s="163" t="str">
        <f>IF('Summary Clear'!DLE2=0,"",'Summary Clear'!DLE2)</f>
        <v/>
      </c>
      <c r="DKM13" s="163" t="str">
        <f>IF('Summary Clear'!DLF2=0,"",'Summary Clear'!DLF2)</f>
        <v/>
      </c>
      <c r="DKN13" s="163" t="str">
        <f>IF('Summary Clear'!DLG2=0,"",'Summary Clear'!DLG2)</f>
        <v/>
      </c>
      <c r="DKO13" s="163" t="str">
        <f>IF('Summary Clear'!DLH2=0,"",'Summary Clear'!DLH2)</f>
        <v/>
      </c>
      <c r="DKP13" s="163" t="str">
        <f>IF('Summary Clear'!DLI2=0,"",'Summary Clear'!DLI2)</f>
        <v/>
      </c>
      <c r="DKQ13" s="163" t="str">
        <f>IF('Summary Clear'!DLJ2=0,"",'Summary Clear'!DLJ2)</f>
        <v/>
      </c>
      <c r="DKR13" s="163" t="str">
        <f>IF('Summary Clear'!DLK2=0,"",'Summary Clear'!DLK2)</f>
        <v/>
      </c>
      <c r="DKS13" s="163" t="str">
        <f>IF('Summary Clear'!DLL2=0,"",'Summary Clear'!DLL2)</f>
        <v/>
      </c>
      <c r="DKT13" s="163" t="str">
        <f>IF('Summary Clear'!DLM2=0,"",'Summary Clear'!DLM2)</f>
        <v/>
      </c>
      <c r="DKU13" s="163" t="str">
        <f>IF('Summary Clear'!DLN2=0,"",'Summary Clear'!DLN2)</f>
        <v/>
      </c>
      <c r="DKV13" s="163" t="str">
        <f>IF('Summary Clear'!DLO2=0,"",'Summary Clear'!DLO2)</f>
        <v/>
      </c>
      <c r="DKW13" s="163" t="str">
        <f>IF('Summary Clear'!DLP2=0,"",'Summary Clear'!DLP2)</f>
        <v/>
      </c>
      <c r="DKX13" s="163" t="str">
        <f>IF('Summary Clear'!DLQ2=0,"",'Summary Clear'!DLQ2)</f>
        <v/>
      </c>
      <c r="DKY13" s="163" t="str">
        <f>IF('Summary Clear'!DLR2=0,"",'Summary Clear'!DLR2)</f>
        <v/>
      </c>
      <c r="DKZ13" s="163" t="str">
        <f>IF('Summary Clear'!DLS2=0,"",'Summary Clear'!DLS2)</f>
        <v/>
      </c>
      <c r="DLA13" s="163" t="str">
        <f>IF('Summary Clear'!DLT2=0,"",'Summary Clear'!DLT2)</f>
        <v/>
      </c>
      <c r="DLB13" s="163" t="str">
        <f>IF('Summary Clear'!DLU2=0,"",'Summary Clear'!DLU2)</f>
        <v/>
      </c>
      <c r="DLC13" s="163" t="str">
        <f>IF('Summary Clear'!DLV2=0,"",'Summary Clear'!DLV2)</f>
        <v/>
      </c>
      <c r="DLD13" s="163" t="str">
        <f>IF('Summary Clear'!DLW2=0,"",'Summary Clear'!DLW2)</f>
        <v/>
      </c>
      <c r="DLE13" s="163" t="str">
        <f>IF('Summary Clear'!DLX2=0,"",'Summary Clear'!DLX2)</f>
        <v/>
      </c>
      <c r="DLF13" s="163" t="str">
        <f>IF('Summary Clear'!DLY2=0,"",'Summary Clear'!DLY2)</f>
        <v/>
      </c>
      <c r="DLG13" s="163" t="str">
        <f>IF('Summary Clear'!DLZ2=0,"",'Summary Clear'!DLZ2)</f>
        <v/>
      </c>
      <c r="DLH13" s="163" t="str">
        <f>IF('Summary Clear'!DMA2=0,"",'Summary Clear'!DMA2)</f>
        <v/>
      </c>
      <c r="DLI13" s="163" t="str">
        <f>IF('Summary Clear'!DMB2=0,"",'Summary Clear'!DMB2)</f>
        <v/>
      </c>
      <c r="DLJ13" s="163" t="str">
        <f>IF('Summary Clear'!DMC2=0,"",'Summary Clear'!DMC2)</f>
        <v/>
      </c>
      <c r="DLK13" s="163" t="str">
        <f>IF('Summary Clear'!DMD2=0,"",'Summary Clear'!DMD2)</f>
        <v/>
      </c>
      <c r="DLL13" s="163" t="str">
        <f>IF('Summary Clear'!DME2=0,"",'Summary Clear'!DME2)</f>
        <v/>
      </c>
      <c r="DLM13" s="163" t="str">
        <f>IF('Summary Clear'!DMF2=0,"",'Summary Clear'!DMF2)</f>
        <v/>
      </c>
      <c r="DLN13" s="163" t="str">
        <f>IF('Summary Clear'!DMG2=0,"",'Summary Clear'!DMG2)</f>
        <v/>
      </c>
      <c r="DLO13" s="163" t="str">
        <f>IF('Summary Clear'!DMH2=0,"",'Summary Clear'!DMH2)</f>
        <v/>
      </c>
      <c r="DLP13" s="163" t="str">
        <f>IF('Summary Clear'!DMI2=0,"",'Summary Clear'!DMI2)</f>
        <v/>
      </c>
      <c r="DLQ13" s="163" t="str">
        <f>IF('Summary Clear'!DMJ2=0,"",'Summary Clear'!DMJ2)</f>
        <v/>
      </c>
      <c r="DLR13" s="163" t="str">
        <f>IF('Summary Clear'!DMK2=0,"",'Summary Clear'!DMK2)</f>
        <v/>
      </c>
      <c r="DLS13" s="163" t="str">
        <f>IF('Summary Clear'!DML2=0,"",'Summary Clear'!DML2)</f>
        <v/>
      </c>
      <c r="DLT13" s="163" t="str">
        <f>IF('Summary Clear'!DMM2=0,"",'Summary Clear'!DMM2)</f>
        <v/>
      </c>
      <c r="DLU13" s="163" t="str">
        <f>IF('Summary Clear'!DMN2=0,"",'Summary Clear'!DMN2)</f>
        <v/>
      </c>
      <c r="DLV13" s="163" t="str">
        <f>IF('Summary Clear'!DMO2=0,"",'Summary Clear'!DMO2)</f>
        <v/>
      </c>
      <c r="DLW13" s="163" t="str">
        <f>IF('Summary Clear'!DMP2=0,"",'Summary Clear'!DMP2)</f>
        <v/>
      </c>
      <c r="DLX13" s="163" t="str">
        <f>IF('Summary Clear'!DMQ2=0,"",'Summary Clear'!DMQ2)</f>
        <v/>
      </c>
      <c r="DLY13" s="163" t="str">
        <f>IF('Summary Clear'!DMR2=0,"",'Summary Clear'!DMR2)</f>
        <v/>
      </c>
      <c r="DLZ13" s="163" t="str">
        <f>IF('Summary Clear'!DMS2=0,"",'Summary Clear'!DMS2)</f>
        <v/>
      </c>
      <c r="DMA13" s="163" t="str">
        <f>IF('Summary Clear'!DMT2=0,"",'Summary Clear'!DMT2)</f>
        <v/>
      </c>
      <c r="DMB13" s="163" t="str">
        <f>IF('Summary Clear'!DMU2=0,"",'Summary Clear'!DMU2)</f>
        <v/>
      </c>
      <c r="DMC13" s="163" t="str">
        <f>IF('Summary Clear'!DMV2=0,"",'Summary Clear'!DMV2)</f>
        <v/>
      </c>
      <c r="DMD13" s="163" t="str">
        <f>IF('Summary Clear'!DMW2=0,"",'Summary Clear'!DMW2)</f>
        <v/>
      </c>
      <c r="DME13" s="163" t="str">
        <f>IF('Summary Clear'!DMX2=0,"",'Summary Clear'!DMX2)</f>
        <v/>
      </c>
      <c r="DMF13" s="163" t="str">
        <f>IF('Summary Clear'!DMY2=0,"",'Summary Clear'!DMY2)</f>
        <v/>
      </c>
      <c r="DMG13" s="163" t="str">
        <f>IF('Summary Clear'!DMZ2=0,"",'Summary Clear'!DMZ2)</f>
        <v/>
      </c>
      <c r="DMH13" s="163" t="str">
        <f>IF('Summary Clear'!DNA2=0,"",'Summary Clear'!DNA2)</f>
        <v/>
      </c>
      <c r="DMI13" s="163" t="str">
        <f>IF('Summary Clear'!DNB2=0,"",'Summary Clear'!DNB2)</f>
        <v/>
      </c>
      <c r="DMJ13" s="163" t="str">
        <f>IF('Summary Clear'!DNC2=0,"",'Summary Clear'!DNC2)</f>
        <v/>
      </c>
      <c r="DMK13" s="163" t="str">
        <f>IF('Summary Clear'!DND2=0,"",'Summary Clear'!DND2)</f>
        <v/>
      </c>
      <c r="DML13" s="163" t="str">
        <f>IF('Summary Clear'!DNE2=0,"",'Summary Clear'!DNE2)</f>
        <v/>
      </c>
      <c r="DMM13" s="163" t="str">
        <f>IF('Summary Clear'!DNF2=0,"",'Summary Clear'!DNF2)</f>
        <v/>
      </c>
      <c r="DMN13" s="163" t="str">
        <f>IF('Summary Clear'!DNG2=0,"",'Summary Clear'!DNG2)</f>
        <v/>
      </c>
      <c r="DMO13" s="163" t="str">
        <f>IF('Summary Clear'!DNH2=0,"",'Summary Clear'!DNH2)</f>
        <v/>
      </c>
      <c r="DMP13" s="163" t="str">
        <f>IF('Summary Clear'!DNI2=0,"",'Summary Clear'!DNI2)</f>
        <v/>
      </c>
      <c r="DMQ13" s="163" t="str">
        <f>IF('Summary Clear'!DNJ2=0,"",'Summary Clear'!DNJ2)</f>
        <v/>
      </c>
      <c r="DMR13" s="163" t="str">
        <f>IF('Summary Clear'!DNK2=0,"",'Summary Clear'!DNK2)</f>
        <v/>
      </c>
      <c r="DMS13" s="163" t="str">
        <f>IF('Summary Clear'!DNL2=0,"",'Summary Clear'!DNL2)</f>
        <v/>
      </c>
      <c r="DMT13" s="163" t="str">
        <f>IF('Summary Clear'!DNM2=0,"",'Summary Clear'!DNM2)</f>
        <v/>
      </c>
      <c r="DMU13" s="163" t="str">
        <f>IF('Summary Clear'!DNN2=0,"",'Summary Clear'!DNN2)</f>
        <v/>
      </c>
      <c r="DMV13" s="163" t="str">
        <f>IF('Summary Clear'!DNO2=0,"",'Summary Clear'!DNO2)</f>
        <v/>
      </c>
      <c r="DMW13" s="163" t="str">
        <f>IF('Summary Clear'!DNP2=0,"",'Summary Clear'!DNP2)</f>
        <v/>
      </c>
      <c r="DMX13" s="163" t="str">
        <f>IF('Summary Clear'!DNQ2=0,"",'Summary Clear'!DNQ2)</f>
        <v/>
      </c>
      <c r="DMY13" s="163" t="str">
        <f>IF('Summary Clear'!DNR2=0,"",'Summary Clear'!DNR2)</f>
        <v/>
      </c>
      <c r="DMZ13" s="163" t="str">
        <f>IF('Summary Clear'!DNS2=0,"",'Summary Clear'!DNS2)</f>
        <v/>
      </c>
      <c r="DNA13" s="163" t="str">
        <f>IF('Summary Clear'!DNT2=0,"",'Summary Clear'!DNT2)</f>
        <v/>
      </c>
      <c r="DNB13" s="163" t="str">
        <f>IF('Summary Clear'!DNU2=0,"",'Summary Clear'!DNU2)</f>
        <v/>
      </c>
      <c r="DNC13" s="163" t="str">
        <f>IF('Summary Clear'!DNV2=0,"",'Summary Clear'!DNV2)</f>
        <v/>
      </c>
      <c r="DND13" s="163" t="str">
        <f>IF('Summary Clear'!DNW2=0,"",'Summary Clear'!DNW2)</f>
        <v/>
      </c>
      <c r="DNE13" s="163" t="str">
        <f>IF('Summary Clear'!DNX2=0,"",'Summary Clear'!DNX2)</f>
        <v/>
      </c>
      <c r="DNF13" s="163" t="str">
        <f>IF('Summary Clear'!DNY2=0,"",'Summary Clear'!DNY2)</f>
        <v/>
      </c>
      <c r="DNG13" s="163" t="str">
        <f>IF('Summary Clear'!DNZ2=0,"",'Summary Clear'!DNZ2)</f>
        <v/>
      </c>
      <c r="DNH13" s="163" t="str">
        <f>IF('Summary Clear'!DOA2=0,"",'Summary Clear'!DOA2)</f>
        <v/>
      </c>
      <c r="DNI13" s="163" t="str">
        <f>IF('Summary Clear'!DOB2=0,"",'Summary Clear'!DOB2)</f>
        <v/>
      </c>
      <c r="DNJ13" s="163" t="str">
        <f>IF('Summary Clear'!DOC2=0,"",'Summary Clear'!DOC2)</f>
        <v/>
      </c>
      <c r="DNK13" s="163" t="str">
        <f>IF('Summary Clear'!DOD2=0,"",'Summary Clear'!DOD2)</f>
        <v/>
      </c>
      <c r="DNL13" s="163" t="str">
        <f>IF('Summary Clear'!DOE2=0,"",'Summary Clear'!DOE2)</f>
        <v/>
      </c>
      <c r="DNM13" s="163" t="str">
        <f>IF('Summary Clear'!DOF2=0,"",'Summary Clear'!DOF2)</f>
        <v/>
      </c>
      <c r="DNN13" s="163" t="str">
        <f>IF('Summary Clear'!DOG2=0,"",'Summary Clear'!DOG2)</f>
        <v/>
      </c>
      <c r="DNO13" s="163" t="str">
        <f>IF('Summary Clear'!DOH2=0,"",'Summary Clear'!DOH2)</f>
        <v/>
      </c>
      <c r="DNP13" s="163" t="str">
        <f>IF('Summary Clear'!DOI2=0,"",'Summary Clear'!DOI2)</f>
        <v/>
      </c>
      <c r="DNQ13" s="163" t="str">
        <f>IF('Summary Clear'!DOJ2=0,"",'Summary Clear'!DOJ2)</f>
        <v/>
      </c>
      <c r="DNR13" s="163" t="str">
        <f>IF('Summary Clear'!DOK2=0,"",'Summary Clear'!DOK2)</f>
        <v/>
      </c>
      <c r="DNS13" s="163" t="str">
        <f>IF('Summary Clear'!DOL2=0,"",'Summary Clear'!DOL2)</f>
        <v/>
      </c>
      <c r="DNT13" s="163" t="str">
        <f>IF('Summary Clear'!DOM2=0,"",'Summary Clear'!DOM2)</f>
        <v/>
      </c>
      <c r="DNU13" s="163" t="str">
        <f>IF('Summary Clear'!DON2=0,"",'Summary Clear'!DON2)</f>
        <v/>
      </c>
      <c r="DNV13" s="163" t="str">
        <f>IF('Summary Clear'!DOO2=0,"",'Summary Clear'!DOO2)</f>
        <v/>
      </c>
      <c r="DNW13" s="163" t="str">
        <f>IF('Summary Clear'!DOP2=0,"",'Summary Clear'!DOP2)</f>
        <v/>
      </c>
      <c r="DNX13" s="163" t="str">
        <f>IF('Summary Clear'!DOQ2=0,"",'Summary Clear'!DOQ2)</f>
        <v/>
      </c>
      <c r="DNY13" s="163" t="str">
        <f>IF('Summary Clear'!DOR2=0,"",'Summary Clear'!DOR2)</f>
        <v/>
      </c>
      <c r="DNZ13" s="163" t="str">
        <f>IF('Summary Clear'!DOS2=0,"",'Summary Clear'!DOS2)</f>
        <v/>
      </c>
      <c r="DOA13" s="163" t="str">
        <f>IF('Summary Clear'!DOT2=0,"",'Summary Clear'!DOT2)</f>
        <v/>
      </c>
      <c r="DOB13" s="163" t="str">
        <f>IF('Summary Clear'!DOU2=0,"",'Summary Clear'!DOU2)</f>
        <v/>
      </c>
      <c r="DOC13" s="163" t="str">
        <f>IF('Summary Clear'!DOV2=0,"",'Summary Clear'!DOV2)</f>
        <v/>
      </c>
      <c r="DOD13" s="163" t="str">
        <f>IF('Summary Clear'!DOW2=0,"",'Summary Clear'!DOW2)</f>
        <v/>
      </c>
      <c r="DOE13" s="163" t="str">
        <f>IF('Summary Clear'!DOX2=0,"",'Summary Clear'!DOX2)</f>
        <v/>
      </c>
      <c r="DOF13" s="163" t="str">
        <f>IF('Summary Clear'!DOY2=0,"",'Summary Clear'!DOY2)</f>
        <v/>
      </c>
      <c r="DOG13" s="163" t="str">
        <f>IF('Summary Clear'!DOZ2=0,"",'Summary Clear'!DOZ2)</f>
        <v/>
      </c>
      <c r="DOH13" s="163" t="str">
        <f>IF('Summary Clear'!DPA2=0,"",'Summary Clear'!DPA2)</f>
        <v/>
      </c>
      <c r="DOI13" s="163" t="str">
        <f>IF('Summary Clear'!DPB2=0,"",'Summary Clear'!DPB2)</f>
        <v/>
      </c>
      <c r="DOJ13" s="163" t="str">
        <f>IF('Summary Clear'!DPC2=0,"",'Summary Clear'!DPC2)</f>
        <v/>
      </c>
      <c r="DOK13" s="163" t="str">
        <f>IF('Summary Clear'!DPD2=0,"",'Summary Clear'!DPD2)</f>
        <v/>
      </c>
      <c r="DOL13" s="163" t="str">
        <f>IF('Summary Clear'!DPE2=0,"",'Summary Clear'!DPE2)</f>
        <v/>
      </c>
      <c r="DOM13" s="163" t="str">
        <f>IF('Summary Clear'!DPF2=0,"",'Summary Clear'!DPF2)</f>
        <v/>
      </c>
      <c r="DON13" s="163" t="str">
        <f>IF('Summary Clear'!DPG2=0,"",'Summary Clear'!DPG2)</f>
        <v/>
      </c>
      <c r="DOO13" s="163" t="str">
        <f>IF('Summary Clear'!DPH2=0,"",'Summary Clear'!DPH2)</f>
        <v/>
      </c>
      <c r="DOP13" s="163" t="str">
        <f>IF('Summary Clear'!DPI2=0,"",'Summary Clear'!DPI2)</f>
        <v/>
      </c>
      <c r="DOQ13" s="163" t="str">
        <f>IF('Summary Clear'!DPJ2=0,"",'Summary Clear'!DPJ2)</f>
        <v/>
      </c>
      <c r="DOR13" s="163" t="str">
        <f>IF('Summary Clear'!DPK2=0,"",'Summary Clear'!DPK2)</f>
        <v/>
      </c>
      <c r="DOS13" s="163" t="str">
        <f>IF('Summary Clear'!DPL2=0,"",'Summary Clear'!DPL2)</f>
        <v/>
      </c>
      <c r="DOT13" s="163" t="str">
        <f>IF('Summary Clear'!DPM2=0,"",'Summary Clear'!DPM2)</f>
        <v/>
      </c>
      <c r="DOU13" s="163" t="str">
        <f>IF('Summary Clear'!DPN2=0,"",'Summary Clear'!DPN2)</f>
        <v/>
      </c>
      <c r="DOV13" s="163" t="str">
        <f>IF('Summary Clear'!DPO2=0,"",'Summary Clear'!DPO2)</f>
        <v/>
      </c>
      <c r="DOW13" s="163" t="str">
        <f>IF('Summary Clear'!DPP2=0,"",'Summary Clear'!DPP2)</f>
        <v/>
      </c>
      <c r="DOX13" s="163" t="str">
        <f>IF('Summary Clear'!DPQ2=0,"",'Summary Clear'!DPQ2)</f>
        <v/>
      </c>
      <c r="DOY13" s="163" t="str">
        <f>IF('Summary Clear'!DPR2=0,"",'Summary Clear'!DPR2)</f>
        <v/>
      </c>
      <c r="DOZ13" s="163" t="str">
        <f>IF('Summary Clear'!DPS2=0,"",'Summary Clear'!DPS2)</f>
        <v/>
      </c>
      <c r="DPA13" s="163" t="str">
        <f>IF('Summary Clear'!DPT2=0,"",'Summary Clear'!DPT2)</f>
        <v/>
      </c>
      <c r="DPB13" s="163" t="str">
        <f>IF('Summary Clear'!DPU2=0,"",'Summary Clear'!DPU2)</f>
        <v/>
      </c>
      <c r="DPC13" s="163" t="str">
        <f>IF('Summary Clear'!DPV2=0,"",'Summary Clear'!DPV2)</f>
        <v/>
      </c>
      <c r="DPD13" s="163" t="str">
        <f>IF('Summary Clear'!DPW2=0,"",'Summary Clear'!DPW2)</f>
        <v/>
      </c>
      <c r="DPE13" s="163" t="str">
        <f>IF('Summary Clear'!DPX2=0,"",'Summary Clear'!DPX2)</f>
        <v/>
      </c>
      <c r="DPF13" s="163" t="str">
        <f>IF('Summary Clear'!DPY2=0,"",'Summary Clear'!DPY2)</f>
        <v/>
      </c>
      <c r="DPG13" s="163" t="str">
        <f>IF('Summary Clear'!DPZ2=0,"",'Summary Clear'!DPZ2)</f>
        <v/>
      </c>
      <c r="DPH13" s="163" t="str">
        <f>IF('Summary Clear'!DQA2=0,"",'Summary Clear'!DQA2)</f>
        <v/>
      </c>
      <c r="DPI13" s="163" t="str">
        <f>IF('Summary Clear'!DQB2=0,"",'Summary Clear'!DQB2)</f>
        <v/>
      </c>
      <c r="DPJ13" s="163" t="str">
        <f>IF('Summary Clear'!DQC2=0,"",'Summary Clear'!DQC2)</f>
        <v/>
      </c>
      <c r="DPK13" s="163" t="str">
        <f>IF('Summary Clear'!DQD2=0,"",'Summary Clear'!DQD2)</f>
        <v/>
      </c>
      <c r="DPL13" s="163" t="str">
        <f>IF('Summary Clear'!DQE2=0,"",'Summary Clear'!DQE2)</f>
        <v/>
      </c>
      <c r="DPM13" s="163" t="str">
        <f>IF('Summary Clear'!DQF2=0,"",'Summary Clear'!DQF2)</f>
        <v/>
      </c>
      <c r="DPN13" s="163" t="str">
        <f>IF('Summary Clear'!DQG2=0,"",'Summary Clear'!DQG2)</f>
        <v/>
      </c>
      <c r="DPO13" s="163" t="str">
        <f>IF('Summary Clear'!DQH2=0,"",'Summary Clear'!DQH2)</f>
        <v/>
      </c>
      <c r="DPP13" s="163" t="str">
        <f>IF('Summary Clear'!DQI2=0,"",'Summary Clear'!DQI2)</f>
        <v/>
      </c>
      <c r="DPQ13" s="163" t="str">
        <f>IF('Summary Clear'!DQJ2=0,"",'Summary Clear'!DQJ2)</f>
        <v/>
      </c>
      <c r="DPR13" s="163" t="str">
        <f>IF('Summary Clear'!DQK2=0,"",'Summary Clear'!DQK2)</f>
        <v/>
      </c>
      <c r="DPS13" s="163" t="str">
        <f>IF('Summary Clear'!DQL2=0,"",'Summary Clear'!DQL2)</f>
        <v/>
      </c>
      <c r="DPT13" s="163" t="str">
        <f>IF('Summary Clear'!DQM2=0,"",'Summary Clear'!DQM2)</f>
        <v/>
      </c>
      <c r="DPU13" s="163" t="str">
        <f>IF('Summary Clear'!DQN2=0,"",'Summary Clear'!DQN2)</f>
        <v/>
      </c>
      <c r="DPV13" s="163" t="str">
        <f>IF('Summary Clear'!DQO2=0,"",'Summary Clear'!DQO2)</f>
        <v/>
      </c>
      <c r="DPW13" s="163" t="str">
        <f>IF('Summary Clear'!DQP2=0,"",'Summary Clear'!DQP2)</f>
        <v/>
      </c>
      <c r="DPX13" s="163" t="str">
        <f>IF('Summary Clear'!DQQ2=0,"",'Summary Clear'!DQQ2)</f>
        <v/>
      </c>
      <c r="DPY13" s="163" t="str">
        <f>IF('Summary Clear'!DQR2=0,"",'Summary Clear'!DQR2)</f>
        <v/>
      </c>
      <c r="DPZ13" s="163" t="str">
        <f>IF('Summary Clear'!DQS2=0,"",'Summary Clear'!DQS2)</f>
        <v/>
      </c>
      <c r="DQA13" s="163" t="str">
        <f>IF('Summary Clear'!DQT2=0,"",'Summary Clear'!DQT2)</f>
        <v/>
      </c>
      <c r="DQB13" s="163" t="str">
        <f>IF('Summary Clear'!DQU2=0,"",'Summary Clear'!DQU2)</f>
        <v/>
      </c>
      <c r="DQC13" s="163" t="str">
        <f>IF('Summary Clear'!DQV2=0,"",'Summary Clear'!DQV2)</f>
        <v/>
      </c>
      <c r="DQD13" s="163" t="str">
        <f>IF('Summary Clear'!DQW2=0,"",'Summary Clear'!DQW2)</f>
        <v/>
      </c>
      <c r="DQE13" s="163" t="str">
        <f>IF('Summary Clear'!DQX2=0,"",'Summary Clear'!DQX2)</f>
        <v/>
      </c>
      <c r="DQF13" s="163" t="str">
        <f>IF('Summary Clear'!DQY2=0,"",'Summary Clear'!DQY2)</f>
        <v/>
      </c>
      <c r="DQG13" s="163" t="str">
        <f>IF('Summary Clear'!DQZ2=0,"",'Summary Clear'!DQZ2)</f>
        <v/>
      </c>
      <c r="DQH13" s="163" t="str">
        <f>IF('Summary Clear'!DRA2=0,"",'Summary Clear'!DRA2)</f>
        <v/>
      </c>
      <c r="DQI13" s="163" t="str">
        <f>IF('Summary Clear'!DRB2=0,"",'Summary Clear'!DRB2)</f>
        <v/>
      </c>
      <c r="DQJ13" s="163" t="str">
        <f>IF('Summary Clear'!DRC2=0,"",'Summary Clear'!DRC2)</f>
        <v/>
      </c>
      <c r="DQK13" s="163" t="str">
        <f>IF('Summary Clear'!DRD2=0,"",'Summary Clear'!DRD2)</f>
        <v/>
      </c>
      <c r="DQL13" s="163" t="str">
        <f>IF('Summary Clear'!DRE2=0,"",'Summary Clear'!DRE2)</f>
        <v/>
      </c>
      <c r="DQM13" s="163" t="str">
        <f>IF('Summary Clear'!DRF2=0,"",'Summary Clear'!DRF2)</f>
        <v/>
      </c>
      <c r="DQN13" s="163" t="str">
        <f>IF('Summary Clear'!DRG2=0,"",'Summary Clear'!DRG2)</f>
        <v/>
      </c>
      <c r="DQO13" s="163" t="str">
        <f>IF('Summary Clear'!DRH2=0,"",'Summary Clear'!DRH2)</f>
        <v/>
      </c>
      <c r="DQP13" s="163" t="str">
        <f>IF('Summary Clear'!DRI2=0,"",'Summary Clear'!DRI2)</f>
        <v/>
      </c>
      <c r="DQQ13" s="163" t="str">
        <f>IF('Summary Clear'!DRJ2=0,"",'Summary Clear'!DRJ2)</f>
        <v/>
      </c>
      <c r="DQR13" s="163" t="str">
        <f>IF('Summary Clear'!DRK2=0,"",'Summary Clear'!DRK2)</f>
        <v/>
      </c>
      <c r="DQS13" s="163" t="str">
        <f>IF('Summary Clear'!DRL2=0,"",'Summary Clear'!DRL2)</f>
        <v/>
      </c>
      <c r="DQT13" s="163" t="str">
        <f>IF('Summary Clear'!DRM2=0,"",'Summary Clear'!DRM2)</f>
        <v/>
      </c>
      <c r="DQU13" s="163" t="str">
        <f>IF('Summary Clear'!DRN2=0,"",'Summary Clear'!DRN2)</f>
        <v/>
      </c>
      <c r="DQV13" s="163" t="str">
        <f>IF('Summary Clear'!DRO2=0,"",'Summary Clear'!DRO2)</f>
        <v/>
      </c>
      <c r="DQW13" s="163" t="str">
        <f>IF('Summary Clear'!DRP2=0,"",'Summary Clear'!DRP2)</f>
        <v/>
      </c>
      <c r="DQX13" s="163" t="str">
        <f>IF('Summary Clear'!DRQ2=0,"",'Summary Clear'!DRQ2)</f>
        <v/>
      </c>
      <c r="DQY13" s="163" t="str">
        <f>IF('Summary Clear'!DRR2=0,"",'Summary Clear'!DRR2)</f>
        <v/>
      </c>
      <c r="DQZ13" s="163" t="str">
        <f>IF('Summary Clear'!DRS2=0,"",'Summary Clear'!DRS2)</f>
        <v/>
      </c>
      <c r="DRA13" s="163" t="str">
        <f>IF('Summary Clear'!DRT2=0,"",'Summary Clear'!DRT2)</f>
        <v/>
      </c>
      <c r="DRB13" s="163" t="str">
        <f>IF('Summary Clear'!DRU2=0,"",'Summary Clear'!DRU2)</f>
        <v/>
      </c>
      <c r="DRC13" s="163" t="str">
        <f>IF('Summary Clear'!DRV2=0,"",'Summary Clear'!DRV2)</f>
        <v/>
      </c>
      <c r="DRD13" s="163" t="str">
        <f>IF('Summary Clear'!DRW2=0,"",'Summary Clear'!DRW2)</f>
        <v/>
      </c>
      <c r="DRE13" s="163" t="str">
        <f>IF('Summary Clear'!DRX2=0,"",'Summary Clear'!DRX2)</f>
        <v/>
      </c>
      <c r="DRF13" s="163" t="str">
        <f>IF('Summary Clear'!DRY2=0,"",'Summary Clear'!DRY2)</f>
        <v/>
      </c>
      <c r="DRG13" s="163" t="str">
        <f>IF('Summary Clear'!DRZ2=0,"",'Summary Clear'!DRZ2)</f>
        <v/>
      </c>
      <c r="DRH13" s="163" t="str">
        <f>IF('Summary Clear'!DSA2=0,"",'Summary Clear'!DSA2)</f>
        <v/>
      </c>
      <c r="DRI13" s="163" t="str">
        <f>IF('Summary Clear'!DSB2=0,"",'Summary Clear'!DSB2)</f>
        <v/>
      </c>
      <c r="DRJ13" s="163" t="str">
        <f>IF('Summary Clear'!DSC2=0,"",'Summary Clear'!DSC2)</f>
        <v/>
      </c>
      <c r="DRK13" s="163" t="str">
        <f>IF('Summary Clear'!DSD2=0,"",'Summary Clear'!DSD2)</f>
        <v/>
      </c>
      <c r="DRL13" s="163" t="str">
        <f>IF('Summary Clear'!DSE2=0,"",'Summary Clear'!DSE2)</f>
        <v/>
      </c>
      <c r="DRM13" s="163" t="str">
        <f>IF('Summary Clear'!DSF2=0,"",'Summary Clear'!DSF2)</f>
        <v/>
      </c>
      <c r="DRN13" s="163" t="str">
        <f>IF('Summary Clear'!DSG2=0,"",'Summary Clear'!DSG2)</f>
        <v/>
      </c>
      <c r="DRO13" s="163" t="str">
        <f>IF('Summary Clear'!DSH2=0,"",'Summary Clear'!DSH2)</f>
        <v/>
      </c>
      <c r="DRP13" s="163" t="str">
        <f>IF('Summary Clear'!DSI2=0,"",'Summary Clear'!DSI2)</f>
        <v/>
      </c>
      <c r="DRQ13" s="163" t="str">
        <f>IF('Summary Clear'!DSJ2=0,"",'Summary Clear'!DSJ2)</f>
        <v/>
      </c>
      <c r="DRR13" s="163" t="str">
        <f>IF('Summary Clear'!DSK2=0,"",'Summary Clear'!DSK2)</f>
        <v/>
      </c>
      <c r="DRS13" s="163" t="str">
        <f>IF('Summary Clear'!DSL2=0,"",'Summary Clear'!DSL2)</f>
        <v/>
      </c>
      <c r="DRT13" s="163" t="str">
        <f>IF('Summary Clear'!DSM2=0,"",'Summary Clear'!DSM2)</f>
        <v/>
      </c>
      <c r="DRU13" s="163" t="str">
        <f>IF('Summary Clear'!DSN2=0,"",'Summary Clear'!DSN2)</f>
        <v/>
      </c>
      <c r="DRV13" s="163" t="str">
        <f>IF('Summary Clear'!DSO2=0,"",'Summary Clear'!DSO2)</f>
        <v/>
      </c>
      <c r="DRW13" s="163" t="str">
        <f>IF('Summary Clear'!DSP2=0,"",'Summary Clear'!DSP2)</f>
        <v/>
      </c>
      <c r="DRX13" s="163" t="str">
        <f>IF('Summary Clear'!DSQ2=0,"",'Summary Clear'!DSQ2)</f>
        <v/>
      </c>
      <c r="DRY13" s="163" t="str">
        <f>IF('Summary Clear'!DSR2=0,"",'Summary Clear'!DSR2)</f>
        <v/>
      </c>
      <c r="DRZ13" s="163" t="str">
        <f>IF('Summary Clear'!DSS2=0,"",'Summary Clear'!DSS2)</f>
        <v/>
      </c>
      <c r="DSA13" s="163" t="str">
        <f>IF('Summary Clear'!DST2=0,"",'Summary Clear'!DST2)</f>
        <v/>
      </c>
      <c r="DSB13" s="163" t="str">
        <f>IF('Summary Clear'!DSU2=0,"",'Summary Clear'!DSU2)</f>
        <v/>
      </c>
      <c r="DSC13" s="163" t="str">
        <f>IF('Summary Clear'!DSV2=0,"",'Summary Clear'!DSV2)</f>
        <v/>
      </c>
      <c r="DSD13" s="163" t="str">
        <f>IF('Summary Clear'!DSW2=0,"",'Summary Clear'!DSW2)</f>
        <v/>
      </c>
      <c r="DSE13" s="163" t="str">
        <f>IF('Summary Clear'!DSX2=0,"",'Summary Clear'!DSX2)</f>
        <v/>
      </c>
      <c r="DSF13" s="163" t="str">
        <f>IF('Summary Clear'!DSY2=0,"",'Summary Clear'!DSY2)</f>
        <v/>
      </c>
      <c r="DSG13" s="163" t="str">
        <f>IF('Summary Clear'!DSZ2=0,"",'Summary Clear'!DSZ2)</f>
        <v/>
      </c>
      <c r="DSH13" s="163" t="str">
        <f>IF('Summary Clear'!DTA2=0,"",'Summary Clear'!DTA2)</f>
        <v/>
      </c>
      <c r="DSI13" s="163" t="str">
        <f>IF('Summary Clear'!DTB2=0,"",'Summary Clear'!DTB2)</f>
        <v/>
      </c>
      <c r="DSJ13" s="163" t="str">
        <f>IF('Summary Clear'!DTC2=0,"",'Summary Clear'!DTC2)</f>
        <v/>
      </c>
      <c r="DSK13" s="163" t="str">
        <f>IF('Summary Clear'!DTD2=0,"",'Summary Clear'!DTD2)</f>
        <v/>
      </c>
      <c r="DSL13" s="163" t="str">
        <f>IF('Summary Clear'!DTE2=0,"",'Summary Clear'!DTE2)</f>
        <v/>
      </c>
      <c r="DSM13" s="163" t="str">
        <f>IF('Summary Clear'!DTF2=0,"",'Summary Clear'!DTF2)</f>
        <v/>
      </c>
      <c r="DSN13" s="163" t="str">
        <f>IF('Summary Clear'!DTG2=0,"",'Summary Clear'!DTG2)</f>
        <v/>
      </c>
      <c r="DSO13" s="163" t="str">
        <f>IF('Summary Clear'!DTH2=0,"",'Summary Clear'!DTH2)</f>
        <v/>
      </c>
      <c r="DSP13" s="163" t="str">
        <f>IF('Summary Clear'!DTI2=0,"",'Summary Clear'!DTI2)</f>
        <v/>
      </c>
      <c r="DSQ13" s="163" t="str">
        <f>IF('Summary Clear'!DTJ2=0,"",'Summary Clear'!DTJ2)</f>
        <v/>
      </c>
      <c r="DSR13" s="163" t="str">
        <f>IF('Summary Clear'!DTK2=0,"",'Summary Clear'!DTK2)</f>
        <v/>
      </c>
      <c r="DSS13" s="163" t="str">
        <f>IF('Summary Clear'!DTL2=0,"",'Summary Clear'!DTL2)</f>
        <v/>
      </c>
      <c r="DST13" s="163" t="str">
        <f>IF('Summary Clear'!DTM2=0,"",'Summary Clear'!DTM2)</f>
        <v/>
      </c>
      <c r="DSU13" s="163" t="str">
        <f>IF('Summary Clear'!DTN2=0,"",'Summary Clear'!DTN2)</f>
        <v/>
      </c>
      <c r="DSV13" s="163" t="str">
        <f>IF('Summary Clear'!DTO2=0,"",'Summary Clear'!DTO2)</f>
        <v/>
      </c>
      <c r="DSW13" s="163" t="str">
        <f>IF('Summary Clear'!DTP2=0,"",'Summary Clear'!DTP2)</f>
        <v/>
      </c>
      <c r="DSX13" s="163" t="str">
        <f>IF('Summary Clear'!DTQ2=0,"",'Summary Clear'!DTQ2)</f>
        <v/>
      </c>
      <c r="DSY13" s="163" t="str">
        <f>IF('Summary Clear'!DTR2=0,"",'Summary Clear'!DTR2)</f>
        <v/>
      </c>
      <c r="DSZ13" s="163" t="str">
        <f>IF('Summary Clear'!DTS2=0,"",'Summary Clear'!DTS2)</f>
        <v/>
      </c>
      <c r="DTA13" s="163" t="str">
        <f>IF('Summary Clear'!DTT2=0,"",'Summary Clear'!DTT2)</f>
        <v/>
      </c>
      <c r="DTB13" s="163" t="str">
        <f>IF('Summary Clear'!DTU2=0,"",'Summary Clear'!DTU2)</f>
        <v/>
      </c>
      <c r="DTC13" s="163" t="str">
        <f>IF('Summary Clear'!DTV2=0,"",'Summary Clear'!DTV2)</f>
        <v/>
      </c>
      <c r="DTD13" s="163" t="str">
        <f>IF('Summary Clear'!DTW2=0,"",'Summary Clear'!DTW2)</f>
        <v/>
      </c>
      <c r="DTE13" s="163" t="str">
        <f>IF('Summary Clear'!DTX2=0,"",'Summary Clear'!DTX2)</f>
        <v/>
      </c>
      <c r="DTF13" s="163" t="str">
        <f>IF('Summary Clear'!DTY2=0,"",'Summary Clear'!DTY2)</f>
        <v/>
      </c>
      <c r="DTG13" s="163" t="str">
        <f>IF('Summary Clear'!DTZ2=0,"",'Summary Clear'!DTZ2)</f>
        <v/>
      </c>
      <c r="DTH13" s="163" t="str">
        <f>IF('Summary Clear'!DUA2=0,"",'Summary Clear'!DUA2)</f>
        <v/>
      </c>
      <c r="DTI13" s="163" t="str">
        <f>IF('Summary Clear'!DUB2=0,"",'Summary Clear'!DUB2)</f>
        <v/>
      </c>
      <c r="DTJ13" s="163" t="str">
        <f>IF('Summary Clear'!DUC2=0,"",'Summary Clear'!DUC2)</f>
        <v/>
      </c>
      <c r="DTK13" s="163" t="str">
        <f>IF('Summary Clear'!DUD2=0,"",'Summary Clear'!DUD2)</f>
        <v/>
      </c>
      <c r="DTL13" s="163" t="str">
        <f>IF('Summary Clear'!DUE2=0,"",'Summary Clear'!DUE2)</f>
        <v/>
      </c>
      <c r="DTM13" s="163" t="str">
        <f>IF('Summary Clear'!DUF2=0,"",'Summary Clear'!DUF2)</f>
        <v/>
      </c>
      <c r="DTN13" s="163" t="str">
        <f>IF('Summary Clear'!DUG2=0,"",'Summary Clear'!DUG2)</f>
        <v/>
      </c>
      <c r="DTO13" s="163" t="str">
        <f>IF('Summary Clear'!DUH2=0,"",'Summary Clear'!DUH2)</f>
        <v/>
      </c>
      <c r="DTP13" s="163" t="str">
        <f>IF('Summary Clear'!DUI2=0,"",'Summary Clear'!DUI2)</f>
        <v/>
      </c>
      <c r="DTQ13" s="163" t="str">
        <f>IF('Summary Clear'!DUJ2=0,"",'Summary Clear'!DUJ2)</f>
        <v/>
      </c>
      <c r="DTR13" s="163" t="str">
        <f>IF('Summary Clear'!DUK2=0,"",'Summary Clear'!DUK2)</f>
        <v/>
      </c>
      <c r="DTS13" s="163" t="str">
        <f>IF('Summary Clear'!DUL2=0,"",'Summary Clear'!DUL2)</f>
        <v/>
      </c>
      <c r="DTT13" s="163" t="str">
        <f>IF('Summary Clear'!DUM2=0,"",'Summary Clear'!DUM2)</f>
        <v/>
      </c>
      <c r="DTU13" s="163" t="str">
        <f>IF('Summary Clear'!DUN2=0,"",'Summary Clear'!DUN2)</f>
        <v/>
      </c>
      <c r="DTV13" s="163" t="str">
        <f>IF('Summary Clear'!DUO2=0,"",'Summary Clear'!DUO2)</f>
        <v/>
      </c>
      <c r="DTW13" s="163" t="str">
        <f>IF('Summary Clear'!DUP2=0,"",'Summary Clear'!DUP2)</f>
        <v/>
      </c>
      <c r="DTX13" s="163" t="str">
        <f>IF('Summary Clear'!DUQ2=0,"",'Summary Clear'!DUQ2)</f>
        <v/>
      </c>
      <c r="DTY13" s="163" t="str">
        <f>IF('Summary Clear'!DUR2=0,"",'Summary Clear'!DUR2)</f>
        <v/>
      </c>
      <c r="DTZ13" s="163" t="str">
        <f>IF('Summary Clear'!DUS2=0,"",'Summary Clear'!DUS2)</f>
        <v/>
      </c>
      <c r="DUA13" s="163" t="str">
        <f>IF('Summary Clear'!DUT2=0,"",'Summary Clear'!DUT2)</f>
        <v/>
      </c>
      <c r="DUB13" s="163" t="str">
        <f>IF('Summary Clear'!DUU2=0,"",'Summary Clear'!DUU2)</f>
        <v/>
      </c>
      <c r="DUC13" s="163" t="str">
        <f>IF('Summary Clear'!DUV2=0,"",'Summary Clear'!DUV2)</f>
        <v/>
      </c>
      <c r="DUD13" s="163" t="str">
        <f>IF('Summary Clear'!DUW2=0,"",'Summary Clear'!DUW2)</f>
        <v/>
      </c>
      <c r="DUE13" s="163" t="str">
        <f>IF('Summary Clear'!DUX2=0,"",'Summary Clear'!DUX2)</f>
        <v/>
      </c>
      <c r="DUF13" s="163" t="str">
        <f>IF('Summary Clear'!DUY2=0,"",'Summary Clear'!DUY2)</f>
        <v/>
      </c>
      <c r="DUG13" s="163" t="str">
        <f>IF('Summary Clear'!DUZ2=0,"",'Summary Clear'!DUZ2)</f>
        <v/>
      </c>
      <c r="DUH13" s="163" t="str">
        <f>IF('Summary Clear'!DVA2=0,"",'Summary Clear'!DVA2)</f>
        <v/>
      </c>
      <c r="DUI13" s="163" t="str">
        <f>IF('Summary Clear'!DVB2=0,"",'Summary Clear'!DVB2)</f>
        <v/>
      </c>
      <c r="DUJ13" s="163" t="str">
        <f>IF('Summary Clear'!DVC2=0,"",'Summary Clear'!DVC2)</f>
        <v/>
      </c>
      <c r="DUK13" s="163" t="str">
        <f>IF('Summary Clear'!DVD2=0,"",'Summary Clear'!DVD2)</f>
        <v/>
      </c>
      <c r="DUL13" s="163" t="str">
        <f>IF('Summary Clear'!DVE2=0,"",'Summary Clear'!DVE2)</f>
        <v/>
      </c>
      <c r="DUM13" s="163" t="str">
        <f>IF('Summary Clear'!DVF2=0,"",'Summary Clear'!DVF2)</f>
        <v/>
      </c>
      <c r="DUN13" s="163" t="str">
        <f>IF('Summary Clear'!DVG2=0,"",'Summary Clear'!DVG2)</f>
        <v/>
      </c>
      <c r="DUO13" s="163" t="str">
        <f>IF('Summary Clear'!DVH2=0,"",'Summary Clear'!DVH2)</f>
        <v/>
      </c>
      <c r="DUP13" s="163" t="str">
        <f>IF('Summary Clear'!DVI2=0,"",'Summary Clear'!DVI2)</f>
        <v/>
      </c>
      <c r="DUQ13" s="163" t="str">
        <f>IF('Summary Clear'!DVJ2=0,"",'Summary Clear'!DVJ2)</f>
        <v/>
      </c>
      <c r="DUR13" s="163" t="str">
        <f>IF('Summary Clear'!DVK2=0,"",'Summary Clear'!DVK2)</f>
        <v/>
      </c>
      <c r="DUS13" s="163" t="str">
        <f>IF('Summary Clear'!DVL2=0,"",'Summary Clear'!DVL2)</f>
        <v/>
      </c>
      <c r="DUT13" s="163" t="str">
        <f>IF('Summary Clear'!DVM2=0,"",'Summary Clear'!DVM2)</f>
        <v/>
      </c>
      <c r="DUU13" s="163" t="str">
        <f>IF('Summary Clear'!DVN2=0,"",'Summary Clear'!DVN2)</f>
        <v/>
      </c>
      <c r="DUV13" s="163" t="str">
        <f>IF('Summary Clear'!DVO2=0,"",'Summary Clear'!DVO2)</f>
        <v/>
      </c>
      <c r="DUW13" s="163" t="str">
        <f>IF('Summary Clear'!DVP2=0,"",'Summary Clear'!DVP2)</f>
        <v/>
      </c>
      <c r="DUX13" s="163" t="str">
        <f>IF('Summary Clear'!DVQ2=0,"",'Summary Clear'!DVQ2)</f>
        <v/>
      </c>
      <c r="DUY13" s="163" t="str">
        <f>IF('Summary Clear'!DVR2=0,"",'Summary Clear'!DVR2)</f>
        <v/>
      </c>
      <c r="DUZ13" s="163" t="str">
        <f>IF('Summary Clear'!DVS2=0,"",'Summary Clear'!DVS2)</f>
        <v/>
      </c>
      <c r="DVA13" s="163" t="str">
        <f>IF('Summary Clear'!DVT2=0,"",'Summary Clear'!DVT2)</f>
        <v/>
      </c>
      <c r="DVB13" s="163" t="str">
        <f>IF('Summary Clear'!DVU2=0,"",'Summary Clear'!DVU2)</f>
        <v/>
      </c>
      <c r="DVC13" s="163" t="str">
        <f>IF('Summary Clear'!DVV2=0,"",'Summary Clear'!DVV2)</f>
        <v/>
      </c>
      <c r="DVD13" s="163" t="str">
        <f>IF('Summary Clear'!DVW2=0,"",'Summary Clear'!DVW2)</f>
        <v/>
      </c>
      <c r="DVE13" s="163" t="str">
        <f>IF('Summary Clear'!DVX2=0,"",'Summary Clear'!DVX2)</f>
        <v/>
      </c>
      <c r="DVF13" s="163" t="str">
        <f>IF('Summary Clear'!DVY2=0,"",'Summary Clear'!DVY2)</f>
        <v/>
      </c>
      <c r="DVG13" s="163" t="str">
        <f>IF('Summary Clear'!DVZ2=0,"",'Summary Clear'!DVZ2)</f>
        <v/>
      </c>
      <c r="DVH13" s="163" t="str">
        <f>IF('Summary Clear'!DWA2=0,"",'Summary Clear'!DWA2)</f>
        <v/>
      </c>
      <c r="DVI13" s="163" t="str">
        <f>IF('Summary Clear'!DWB2=0,"",'Summary Clear'!DWB2)</f>
        <v/>
      </c>
      <c r="DVJ13" s="163" t="str">
        <f>IF('Summary Clear'!DWC2=0,"",'Summary Clear'!DWC2)</f>
        <v/>
      </c>
      <c r="DVK13" s="163" t="str">
        <f>IF('Summary Clear'!DWD2=0,"",'Summary Clear'!DWD2)</f>
        <v/>
      </c>
      <c r="DVL13" s="163" t="str">
        <f>IF('Summary Clear'!DWE2=0,"",'Summary Clear'!DWE2)</f>
        <v/>
      </c>
      <c r="DVM13" s="163" t="str">
        <f>IF('Summary Clear'!DWF2=0,"",'Summary Clear'!DWF2)</f>
        <v/>
      </c>
      <c r="DVN13" s="163" t="str">
        <f>IF('Summary Clear'!DWG2=0,"",'Summary Clear'!DWG2)</f>
        <v/>
      </c>
      <c r="DVO13" s="163" t="str">
        <f>IF('Summary Clear'!DWH2=0,"",'Summary Clear'!DWH2)</f>
        <v/>
      </c>
      <c r="DVP13" s="163" t="str">
        <f>IF('Summary Clear'!DWI2=0,"",'Summary Clear'!DWI2)</f>
        <v/>
      </c>
      <c r="DVQ13" s="163" t="str">
        <f>IF('Summary Clear'!DWJ2=0,"",'Summary Clear'!DWJ2)</f>
        <v/>
      </c>
      <c r="DVR13" s="163" t="str">
        <f>IF('Summary Clear'!DWK2=0,"",'Summary Clear'!DWK2)</f>
        <v/>
      </c>
      <c r="DVS13" s="163" t="str">
        <f>IF('Summary Clear'!DWL2=0,"",'Summary Clear'!DWL2)</f>
        <v/>
      </c>
      <c r="DVT13" s="163" t="str">
        <f>IF('Summary Clear'!DWM2=0,"",'Summary Clear'!DWM2)</f>
        <v/>
      </c>
      <c r="DVU13" s="163" t="str">
        <f>IF('Summary Clear'!DWN2=0,"",'Summary Clear'!DWN2)</f>
        <v/>
      </c>
      <c r="DVV13" s="163" t="str">
        <f>IF('Summary Clear'!DWO2=0,"",'Summary Clear'!DWO2)</f>
        <v/>
      </c>
      <c r="DVW13" s="163" t="str">
        <f>IF('Summary Clear'!DWP2=0,"",'Summary Clear'!DWP2)</f>
        <v/>
      </c>
      <c r="DVX13" s="163" t="str">
        <f>IF('Summary Clear'!DWQ2=0,"",'Summary Clear'!DWQ2)</f>
        <v/>
      </c>
      <c r="DVY13" s="163" t="str">
        <f>IF('Summary Clear'!DWR2=0,"",'Summary Clear'!DWR2)</f>
        <v/>
      </c>
      <c r="DVZ13" s="163" t="str">
        <f>IF('Summary Clear'!DWS2=0,"",'Summary Clear'!DWS2)</f>
        <v/>
      </c>
      <c r="DWA13" s="163" t="str">
        <f>IF('Summary Clear'!DWT2=0,"",'Summary Clear'!DWT2)</f>
        <v/>
      </c>
      <c r="DWB13" s="163" t="str">
        <f>IF('Summary Clear'!DWU2=0,"",'Summary Clear'!DWU2)</f>
        <v/>
      </c>
      <c r="DWC13" s="163" t="str">
        <f>IF('Summary Clear'!DWV2=0,"",'Summary Clear'!DWV2)</f>
        <v/>
      </c>
      <c r="DWD13" s="163" t="str">
        <f>IF('Summary Clear'!DWW2=0,"",'Summary Clear'!DWW2)</f>
        <v/>
      </c>
      <c r="DWE13" s="163" t="str">
        <f>IF('Summary Clear'!DWX2=0,"",'Summary Clear'!DWX2)</f>
        <v/>
      </c>
      <c r="DWF13" s="163" t="str">
        <f>IF('Summary Clear'!DWY2=0,"",'Summary Clear'!DWY2)</f>
        <v/>
      </c>
      <c r="DWG13" s="163" t="str">
        <f>IF('Summary Clear'!DWZ2=0,"",'Summary Clear'!DWZ2)</f>
        <v/>
      </c>
      <c r="DWH13" s="163" t="str">
        <f>IF('Summary Clear'!DXA2=0,"",'Summary Clear'!DXA2)</f>
        <v/>
      </c>
      <c r="DWI13" s="163" t="str">
        <f>IF('Summary Clear'!DXB2=0,"",'Summary Clear'!DXB2)</f>
        <v/>
      </c>
      <c r="DWJ13" s="163" t="str">
        <f>IF('Summary Clear'!DXC2=0,"",'Summary Clear'!DXC2)</f>
        <v/>
      </c>
      <c r="DWK13" s="163" t="str">
        <f>IF('Summary Clear'!DXD2=0,"",'Summary Clear'!DXD2)</f>
        <v/>
      </c>
      <c r="DWL13" s="163" t="str">
        <f>IF('Summary Clear'!DXE2=0,"",'Summary Clear'!DXE2)</f>
        <v/>
      </c>
      <c r="DWM13" s="163" t="str">
        <f>IF('Summary Clear'!DXF2=0,"",'Summary Clear'!DXF2)</f>
        <v/>
      </c>
      <c r="DWN13" s="163" t="str">
        <f>IF('Summary Clear'!DXG2=0,"",'Summary Clear'!DXG2)</f>
        <v/>
      </c>
      <c r="DWO13" s="163" t="str">
        <f>IF('Summary Clear'!DXH2=0,"",'Summary Clear'!DXH2)</f>
        <v/>
      </c>
      <c r="DWP13" s="163" t="str">
        <f>IF('Summary Clear'!DXI2=0,"",'Summary Clear'!DXI2)</f>
        <v/>
      </c>
      <c r="DWQ13" s="163" t="str">
        <f>IF('Summary Clear'!DXJ2=0,"",'Summary Clear'!DXJ2)</f>
        <v/>
      </c>
      <c r="DWR13" s="163" t="str">
        <f>IF('Summary Clear'!DXK2=0,"",'Summary Clear'!DXK2)</f>
        <v/>
      </c>
      <c r="DWS13" s="163" t="str">
        <f>IF('Summary Clear'!DXL2=0,"",'Summary Clear'!DXL2)</f>
        <v/>
      </c>
      <c r="DWT13" s="163" t="str">
        <f>IF('Summary Clear'!DXM2=0,"",'Summary Clear'!DXM2)</f>
        <v/>
      </c>
      <c r="DWU13" s="163" t="str">
        <f>IF('Summary Clear'!DXN2=0,"",'Summary Clear'!DXN2)</f>
        <v/>
      </c>
      <c r="DWV13" s="163" t="str">
        <f>IF('Summary Clear'!DXO2=0,"",'Summary Clear'!DXO2)</f>
        <v/>
      </c>
      <c r="DWW13" s="163" t="str">
        <f>IF('Summary Clear'!DXP2=0,"",'Summary Clear'!DXP2)</f>
        <v/>
      </c>
      <c r="DWX13" s="163" t="str">
        <f>IF('Summary Clear'!DXQ2=0,"",'Summary Clear'!DXQ2)</f>
        <v/>
      </c>
      <c r="DWY13" s="163" t="str">
        <f>IF('Summary Clear'!DXR2=0,"",'Summary Clear'!DXR2)</f>
        <v/>
      </c>
      <c r="DWZ13" s="163" t="str">
        <f>IF('Summary Clear'!DXS2=0,"",'Summary Clear'!DXS2)</f>
        <v/>
      </c>
      <c r="DXA13" s="163" t="str">
        <f>IF('Summary Clear'!DXT2=0,"",'Summary Clear'!DXT2)</f>
        <v/>
      </c>
      <c r="DXB13" s="163" t="str">
        <f>IF('Summary Clear'!DXU2=0,"",'Summary Clear'!DXU2)</f>
        <v/>
      </c>
      <c r="DXC13" s="163" t="str">
        <f>IF('Summary Clear'!DXV2=0,"",'Summary Clear'!DXV2)</f>
        <v/>
      </c>
      <c r="DXD13" s="163" t="str">
        <f>IF('Summary Clear'!DXW2=0,"",'Summary Clear'!DXW2)</f>
        <v/>
      </c>
      <c r="DXE13" s="163" t="str">
        <f>IF('Summary Clear'!DXX2=0,"",'Summary Clear'!DXX2)</f>
        <v/>
      </c>
      <c r="DXF13" s="163" t="str">
        <f>IF('Summary Clear'!DXY2=0,"",'Summary Clear'!DXY2)</f>
        <v/>
      </c>
      <c r="DXG13" s="163" t="str">
        <f>IF('Summary Clear'!DXZ2=0,"",'Summary Clear'!DXZ2)</f>
        <v/>
      </c>
      <c r="DXH13" s="163" t="str">
        <f>IF('Summary Clear'!DYA2=0,"",'Summary Clear'!DYA2)</f>
        <v/>
      </c>
      <c r="DXI13" s="163" t="str">
        <f>IF('Summary Clear'!DYB2=0,"",'Summary Clear'!DYB2)</f>
        <v/>
      </c>
      <c r="DXJ13" s="163" t="str">
        <f>IF('Summary Clear'!DYC2=0,"",'Summary Clear'!DYC2)</f>
        <v/>
      </c>
      <c r="DXK13" s="163" t="str">
        <f>IF('Summary Clear'!DYD2=0,"",'Summary Clear'!DYD2)</f>
        <v/>
      </c>
      <c r="DXL13" s="163" t="str">
        <f>IF('Summary Clear'!DYE2=0,"",'Summary Clear'!DYE2)</f>
        <v/>
      </c>
      <c r="DXM13" s="163" t="str">
        <f>IF('Summary Clear'!DYF2=0,"",'Summary Clear'!DYF2)</f>
        <v/>
      </c>
      <c r="DXN13" s="163" t="str">
        <f>IF('Summary Clear'!DYG2=0,"",'Summary Clear'!DYG2)</f>
        <v/>
      </c>
      <c r="DXO13" s="163" t="str">
        <f>IF('Summary Clear'!DYH2=0,"",'Summary Clear'!DYH2)</f>
        <v/>
      </c>
      <c r="DXP13" s="163" t="str">
        <f>IF('Summary Clear'!DYI2=0,"",'Summary Clear'!DYI2)</f>
        <v/>
      </c>
      <c r="DXQ13" s="163" t="str">
        <f>IF('Summary Clear'!DYJ2=0,"",'Summary Clear'!DYJ2)</f>
        <v/>
      </c>
      <c r="DXR13" s="163" t="str">
        <f>IF('Summary Clear'!DYK2=0,"",'Summary Clear'!DYK2)</f>
        <v/>
      </c>
      <c r="DXS13" s="163" t="str">
        <f>IF('Summary Clear'!DYL2=0,"",'Summary Clear'!DYL2)</f>
        <v/>
      </c>
      <c r="DXT13" s="163" t="str">
        <f>IF('Summary Clear'!DYM2=0,"",'Summary Clear'!DYM2)</f>
        <v/>
      </c>
      <c r="DXU13" s="163" t="str">
        <f>IF('Summary Clear'!DYN2=0,"",'Summary Clear'!DYN2)</f>
        <v/>
      </c>
      <c r="DXV13" s="163" t="str">
        <f>IF('Summary Clear'!DYO2=0,"",'Summary Clear'!DYO2)</f>
        <v/>
      </c>
      <c r="DXW13" s="163" t="str">
        <f>IF('Summary Clear'!DYP2=0,"",'Summary Clear'!DYP2)</f>
        <v/>
      </c>
      <c r="DXX13" s="163" t="str">
        <f>IF('Summary Clear'!DYQ2=0,"",'Summary Clear'!DYQ2)</f>
        <v/>
      </c>
      <c r="DXY13" s="163" t="str">
        <f>IF('Summary Clear'!DYR2=0,"",'Summary Clear'!DYR2)</f>
        <v/>
      </c>
      <c r="DXZ13" s="163" t="str">
        <f>IF('Summary Clear'!DYS2=0,"",'Summary Clear'!DYS2)</f>
        <v/>
      </c>
      <c r="DYA13" s="163" t="str">
        <f>IF('Summary Clear'!DYT2=0,"",'Summary Clear'!DYT2)</f>
        <v/>
      </c>
      <c r="DYB13" s="163" t="str">
        <f>IF('Summary Clear'!DYU2=0,"",'Summary Clear'!DYU2)</f>
        <v/>
      </c>
      <c r="DYC13" s="163" t="str">
        <f>IF('Summary Clear'!DYV2=0,"",'Summary Clear'!DYV2)</f>
        <v/>
      </c>
      <c r="DYD13" s="163" t="str">
        <f>IF('Summary Clear'!DYW2=0,"",'Summary Clear'!DYW2)</f>
        <v/>
      </c>
      <c r="DYE13" s="163" t="str">
        <f>IF('Summary Clear'!DYX2=0,"",'Summary Clear'!DYX2)</f>
        <v/>
      </c>
      <c r="DYF13" s="163" t="str">
        <f>IF('Summary Clear'!DYY2=0,"",'Summary Clear'!DYY2)</f>
        <v/>
      </c>
      <c r="DYG13" s="163" t="str">
        <f>IF('Summary Clear'!DYZ2=0,"",'Summary Clear'!DYZ2)</f>
        <v/>
      </c>
      <c r="DYH13" s="163" t="str">
        <f>IF('Summary Clear'!DZA2=0,"",'Summary Clear'!DZA2)</f>
        <v/>
      </c>
      <c r="DYI13" s="163" t="str">
        <f>IF('Summary Clear'!DZB2=0,"",'Summary Clear'!DZB2)</f>
        <v/>
      </c>
      <c r="DYJ13" s="163" t="str">
        <f>IF('Summary Clear'!DZC2=0,"",'Summary Clear'!DZC2)</f>
        <v/>
      </c>
      <c r="DYK13" s="163" t="str">
        <f>IF('Summary Clear'!DZD2=0,"",'Summary Clear'!DZD2)</f>
        <v/>
      </c>
      <c r="DYL13" s="163" t="str">
        <f>IF('Summary Clear'!DZE2=0,"",'Summary Clear'!DZE2)</f>
        <v/>
      </c>
      <c r="DYM13" s="163" t="str">
        <f>IF('Summary Clear'!DZF2=0,"",'Summary Clear'!DZF2)</f>
        <v/>
      </c>
      <c r="DYN13" s="163" t="str">
        <f>IF('Summary Clear'!DZG2=0,"",'Summary Clear'!DZG2)</f>
        <v/>
      </c>
      <c r="DYO13" s="163" t="str">
        <f>IF('Summary Clear'!DZH2=0,"",'Summary Clear'!DZH2)</f>
        <v/>
      </c>
      <c r="DYP13" s="163" t="str">
        <f>IF('Summary Clear'!DZI2=0,"",'Summary Clear'!DZI2)</f>
        <v/>
      </c>
      <c r="DYQ13" s="163" t="str">
        <f>IF('Summary Clear'!DZJ2=0,"",'Summary Clear'!DZJ2)</f>
        <v/>
      </c>
      <c r="DYR13" s="163" t="str">
        <f>IF('Summary Clear'!DZK2=0,"",'Summary Clear'!DZK2)</f>
        <v/>
      </c>
      <c r="DYS13" s="163" t="str">
        <f>IF('Summary Clear'!DZL2=0,"",'Summary Clear'!DZL2)</f>
        <v/>
      </c>
      <c r="DYT13" s="163" t="str">
        <f>IF('Summary Clear'!DZM2=0,"",'Summary Clear'!DZM2)</f>
        <v/>
      </c>
      <c r="DYU13" s="163" t="str">
        <f>IF('Summary Clear'!DZN2=0,"",'Summary Clear'!DZN2)</f>
        <v/>
      </c>
      <c r="DYV13" s="163" t="str">
        <f>IF('Summary Clear'!DZO2=0,"",'Summary Clear'!DZO2)</f>
        <v/>
      </c>
      <c r="DYW13" s="163" t="str">
        <f>IF('Summary Clear'!DZP2=0,"",'Summary Clear'!DZP2)</f>
        <v/>
      </c>
      <c r="DYX13" s="163" t="str">
        <f>IF('Summary Clear'!DZQ2=0,"",'Summary Clear'!DZQ2)</f>
        <v/>
      </c>
      <c r="DYY13" s="163" t="str">
        <f>IF('Summary Clear'!DZR2=0,"",'Summary Clear'!DZR2)</f>
        <v/>
      </c>
      <c r="DYZ13" s="163" t="str">
        <f>IF('Summary Clear'!DZS2=0,"",'Summary Clear'!DZS2)</f>
        <v/>
      </c>
      <c r="DZA13" s="163" t="str">
        <f>IF('Summary Clear'!DZT2=0,"",'Summary Clear'!DZT2)</f>
        <v/>
      </c>
      <c r="DZB13" s="163" t="str">
        <f>IF('Summary Clear'!DZU2=0,"",'Summary Clear'!DZU2)</f>
        <v/>
      </c>
      <c r="DZC13" s="163" t="str">
        <f>IF('Summary Clear'!DZV2=0,"",'Summary Clear'!DZV2)</f>
        <v/>
      </c>
      <c r="DZD13" s="163" t="str">
        <f>IF('Summary Clear'!DZW2=0,"",'Summary Clear'!DZW2)</f>
        <v/>
      </c>
      <c r="DZE13" s="163" t="str">
        <f>IF('Summary Clear'!DZX2=0,"",'Summary Clear'!DZX2)</f>
        <v/>
      </c>
      <c r="DZF13" s="163" t="str">
        <f>IF('Summary Clear'!DZY2=0,"",'Summary Clear'!DZY2)</f>
        <v/>
      </c>
      <c r="DZG13" s="163" t="str">
        <f>IF('Summary Clear'!DZZ2=0,"",'Summary Clear'!DZZ2)</f>
        <v/>
      </c>
      <c r="DZH13" s="163" t="str">
        <f>IF('Summary Clear'!EAA2=0,"",'Summary Clear'!EAA2)</f>
        <v/>
      </c>
      <c r="DZI13" s="163" t="str">
        <f>IF('Summary Clear'!EAB2=0,"",'Summary Clear'!EAB2)</f>
        <v/>
      </c>
      <c r="DZJ13" s="163" t="str">
        <f>IF('Summary Clear'!EAC2=0,"",'Summary Clear'!EAC2)</f>
        <v/>
      </c>
      <c r="DZK13" s="163" t="str">
        <f>IF('Summary Clear'!EAD2=0,"",'Summary Clear'!EAD2)</f>
        <v/>
      </c>
      <c r="DZL13" s="163" t="str">
        <f>IF('Summary Clear'!EAE2=0,"",'Summary Clear'!EAE2)</f>
        <v/>
      </c>
      <c r="DZM13" s="163" t="str">
        <f>IF('Summary Clear'!EAF2=0,"",'Summary Clear'!EAF2)</f>
        <v/>
      </c>
      <c r="DZN13" s="163" t="str">
        <f>IF('Summary Clear'!EAG2=0,"",'Summary Clear'!EAG2)</f>
        <v/>
      </c>
      <c r="DZO13" s="163" t="str">
        <f>IF('Summary Clear'!EAH2=0,"",'Summary Clear'!EAH2)</f>
        <v/>
      </c>
      <c r="DZP13" s="163" t="str">
        <f>IF('Summary Clear'!EAI2=0,"",'Summary Clear'!EAI2)</f>
        <v/>
      </c>
      <c r="DZQ13" s="163" t="str">
        <f>IF('Summary Clear'!EAJ2=0,"",'Summary Clear'!EAJ2)</f>
        <v/>
      </c>
      <c r="DZR13" s="163" t="str">
        <f>IF('Summary Clear'!EAK2=0,"",'Summary Clear'!EAK2)</f>
        <v/>
      </c>
      <c r="DZS13" s="163" t="str">
        <f>IF('Summary Clear'!EAL2=0,"",'Summary Clear'!EAL2)</f>
        <v/>
      </c>
      <c r="DZT13" s="163" t="str">
        <f>IF('Summary Clear'!EAM2=0,"",'Summary Clear'!EAM2)</f>
        <v/>
      </c>
      <c r="DZU13" s="163" t="str">
        <f>IF('Summary Clear'!EAN2=0,"",'Summary Clear'!EAN2)</f>
        <v/>
      </c>
      <c r="DZV13" s="163" t="str">
        <f>IF('Summary Clear'!EAO2=0,"",'Summary Clear'!EAO2)</f>
        <v/>
      </c>
      <c r="DZW13" s="163" t="str">
        <f>IF('Summary Clear'!EAP2=0,"",'Summary Clear'!EAP2)</f>
        <v/>
      </c>
      <c r="DZX13" s="163" t="str">
        <f>IF('Summary Clear'!EAQ2=0,"",'Summary Clear'!EAQ2)</f>
        <v/>
      </c>
      <c r="DZY13" s="163" t="str">
        <f>IF('Summary Clear'!EAR2=0,"",'Summary Clear'!EAR2)</f>
        <v/>
      </c>
      <c r="DZZ13" s="163" t="str">
        <f>IF('Summary Clear'!EAS2=0,"",'Summary Clear'!EAS2)</f>
        <v/>
      </c>
      <c r="EAA13" s="163" t="str">
        <f>IF('Summary Clear'!EAT2=0,"",'Summary Clear'!EAT2)</f>
        <v/>
      </c>
      <c r="EAB13" s="163" t="str">
        <f>IF('Summary Clear'!EAU2=0,"",'Summary Clear'!EAU2)</f>
        <v/>
      </c>
      <c r="EAC13" s="163" t="str">
        <f>IF('Summary Clear'!EAV2=0,"",'Summary Clear'!EAV2)</f>
        <v/>
      </c>
      <c r="EAD13" s="163" t="str">
        <f>IF('Summary Clear'!EAW2=0,"",'Summary Clear'!EAW2)</f>
        <v/>
      </c>
      <c r="EAE13" s="163" t="str">
        <f>IF('Summary Clear'!EAX2=0,"",'Summary Clear'!EAX2)</f>
        <v/>
      </c>
      <c r="EAF13" s="163" t="str">
        <f>IF('Summary Clear'!EAY2=0,"",'Summary Clear'!EAY2)</f>
        <v/>
      </c>
      <c r="EAG13" s="163" t="str">
        <f>IF('Summary Clear'!EAZ2=0,"",'Summary Clear'!EAZ2)</f>
        <v/>
      </c>
      <c r="EAH13" s="163" t="str">
        <f>IF('Summary Clear'!EBA2=0,"",'Summary Clear'!EBA2)</f>
        <v/>
      </c>
      <c r="EAI13" s="163" t="str">
        <f>IF('Summary Clear'!EBB2=0,"",'Summary Clear'!EBB2)</f>
        <v/>
      </c>
      <c r="EAJ13" s="163" t="str">
        <f>IF('Summary Clear'!EBC2=0,"",'Summary Clear'!EBC2)</f>
        <v/>
      </c>
      <c r="EAK13" s="163" t="str">
        <f>IF('Summary Clear'!EBD2=0,"",'Summary Clear'!EBD2)</f>
        <v/>
      </c>
      <c r="EAL13" s="163" t="str">
        <f>IF('Summary Clear'!EBE2=0,"",'Summary Clear'!EBE2)</f>
        <v/>
      </c>
      <c r="EAM13" s="163" t="str">
        <f>IF('Summary Clear'!EBF2=0,"",'Summary Clear'!EBF2)</f>
        <v/>
      </c>
      <c r="EAN13" s="163" t="str">
        <f>IF('Summary Clear'!EBG2=0,"",'Summary Clear'!EBG2)</f>
        <v/>
      </c>
      <c r="EAO13" s="163" t="str">
        <f>IF('Summary Clear'!EBH2=0,"",'Summary Clear'!EBH2)</f>
        <v/>
      </c>
      <c r="EAP13" s="163" t="str">
        <f>IF('Summary Clear'!EBI2=0,"",'Summary Clear'!EBI2)</f>
        <v/>
      </c>
      <c r="EAQ13" s="163" t="str">
        <f>IF('Summary Clear'!EBJ2=0,"",'Summary Clear'!EBJ2)</f>
        <v/>
      </c>
      <c r="EAR13" s="163" t="str">
        <f>IF('Summary Clear'!EBK2=0,"",'Summary Clear'!EBK2)</f>
        <v/>
      </c>
      <c r="EAS13" s="163" t="str">
        <f>IF('Summary Clear'!EBL2=0,"",'Summary Clear'!EBL2)</f>
        <v/>
      </c>
      <c r="EAT13" s="163" t="str">
        <f>IF('Summary Clear'!EBM2=0,"",'Summary Clear'!EBM2)</f>
        <v/>
      </c>
      <c r="EAU13" s="163" t="str">
        <f>IF('Summary Clear'!EBN2=0,"",'Summary Clear'!EBN2)</f>
        <v/>
      </c>
      <c r="EAV13" s="163" t="str">
        <f>IF('Summary Clear'!EBO2=0,"",'Summary Clear'!EBO2)</f>
        <v/>
      </c>
      <c r="EAW13" s="163" t="str">
        <f>IF('Summary Clear'!EBP2=0,"",'Summary Clear'!EBP2)</f>
        <v/>
      </c>
      <c r="EAX13" s="163" t="str">
        <f>IF('Summary Clear'!EBQ2=0,"",'Summary Clear'!EBQ2)</f>
        <v/>
      </c>
      <c r="EAY13" s="163" t="str">
        <f>IF('Summary Clear'!EBR2=0,"",'Summary Clear'!EBR2)</f>
        <v/>
      </c>
      <c r="EAZ13" s="163" t="str">
        <f>IF('Summary Clear'!EBS2=0,"",'Summary Clear'!EBS2)</f>
        <v/>
      </c>
      <c r="EBA13" s="163" t="str">
        <f>IF('Summary Clear'!EBT2=0,"",'Summary Clear'!EBT2)</f>
        <v/>
      </c>
      <c r="EBB13" s="163" t="str">
        <f>IF('Summary Clear'!EBU2=0,"",'Summary Clear'!EBU2)</f>
        <v/>
      </c>
      <c r="EBC13" s="163" t="str">
        <f>IF('Summary Clear'!EBV2=0,"",'Summary Clear'!EBV2)</f>
        <v/>
      </c>
      <c r="EBD13" s="163" t="str">
        <f>IF('Summary Clear'!EBW2=0,"",'Summary Clear'!EBW2)</f>
        <v/>
      </c>
      <c r="EBE13" s="163" t="str">
        <f>IF('Summary Clear'!EBX2=0,"",'Summary Clear'!EBX2)</f>
        <v/>
      </c>
      <c r="EBF13" s="163" t="str">
        <f>IF('Summary Clear'!EBY2=0,"",'Summary Clear'!EBY2)</f>
        <v/>
      </c>
      <c r="EBG13" s="163" t="str">
        <f>IF('Summary Clear'!EBZ2=0,"",'Summary Clear'!EBZ2)</f>
        <v/>
      </c>
      <c r="EBH13" s="163" t="str">
        <f>IF('Summary Clear'!ECA2=0,"",'Summary Clear'!ECA2)</f>
        <v/>
      </c>
      <c r="EBI13" s="163" t="str">
        <f>IF('Summary Clear'!ECB2=0,"",'Summary Clear'!ECB2)</f>
        <v/>
      </c>
      <c r="EBJ13" s="163" t="str">
        <f>IF('Summary Clear'!ECC2=0,"",'Summary Clear'!ECC2)</f>
        <v/>
      </c>
      <c r="EBK13" s="163" t="str">
        <f>IF('Summary Clear'!ECD2=0,"",'Summary Clear'!ECD2)</f>
        <v/>
      </c>
      <c r="EBL13" s="163" t="str">
        <f>IF('Summary Clear'!ECE2=0,"",'Summary Clear'!ECE2)</f>
        <v/>
      </c>
      <c r="EBM13" s="163" t="str">
        <f>IF('Summary Clear'!ECF2=0,"",'Summary Clear'!ECF2)</f>
        <v/>
      </c>
      <c r="EBN13" s="163" t="str">
        <f>IF('Summary Clear'!ECG2=0,"",'Summary Clear'!ECG2)</f>
        <v/>
      </c>
      <c r="EBO13" s="163" t="str">
        <f>IF('Summary Clear'!ECH2=0,"",'Summary Clear'!ECH2)</f>
        <v/>
      </c>
      <c r="EBP13" s="163" t="str">
        <f>IF('Summary Clear'!ECI2=0,"",'Summary Clear'!ECI2)</f>
        <v/>
      </c>
      <c r="EBQ13" s="163" t="str">
        <f>IF('Summary Clear'!ECJ2=0,"",'Summary Clear'!ECJ2)</f>
        <v/>
      </c>
      <c r="EBR13" s="163" t="str">
        <f>IF('Summary Clear'!ECK2=0,"",'Summary Clear'!ECK2)</f>
        <v/>
      </c>
      <c r="EBS13" s="163" t="str">
        <f>IF('Summary Clear'!ECL2=0,"",'Summary Clear'!ECL2)</f>
        <v/>
      </c>
      <c r="EBT13" s="163" t="str">
        <f>IF('Summary Clear'!ECM2=0,"",'Summary Clear'!ECM2)</f>
        <v/>
      </c>
      <c r="EBU13" s="163" t="str">
        <f>IF('Summary Clear'!ECN2=0,"",'Summary Clear'!ECN2)</f>
        <v/>
      </c>
      <c r="EBV13" s="163" t="str">
        <f>IF('Summary Clear'!ECO2=0,"",'Summary Clear'!ECO2)</f>
        <v/>
      </c>
      <c r="EBW13" s="163" t="str">
        <f>IF('Summary Clear'!ECP2=0,"",'Summary Clear'!ECP2)</f>
        <v/>
      </c>
      <c r="EBX13" s="163" t="str">
        <f>IF('Summary Clear'!ECQ2=0,"",'Summary Clear'!ECQ2)</f>
        <v/>
      </c>
      <c r="EBY13" s="163" t="str">
        <f>IF('Summary Clear'!ECR2=0,"",'Summary Clear'!ECR2)</f>
        <v/>
      </c>
      <c r="EBZ13" s="163" t="str">
        <f>IF('Summary Clear'!ECS2=0,"",'Summary Clear'!ECS2)</f>
        <v/>
      </c>
      <c r="ECA13" s="163" t="str">
        <f>IF('Summary Clear'!ECT2=0,"",'Summary Clear'!ECT2)</f>
        <v/>
      </c>
      <c r="ECB13" s="163" t="str">
        <f>IF('Summary Clear'!ECU2=0,"",'Summary Clear'!ECU2)</f>
        <v/>
      </c>
      <c r="ECC13" s="163" t="str">
        <f>IF('Summary Clear'!ECV2=0,"",'Summary Clear'!ECV2)</f>
        <v/>
      </c>
      <c r="ECD13" s="163" t="str">
        <f>IF('Summary Clear'!ECW2=0,"",'Summary Clear'!ECW2)</f>
        <v/>
      </c>
      <c r="ECE13" s="163" t="str">
        <f>IF('Summary Clear'!ECX2=0,"",'Summary Clear'!ECX2)</f>
        <v/>
      </c>
      <c r="ECF13" s="163" t="str">
        <f>IF('Summary Clear'!ECY2=0,"",'Summary Clear'!ECY2)</f>
        <v/>
      </c>
      <c r="ECG13" s="163" t="str">
        <f>IF('Summary Clear'!ECZ2=0,"",'Summary Clear'!ECZ2)</f>
        <v/>
      </c>
      <c r="ECH13" s="163" t="str">
        <f>IF('Summary Clear'!EDA2=0,"",'Summary Clear'!EDA2)</f>
        <v/>
      </c>
      <c r="ECI13" s="163" t="str">
        <f>IF('Summary Clear'!EDB2=0,"",'Summary Clear'!EDB2)</f>
        <v/>
      </c>
      <c r="ECJ13" s="163" t="str">
        <f>IF('Summary Clear'!EDC2=0,"",'Summary Clear'!EDC2)</f>
        <v/>
      </c>
      <c r="ECK13" s="163" t="str">
        <f>IF('Summary Clear'!EDD2=0,"",'Summary Clear'!EDD2)</f>
        <v/>
      </c>
      <c r="ECL13" s="163" t="str">
        <f>IF('Summary Clear'!EDE2=0,"",'Summary Clear'!EDE2)</f>
        <v/>
      </c>
      <c r="ECM13" s="163" t="str">
        <f>IF('Summary Clear'!EDF2=0,"",'Summary Clear'!EDF2)</f>
        <v/>
      </c>
      <c r="ECN13" s="163" t="str">
        <f>IF('Summary Clear'!EDG2=0,"",'Summary Clear'!EDG2)</f>
        <v/>
      </c>
      <c r="ECO13" s="163" t="str">
        <f>IF('Summary Clear'!EDH2=0,"",'Summary Clear'!EDH2)</f>
        <v/>
      </c>
      <c r="ECP13" s="163" t="str">
        <f>IF('Summary Clear'!EDI2=0,"",'Summary Clear'!EDI2)</f>
        <v/>
      </c>
      <c r="ECQ13" s="163" t="str">
        <f>IF('Summary Clear'!EDJ2=0,"",'Summary Clear'!EDJ2)</f>
        <v/>
      </c>
      <c r="ECR13" s="163" t="str">
        <f>IF('Summary Clear'!EDK2=0,"",'Summary Clear'!EDK2)</f>
        <v/>
      </c>
      <c r="ECS13" s="163" t="str">
        <f>IF('Summary Clear'!EDL2=0,"",'Summary Clear'!EDL2)</f>
        <v/>
      </c>
      <c r="ECT13" s="163" t="str">
        <f>IF('Summary Clear'!EDM2=0,"",'Summary Clear'!EDM2)</f>
        <v/>
      </c>
      <c r="ECU13" s="163" t="str">
        <f>IF('Summary Clear'!EDN2=0,"",'Summary Clear'!EDN2)</f>
        <v/>
      </c>
      <c r="ECV13" s="163" t="str">
        <f>IF('Summary Clear'!EDO2=0,"",'Summary Clear'!EDO2)</f>
        <v/>
      </c>
      <c r="ECW13" s="163" t="str">
        <f>IF('Summary Clear'!EDP2=0,"",'Summary Clear'!EDP2)</f>
        <v/>
      </c>
      <c r="ECX13" s="163" t="str">
        <f>IF('Summary Clear'!EDQ2=0,"",'Summary Clear'!EDQ2)</f>
        <v/>
      </c>
      <c r="ECY13" s="163" t="str">
        <f>IF('Summary Clear'!EDR2=0,"",'Summary Clear'!EDR2)</f>
        <v/>
      </c>
      <c r="ECZ13" s="163" t="str">
        <f>IF('Summary Clear'!EDS2=0,"",'Summary Clear'!EDS2)</f>
        <v/>
      </c>
      <c r="EDA13" s="163" t="str">
        <f>IF('Summary Clear'!EDT2=0,"",'Summary Clear'!EDT2)</f>
        <v/>
      </c>
      <c r="EDB13" s="163" t="str">
        <f>IF('Summary Clear'!EDU2=0,"",'Summary Clear'!EDU2)</f>
        <v/>
      </c>
      <c r="EDC13" s="163" t="str">
        <f>IF('Summary Clear'!EDV2=0,"",'Summary Clear'!EDV2)</f>
        <v/>
      </c>
      <c r="EDD13" s="163" t="str">
        <f>IF('Summary Clear'!EDW2=0,"",'Summary Clear'!EDW2)</f>
        <v/>
      </c>
      <c r="EDE13" s="163" t="str">
        <f>IF('Summary Clear'!EDX2=0,"",'Summary Clear'!EDX2)</f>
        <v/>
      </c>
      <c r="EDF13" s="163" t="str">
        <f>IF('Summary Clear'!EDY2=0,"",'Summary Clear'!EDY2)</f>
        <v/>
      </c>
      <c r="EDG13" s="163" t="str">
        <f>IF('Summary Clear'!EDZ2=0,"",'Summary Clear'!EDZ2)</f>
        <v/>
      </c>
      <c r="EDH13" s="163" t="str">
        <f>IF('Summary Clear'!EEA2=0,"",'Summary Clear'!EEA2)</f>
        <v/>
      </c>
      <c r="EDI13" s="163" t="str">
        <f>IF('Summary Clear'!EEB2=0,"",'Summary Clear'!EEB2)</f>
        <v/>
      </c>
      <c r="EDJ13" s="163" t="str">
        <f>IF('Summary Clear'!EEC2=0,"",'Summary Clear'!EEC2)</f>
        <v/>
      </c>
      <c r="EDK13" s="163" t="str">
        <f>IF('Summary Clear'!EED2=0,"",'Summary Clear'!EED2)</f>
        <v/>
      </c>
      <c r="EDL13" s="163" t="str">
        <f>IF('Summary Clear'!EEE2=0,"",'Summary Clear'!EEE2)</f>
        <v/>
      </c>
      <c r="EDM13" s="163" t="str">
        <f>IF('Summary Clear'!EEF2=0,"",'Summary Clear'!EEF2)</f>
        <v/>
      </c>
      <c r="EDN13" s="163" t="str">
        <f>IF('Summary Clear'!EEG2=0,"",'Summary Clear'!EEG2)</f>
        <v/>
      </c>
      <c r="EDO13" s="163" t="str">
        <f>IF('Summary Clear'!EEH2=0,"",'Summary Clear'!EEH2)</f>
        <v/>
      </c>
      <c r="EDP13" s="163" t="str">
        <f>IF('Summary Clear'!EEI2=0,"",'Summary Clear'!EEI2)</f>
        <v/>
      </c>
      <c r="EDQ13" s="163" t="str">
        <f>IF('Summary Clear'!EEJ2=0,"",'Summary Clear'!EEJ2)</f>
        <v/>
      </c>
      <c r="EDR13" s="163" t="str">
        <f>IF('Summary Clear'!EEK2=0,"",'Summary Clear'!EEK2)</f>
        <v/>
      </c>
      <c r="EDS13" s="163" t="str">
        <f>IF('Summary Clear'!EEL2=0,"",'Summary Clear'!EEL2)</f>
        <v/>
      </c>
      <c r="EDT13" s="163" t="str">
        <f>IF('Summary Clear'!EEM2=0,"",'Summary Clear'!EEM2)</f>
        <v/>
      </c>
      <c r="EDU13" s="163" t="str">
        <f>IF('Summary Clear'!EEN2=0,"",'Summary Clear'!EEN2)</f>
        <v/>
      </c>
      <c r="EDV13" s="163" t="str">
        <f>IF('Summary Clear'!EEO2=0,"",'Summary Clear'!EEO2)</f>
        <v/>
      </c>
      <c r="EDW13" s="163" t="str">
        <f>IF('Summary Clear'!EEP2=0,"",'Summary Clear'!EEP2)</f>
        <v/>
      </c>
      <c r="EDX13" s="163" t="str">
        <f>IF('Summary Clear'!EEQ2=0,"",'Summary Clear'!EEQ2)</f>
        <v/>
      </c>
      <c r="EDY13" s="163" t="str">
        <f>IF('Summary Clear'!EER2=0,"",'Summary Clear'!EER2)</f>
        <v/>
      </c>
      <c r="EDZ13" s="163" t="str">
        <f>IF('Summary Clear'!EES2=0,"",'Summary Clear'!EES2)</f>
        <v/>
      </c>
      <c r="EEA13" s="163" t="str">
        <f>IF('Summary Clear'!EET2=0,"",'Summary Clear'!EET2)</f>
        <v/>
      </c>
      <c r="EEB13" s="163" t="str">
        <f>IF('Summary Clear'!EEU2=0,"",'Summary Clear'!EEU2)</f>
        <v/>
      </c>
      <c r="EEC13" s="163" t="str">
        <f>IF('Summary Clear'!EEV2=0,"",'Summary Clear'!EEV2)</f>
        <v/>
      </c>
      <c r="EED13" s="163" t="str">
        <f>IF('Summary Clear'!EEW2=0,"",'Summary Clear'!EEW2)</f>
        <v/>
      </c>
      <c r="EEE13" s="163" t="str">
        <f>IF('Summary Clear'!EEX2=0,"",'Summary Clear'!EEX2)</f>
        <v/>
      </c>
      <c r="EEF13" s="163" t="str">
        <f>IF('Summary Clear'!EEY2=0,"",'Summary Clear'!EEY2)</f>
        <v/>
      </c>
      <c r="EEG13" s="163" t="str">
        <f>IF('Summary Clear'!EEZ2=0,"",'Summary Clear'!EEZ2)</f>
        <v/>
      </c>
      <c r="EEH13" s="163" t="str">
        <f>IF('Summary Clear'!EFA2=0,"",'Summary Clear'!EFA2)</f>
        <v/>
      </c>
      <c r="EEI13" s="163" t="str">
        <f>IF('Summary Clear'!EFB2=0,"",'Summary Clear'!EFB2)</f>
        <v/>
      </c>
      <c r="EEJ13" s="163" t="str">
        <f>IF('Summary Clear'!EFC2=0,"",'Summary Clear'!EFC2)</f>
        <v/>
      </c>
      <c r="EEK13" s="163" t="str">
        <f>IF('Summary Clear'!EFD2=0,"",'Summary Clear'!EFD2)</f>
        <v/>
      </c>
      <c r="EEL13" s="163" t="str">
        <f>IF('Summary Clear'!EFE2=0,"",'Summary Clear'!EFE2)</f>
        <v/>
      </c>
      <c r="EEM13" s="163" t="str">
        <f>IF('Summary Clear'!EFF2=0,"",'Summary Clear'!EFF2)</f>
        <v/>
      </c>
      <c r="EEN13" s="163" t="str">
        <f>IF('Summary Clear'!EFG2=0,"",'Summary Clear'!EFG2)</f>
        <v/>
      </c>
      <c r="EEO13" s="163" t="str">
        <f>IF('Summary Clear'!EFH2=0,"",'Summary Clear'!EFH2)</f>
        <v/>
      </c>
      <c r="EEP13" s="163" t="str">
        <f>IF('Summary Clear'!EFI2=0,"",'Summary Clear'!EFI2)</f>
        <v/>
      </c>
      <c r="EEQ13" s="163" t="str">
        <f>IF('Summary Clear'!EFJ2=0,"",'Summary Clear'!EFJ2)</f>
        <v/>
      </c>
      <c r="EER13" s="163" t="str">
        <f>IF('Summary Clear'!EFK2=0,"",'Summary Clear'!EFK2)</f>
        <v/>
      </c>
      <c r="EES13" s="163" t="str">
        <f>IF('Summary Clear'!EFL2=0,"",'Summary Clear'!EFL2)</f>
        <v/>
      </c>
      <c r="EET13" s="163" t="str">
        <f>IF('Summary Clear'!EFM2=0,"",'Summary Clear'!EFM2)</f>
        <v/>
      </c>
      <c r="EEU13" s="163" t="str">
        <f>IF('Summary Clear'!EFN2=0,"",'Summary Clear'!EFN2)</f>
        <v/>
      </c>
      <c r="EEV13" s="163" t="str">
        <f>IF('Summary Clear'!EFO2=0,"",'Summary Clear'!EFO2)</f>
        <v/>
      </c>
      <c r="EEW13" s="163" t="str">
        <f>IF('Summary Clear'!EFP2=0,"",'Summary Clear'!EFP2)</f>
        <v/>
      </c>
      <c r="EEX13" s="163" t="str">
        <f>IF('Summary Clear'!EFQ2=0,"",'Summary Clear'!EFQ2)</f>
        <v/>
      </c>
      <c r="EEY13" s="163" t="str">
        <f>IF('Summary Clear'!EFR2=0,"",'Summary Clear'!EFR2)</f>
        <v/>
      </c>
      <c r="EEZ13" s="163" t="str">
        <f>IF('Summary Clear'!EFS2=0,"",'Summary Clear'!EFS2)</f>
        <v/>
      </c>
      <c r="EFA13" s="163" t="str">
        <f>IF('Summary Clear'!EFT2=0,"",'Summary Clear'!EFT2)</f>
        <v/>
      </c>
      <c r="EFB13" s="163" t="str">
        <f>IF('Summary Clear'!EFU2=0,"",'Summary Clear'!EFU2)</f>
        <v/>
      </c>
      <c r="EFC13" s="163" t="str">
        <f>IF('Summary Clear'!EFV2=0,"",'Summary Clear'!EFV2)</f>
        <v/>
      </c>
      <c r="EFD13" s="163" t="str">
        <f>IF('Summary Clear'!EFW2=0,"",'Summary Clear'!EFW2)</f>
        <v/>
      </c>
      <c r="EFE13" s="163" t="str">
        <f>IF('Summary Clear'!EFX2=0,"",'Summary Clear'!EFX2)</f>
        <v/>
      </c>
      <c r="EFF13" s="163" t="str">
        <f>IF('Summary Clear'!EFY2=0,"",'Summary Clear'!EFY2)</f>
        <v/>
      </c>
      <c r="EFG13" s="163" t="str">
        <f>IF('Summary Clear'!EFZ2=0,"",'Summary Clear'!EFZ2)</f>
        <v/>
      </c>
      <c r="EFH13" s="163" t="str">
        <f>IF('Summary Clear'!EGA2=0,"",'Summary Clear'!EGA2)</f>
        <v/>
      </c>
      <c r="EFI13" s="163" t="str">
        <f>IF('Summary Clear'!EGB2=0,"",'Summary Clear'!EGB2)</f>
        <v/>
      </c>
      <c r="EFJ13" s="163" t="str">
        <f>IF('Summary Clear'!EGC2=0,"",'Summary Clear'!EGC2)</f>
        <v/>
      </c>
      <c r="EFK13" s="163" t="str">
        <f>IF('Summary Clear'!EGD2=0,"",'Summary Clear'!EGD2)</f>
        <v/>
      </c>
      <c r="EFL13" s="163" t="str">
        <f>IF('Summary Clear'!EGE2=0,"",'Summary Clear'!EGE2)</f>
        <v/>
      </c>
      <c r="EFM13" s="163" t="str">
        <f>IF('Summary Clear'!EGF2=0,"",'Summary Clear'!EGF2)</f>
        <v/>
      </c>
      <c r="EFN13" s="163" t="str">
        <f>IF('Summary Clear'!EGG2=0,"",'Summary Clear'!EGG2)</f>
        <v/>
      </c>
      <c r="EFO13" s="163" t="str">
        <f>IF('Summary Clear'!EGH2=0,"",'Summary Clear'!EGH2)</f>
        <v/>
      </c>
      <c r="EFP13" s="163" t="str">
        <f>IF('Summary Clear'!EGI2=0,"",'Summary Clear'!EGI2)</f>
        <v/>
      </c>
      <c r="EFQ13" s="163" t="str">
        <f>IF('Summary Clear'!EGJ2=0,"",'Summary Clear'!EGJ2)</f>
        <v/>
      </c>
      <c r="EFR13" s="163" t="str">
        <f>IF('Summary Clear'!EGK2=0,"",'Summary Clear'!EGK2)</f>
        <v/>
      </c>
      <c r="EFS13" s="163" t="str">
        <f>IF('Summary Clear'!EGL2=0,"",'Summary Clear'!EGL2)</f>
        <v/>
      </c>
      <c r="EFT13" s="163" t="str">
        <f>IF('Summary Clear'!EGM2=0,"",'Summary Clear'!EGM2)</f>
        <v/>
      </c>
      <c r="EFU13" s="163" t="str">
        <f>IF('Summary Clear'!EGN2=0,"",'Summary Clear'!EGN2)</f>
        <v/>
      </c>
      <c r="EFV13" s="163" t="str">
        <f>IF('Summary Clear'!EGO2=0,"",'Summary Clear'!EGO2)</f>
        <v/>
      </c>
      <c r="EFW13" s="163" t="str">
        <f>IF('Summary Clear'!EGP2=0,"",'Summary Clear'!EGP2)</f>
        <v/>
      </c>
      <c r="EFX13" s="163" t="str">
        <f>IF('Summary Clear'!EGQ2=0,"",'Summary Clear'!EGQ2)</f>
        <v/>
      </c>
      <c r="EFY13" s="163" t="str">
        <f>IF('Summary Clear'!EGR2=0,"",'Summary Clear'!EGR2)</f>
        <v/>
      </c>
      <c r="EFZ13" s="163" t="str">
        <f>IF('Summary Clear'!EGS2=0,"",'Summary Clear'!EGS2)</f>
        <v/>
      </c>
      <c r="EGA13" s="163" t="str">
        <f>IF('Summary Clear'!EGT2=0,"",'Summary Clear'!EGT2)</f>
        <v/>
      </c>
      <c r="EGB13" s="163" t="str">
        <f>IF('Summary Clear'!EGU2=0,"",'Summary Clear'!EGU2)</f>
        <v/>
      </c>
      <c r="EGC13" s="163" t="str">
        <f>IF('Summary Clear'!EGV2=0,"",'Summary Clear'!EGV2)</f>
        <v/>
      </c>
      <c r="EGD13" s="163" t="str">
        <f>IF('Summary Clear'!EGW2=0,"",'Summary Clear'!EGW2)</f>
        <v/>
      </c>
      <c r="EGE13" s="163" t="str">
        <f>IF('Summary Clear'!EGX2=0,"",'Summary Clear'!EGX2)</f>
        <v/>
      </c>
      <c r="EGF13" s="163" t="str">
        <f>IF('Summary Clear'!EGY2=0,"",'Summary Clear'!EGY2)</f>
        <v/>
      </c>
      <c r="EGG13" s="163" t="str">
        <f>IF('Summary Clear'!EGZ2=0,"",'Summary Clear'!EGZ2)</f>
        <v/>
      </c>
      <c r="EGH13" s="163" t="str">
        <f>IF('Summary Clear'!EHA2=0,"",'Summary Clear'!EHA2)</f>
        <v/>
      </c>
      <c r="EGI13" s="163" t="str">
        <f>IF('Summary Clear'!EHB2=0,"",'Summary Clear'!EHB2)</f>
        <v/>
      </c>
      <c r="EGJ13" s="163" t="str">
        <f>IF('Summary Clear'!EHC2=0,"",'Summary Clear'!EHC2)</f>
        <v/>
      </c>
      <c r="EGK13" s="163" t="str">
        <f>IF('Summary Clear'!EHD2=0,"",'Summary Clear'!EHD2)</f>
        <v/>
      </c>
      <c r="EGL13" s="163" t="str">
        <f>IF('Summary Clear'!EHE2=0,"",'Summary Clear'!EHE2)</f>
        <v/>
      </c>
      <c r="EGM13" s="163" t="str">
        <f>IF('Summary Clear'!EHF2=0,"",'Summary Clear'!EHF2)</f>
        <v/>
      </c>
      <c r="EGN13" s="163" t="str">
        <f>IF('Summary Clear'!EHG2=0,"",'Summary Clear'!EHG2)</f>
        <v/>
      </c>
      <c r="EGO13" s="163" t="str">
        <f>IF('Summary Clear'!EHH2=0,"",'Summary Clear'!EHH2)</f>
        <v/>
      </c>
      <c r="EGP13" s="163" t="str">
        <f>IF('Summary Clear'!EHI2=0,"",'Summary Clear'!EHI2)</f>
        <v/>
      </c>
      <c r="EGQ13" s="163" t="str">
        <f>IF('Summary Clear'!EHJ2=0,"",'Summary Clear'!EHJ2)</f>
        <v/>
      </c>
      <c r="EGR13" s="163" t="str">
        <f>IF('Summary Clear'!EHK2=0,"",'Summary Clear'!EHK2)</f>
        <v/>
      </c>
      <c r="EGS13" s="163" t="str">
        <f>IF('Summary Clear'!EHL2=0,"",'Summary Clear'!EHL2)</f>
        <v/>
      </c>
      <c r="EGT13" s="163" t="str">
        <f>IF('Summary Clear'!EHM2=0,"",'Summary Clear'!EHM2)</f>
        <v/>
      </c>
      <c r="EGU13" s="163" t="str">
        <f>IF('Summary Clear'!EHN2=0,"",'Summary Clear'!EHN2)</f>
        <v/>
      </c>
      <c r="EGV13" s="163" t="str">
        <f>IF('Summary Clear'!EHO2=0,"",'Summary Clear'!EHO2)</f>
        <v/>
      </c>
      <c r="EGW13" s="163" t="str">
        <f>IF('Summary Clear'!EHP2=0,"",'Summary Clear'!EHP2)</f>
        <v/>
      </c>
      <c r="EGX13" s="163" t="str">
        <f>IF('Summary Clear'!EHQ2=0,"",'Summary Clear'!EHQ2)</f>
        <v/>
      </c>
      <c r="EGY13" s="163" t="str">
        <f>IF('Summary Clear'!EHR2=0,"",'Summary Clear'!EHR2)</f>
        <v/>
      </c>
      <c r="EGZ13" s="163" t="str">
        <f>IF('Summary Clear'!EHS2=0,"",'Summary Clear'!EHS2)</f>
        <v/>
      </c>
      <c r="EHA13" s="163" t="str">
        <f>IF('Summary Clear'!EHT2=0,"",'Summary Clear'!EHT2)</f>
        <v/>
      </c>
      <c r="EHB13" s="163" t="str">
        <f>IF('Summary Clear'!EHU2=0,"",'Summary Clear'!EHU2)</f>
        <v/>
      </c>
      <c r="EHC13" s="163" t="str">
        <f>IF('Summary Clear'!EHV2=0,"",'Summary Clear'!EHV2)</f>
        <v/>
      </c>
      <c r="EHD13" s="163" t="str">
        <f>IF('Summary Clear'!EHW2=0,"",'Summary Clear'!EHW2)</f>
        <v/>
      </c>
      <c r="EHE13" s="163" t="str">
        <f>IF('Summary Clear'!EHX2=0,"",'Summary Clear'!EHX2)</f>
        <v/>
      </c>
      <c r="EHF13" s="163" t="str">
        <f>IF('Summary Clear'!EHY2=0,"",'Summary Clear'!EHY2)</f>
        <v/>
      </c>
      <c r="EHG13" s="163" t="str">
        <f>IF('Summary Clear'!EHZ2=0,"",'Summary Clear'!EHZ2)</f>
        <v/>
      </c>
      <c r="EHH13" s="163" t="str">
        <f>IF('Summary Clear'!EIA2=0,"",'Summary Clear'!EIA2)</f>
        <v/>
      </c>
      <c r="EHI13" s="163" t="str">
        <f>IF('Summary Clear'!EIB2=0,"",'Summary Clear'!EIB2)</f>
        <v/>
      </c>
      <c r="EHJ13" s="163" t="str">
        <f>IF('Summary Clear'!EIC2=0,"",'Summary Clear'!EIC2)</f>
        <v/>
      </c>
      <c r="EHK13" s="163" t="str">
        <f>IF('Summary Clear'!EID2=0,"",'Summary Clear'!EID2)</f>
        <v/>
      </c>
      <c r="EHL13" s="163" t="str">
        <f>IF('Summary Clear'!EIE2=0,"",'Summary Clear'!EIE2)</f>
        <v/>
      </c>
      <c r="EHM13" s="163" t="str">
        <f>IF('Summary Clear'!EIF2=0,"",'Summary Clear'!EIF2)</f>
        <v/>
      </c>
      <c r="EHN13" s="163" t="str">
        <f>IF('Summary Clear'!EIG2=0,"",'Summary Clear'!EIG2)</f>
        <v/>
      </c>
      <c r="EHO13" s="163" t="str">
        <f>IF('Summary Clear'!EIH2=0,"",'Summary Clear'!EIH2)</f>
        <v/>
      </c>
      <c r="EHP13" s="163" t="str">
        <f>IF('Summary Clear'!EII2=0,"",'Summary Clear'!EII2)</f>
        <v/>
      </c>
      <c r="EHQ13" s="163" t="str">
        <f>IF('Summary Clear'!EIJ2=0,"",'Summary Clear'!EIJ2)</f>
        <v/>
      </c>
      <c r="EHR13" s="163" t="str">
        <f>IF('Summary Clear'!EIK2=0,"",'Summary Clear'!EIK2)</f>
        <v/>
      </c>
      <c r="EHS13" s="163" t="str">
        <f>IF('Summary Clear'!EIL2=0,"",'Summary Clear'!EIL2)</f>
        <v/>
      </c>
      <c r="EHT13" s="163" t="str">
        <f>IF('Summary Clear'!EIM2=0,"",'Summary Clear'!EIM2)</f>
        <v/>
      </c>
      <c r="EHU13" s="163" t="str">
        <f>IF('Summary Clear'!EIN2=0,"",'Summary Clear'!EIN2)</f>
        <v/>
      </c>
      <c r="EHV13" s="163" t="str">
        <f>IF('Summary Clear'!EIO2=0,"",'Summary Clear'!EIO2)</f>
        <v/>
      </c>
      <c r="EHW13" s="163" t="str">
        <f>IF('Summary Clear'!EIP2=0,"",'Summary Clear'!EIP2)</f>
        <v/>
      </c>
      <c r="EHX13" s="163" t="str">
        <f>IF('Summary Clear'!EIQ2=0,"",'Summary Clear'!EIQ2)</f>
        <v/>
      </c>
      <c r="EHY13" s="163" t="str">
        <f>IF('Summary Clear'!EIR2=0,"",'Summary Clear'!EIR2)</f>
        <v/>
      </c>
      <c r="EHZ13" s="163" t="str">
        <f>IF('Summary Clear'!EIS2=0,"",'Summary Clear'!EIS2)</f>
        <v/>
      </c>
      <c r="EIA13" s="163" t="str">
        <f>IF('Summary Clear'!EIT2=0,"",'Summary Clear'!EIT2)</f>
        <v/>
      </c>
      <c r="EIB13" s="163" t="str">
        <f>IF('Summary Clear'!EIU2=0,"",'Summary Clear'!EIU2)</f>
        <v/>
      </c>
      <c r="EIC13" s="163" t="str">
        <f>IF('Summary Clear'!EIV2=0,"",'Summary Clear'!EIV2)</f>
        <v/>
      </c>
      <c r="EID13" s="163" t="str">
        <f>IF('Summary Clear'!EIW2=0,"",'Summary Clear'!EIW2)</f>
        <v/>
      </c>
      <c r="EIE13" s="163" t="str">
        <f>IF('Summary Clear'!EIX2=0,"",'Summary Clear'!EIX2)</f>
        <v/>
      </c>
      <c r="EIF13" s="163" t="str">
        <f>IF('Summary Clear'!EIY2=0,"",'Summary Clear'!EIY2)</f>
        <v/>
      </c>
      <c r="EIG13" s="163" t="str">
        <f>IF('Summary Clear'!EIZ2=0,"",'Summary Clear'!EIZ2)</f>
        <v/>
      </c>
      <c r="EIH13" s="163" t="str">
        <f>IF('Summary Clear'!EJA2=0,"",'Summary Clear'!EJA2)</f>
        <v/>
      </c>
      <c r="EII13" s="163" t="str">
        <f>IF('Summary Clear'!EJB2=0,"",'Summary Clear'!EJB2)</f>
        <v/>
      </c>
      <c r="EIJ13" s="163" t="str">
        <f>IF('Summary Clear'!EJC2=0,"",'Summary Clear'!EJC2)</f>
        <v/>
      </c>
      <c r="EIK13" s="163" t="str">
        <f>IF('Summary Clear'!EJD2=0,"",'Summary Clear'!EJD2)</f>
        <v/>
      </c>
      <c r="EIL13" s="163" t="str">
        <f>IF('Summary Clear'!EJE2=0,"",'Summary Clear'!EJE2)</f>
        <v/>
      </c>
      <c r="EIM13" s="163" t="str">
        <f>IF('Summary Clear'!EJF2=0,"",'Summary Clear'!EJF2)</f>
        <v/>
      </c>
      <c r="EIN13" s="163" t="str">
        <f>IF('Summary Clear'!EJG2=0,"",'Summary Clear'!EJG2)</f>
        <v/>
      </c>
      <c r="EIO13" s="163" t="str">
        <f>IF('Summary Clear'!EJH2=0,"",'Summary Clear'!EJH2)</f>
        <v/>
      </c>
      <c r="EIP13" s="163" t="str">
        <f>IF('Summary Clear'!EJI2=0,"",'Summary Clear'!EJI2)</f>
        <v/>
      </c>
      <c r="EIQ13" s="163" t="str">
        <f>IF('Summary Clear'!EJJ2=0,"",'Summary Clear'!EJJ2)</f>
        <v/>
      </c>
      <c r="EIR13" s="163" t="str">
        <f>IF('Summary Clear'!EJK2=0,"",'Summary Clear'!EJK2)</f>
        <v/>
      </c>
      <c r="EIS13" s="163" t="str">
        <f>IF('Summary Clear'!EJL2=0,"",'Summary Clear'!EJL2)</f>
        <v/>
      </c>
      <c r="EIT13" s="163" t="str">
        <f>IF('Summary Clear'!EJM2=0,"",'Summary Clear'!EJM2)</f>
        <v/>
      </c>
      <c r="EIU13" s="163" t="str">
        <f>IF('Summary Clear'!EJN2=0,"",'Summary Clear'!EJN2)</f>
        <v/>
      </c>
      <c r="EIV13" s="163" t="str">
        <f>IF('Summary Clear'!EJO2=0,"",'Summary Clear'!EJO2)</f>
        <v/>
      </c>
      <c r="EIW13" s="163" t="str">
        <f>IF('Summary Clear'!EJP2=0,"",'Summary Clear'!EJP2)</f>
        <v/>
      </c>
      <c r="EIX13" s="163" t="str">
        <f>IF('Summary Clear'!EJQ2=0,"",'Summary Clear'!EJQ2)</f>
        <v/>
      </c>
      <c r="EIY13" s="163" t="str">
        <f>IF('Summary Clear'!EJR2=0,"",'Summary Clear'!EJR2)</f>
        <v/>
      </c>
      <c r="EIZ13" s="163" t="str">
        <f>IF('Summary Clear'!EJS2=0,"",'Summary Clear'!EJS2)</f>
        <v/>
      </c>
      <c r="EJA13" s="163" t="str">
        <f>IF('Summary Clear'!EJT2=0,"",'Summary Clear'!EJT2)</f>
        <v/>
      </c>
      <c r="EJB13" s="163" t="str">
        <f>IF('Summary Clear'!EJU2=0,"",'Summary Clear'!EJU2)</f>
        <v/>
      </c>
      <c r="EJC13" s="163" t="str">
        <f>IF('Summary Clear'!EJV2=0,"",'Summary Clear'!EJV2)</f>
        <v/>
      </c>
      <c r="EJD13" s="163" t="str">
        <f>IF('Summary Clear'!EJW2=0,"",'Summary Clear'!EJW2)</f>
        <v/>
      </c>
      <c r="EJE13" s="163" t="str">
        <f>IF('Summary Clear'!EJX2=0,"",'Summary Clear'!EJX2)</f>
        <v/>
      </c>
      <c r="EJF13" s="163" t="str">
        <f>IF('Summary Clear'!EJY2=0,"",'Summary Clear'!EJY2)</f>
        <v/>
      </c>
      <c r="EJG13" s="163" t="str">
        <f>IF('Summary Clear'!EJZ2=0,"",'Summary Clear'!EJZ2)</f>
        <v/>
      </c>
      <c r="EJH13" s="163" t="str">
        <f>IF('Summary Clear'!EKA2=0,"",'Summary Clear'!EKA2)</f>
        <v/>
      </c>
      <c r="EJI13" s="163" t="str">
        <f>IF('Summary Clear'!EKB2=0,"",'Summary Clear'!EKB2)</f>
        <v/>
      </c>
      <c r="EJJ13" s="163" t="str">
        <f>IF('Summary Clear'!EKC2=0,"",'Summary Clear'!EKC2)</f>
        <v/>
      </c>
      <c r="EJK13" s="163" t="str">
        <f>IF('Summary Clear'!EKD2=0,"",'Summary Clear'!EKD2)</f>
        <v/>
      </c>
      <c r="EJL13" s="163" t="str">
        <f>IF('Summary Clear'!EKE2=0,"",'Summary Clear'!EKE2)</f>
        <v/>
      </c>
      <c r="EJM13" s="163" t="str">
        <f>IF('Summary Clear'!EKF2=0,"",'Summary Clear'!EKF2)</f>
        <v/>
      </c>
      <c r="EJN13" s="163" t="str">
        <f>IF('Summary Clear'!EKG2=0,"",'Summary Clear'!EKG2)</f>
        <v/>
      </c>
      <c r="EJO13" s="163" t="str">
        <f>IF('Summary Clear'!EKH2=0,"",'Summary Clear'!EKH2)</f>
        <v/>
      </c>
      <c r="EJP13" s="163" t="str">
        <f>IF('Summary Clear'!EKI2=0,"",'Summary Clear'!EKI2)</f>
        <v/>
      </c>
      <c r="EJQ13" s="163" t="str">
        <f>IF('Summary Clear'!EKJ2=0,"",'Summary Clear'!EKJ2)</f>
        <v/>
      </c>
      <c r="EJR13" s="163" t="str">
        <f>IF('Summary Clear'!EKK2=0,"",'Summary Clear'!EKK2)</f>
        <v/>
      </c>
      <c r="EJS13" s="163" t="str">
        <f>IF('Summary Clear'!EKL2=0,"",'Summary Clear'!EKL2)</f>
        <v/>
      </c>
      <c r="EJT13" s="163" t="str">
        <f>IF('Summary Clear'!EKM2=0,"",'Summary Clear'!EKM2)</f>
        <v/>
      </c>
      <c r="EJU13" s="163" t="str">
        <f>IF('Summary Clear'!EKN2=0,"",'Summary Clear'!EKN2)</f>
        <v/>
      </c>
      <c r="EJV13" s="163" t="str">
        <f>IF('Summary Clear'!EKO2=0,"",'Summary Clear'!EKO2)</f>
        <v/>
      </c>
      <c r="EJW13" s="163" t="str">
        <f>IF('Summary Clear'!EKP2=0,"",'Summary Clear'!EKP2)</f>
        <v/>
      </c>
      <c r="EJX13" s="163" t="str">
        <f>IF('Summary Clear'!EKQ2=0,"",'Summary Clear'!EKQ2)</f>
        <v/>
      </c>
      <c r="EJY13" s="163" t="str">
        <f>IF('Summary Clear'!EKR2=0,"",'Summary Clear'!EKR2)</f>
        <v/>
      </c>
      <c r="EJZ13" s="163" t="str">
        <f>IF('Summary Clear'!EKS2=0,"",'Summary Clear'!EKS2)</f>
        <v/>
      </c>
      <c r="EKA13" s="163" t="str">
        <f>IF('Summary Clear'!EKT2=0,"",'Summary Clear'!EKT2)</f>
        <v/>
      </c>
      <c r="EKB13" s="163" t="str">
        <f>IF('Summary Clear'!EKU2=0,"",'Summary Clear'!EKU2)</f>
        <v/>
      </c>
      <c r="EKC13" s="163" t="str">
        <f>IF('Summary Clear'!EKV2=0,"",'Summary Clear'!EKV2)</f>
        <v/>
      </c>
      <c r="EKD13" s="163" t="str">
        <f>IF('Summary Clear'!EKW2=0,"",'Summary Clear'!EKW2)</f>
        <v/>
      </c>
      <c r="EKE13" s="163" t="str">
        <f>IF('Summary Clear'!EKX2=0,"",'Summary Clear'!EKX2)</f>
        <v/>
      </c>
      <c r="EKF13" s="163" t="str">
        <f>IF('Summary Clear'!EKY2=0,"",'Summary Clear'!EKY2)</f>
        <v/>
      </c>
      <c r="EKG13" s="163" t="str">
        <f>IF('Summary Clear'!EKZ2=0,"",'Summary Clear'!EKZ2)</f>
        <v/>
      </c>
      <c r="EKH13" s="163" t="str">
        <f>IF('Summary Clear'!ELA2=0,"",'Summary Clear'!ELA2)</f>
        <v/>
      </c>
      <c r="EKI13" s="163" t="str">
        <f>IF('Summary Clear'!ELB2=0,"",'Summary Clear'!ELB2)</f>
        <v/>
      </c>
      <c r="EKJ13" s="163" t="str">
        <f>IF('Summary Clear'!ELC2=0,"",'Summary Clear'!ELC2)</f>
        <v/>
      </c>
      <c r="EKK13" s="163" t="str">
        <f>IF('Summary Clear'!ELD2=0,"",'Summary Clear'!ELD2)</f>
        <v/>
      </c>
      <c r="EKL13" s="163" t="str">
        <f>IF('Summary Clear'!ELE2=0,"",'Summary Clear'!ELE2)</f>
        <v/>
      </c>
      <c r="EKM13" s="163" t="str">
        <f>IF('Summary Clear'!ELF2=0,"",'Summary Clear'!ELF2)</f>
        <v/>
      </c>
      <c r="EKN13" s="163" t="str">
        <f>IF('Summary Clear'!ELG2=0,"",'Summary Clear'!ELG2)</f>
        <v/>
      </c>
      <c r="EKO13" s="163" t="str">
        <f>IF('Summary Clear'!ELH2=0,"",'Summary Clear'!ELH2)</f>
        <v/>
      </c>
      <c r="EKP13" s="163" t="str">
        <f>IF('Summary Clear'!ELI2=0,"",'Summary Clear'!ELI2)</f>
        <v/>
      </c>
      <c r="EKQ13" s="163" t="str">
        <f>IF('Summary Clear'!ELJ2=0,"",'Summary Clear'!ELJ2)</f>
        <v/>
      </c>
      <c r="EKR13" s="163" t="str">
        <f>IF('Summary Clear'!ELK2=0,"",'Summary Clear'!ELK2)</f>
        <v/>
      </c>
      <c r="EKS13" s="163" t="str">
        <f>IF('Summary Clear'!ELL2=0,"",'Summary Clear'!ELL2)</f>
        <v/>
      </c>
      <c r="EKT13" s="163" t="str">
        <f>IF('Summary Clear'!ELM2=0,"",'Summary Clear'!ELM2)</f>
        <v/>
      </c>
      <c r="EKU13" s="163" t="str">
        <f>IF('Summary Clear'!ELN2=0,"",'Summary Clear'!ELN2)</f>
        <v/>
      </c>
      <c r="EKV13" s="163" t="str">
        <f>IF('Summary Clear'!ELO2=0,"",'Summary Clear'!ELO2)</f>
        <v/>
      </c>
      <c r="EKW13" s="163" t="str">
        <f>IF('Summary Clear'!ELP2=0,"",'Summary Clear'!ELP2)</f>
        <v/>
      </c>
      <c r="EKX13" s="163" t="str">
        <f>IF('Summary Clear'!ELQ2=0,"",'Summary Clear'!ELQ2)</f>
        <v/>
      </c>
      <c r="EKY13" s="163" t="str">
        <f>IF('Summary Clear'!ELR2=0,"",'Summary Clear'!ELR2)</f>
        <v/>
      </c>
      <c r="EKZ13" s="163" t="str">
        <f>IF('Summary Clear'!ELS2=0,"",'Summary Clear'!ELS2)</f>
        <v/>
      </c>
      <c r="ELA13" s="163" t="str">
        <f>IF('Summary Clear'!ELT2=0,"",'Summary Clear'!ELT2)</f>
        <v/>
      </c>
      <c r="ELB13" s="163" t="str">
        <f>IF('Summary Clear'!ELU2=0,"",'Summary Clear'!ELU2)</f>
        <v/>
      </c>
      <c r="ELC13" s="163" t="str">
        <f>IF('Summary Clear'!ELV2=0,"",'Summary Clear'!ELV2)</f>
        <v/>
      </c>
      <c r="ELD13" s="163" t="str">
        <f>IF('Summary Clear'!ELW2=0,"",'Summary Clear'!ELW2)</f>
        <v/>
      </c>
      <c r="ELE13" s="163" t="str">
        <f>IF('Summary Clear'!ELX2=0,"",'Summary Clear'!ELX2)</f>
        <v/>
      </c>
      <c r="ELF13" s="163" t="str">
        <f>IF('Summary Clear'!ELY2=0,"",'Summary Clear'!ELY2)</f>
        <v/>
      </c>
      <c r="ELG13" s="163" t="str">
        <f>IF('Summary Clear'!ELZ2=0,"",'Summary Clear'!ELZ2)</f>
        <v/>
      </c>
      <c r="ELH13" s="163" t="str">
        <f>IF('Summary Clear'!EMA2=0,"",'Summary Clear'!EMA2)</f>
        <v/>
      </c>
      <c r="ELI13" s="163" t="str">
        <f>IF('Summary Clear'!EMB2=0,"",'Summary Clear'!EMB2)</f>
        <v/>
      </c>
      <c r="ELJ13" s="163" t="str">
        <f>IF('Summary Clear'!EMC2=0,"",'Summary Clear'!EMC2)</f>
        <v/>
      </c>
      <c r="ELK13" s="163" t="str">
        <f>IF('Summary Clear'!EMD2=0,"",'Summary Clear'!EMD2)</f>
        <v/>
      </c>
      <c r="ELL13" s="163" t="str">
        <f>IF('Summary Clear'!EME2=0,"",'Summary Clear'!EME2)</f>
        <v/>
      </c>
      <c r="ELM13" s="163" t="str">
        <f>IF('Summary Clear'!EMF2=0,"",'Summary Clear'!EMF2)</f>
        <v/>
      </c>
      <c r="ELN13" s="163" t="str">
        <f>IF('Summary Clear'!EMG2=0,"",'Summary Clear'!EMG2)</f>
        <v/>
      </c>
      <c r="ELO13" s="163" t="str">
        <f>IF('Summary Clear'!EMH2=0,"",'Summary Clear'!EMH2)</f>
        <v/>
      </c>
      <c r="ELP13" s="163" t="str">
        <f>IF('Summary Clear'!EMI2=0,"",'Summary Clear'!EMI2)</f>
        <v/>
      </c>
      <c r="ELQ13" s="163" t="str">
        <f>IF('Summary Clear'!EMJ2=0,"",'Summary Clear'!EMJ2)</f>
        <v/>
      </c>
      <c r="ELR13" s="163" t="str">
        <f>IF('Summary Clear'!EMK2=0,"",'Summary Clear'!EMK2)</f>
        <v/>
      </c>
      <c r="ELS13" s="163" t="str">
        <f>IF('Summary Clear'!EML2=0,"",'Summary Clear'!EML2)</f>
        <v/>
      </c>
      <c r="ELT13" s="163" t="str">
        <f>IF('Summary Clear'!EMM2=0,"",'Summary Clear'!EMM2)</f>
        <v/>
      </c>
      <c r="ELU13" s="163" t="str">
        <f>IF('Summary Clear'!EMN2=0,"",'Summary Clear'!EMN2)</f>
        <v/>
      </c>
      <c r="ELV13" s="163" t="str">
        <f>IF('Summary Clear'!EMO2=0,"",'Summary Clear'!EMO2)</f>
        <v/>
      </c>
      <c r="ELW13" s="163" t="str">
        <f>IF('Summary Clear'!EMP2=0,"",'Summary Clear'!EMP2)</f>
        <v/>
      </c>
      <c r="ELX13" s="163" t="str">
        <f>IF('Summary Clear'!EMQ2=0,"",'Summary Clear'!EMQ2)</f>
        <v/>
      </c>
      <c r="ELY13" s="163" t="str">
        <f>IF('Summary Clear'!EMR2=0,"",'Summary Clear'!EMR2)</f>
        <v/>
      </c>
      <c r="ELZ13" s="163" t="str">
        <f>IF('Summary Clear'!EMS2=0,"",'Summary Clear'!EMS2)</f>
        <v/>
      </c>
      <c r="EMA13" s="163" t="str">
        <f>IF('Summary Clear'!EMT2=0,"",'Summary Clear'!EMT2)</f>
        <v/>
      </c>
      <c r="EMB13" s="163" t="str">
        <f>IF('Summary Clear'!EMU2=0,"",'Summary Clear'!EMU2)</f>
        <v/>
      </c>
      <c r="EMC13" s="163" t="str">
        <f>IF('Summary Clear'!EMV2=0,"",'Summary Clear'!EMV2)</f>
        <v/>
      </c>
      <c r="EMD13" s="163" t="str">
        <f>IF('Summary Clear'!EMW2=0,"",'Summary Clear'!EMW2)</f>
        <v/>
      </c>
      <c r="EME13" s="163" t="str">
        <f>IF('Summary Clear'!EMX2=0,"",'Summary Clear'!EMX2)</f>
        <v/>
      </c>
      <c r="EMF13" s="163" t="str">
        <f>IF('Summary Clear'!EMY2=0,"",'Summary Clear'!EMY2)</f>
        <v/>
      </c>
      <c r="EMG13" s="163" t="str">
        <f>IF('Summary Clear'!EMZ2=0,"",'Summary Clear'!EMZ2)</f>
        <v/>
      </c>
      <c r="EMH13" s="163" t="str">
        <f>IF('Summary Clear'!ENA2=0,"",'Summary Clear'!ENA2)</f>
        <v/>
      </c>
      <c r="EMI13" s="163" t="str">
        <f>IF('Summary Clear'!ENB2=0,"",'Summary Clear'!ENB2)</f>
        <v/>
      </c>
      <c r="EMJ13" s="163" t="str">
        <f>IF('Summary Clear'!ENC2=0,"",'Summary Clear'!ENC2)</f>
        <v/>
      </c>
      <c r="EMK13" s="163" t="str">
        <f>IF('Summary Clear'!END2=0,"",'Summary Clear'!END2)</f>
        <v/>
      </c>
      <c r="EML13" s="163" t="str">
        <f>IF('Summary Clear'!ENE2=0,"",'Summary Clear'!ENE2)</f>
        <v/>
      </c>
      <c r="EMM13" s="163" t="str">
        <f>IF('Summary Clear'!ENF2=0,"",'Summary Clear'!ENF2)</f>
        <v/>
      </c>
      <c r="EMN13" s="163" t="str">
        <f>IF('Summary Clear'!ENG2=0,"",'Summary Clear'!ENG2)</f>
        <v/>
      </c>
      <c r="EMO13" s="163" t="str">
        <f>IF('Summary Clear'!ENH2=0,"",'Summary Clear'!ENH2)</f>
        <v/>
      </c>
      <c r="EMP13" s="163" t="str">
        <f>IF('Summary Clear'!ENI2=0,"",'Summary Clear'!ENI2)</f>
        <v/>
      </c>
      <c r="EMQ13" s="163" t="str">
        <f>IF('Summary Clear'!ENJ2=0,"",'Summary Clear'!ENJ2)</f>
        <v/>
      </c>
      <c r="EMR13" s="163" t="str">
        <f>IF('Summary Clear'!ENK2=0,"",'Summary Clear'!ENK2)</f>
        <v/>
      </c>
      <c r="EMS13" s="163" t="str">
        <f>IF('Summary Clear'!ENL2=0,"",'Summary Clear'!ENL2)</f>
        <v/>
      </c>
      <c r="EMT13" s="163" t="str">
        <f>IF('Summary Clear'!ENM2=0,"",'Summary Clear'!ENM2)</f>
        <v/>
      </c>
      <c r="EMU13" s="163" t="str">
        <f>IF('Summary Clear'!ENN2=0,"",'Summary Clear'!ENN2)</f>
        <v/>
      </c>
      <c r="EMV13" s="163" t="str">
        <f>IF('Summary Clear'!ENO2=0,"",'Summary Clear'!ENO2)</f>
        <v/>
      </c>
      <c r="EMW13" s="163" t="str">
        <f>IF('Summary Clear'!ENP2=0,"",'Summary Clear'!ENP2)</f>
        <v/>
      </c>
      <c r="EMX13" s="163" t="str">
        <f>IF('Summary Clear'!ENQ2=0,"",'Summary Clear'!ENQ2)</f>
        <v/>
      </c>
      <c r="EMY13" s="163" t="str">
        <f>IF('Summary Clear'!ENR2=0,"",'Summary Clear'!ENR2)</f>
        <v/>
      </c>
      <c r="EMZ13" s="163" t="str">
        <f>IF('Summary Clear'!ENS2=0,"",'Summary Clear'!ENS2)</f>
        <v/>
      </c>
      <c r="ENA13" s="163" t="str">
        <f>IF('Summary Clear'!ENT2=0,"",'Summary Clear'!ENT2)</f>
        <v/>
      </c>
      <c r="ENB13" s="163" t="str">
        <f>IF('Summary Clear'!ENU2=0,"",'Summary Clear'!ENU2)</f>
        <v/>
      </c>
      <c r="ENC13" s="163" t="str">
        <f>IF('Summary Clear'!ENV2=0,"",'Summary Clear'!ENV2)</f>
        <v/>
      </c>
      <c r="END13" s="163" t="str">
        <f>IF('Summary Clear'!ENW2=0,"",'Summary Clear'!ENW2)</f>
        <v/>
      </c>
      <c r="ENE13" s="163" t="str">
        <f>IF('Summary Clear'!ENX2=0,"",'Summary Clear'!ENX2)</f>
        <v/>
      </c>
      <c r="ENF13" s="163" t="str">
        <f>IF('Summary Clear'!ENY2=0,"",'Summary Clear'!ENY2)</f>
        <v/>
      </c>
      <c r="ENG13" s="163" t="str">
        <f>IF('Summary Clear'!ENZ2=0,"",'Summary Clear'!ENZ2)</f>
        <v/>
      </c>
      <c r="ENH13" s="163" t="str">
        <f>IF('Summary Clear'!EOA2=0,"",'Summary Clear'!EOA2)</f>
        <v/>
      </c>
      <c r="ENI13" s="163" t="str">
        <f>IF('Summary Clear'!EOB2=0,"",'Summary Clear'!EOB2)</f>
        <v/>
      </c>
      <c r="ENJ13" s="163" t="str">
        <f>IF('Summary Clear'!EOC2=0,"",'Summary Clear'!EOC2)</f>
        <v/>
      </c>
      <c r="ENK13" s="163" t="str">
        <f>IF('Summary Clear'!EOD2=0,"",'Summary Clear'!EOD2)</f>
        <v/>
      </c>
      <c r="ENL13" s="163" t="str">
        <f>IF('Summary Clear'!EOE2=0,"",'Summary Clear'!EOE2)</f>
        <v/>
      </c>
      <c r="ENM13" s="163" t="str">
        <f>IF('Summary Clear'!EOF2=0,"",'Summary Clear'!EOF2)</f>
        <v/>
      </c>
      <c r="ENN13" s="163" t="str">
        <f>IF('Summary Clear'!EOG2=0,"",'Summary Clear'!EOG2)</f>
        <v/>
      </c>
      <c r="ENO13" s="163" t="str">
        <f>IF('Summary Clear'!EOH2=0,"",'Summary Clear'!EOH2)</f>
        <v/>
      </c>
      <c r="ENP13" s="163" t="str">
        <f>IF('Summary Clear'!EOI2=0,"",'Summary Clear'!EOI2)</f>
        <v/>
      </c>
      <c r="ENQ13" s="163" t="str">
        <f>IF('Summary Clear'!EOJ2=0,"",'Summary Clear'!EOJ2)</f>
        <v/>
      </c>
      <c r="ENR13" s="163" t="str">
        <f>IF('Summary Clear'!EOK2=0,"",'Summary Clear'!EOK2)</f>
        <v/>
      </c>
      <c r="ENS13" s="163" t="str">
        <f>IF('Summary Clear'!EOL2=0,"",'Summary Clear'!EOL2)</f>
        <v/>
      </c>
      <c r="ENT13" s="163" t="str">
        <f>IF('Summary Clear'!EOM2=0,"",'Summary Clear'!EOM2)</f>
        <v/>
      </c>
      <c r="ENU13" s="163" t="str">
        <f>IF('Summary Clear'!EON2=0,"",'Summary Clear'!EON2)</f>
        <v/>
      </c>
      <c r="ENV13" s="163" t="str">
        <f>IF('Summary Clear'!EOO2=0,"",'Summary Clear'!EOO2)</f>
        <v/>
      </c>
      <c r="ENW13" s="163" t="str">
        <f>IF('Summary Clear'!EOP2=0,"",'Summary Clear'!EOP2)</f>
        <v/>
      </c>
      <c r="ENX13" s="163" t="str">
        <f>IF('Summary Clear'!EOQ2=0,"",'Summary Clear'!EOQ2)</f>
        <v/>
      </c>
      <c r="ENY13" s="163" t="str">
        <f>IF('Summary Clear'!EOR2=0,"",'Summary Clear'!EOR2)</f>
        <v/>
      </c>
      <c r="ENZ13" s="163" t="str">
        <f>IF('Summary Clear'!EOS2=0,"",'Summary Clear'!EOS2)</f>
        <v/>
      </c>
      <c r="EOA13" s="163" t="str">
        <f>IF('Summary Clear'!EOT2=0,"",'Summary Clear'!EOT2)</f>
        <v/>
      </c>
      <c r="EOB13" s="163" t="str">
        <f>IF('Summary Clear'!EOU2=0,"",'Summary Clear'!EOU2)</f>
        <v/>
      </c>
      <c r="EOC13" s="163" t="str">
        <f>IF('Summary Clear'!EOV2=0,"",'Summary Clear'!EOV2)</f>
        <v/>
      </c>
      <c r="EOD13" s="163" t="str">
        <f>IF('Summary Clear'!EOW2=0,"",'Summary Clear'!EOW2)</f>
        <v/>
      </c>
      <c r="EOE13" s="163" t="str">
        <f>IF('Summary Clear'!EOX2=0,"",'Summary Clear'!EOX2)</f>
        <v/>
      </c>
      <c r="EOF13" s="163" t="str">
        <f>IF('Summary Clear'!EOY2=0,"",'Summary Clear'!EOY2)</f>
        <v/>
      </c>
      <c r="EOG13" s="163" t="str">
        <f>IF('Summary Clear'!EOZ2=0,"",'Summary Clear'!EOZ2)</f>
        <v/>
      </c>
      <c r="EOH13" s="163" t="str">
        <f>IF('Summary Clear'!EPA2=0,"",'Summary Clear'!EPA2)</f>
        <v/>
      </c>
      <c r="EOI13" s="163" t="str">
        <f>IF('Summary Clear'!EPB2=0,"",'Summary Clear'!EPB2)</f>
        <v/>
      </c>
      <c r="EOJ13" s="163" t="str">
        <f>IF('Summary Clear'!EPC2=0,"",'Summary Clear'!EPC2)</f>
        <v/>
      </c>
      <c r="EOK13" s="163" t="str">
        <f>IF('Summary Clear'!EPD2=0,"",'Summary Clear'!EPD2)</f>
        <v/>
      </c>
      <c r="EOL13" s="163" t="str">
        <f>IF('Summary Clear'!EPE2=0,"",'Summary Clear'!EPE2)</f>
        <v/>
      </c>
      <c r="EOM13" s="163" t="str">
        <f>IF('Summary Clear'!EPF2=0,"",'Summary Clear'!EPF2)</f>
        <v/>
      </c>
      <c r="EON13" s="163" t="str">
        <f>IF('Summary Clear'!EPG2=0,"",'Summary Clear'!EPG2)</f>
        <v/>
      </c>
      <c r="EOO13" s="163" t="str">
        <f>IF('Summary Clear'!EPH2=0,"",'Summary Clear'!EPH2)</f>
        <v/>
      </c>
      <c r="EOP13" s="163" t="str">
        <f>IF('Summary Clear'!EPI2=0,"",'Summary Clear'!EPI2)</f>
        <v/>
      </c>
      <c r="EOQ13" s="163" t="str">
        <f>IF('Summary Clear'!EPJ2=0,"",'Summary Clear'!EPJ2)</f>
        <v/>
      </c>
      <c r="EOR13" s="163" t="str">
        <f>IF('Summary Clear'!EPK2=0,"",'Summary Clear'!EPK2)</f>
        <v/>
      </c>
      <c r="EOS13" s="163" t="str">
        <f>IF('Summary Clear'!EPL2=0,"",'Summary Clear'!EPL2)</f>
        <v/>
      </c>
      <c r="EOT13" s="163" t="str">
        <f>IF('Summary Clear'!EPM2=0,"",'Summary Clear'!EPM2)</f>
        <v/>
      </c>
      <c r="EOU13" s="163" t="str">
        <f>IF('Summary Clear'!EPN2=0,"",'Summary Clear'!EPN2)</f>
        <v/>
      </c>
      <c r="EOV13" s="163" t="str">
        <f>IF('Summary Clear'!EPO2=0,"",'Summary Clear'!EPO2)</f>
        <v/>
      </c>
      <c r="EOW13" s="163" t="str">
        <f>IF('Summary Clear'!EPP2=0,"",'Summary Clear'!EPP2)</f>
        <v/>
      </c>
      <c r="EOX13" s="163" t="str">
        <f>IF('Summary Clear'!EPQ2=0,"",'Summary Clear'!EPQ2)</f>
        <v/>
      </c>
      <c r="EOY13" s="163" t="str">
        <f>IF('Summary Clear'!EPR2=0,"",'Summary Clear'!EPR2)</f>
        <v/>
      </c>
      <c r="EOZ13" s="163" t="str">
        <f>IF('Summary Clear'!EPS2=0,"",'Summary Clear'!EPS2)</f>
        <v/>
      </c>
      <c r="EPA13" s="163" t="str">
        <f>IF('Summary Clear'!EPT2=0,"",'Summary Clear'!EPT2)</f>
        <v/>
      </c>
      <c r="EPB13" s="163" t="str">
        <f>IF('Summary Clear'!EPU2=0,"",'Summary Clear'!EPU2)</f>
        <v/>
      </c>
      <c r="EPC13" s="163" t="str">
        <f>IF('Summary Clear'!EPV2=0,"",'Summary Clear'!EPV2)</f>
        <v/>
      </c>
      <c r="EPD13" s="163" t="str">
        <f>IF('Summary Clear'!EPW2=0,"",'Summary Clear'!EPW2)</f>
        <v/>
      </c>
      <c r="EPE13" s="163" t="str">
        <f>IF('Summary Clear'!EPX2=0,"",'Summary Clear'!EPX2)</f>
        <v/>
      </c>
      <c r="EPF13" s="163" t="str">
        <f>IF('Summary Clear'!EPY2=0,"",'Summary Clear'!EPY2)</f>
        <v/>
      </c>
      <c r="EPG13" s="163" t="str">
        <f>IF('Summary Clear'!EPZ2=0,"",'Summary Clear'!EPZ2)</f>
        <v/>
      </c>
      <c r="EPH13" s="163" t="str">
        <f>IF('Summary Clear'!EQA2=0,"",'Summary Clear'!EQA2)</f>
        <v/>
      </c>
      <c r="EPI13" s="163" t="str">
        <f>IF('Summary Clear'!EQB2=0,"",'Summary Clear'!EQB2)</f>
        <v/>
      </c>
      <c r="EPJ13" s="163" t="str">
        <f>IF('Summary Clear'!EQC2=0,"",'Summary Clear'!EQC2)</f>
        <v/>
      </c>
      <c r="EPK13" s="163" t="str">
        <f>IF('Summary Clear'!EQD2=0,"",'Summary Clear'!EQD2)</f>
        <v/>
      </c>
      <c r="EPL13" s="163" t="str">
        <f>IF('Summary Clear'!EQE2=0,"",'Summary Clear'!EQE2)</f>
        <v/>
      </c>
      <c r="EPM13" s="163" t="str">
        <f>IF('Summary Clear'!EQF2=0,"",'Summary Clear'!EQF2)</f>
        <v/>
      </c>
      <c r="EPN13" s="163" t="str">
        <f>IF('Summary Clear'!EQG2=0,"",'Summary Clear'!EQG2)</f>
        <v/>
      </c>
      <c r="EPO13" s="163" t="str">
        <f>IF('Summary Clear'!EQH2=0,"",'Summary Clear'!EQH2)</f>
        <v/>
      </c>
      <c r="EPP13" s="163" t="str">
        <f>IF('Summary Clear'!EQI2=0,"",'Summary Clear'!EQI2)</f>
        <v/>
      </c>
      <c r="EPQ13" s="163" t="str">
        <f>IF('Summary Clear'!EQJ2=0,"",'Summary Clear'!EQJ2)</f>
        <v/>
      </c>
      <c r="EPR13" s="163" t="str">
        <f>IF('Summary Clear'!EQK2=0,"",'Summary Clear'!EQK2)</f>
        <v/>
      </c>
      <c r="EPS13" s="163" t="str">
        <f>IF('Summary Clear'!EQL2=0,"",'Summary Clear'!EQL2)</f>
        <v/>
      </c>
      <c r="EPT13" s="163" t="str">
        <f>IF('Summary Clear'!EQM2=0,"",'Summary Clear'!EQM2)</f>
        <v/>
      </c>
      <c r="EPU13" s="163" t="str">
        <f>IF('Summary Clear'!EQN2=0,"",'Summary Clear'!EQN2)</f>
        <v/>
      </c>
      <c r="EPV13" s="163" t="str">
        <f>IF('Summary Clear'!EQO2=0,"",'Summary Clear'!EQO2)</f>
        <v/>
      </c>
      <c r="EPW13" s="163" t="str">
        <f>IF('Summary Clear'!EQP2=0,"",'Summary Clear'!EQP2)</f>
        <v/>
      </c>
      <c r="EPX13" s="163" t="str">
        <f>IF('Summary Clear'!EQQ2=0,"",'Summary Clear'!EQQ2)</f>
        <v/>
      </c>
      <c r="EPY13" s="163" t="str">
        <f>IF('Summary Clear'!EQR2=0,"",'Summary Clear'!EQR2)</f>
        <v/>
      </c>
      <c r="EPZ13" s="163" t="str">
        <f>IF('Summary Clear'!EQS2=0,"",'Summary Clear'!EQS2)</f>
        <v/>
      </c>
      <c r="EQA13" s="163" t="str">
        <f>IF('Summary Clear'!EQT2=0,"",'Summary Clear'!EQT2)</f>
        <v/>
      </c>
      <c r="EQB13" s="163" t="str">
        <f>IF('Summary Clear'!EQU2=0,"",'Summary Clear'!EQU2)</f>
        <v/>
      </c>
      <c r="EQC13" s="163" t="str">
        <f>IF('Summary Clear'!EQV2=0,"",'Summary Clear'!EQV2)</f>
        <v/>
      </c>
      <c r="EQD13" s="163" t="str">
        <f>IF('Summary Clear'!EQW2=0,"",'Summary Clear'!EQW2)</f>
        <v/>
      </c>
      <c r="EQE13" s="163" t="str">
        <f>IF('Summary Clear'!EQX2=0,"",'Summary Clear'!EQX2)</f>
        <v/>
      </c>
      <c r="EQF13" s="163" t="str">
        <f>IF('Summary Clear'!EQY2=0,"",'Summary Clear'!EQY2)</f>
        <v/>
      </c>
      <c r="EQG13" s="163" t="str">
        <f>IF('Summary Clear'!EQZ2=0,"",'Summary Clear'!EQZ2)</f>
        <v/>
      </c>
      <c r="EQH13" s="163" t="str">
        <f>IF('Summary Clear'!ERA2=0,"",'Summary Clear'!ERA2)</f>
        <v/>
      </c>
      <c r="EQI13" s="163" t="str">
        <f>IF('Summary Clear'!ERB2=0,"",'Summary Clear'!ERB2)</f>
        <v/>
      </c>
      <c r="EQJ13" s="163" t="str">
        <f>IF('Summary Clear'!ERC2=0,"",'Summary Clear'!ERC2)</f>
        <v/>
      </c>
      <c r="EQK13" s="163" t="str">
        <f>IF('Summary Clear'!ERD2=0,"",'Summary Clear'!ERD2)</f>
        <v/>
      </c>
      <c r="EQL13" s="163" t="str">
        <f>IF('Summary Clear'!ERE2=0,"",'Summary Clear'!ERE2)</f>
        <v/>
      </c>
      <c r="EQM13" s="163" t="str">
        <f>IF('Summary Clear'!ERF2=0,"",'Summary Clear'!ERF2)</f>
        <v/>
      </c>
      <c r="EQN13" s="163" t="str">
        <f>IF('Summary Clear'!ERG2=0,"",'Summary Clear'!ERG2)</f>
        <v/>
      </c>
      <c r="EQO13" s="163" t="str">
        <f>IF('Summary Clear'!ERH2=0,"",'Summary Clear'!ERH2)</f>
        <v/>
      </c>
      <c r="EQP13" s="163" t="str">
        <f>IF('Summary Clear'!ERI2=0,"",'Summary Clear'!ERI2)</f>
        <v/>
      </c>
      <c r="EQQ13" s="163" t="str">
        <f>IF('Summary Clear'!ERJ2=0,"",'Summary Clear'!ERJ2)</f>
        <v/>
      </c>
      <c r="EQR13" s="163" t="str">
        <f>IF('Summary Clear'!ERK2=0,"",'Summary Clear'!ERK2)</f>
        <v/>
      </c>
      <c r="EQS13" s="163" t="str">
        <f>IF('Summary Clear'!ERL2=0,"",'Summary Clear'!ERL2)</f>
        <v/>
      </c>
      <c r="EQT13" s="163" t="str">
        <f>IF('Summary Clear'!ERM2=0,"",'Summary Clear'!ERM2)</f>
        <v/>
      </c>
      <c r="EQU13" s="163" t="str">
        <f>IF('Summary Clear'!ERN2=0,"",'Summary Clear'!ERN2)</f>
        <v/>
      </c>
      <c r="EQV13" s="163" t="str">
        <f>IF('Summary Clear'!ERO2=0,"",'Summary Clear'!ERO2)</f>
        <v/>
      </c>
      <c r="EQW13" s="163" t="str">
        <f>IF('Summary Clear'!ERP2=0,"",'Summary Clear'!ERP2)</f>
        <v/>
      </c>
      <c r="EQX13" s="163" t="str">
        <f>IF('Summary Clear'!ERQ2=0,"",'Summary Clear'!ERQ2)</f>
        <v/>
      </c>
      <c r="EQY13" s="163" t="str">
        <f>IF('Summary Clear'!ERR2=0,"",'Summary Clear'!ERR2)</f>
        <v/>
      </c>
      <c r="EQZ13" s="163" t="str">
        <f>IF('Summary Clear'!ERS2=0,"",'Summary Clear'!ERS2)</f>
        <v/>
      </c>
      <c r="ERA13" s="163" t="str">
        <f>IF('Summary Clear'!ERT2=0,"",'Summary Clear'!ERT2)</f>
        <v/>
      </c>
      <c r="ERB13" s="163" t="str">
        <f>IF('Summary Clear'!ERU2=0,"",'Summary Clear'!ERU2)</f>
        <v/>
      </c>
      <c r="ERC13" s="163" t="str">
        <f>IF('Summary Clear'!ERV2=0,"",'Summary Clear'!ERV2)</f>
        <v/>
      </c>
      <c r="ERD13" s="163" t="str">
        <f>IF('Summary Clear'!ERW2=0,"",'Summary Clear'!ERW2)</f>
        <v/>
      </c>
      <c r="ERE13" s="163" t="str">
        <f>IF('Summary Clear'!ERX2=0,"",'Summary Clear'!ERX2)</f>
        <v/>
      </c>
      <c r="ERF13" s="163" t="str">
        <f>IF('Summary Clear'!ERY2=0,"",'Summary Clear'!ERY2)</f>
        <v/>
      </c>
      <c r="ERG13" s="163" t="str">
        <f>IF('Summary Clear'!ERZ2=0,"",'Summary Clear'!ERZ2)</f>
        <v/>
      </c>
      <c r="ERH13" s="163" t="str">
        <f>IF('Summary Clear'!ESA2=0,"",'Summary Clear'!ESA2)</f>
        <v/>
      </c>
      <c r="ERI13" s="163" t="str">
        <f>IF('Summary Clear'!ESB2=0,"",'Summary Clear'!ESB2)</f>
        <v/>
      </c>
      <c r="ERJ13" s="163" t="str">
        <f>IF('Summary Clear'!ESC2=0,"",'Summary Clear'!ESC2)</f>
        <v/>
      </c>
      <c r="ERK13" s="163" t="str">
        <f>IF('Summary Clear'!ESD2=0,"",'Summary Clear'!ESD2)</f>
        <v/>
      </c>
      <c r="ERL13" s="163" t="str">
        <f>IF('Summary Clear'!ESE2=0,"",'Summary Clear'!ESE2)</f>
        <v/>
      </c>
      <c r="ERM13" s="163" t="str">
        <f>IF('Summary Clear'!ESF2=0,"",'Summary Clear'!ESF2)</f>
        <v/>
      </c>
      <c r="ERN13" s="163" t="str">
        <f>IF('Summary Clear'!ESG2=0,"",'Summary Clear'!ESG2)</f>
        <v/>
      </c>
      <c r="ERO13" s="163" t="str">
        <f>IF('Summary Clear'!ESH2=0,"",'Summary Clear'!ESH2)</f>
        <v/>
      </c>
      <c r="ERP13" s="163" t="str">
        <f>IF('Summary Clear'!ESI2=0,"",'Summary Clear'!ESI2)</f>
        <v/>
      </c>
      <c r="ERQ13" s="163" t="str">
        <f>IF('Summary Clear'!ESJ2=0,"",'Summary Clear'!ESJ2)</f>
        <v/>
      </c>
      <c r="ERR13" s="163" t="str">
        <f>IF('Summary Clear'!ESK2=0,"",'Summary Clear'!ESK2)</f>
        <v/>
      </c>
      <c r="ERS13" s="163" t="str">
        <f>IF('Summary Clear'!ESL2=0,"",'Summary Clear'!ESL2)</f>
        <v/>
      </c>
      <c r="ERT13" s="163" t="str">
        <f>IF('Summary Clear'!ESM2=0,"",'Summary Clear'!ESM2)</f>
        <v/>
      </c>
      <c r="ERU13" s="163" t="str">
        <f>IF('Summary Clear'!ESN2=0,"",'Summary Clear'!ESN2)</f>
        <v/>
      </c>
      <c r="ERV13" s="163" t="str">
        <f>IF('Summary Clear'!ESO2=0,"",'Summary Clear'!ESO2)</f>
        <v/>
      </c>
      <c r="ERW13" s="163" t="str">
        <f>IF('Summary Clear'!ESP2=0,"",'Summary Clear'!ESP2)</f>
        <v/>
      </c>
      <c r="ERX13" s="163" t="str">
        <f>IF('Summary Clear'!ESQ2=0,"",'Summary Clear'!ESQ2)</f>
        <v/>
      </c>
      <c r="ERY13" s="163" t="str">
        <f>IF('Summary Clear'!ESR2=0,"",'Summary Clear'!ESR2)</f>
        <v/>
      </c>
      <c r="ERZ13" s="163" t="str">
        <f>IF('Summary Clear'!ESS2=0,"",'Summary Clear'!ESS2)</f>
        <v/>
      </c>
      <c r="ESA13" s="163" t="str">
        <f>IF('Summary Clear'!EST2=0,"",'Summary Clear'!EST2)</f>
        <v/>
      </c>
      <c r="ESB13" s="163" t="str">
        <f>IF('Summary Clear'!ESU2=0,"",'Summary Clear'!ESU2)</f>
        <v/>
      </c>
      <c r="ESC13" s="163" t="str">
        <f>IF('Summary Clear'!ESV2=0,"",'Summary Clear'!ESV2)</f>
        <v/>
      </c>
      <c r="ESD13" s="163" t="str">
        <f>IF('Summary Clear'!ESW2=0,"",'Summary Clear'!ESW2)</f>
        <v/>
      </c>
      <c r="ESE13" s="163" t="str">
        <f>IF('Summary Clear'!ESX2=0,"",'Summary Clear'!ESX2)</f>
        <v/>
      </c>
      <c r="ESF13" s="163" t="str">
        <f>IF('Summary Clear'!ESY2=0,"",'Summary Clear'!ESY2)</f>
        <v/>
      </c>
      <c r="ESG13" s="163" t="str">
        <f>IF('Summary Clear'!ESZ2=0,"",'Summary Clear'!ESZ2)</f>
        <v/>
      </c>
      <c r="ESH13" s="163" t="str">
        <f>IF('Summary Clear'!ETA2=0,"",'Summary Clear'!ETA2)</f>
        <v/>
      </c>
      <c r="ESI13" s="163" t="str">
        <f>IF('Summary Clear'!ETB2=0,"",'Summary Clear'!ETB2)</f>
        <v/>
      </c>
      <c r="ESJ13" s="163" t="str">
        <f>IF('Summary Clear'!ETC2=0,"",'Summary Clear'!ETC2)</f>
        <v/>
      </c>
      <c r="ESK13" s="163" t="str">
        <f>IF('Summary Clear'!ETD2=0,"",'Summary Clear'!ETD2)</f>
        <v/>
      </c>
      <c r="ESL13" s="163" t="str">
        <f>IF('Summary Clear'!ETE2=0,"",'Summary Clear'!ETE2)</f>
        <v/>
      </c>
      <c r="ESM13" s="163" t="str">
        <f>IF('Summary Clear'!ETF2=0,"",'Summary Clear'!ETF2)</f>
        <v/>
      </c>
      <c r="ESN13" s="163" t="str">
        <f>IF('Summary Clear'!ETG2=0,"",'Summary Clear'!ETG2)</f>
        <v/>
      </c>
      <c r="ESO13" s="163" t="str">
        <f>IF('Summary Clear'!ETH2=0,"",'Summary Clear'!ETH2)</f>
        <v/>
      </c>
      <c r="ESP13" s="163" t="str">
        <f>IF('Summary Clear'!ETI2=0,"",'Summary Clear'!ETI2)</f>
        <v/>
      </c>
      <c r="ESQ13" s="163" t="str">
        <f>IF('Summary Clear'!ETJ2=0,"",'Summary Clear'!ETJ2)</f>
        <v/>
      </c>
      <c r="ESR13" s="163" t="str">
        <f>IF('Summary Clear'!ETK2=0,"",'Summary Clear'!ETK2)</f>
        <v/>
      </c>
      <c r="ESS13" s="163" t="str">
        <f>IF('Summary Clear'!ETL2=0,"",'Summary Clear'!ETL2)</f>
        <v/>
      </c>
      <c r="EST13" s="163" t="str">
        <f>IF('Summary Clear'!ETM2=0,"",'Summary Clear'!ETM2)</f>
        <v/>
      </c>
      <c r="ESU13" s="163" t="str">
        <f>IF('Summary Clear'!ETN2=0,"",'Summary Clear'!ETN2)</f>
        <v/>
      </c>
      <c r="ESV13" s="163" t="str">
        <f>IF('Summary Clear'!ETO2=0,"",'Summary Clear'!ETO2)</f>
        <v/>
      </c>
      <c r="ESW13" s="163" t="str">
        <f>IF('Summary Clear'!ETP2=0,"",'Summary Clear'!ETP2)</f>
        <v/>
      </c>
      <c r="ESX13" s="163" t="str">
        <f>IF('Summary Clear'!ETQ2=0,"",'Summary Clear'!ETQ2)</f>
        <v/>
      </c>
      <c r="ESY13" s="163" t="str">
        <f>IF('Summary Clear'!ETR2=0,"",'Summary Clear'!ETR2)</f>
        <v/>
      </c>
      <c r="ESZ13" s="163" t="str">
        <f>IF('Summary Clear'!ETS2=0,"",'Summary Clear'!ETS2)</f>
        <v/>
      </c>
      <c r="ETA13" s="163" t="str">
        <f>IF('Summary Clear'!ETT2=0,"",'Summary Clear'!ETT2)</f>
        <v/>
      </c>
      <c r="ETB13" s="163" t="str">
        <f>IF('Summary Clear'!ETU2=0,"",'Summary Clear'!ETU2)</f>
        <v/>
      </c>
      <c r="ETC13" s="163" t="str">
        <f>IF('Summary Clear'!ETV2=0,"",'Summary Clear'!ETV2)</f>
        <v/>
      </c>
      <c r="ETD13" s="163" t="str">
        <f>IF('Summary Clear'!ETW2=0,"",'Summary Clear'!ETW2)</f>
        <v/>
      </c>
      <c r="ETE13" s="163" t="str">
        <f>IF('Summary Clear'!ETX2=0,"",'Summary Clear'!ETX2)</f>
        <v/>
      </c>
      <c r="ETF13" s="163" t="str">
        <f>IF('Summary Clear'!ETY2=0,"",'Summary Clear'!ETY2)</f>
        <v/>
      </c>
      <c r="ETG13" s="163" t="str">
        <f>IF('Summary Clear'!ETZ2=0,"",'Summary Clear'!ETZ2)</f>
        <v/>
      </c>
      <c r="ETH13" s="163" t="str">
        <f>IF('Summary Clear'!EUA2=0,"",'Summary Clear'!EUA2)</f>
        <v/>
      </c>
      <c r="ETI13" s="163" t="str">
        <f>IF('Summary Clear'!EUB2=0,"",'Summary Clear'!EUB2)</f>
        <v/>
      </c>
      <c r="ETJ13" s="163" t="str">
        <f>IF('Summary Clear'!EUC2=0,"",'Summary Clear'!EUC2)</f>
        <v/>
      </c>
      <c r="ETK13" s="163" t="str">
        <f>IF('Summary Clear'!EUD2=0,"",'Summary Clear'!EUD2)</f>
        <v/>
      </c>
      <c r="ETL13" s="163" t="str">
        <f>IF('Summary Clear'!EUE2=0,"",'Summary Clear'!EUE2)</f>
        <v/>
      </c>
      <c r="ETM13" s="163" t="str">
        <f>IF('Summary Clear'!EUF2=0,"",'Summary Clear'!EUF2)</f>
        <v/>
      </c>
      <c r="ETN13" s="163" t="str">
        <f>IF('Summary Clear'!EUG2=0,"",'Summary Clear'!EUG2)</f>
        <v/>
      </c>
      <c r="ETO13" s="163" t="str">
        <f>IF('Summary Clear'!EUH2=0,"",'Summary Clear'!EUH2)</f>
        <v/>
      </c>
      <c r="ETP13" s="163" t="str">
        <f>IF('Summary Clear'!EUI2=0,"",'Summary Clear'!EUI2)</f>
        <v/>
      </c>
      <c r="ETQ13" s="163" t="str">
        <f>IF('Summary Clear'!EUJ2=0,"",'Summary Clear'!EUJ2)</f>
        <v/>
      </c>
      <c r="ETR13" s="163" t="str">
        <f>IF('Summary Clear'!EUK2=0,"",'Summary Clear'!EUK2)</f>
        <v/>
      </c>
      <c r="ETS13" s="163" t="str">
        <f>IF('Summary Clear'!EUL2=0,"",'Summary Clear'!EUL2)</f>
        <v/>
      </c>
      <c r="ETT13" s="163" t="str">
        <f>IF('Summary Clear'!EUM2=0,"",'Summary Clear'!EUM2)</f>
        <v/>
      </c>
      <c r="ETU13" s="163" t="str">
        <f>IF('Summary Clear'!EUN2=0,"",'Summary Clear'!EUN2)</f>
        <v/>
      </c>
      <c r="ETV13" s="163" t="str">
        <f>IF('Summary Clear'!EUO2=0,"",'Summary Clear'!EUO2)</f>
        <v/>
      </c>
      <c r="ETW13" s="163" t="str">
        <f>IF('Summary Clear'!EUP2=0,"",'Summary Clear'!EUP2)</f>
        <v/>
      </c>
      <c r="ETX13" s="163" t="str">
        <f>IF('Summary Clear'!EUQ2=0,"",'Summary Clear'!EUQ2)</f>
        <v/>
      </c>
      <c r="ETY13" s="163" t="str">
        <f>IF('Summary Clear'!EUR2=0,"",'Summary Clear'!EUR2)</f>
        <v/>
      </c>
      <c r="ETZ13" s="163" t="str">
        <f>IF('Summary Clear'!EUS2=0,"",'Summary Clear'!EUS2)</f>
        <v/>
      </c>
      <c r="EUA13" s="163" t="str">
        <f>IF('Summary Clear'!EUT2=0,"",'Summary Clear'!EUT2)</f>
        <v/>
      </c>
      <c r="EUB13" s="163" t="str">
        <f>IF('Summary Clear'!EUU2=0,"",'Summary Clear'!EUU2)</f>
        <v/>
      </c>
      <c r="EUC13" s="163" t="str">
        <f>IF('Summary Clear'!EUV2=0,"",'Summary Clear'!EUV2)</f>
        <v/>
      </c>
      <c r="EUD13" s="163" t="str">
        <f>IF('Summary Clear'!EUW2=0,"",'Summary Clear'!EUW2)</f>
        <v/>
      </c>
      <c r="EUE13" s="163" t="str">
        <f>IF('Summary Clear'!EUX2=0,"",'Summary Clear'!EUX2)</f>
        <v/>
      </c>
      <c r="EUF13" s="163" t="str">
        <f>IF('Summary Clear'!EUY2=0,"",'Summary Clear'!EUY2)</f>
        <v/>
      </c>
      <c r="EUG13" s="163" t="str">
        <f>IF('Summary Clear'!EUZ2=0,"",'Summary Clear'!EUZ2)</f>
        <v/>
      </c>
      <c r="EUH13" s="163" t="str">
        <f>IF('Summary Clear'!EVA2=0,"",'Summary Clear'!EVA2)</f>
        <v/>
      </c>
      <c r="EUI13" s="163" t="str">
        <f>IF('Summary Clear'!EVB2=0,"",'Summary Clear'!EVB2)</f>
        <v/>
      </c>
      <c r="EUJ13" s="163" t="str">
        <f>IF('Summary Clear'!EVC2=0,"",'Summary Clear'!EVC2)</f>
        <v/>
      </c>
      <c r="EUK13" s="163" t="str">
        <f>IF('Summary Clear'!EVD2=0,"",'Summary Clear'!EVD2)</f>
        <v/>
      </c>
      <c r="EUL13" s="163" t="str">
        <f>IF('Summary Clear'!EVE2=0,"",'Summary Clear'!EVE2)</f>
        <v/>
      </c>
      <c r="EUM13" s="163" t="str">
        <f>IF('Summary Clear'!EVF2=0,"",'Summary Clear'!EVF2)</f>
        <v/>
      </c>
      <c r="EUN13" s="163" t="str">
        <f>IF('Summary Clear'!EVG2=0,"",'Summary Clear'!EVG2)</f>
        <v/>
      </c>
      <c r="EUO13" s="163" t="str">
        <f>IF('Summary Clear'!EVH2=0,"",'Summary Clear'!EVH2)</f>
        <v/>
      </c>
      <c r="EUP13" s="163" t="str">
        <f>IF('Summary Clear'!EVI2=0,"",'Summary Clear'!EVI2)</f>
        <v/>
      </c>
      <c r="EUQ13" s="163" t="str">
        <f>IF('Summary Clear'!EVJ2=0,"",'Summary Clear'!EVJ2)</f>
        <v/>
      </c>
      <c r="EUR13" s="163" t="str">
        <f>IF('Summary Clear'!EVK2=0,"",'Summary Clear'!EVK2)</f>
        <v/>
      </c>
      <c r="EUS13" s="163" t="str">
        <f>IF('Summary Clear'!EVL2=0,"",'Summary Clear'!EVL2)</f>
        <v/>
      </c>
      <c r="EUT13" s="163" t="str">
        <f>IF('Summary Clear'!EVM2=0,"",'Summary Clear'!EVM2)</f>
        <v/>
      </c>
      <c r="EUU13" s="163" t="str">
        <f>IF('Summary Clear'!EVN2=0,"",'Summary Clear'!EVN2)</f>
        <v/>
      </c>
      <c r="EUV13" s="163" t="str">
        <f>IF('Summary Clear'!EVO2=0,"",'Summary Clear'!EVO2)</f>
        <v/>
      </c>
      <c r="EUW13" s="163" t="str">
        <f>IF('Summary Clear'!EVP2=0,"",'Summary Clear'!EVP2)</f>
        <v/>
      </c>
      <c r="EUX13" s="163" t="str">
        <f>IF('Summary Clear'!EVQ2=0,"",'Summary Clear'!EVQ2)</f>
        <v/>
      </c>
      <c r="EUY13" s="163" t="str">
        <f>IF('Summary Clear'!EVR2=0,"",'Summary Clear'!EVR2)</f>
        <v/>
      </c>
      <c r="EUZ13" s="163" t="str">
        <f>IF('Summary Clear'!EVS2=0,"",'Summary Clear'!EVS2)</f>
        <v/>
      </c>
      <c r="EVA13" s="163" t="str">
        <f>IF('Summary Clear'!EVT2=0,"",'Summary Clear'!EVT2)</f>
        <v/>
      </c>
      <c r="EVB13" s="163" t="str">
        <f>IF('Summary Clear'!EVU2=0,"",'Summary Clear'!EVU2)</f>
        <v/>
      </c>
      <c r="EVC13" s="163" t="str">
        <f>IF('Summary Clear'!EVV2=0,"",'Summary Clear'!EVV2)</f>
        <v/>
      </c>
      <c r="EVD13" s="163" t="str">
        <f>IF('Summary Clear'!EVW2=0,"",'Summary Clear'!EVW2)</f>
        <v/>
      </c>
      <c r="EVE13" s="163" t="str">
        <f>IF('Summary Clear'!EVX2=0,"",'Summary Clear'!EVX2)</f>
        <v/>
      </c>
      <c r="EVF13" s="163" t="str">
        <f>IF('Summary Clear'!EVY2=0,"",'Summary Clear'!EVY2)</f>
        <v/>
      </c>
      <c r="EVG13" s="163" t="str">
        <f>IF('Summary Clear'!EVZ2=0,"",'Summary Clear'!EVZ2)</f>
        <v/>
      </c>
      <c r="EVH13" s="163" t="str">
        <f>IF('Summary Clear'!EWA2=0,"",'Summary Clear'!EWA2)</f>
        <v/>
      </c>
      <c r="EVI13" s="163" t="str">
        <f>IF('Summary Clear'!EWB2=0,"",'Summary Clear'!EWB2)</f>
        <v/>
      </c>
      <c r="EVJ13" s="163" t="str">
        <f>IF('Summary Clear'!EWC2=0,"",'Summary Clear'!EWC2)</f>
        <v/>
      </c>
      <c r="EVK13" s="163" t="str">
        <f>IF('Summary Clear'!EWD2=0,"",'Summary Clear'!EWD2)</f>
        <v/>
      </c>
      <c r="EVL13" s="163" t="str">
        <f>IF('Summary Clear'!EWE2=0,"",'Summary Clear'!EWE2)</f>
        <v/>
      </c>
      <c r="EVM13" s="163" t="str">
        <f>IF('Summary Clear'!EWF2=0,"",'Summary Clear'!EWF2)</f>
        <v/>
      </c>
      <c r="EVN13" s="163" t="str">
        <f>IF('Summary Clear'!EWG2=0,"",'Summary Clear'!EWG2)</f>
        <v/>
      </c>
      <c r="EVO13" s="163" t="str">
        <f>IF('Summary Clear'!EWH2=0,"",'Summary Clear'!EWH2)</f>
        <v/>
      </c>
      <c r="EVP13" s="163" t="str">
        <f>IF('Summary Clear'!EWI2=0,"",'Summary Clear'!EWI2)</f>
        <v/>
      </c>
      <c r="EVQ13" s="163" t="str">
        <f>IF('Summary Clear'!EWJ2=0,"",'Summary Clear'!EWJ2)</f>
        <v/>
      </c>
      <c r="EVR13" s="163" t="str">
        <f>IF('Summary Clear'!EWK2=0,"",'Summary Clear'!EWK2)</f>
        <v/>
      </c>
      <c r="EVS13" s="163" t="str">
        <f>IF('Summary Clear'!EWL2=0,"",'Summary Clear'!EWL2)</f>
        <v/>
      </c>
      <c r="EVT13" s="163" t="str">
        <f>IF('Summary Clear'!EWM2=0,"",'Summary Clear'!EWM2)</f>
        <v/>
      </c>
      <c r="EVU13" s="163" t="str">
        <f>IF('Summary Clear'!EWN2=0,"",'Summary Clear'!EWN2)</f>
        <v/>
      </c>
      <c r="EVV13" s="163" t="str">
        <f>IF('Summary Clear'!EWO2=0,"",'Summary Clear'!EWO2)</f>
        <v/>
      </c>
      <c r="EVW13" s="163" t="str">
        <f>IF('Summary Clear'!EWP2=0,"",'Summary Clear'!EWP2)</f>
        <v/>
      </c>
      <c r="EVX13" s="163" t="str">
        <f>IF('Summary Clear'!EWQ2=0,"",'Summary Clear'!EWQ2)</f>
        <v/>
      </c>
      <c r="EVY13" s="163" t="str">
        <f>IF('Summary Clear'!EWR2=0,"",'Summary Clear'!EWR2)</f>
        <v/>
      </c>
      <c r="EVZ13" s="163" t="str">
        <f>IF('Summary Clear'!EWS2=0,"",'Summary Clear'!EWS2)</f>
        <v/>
      </c>
      <c r="EWA13" s="163" t="str">
        <f>IF('Summary Clear'!EWT2=0,"",'Summary Clear'!EWT2)</f>
        <v/>
      </c>
      <c r="EWB13" s="163" t="str">
        <f>IF('Summary Clear'!EWU2=0,"",'Summary Clear'!EWU2)</f>
        <v/>
      </c>
      <c r="EWC13" s="163" t="str">
        <f>IF('Summary Clear'!EWV2=0,"",'Summary Clear'!EWV2)</f>
        <v/>
      </c>
      <c r="EWD13" s="163" t="str">
        <f>IF('Summary Clear'!EWW2=0,"",'Summary Clear'!EWW2)</f>
        <v/>
      </c>
      <c r="EWE13" s="163" t="str">
        <f>IF('Summary Clear'!EWX2=0,"",'Summary Clear'!EWX2)</f>
        <v/>
      </c>
      <c r="EWF13" s="163" t="str">
        <f>IF('Summary Clear'!EWY2=0,"",'Summary Clear'!EWY2)</f>
        <v/>
      </c>
      <c r="EWG13" s="163" t="str">
        <f>IF('Summary Clear'!EWZ2=0,"",'Summary Clear'!EWZ2)</f>
        <v/>
      </c>
      <c r="EWH13" s="163" t="str">
        <f>IF('Summary Clear'!EXA2=0,"",'Summary Clear'!EXA2)</f>
        <v/>
      </c>
      <c r="EWI13" s="163" t="str">
        <f>IF('Summary Clear'!EXB2=0,"",'Summary Clear'!EXB2)</f>
        <v/>
      </c>
      <c r="EWJ13" s="163" t="str">
        <f>IF('Summary Clear'!EXC2=0,"",'Summary Clear'!EXC2)</f>
        <v/>
      </c>
      <c r="EWK13" s="163" t="str">
        <f>IF('Summary Clear'!EXD2=0,"",'Summary Clear'!EXD2)</f>
        <v/>
      </c>
      <c r="EWL13" s="163" t="str">
        <f>IF('Summary Clear'!EXE2=0,"",'Summary Clear'!EXE2)</f>
        <v/>
      </c>
      <c r="EWM13" s="163" t="str">
        <f>IF('Summary Clear'!EXF2=0,"",'Summary Clear'!EXF2)</f>
        <v/>
      </c>
      <c r="EWN13" s="163" t="str">
        <f>IF('Summary Clear'!EXG2=0,"",'Summary Clear'!EXG2)</f>
        <v/>
      </c>
      <c r="EWO13" s="163" t="str">
        <f>IF('Summary Clear'!EXH2=0,"",'Summary Clear'!EXH2)</f>
        <v/>
      </c>
      <c r="EWP13" s="163" t="str">
        <f>IF('Summary Clear'!EXI2=0,"",'Summary Clear'!EXI2)</f>
        <v/>
      </c>
      <c r="EWQ13" s="163" t="str">
        <f>IF('Summary Clear'!EXJ2=0,"",'Summary Clear'!EXJ2)</f>
        <v/>
      </c>
      <c r="EWR13" s="163" t="str">
        <f>IF('Summary Clear'!EXK2=0,"",'Summary Clear'!EXK2)</f>
        <v/>
      </c>
      <c r="EWS13" s="163" t="str">
        <f>IF('Summary Clear'!EXL2=0,"",'Summary Clear'!EXL2)</f>
        <v/>
      </c>
      <c r="EWT13" s="163" t="str">
        <f>IF('Summary Clear'!EXM2=0,"",'Summary Clear'!EXM2)</f>
        <v/>
      </c>
      <c r="EWU13" s="163" t="str">
        <f>IF('Summary Clear'!EXN2=0,"",'Summary Clear'!EXN2)</f>
        <v/>
      </c>
      <c r="EWV13" s="163" t="str">
        <f>IF('Summary Clear'!EXO2=0,"",'Summary Clear'!EXO2)</f>
        <v/>
      </c>
      <c r="EWW13" s="163" t="str">
        <f>IF('Summary Clear'!EXP2=0,"",'Summary Clear'!EXP2)</f>
        <v/>
      </c>
      <c r="EWX13" s="163" t="str">
        <f>IF('Summary Clear'!EXQ2=0,"",'Summary Clear'!EXQ2)</f>
        <v/>
      </c>
      <c r="EWY13" s="163" t="str">
        <f>IF('Summary Clear'!EXR2=0,"",'Summary Clear'!EXR2)</f>
        <v/>
      </c>
      <c r="EWZ13" s="163" t="str">
        <f>IF('Summary Clear'!EXS2=0,"",'Summary Clear'!EXS2)</f>
        <v/>
      </c>
      <c r="EXA13" s="163" t="str">
        <f>IF('Summary Clear'!EXT2=0,"",'Summary Clear'!EXT2)</f>
        <v/>
      </c>
      <c r="EXB13" s="163" t="str">
        <f>IF('Summary Clear'!EXU2=0,"",'Summary Clear'!EXU2)</f>
        <v/>
      </c>
      <c r="EXC13" s="163" t="str">
        <f>IF('Summary Clear'!EXV2=0,"",'Summary Clear'!EXV2)</f>
        <v/>
      </c>
      <c r="EXD13" s="163" t="str">
        <f>IF('Summary Clear'!EXW2=0,"",'Summary Clear'!EXW2)</f>
        <v/>
      </c>
      <c r="EXE13" s="163" t="str">
        <f>IF('Summary Clear'!EXX2=0,"",'Summary Clear'!EXX2)</f>
        <v/>
      </c>
      <c r="EXF13" s="163" t="str">
        <f>IF('Summary Clear'!EXY2=0,"",'Summary Clear'!EXY2)</f>
        <v/>
      </c>
      <c r="EXG13" s="163" t="str">
        <f>IF('Summary Clear'!EXZ2=0,"",'Summary Clear'!EXZ2)</f>
        <v/>
      </c>
      <c r="EXH13" s="163" t="str">
        <f>IF('Summary Clear'!EYA2=0,"",'Summary Clear'!EYA2)</f>
        <v/>
      </c>
      <c r="EXI13" s="163" t="str">
        <f>IF('Summary Clear'!EYB2=0,"",'Summary Clear'!EYB2)</f>
        <v/>
      </c>
      <c r="EXJ13" s="163" t="str">
        <f>IF('Summary Clear'!EYC2=0,"",'Summary Clear'!EYC2)</f>
        <v/>
      </c>
      <c r="EXK13" s="163" t="str">
        <f>IF('Summary Clear'!EYD2=0,"",'Summary Clear'!EYD2)</f>
        <v/>
      </c>
      <c r="EXL13" s="163" t="str">
        <f>IF('Summary Clear'!EYE2=0,"",'Summary Clear'!EYE2)</f>
        <v/>
      </c>
      <c r="EXM13" s="163" t="str">
        <f>IF('Summary Clear'!EYF2=0,"",'Summary Clear'!EYF2)</f>
        <v/>
      </c>
      <c r="EXN13" s="163" t="str">
        <f>IF('Summary Clear'!EYG2=0,"",'Summary Clear'!EYG2)</f>
        <v/>
      </c>
      <c r="EXO13" s="163" t="str">
        <f>IF('Summary Clear'!EYH2=0,"",'Summary Clear'!EYH2)</f>
        <v/>
      </c>
      <c r="EXP13" s="163" t="str">
        <f>IF('Summary Clear'!EYI2=0,"",'Summary Clear'!EYI2)</f>
        <v/>
      </c>
      <c r="EXQ13" s="163" t="str">
        <f>IF('Summary Clear'!EYJ2=0,"",'Summary Clear'!EYJ2)</f>
        <v/>
      </c>
      <c r="EXR13" s="163" t="str">
        <f>IF('Summary Clear'!EYK2=0,"",'Summary Clear'!EYK2)</f>
        <v/>
      </c>
      <c r="EXS13" s="163" t="str">
        <f>IF('Summary Clear'!EYL2=0,"",'Summary Clear'!EYL2)</f>
        <v/>
      </c>
      <c r="EXT13" s="163" t="str">
        <f>IF('Summary Clear'!EYM2=0,"",'Summary Clear'!EYM2)</f>
        <v/>
      </c>
      <c r="EXU13" s="163" t="str">
        <f>IF('Summary Clear'!EYN2=0,"",'Summary Clear'!EYN2)</f>
        <v/>
      </c>
      <c r="EXV13" s="163" t="str">
        <f>IF('Summary Clear'!EYO2=0,"",'Summary Clear'!EYO2)</f>
        <v/>
      </c>
      <c r="EXW13" s="163" t="str">
        <f>IF('Summary Clear'!EYP2=0,"",'Summary Clear'!EYP2)</f>
        <v/>
      </c>
      <c r="EXX13" s="163" t="str">
        <f>IF('Summary Clear'!EYQ2=0,"",'Summary Clear'!EYQ2)</f>
        <v/>
      </c>
      <c r="EXY13" s="163" t="str">
        <f>IF('Summary Clear'!EYR2=0,"",'Summary Clear'!EYR2)</f>
        <v/>
      </c>
      <c r="EXZ13" s="163" t="str">
        <f>IF('Summary Clear'!EYS2=0,"",'Summary Clear'!EYS2)</f>
        <v/>
      </c>
      <c r="EYA13" s="163" t="str">
        <f>IF('Summary Clear'!EYT2=0,"",'Summary Clear'!EYT2)</f>
        <v/>
      </c>
      <c r="EYB13" s="163" t="str">
        <f>IF('Summary Clear'!EYU2=0,"",'Summary Clear'!EYU2)</f>
        <v/>
      </c>
      <c r="EYC13" s="163" t="str">
        <f>IF('Summary Clear'!EYV2=0,"",'Summary Clear'!EYV2)</f>
        <v/>
      </c>
      <c r="EYD13" s="163" t="str">
        <f>IF('Summary Clear'!EYW2=0,"",'Summary Clear'!EYW2)</f>
        <v/>
      </c>
      <c r="EYE13" s="163" t="str">
        <f>IF('Summary Clear'!EYX2=0,"",'Summary Clear'!EYX2)</f>
        <v/>
      </c>
      <c r="EYF13" s="163" t="str">
        <f>IF('Summary Clear'!EYY2=0,"",'Summary Clear'!EYY2)</f>
        <v/>
      </c>
      <c r="EYG13" s="163" t="str">
        <f>IF('Summary Clear'!EYZ2=0,"",'Summary Clear'!EYZ2)</f>
        <v/>
      </c>
      <c r="EYH13" s="163" t="str">
        <f>IF('Summary Clear'!EZA2=0,"",'Summary Clear'!EZA2)</f>
        <v/>
      </c>
      <c r="EYI13" s="163" t="str">
        <f>IF('Summary Clear'!EZB2=0,"",'Summary Clear'!EZB2)</f>
        <v/>
      </c>
      <c r="EYJ13" s="163" t="str">
        <f>IF('Summary Clear'!EZC2=0,"",'Summary Clear'!EZC2)</f>
        <v/>
      </c>
      <c r="EYK13" s="163" t="str">
        <f>IF('Summary Clear'!EZD2=0,"",'Summary Clear'!EZD2)</f>
        <v/>
      </c>
      <c r="EYL13" s="163" t="str">
        <f>IF('Summary Clear'!EZE2=0,"",'Summary Clear'!EZE2)</f>
        <v/>
      </c>
      <c r="EYM13" s="163" t="str">
        <f>IF('Summary Clear'!EZF2=0,"",'Summary Clear'!EZF2)</f>
        <v/>
      </c>
      <c r="EYN13" s="163" t="str">
        <f>IF('Summary Clear'!EZG2=0,"",'Summary Clear'!EZG2)</f>
        <v/>
      </c>
      <c r="EYO13" s="163" t="str">
        <f>IF('Summary Clear'!EZH2=0,"",'Summary Clear'!EZH2)</f>
        <v/>
      </c>
      <c r="EYP13" s="163" t="str">
        <f>IF('Summary Clear'!EZI2=0,"",'Summary Clear'!EZI2)</f>
        <v/>
      </c>
      <c r="EYQ13" s="163" t="str">
        <f>IF('Summary Clear'!EZJ2=0,"",'Summary Clear'!EZJ2)</f>
        <v/>
      </c>
      <c r="EYR13" s="163" t="str">
        <f>IF('Summary Clear'!EZK2=0,"",'Summary Clear'!EZK2)</f>
        <v/>
      </c>
      <c r="EYS13" s="163" t="str">
        <f>IF('Summary Clear'!EZL2=0,"",'Summary Clear'!EZL2)</f>
        <v/>
      </c>
      <c r="EYT13" s="163" t="str">
        <f>IF('Summary Clear'!EZM2=0,"",'Summary Clear'!EZM2)</f>
        <v/>
      </c>
      <c r="EYU13" s="163" t="str">
        <f>IF('Summary Clear'!EZN2=0,"",'Summary Clear'!EZN2)</f>
        <v/>
      </c>
      <c r="EYV13" s="163" t="str">
        <f>IF('Summary Clear'!EZO2=0,"",'Summary Clear'!EZO2)</f>
        <v/>
      </c>
      <c r="EYW13" s="163" t="str">
        <f>IF('Summary Clear'!EZP2=0,"",'Summary Clear'!EZP2)</f>
        <v/>
      </c>
      <c r="EYX13" s="163" t="str">
        <f>IF('Summary Clear'!EZQ2=0,"",'Summary Clear'!EZQ2)</f>
        <v/>
      </c>
      <c r="EYY13" s="163" t="str">
        <f>IF('Summary Clear'!EZR2=0,"",'Summary Clear'!EZR2)</f>
        <v/>
      </c>
      <c r="EYZ13" s="163" t="str">
        <f>IF('Summary Clear'!EZS2=0,"",'Summary Clear'!EZS2)</f>
        <v/>
      </c>
      <c r="EZA13" s="163" t="str">
        <f>IF('Summary Clear'!EZT2=0,"",'Summary Clear'!EZT2)</f>
        <v/>
      </c>
      <c r="EZB13" s="163" t="str">
        <f>IF('Summary Clear'!EZU2=0,"",'Summary Clear'!EZU2)</f>
        <v/>
      </c>
      <c r="EZC13" s="163" t="str">
        <f>IF('Summary Clear'!EZV2=0,"",'Summary Clear'!EZV2)</f>
        <v/>
      </c>
      <c r="EZD13" s="163" t="str">
        <f>IF('Summary Clear'!EZW2=0,"",'Summary Clear'!EZW2)</f>
        <v/>
      </c>
      <c r="EZE13" s="163" t="str">
        <f>IF('Summary Clear'!EZX2=0,"",'Summary Clear'!EZX2)</f>
        <v/>
      </c>
      <c r="EZF13" s="163" t="str">
        <f>IF('Summary Clear'!EZY2=0,"",'Summary Clear'!EZY2)</f>
        <v/>
      </c>
      <c r="EZG13" s="163" t="str">
        <f>IF('Summary Clear'!EZZ2=0,"",'Summary Clear'!EZZ2)</f>
        <v/>
      </c>
      <c r="EZH13" s="163" t="str">
        <f>IF('Summary Clear'!FAA2=0,"",'Summary Clear'!FAA2)</f>
        <v/>
      </c>
      <c r="EZI13" s="163" t="str">
        <f>IF('Summary Clear'!FAB2=0,"",'Summary Clear'!FAB2)</f>
        <v/>
      </c>
      <c r="EZJ13" s="163" t="str">
        <f>IF('Summary Clear'!FAC2=0,"",'Summary Clear'!FAC2)</f>
        <v/>
      </c>
      <c r="EZK13" s="163" t="str">
        <f>IF('Summary Clear'!FAD2=0,"",'Summary Clear'!FAD2)</f>
        <v/>
      </c>
      <c r="EZL13" s="163" t="str">
        <f>IF('Summary Clear'!FAE2=0,"",'Summary Clear'!FAE2)</f>
        <v/>
      </c>
      <c r="EZM13" s="163" t="str">
        <f>IF('Summary Clear'!FAF2=0,"",'Summary Clear'!FAF2)</f>
        <v/>
      </c>
      <c r="EZN13" s="163" t="str">
        <f>IF('Summary Clear'!FAG2=0,"",'Summary Clear'!FAG2)</f>
        <v/>
      </c>
      <c r="EZO13" s="163" t="str">
        <f>IF('Summary Clear'!FAH2=0,"",'Summary Clear'!FAH2)</f>
        <v/>
      </c>
      <c r="EZP13" s="163" t="str">
        <f>IF('Summary Clear'!FAI2=0,"",'Summary Clear'!FAI2)</f>
        <v/>
      </c>
      <c r="EZQ13" s="163" t="str">
        <f>IF('Summary Clear'!FAJ2=0,"",'Summary Clear'!FAJ2)</f>
        <v/>
      </c>
      <c r="EZR13" s="163" t="str">
        <f>IF('Summary Clear'!FAK2=0,"",'Summary Clear'!FAK2)</f>
        <v/>
      </c>
      <c r="EZS13" s="163" t="str">
        <f>IF('Summary Clear'!FAL2=0,"",'Summary Clear'!FAL2)</f>
        <v/>
      </c>
      <c r="EZT13" s="163" t="str">
        <f>IF('Summary Clear'!FAM2=0,"",'Summary Clear'!FAM2)</f>
        <v/>
      </c>
      <c r="EZU13" s="163" t="str">
        <f>IF('Summary Clear'!FAN2=0,"",'Summary Clear'!FAN2)</f>
        <v/>
      </c>
      <c r="EZV13" s="163" t="str">
        <f>IF('Summary Clear'!FAO2=0,"",'Summary Clear'!FAO2)</f>
        <v/>
      </c>
      <c r="EZW13" s="163" t="str">
        <f>IF('Summary Clear'!FAP2=0,"",'Summary Clear'!FAP2)</f>
        <v/>
      </c>
      <c r="EZX13" s="163" t="str">
        <f>IF('Summary Clear'!FAQ2=0,"",'Summary Clear'!FAQ2)</f>
        <v/>
      </c>
      <c r="EZY13" s="163" t="str">
        <f>IF('Summary Clear'!FAR2=0,"",'Summary Clear'!FAR2)</f>
        <v/>
      </c>
      <c r="EZZ13" s="163" t="str">
        <f>IF('Summary Clear'!FAS2=0,"",'Summary Clear'!FAS2)</f>
        <v/>
      </c>
      <c r="FAA13" s="163" t="str">
        <f>IF('Summary Clear'!FAT2=0,"",'Summary Clear'!FAT2)</f>
        <v/>
      </c>
      <c r="FAB13" s="163" t="str">
        <f>IF('Summary Clear'!FAU2=0,"",'Summary Clear'!FAU2)</f>
        <v/>
      </c>
      <c r="FAC13" s="163" t="str">
        <f>IF('Summary Clear'!FAV2=0,"",'Summary Clear'!FAV2)</f>
        <v/>
      </c>
      <c r="FAD13" s="163" t="str">
        <f>IF('Summary Clear'!FAW2=0,"",'Summary Clear'!FAW2)</f>
        <v/>
      </c>
      <c r="FAE13" s="163" t="str">
        <f>IF('Summary Clear'!FAX2=0,"",'Summary Clear'!FAX2)</f>
        <v/>
      </c>
      <c r="FAF13" s="163" t="str">
        <f>IF('Summary Clear'!FAY2=0,"",'Summary Clear'!FAY2)</f>
        <v/>
      </c>
      <c r="FAG13" s="163" t="str">
        <f>IF('Summary Clear'!FAZ2=0,"",'Summary Clear'!FAZ2)</f>
        <v/>
      </c>
      <c r="FAH13" s="163" t="str">
        <f>IF('Summary Clear'!FBA2=0,"",'Summary Clear'!FBA2)</f>
        <v/>
      </c>
      <c r="FAI13" s="163" t="str">
        <f>IF('Summary Clear'!FBB2=0,"",'Summary Clear'!FBB2)</f>
        <v/>
      </c>
      <c r="FAJ13" s="163" t="str">
        <f>IF('Summary Clear'!FBC2=0,"",'Summary Clear'!FBC2)</f>
        <v/>
      </c>
      <c r="FAK13" s="163" t="str">
        <f>IF('Summary Clear'!FBD2=0,"",'Summary Clear'!FBD2)</f>
        <v/>
      </c>
      <c r="FAL13" s="163" t="str">
        <f>IF('Summary Clear'!FBE2=0,"",'Summary Clear'!FBE2)</f>
        <v/>
      </c>
      <c r="FAM13" s="163" t="str">
        <f>IF('Summary Clear'!FBF2=0,"",'Summary Clear'!FBF2)</f>
        <v/>
      </c>
      <c r="FAN13" s="163" t="str">
        <f>IF('Summary Clear'!FBG2=0,"",'Summary Clear'!FBG2)</f>
        <v/>
      </c>
      <c r="FAO13" s="163" t="str">
        <f>IF('Summary Clear'!FBH2=0,"",'Summary Clear'!FBH2)</f>
        <v/>
      </c>
      <c r="FAP13" s="163" t="str">
        <f>IF('Summary Clear'!FBI2=0,"",'Summary Clear'!FBI2)</f>
        <v/>
      </c>
      <c r="FAQ13" s="163" t="str">
        <f>IF('Summary Clear'!FBJ2=0,"",'Summary Clear'!FBJ2)</f>
        <v/>
      </c>
      <c r="FAR13" s="163" t="str">
        <f>IF('Summary Clear'!FBK2=0,"",'Summary Clear'!FBK2)</f>
        <v/>
      </c>
      <c r="FAS13" s="163" t="str">
        <f>IF('Summary Clear'!FBL2=0,"",'Summary Clear'!FBL2)</f>
        <v/>
      </c>
      <c r="FAT13" s="163" t="str">
        <f>IF('Summary Clear'!FBM2=0,"",'Summary Clear'!FBM2)</f>
        <v/>
      </c>
      <c r="FAU13" s="163" t="str">
        <f>IF('Summary Clear'!FBN2=0,"",'Summary Clear'!FBN2)</f>
        <v/>
      </c>
      <c r="FAV13" s="163" t="str">
        <f>IF('Summary Clear'!FBO2=0,"",'Summary Clear'!FBO2)</f>
        <v/>
      </c>
      <c r="FAW13" s="163" t="str">
        <f>IF('Summary Clear'!FBP2=0,"",'Summary Clear'!FBP2)</f>
        <v/>
      </c>
      <c r="FAX13" s="163" t="str">
        <f>IF('Summary Clear'!FBQ2=0,"",'Summary Clear'!FBQ2)</f>
        <v/>
      </c>
      <c r="FAY13" s="163" t="str">
        <f>IF('Summary Clear'!FBR2=0,"",'Summary Clear'!FBR2)</f>
        <v/>
      </c>
      <c r="FAZ13" s="163" t="str">
        <f>IF('Summary Clear'!FBS2=0,"",'Summary Clear'!FBS2)</f>
        <v/>
      </c>
      <c r="FBA13" s="163" t="str">
        <f>IF('Summary Clear'!FBT2=0,"",'Summary Clear'!FBT2)</f>
        <v/>
      </c>
      <c r="FBB13" s="163" t="str">
        <f>IF('Summary Clear'!FBU2=0,"",'Summary Clear'!FBU2)</f>
        <v/>
      </c>
      <c r="FBC13" s="163" t="str">
        <f>IF('Summary Clear'!FBV2=0,"",'Summary Clear'!FBV2)</f>
        <v/>
      </c>
      <c r="FBD13" s="163" t="str">
        <f>IF('Summary Clear'!FBW2=0,"",'Summary Clear'!FBW2)</f>
        <v/>
      </c>
      <c r="FBE13" s="163" t="str">
        <f>IF('Summary Clear'!FBX2=0,"",'Summary Clear'!FBX2)</f>
        <v/>
      </c>
      <c r="FBF13" s="163" t="str">
        <f>IF('Summary Clear'!FBY2=0,"",'Summary Clear'!FBY2)</f>
        <v/>
      </c>
      <c r="FBG13" s="163" t="str">
        <f>IF('Summary Clear'!FBZ2=0,"",'Summary Clear'!FBZ2)</f>
        <v/>
      </c>
      <c r="FBH13" s="163" t="str">
        <f>IF('Summary Clear'!FCA2=0,"",'Summary Clear'!FCA2)</f>
        <v/>
      </c>
      <c r="FBI13" s="163" t="str">
        <f>IF('Summary Clear'!FCB2=0,"",'Summary Clear'!FCB2)</f>
        <v/>
      </c>
      <c r="FBJ13" s="163" t="str">
        <f>IF('Summary Clear'!FCC2=0,"",'Summary Clear'!FCC2)</f>
        <v/>
      </c>
      <c r="FBK13" s="163" t="str">
        <f>IF('Summary Clear'!FCD2=0,"",'Summary Clear'!FCD2)</f>
        <v/>
      </c>
      <c r="FBL13" s="163" t="str">
        <f>IF('Summary Clear'!FCE2=0,"",'Summary Clear'!FCE2)</f>
        <v/>
      </c>
      <c r="FBM13" s="163" t="str">
        <f>IF('Summary Clear'!FCF2=0,"",'Summary Clear'!FCF2)</f>
        <v/>
      </c>
      <c r="FBN13" s="163" t="str">
        <f>IF('Summary Clear'!FCG2=0,"",'Summary Clear'!FCG2)</f>
        <v/>
      </c>
      <c r="FBO13" s="163" t="str">
        <f>IF('Summary Clear'!FCH2=0,"",'Summary Clear'!FCH2)</f>
        <v/>
      </c>
      <c r="FBP13" s="163" t="str">
        <f>IF('Summary Clear'!FCI2=0,"",'Summary Clear'!FCI2)</f>
        <v/>
      </c>
      <c r="FBQ13" s="163" t="str">
        <f>IF('Summary Clear'!FCJ2=0,"",'Summary Clear'!FCJ2)</f>
        <v/>
      </c>
      <c r="FBR13" s="163" t="str">
        <f>IF('Summary Clear'!FCK2=0,"",'Summary Clear'!FCK2)</f>
        <v/>
      </c>
      <c r="FBS13" s="163" t="str">
        <f>IF('Summary Clear'!FCL2=0,"",'Summary Clear'!FCL2)</f>
        <v/>
      </c>
      <c r="FBT13" s="163" t="str">
        <f>IF('Summary Clear'!FCM2=0,"",'Summary Clear'!FCM2)</f>
        <v/>
      </c>
      <c r="FBU13" s="163" t="str">
        <f>IF('Summary Clear'!FCN2=0,"",'Summary Clear'!FCN2)</f>
        <v/>
      </c>
      <c r="FBV13" s="163" t="str">
        <f>IF('Summary Clear'!FCO2=0,"",'Summary Clear'!FCO2)</f>
        <v/>
      </c>
      <c r="FBW13" s="163" t="str">
        <f>IF('Summary Clear'!FCP2=0,"",'Summary Clear'!FCP2)</f>
        <v/>
      </c>
      <c r="FBX13" s="163" t="str">
        <f>IF('Summary Clear'!FCQ2=0,"",'Summary Clear'!FCQ2)</f>
        <v/>
      </c>
      <c r="FBY13" s="163" t="str">
        <f>IF('Summary Clear'!FCR2=0,"",'Summary Clear'!FCR2)</f>
        <v/>
      </c>
      <c r="FBZ13" s="163" t="str">
        <f>IF('Summary Clear'!FCS2=0,"",'Summary Clear'!FCS2)</f>
        <v/>
      </c>
      <c r="FCA13" s="163" t="str">
        <f>IF('Summary Clear'!FCT2=0,"",'Summary Clear'!FCT2)</f>
        <v/>
      </c>
      <c r="FCB13" s="163" t="str">
        <f>IF('Summary Clear'!FCU2=0,"",'Summary Clear'!FCU2)</f>
        <v/>
      </c>
      <c r="FCC13" s="163" t="str">
        <f>IF('Summary Clear'!FCV2=0,"",'Summary Clear'!FCV2)</f>
        <v/>
      </c>
      <c r="FCD13" s="163" t="str">
        <f>IF('Summary Clear'!FCW2=0,"",'Summary Clear'!FCW2)</f>
        <v/>
      </c>
      <c r="FCE13" s="163" t="str">
        <f>IF('Summary Clear'!FCX2=0,"",'Summary Clear'!FCX2)</f>
        <v/>
      </c>
      <c r="FCF13" s="163" t="str">
        <f>IF('Summary Clear'!FCY2=0,"",'Summary Clear'!FCY2)</f>
        <v/>
      </c>
      <c r="FCG13" s="163" t="str">
        <f>IF('Summary Clear'!FCZ2=0,"",'Summary Clear'!FCZ2)</f>
        <v/>
      </c>
      <c r="FCH13" s="163" t="str">
        <f>IF('Summary Clear'!FDA2=0,"",'Summary Clear'!FDA2)</f>
        <v/>
      </c>
      <c r="FCI13" s="163" t="str">
        <f>IF('Summary Clear'!FDB2=0,"",'Summary Clear'!FDB2)</f>
        <v/>
      </c>
      <c r="FCJ13" s="163" t="str">
        <f>IF('Summary Clear'!FDC2=0,"",'Summary Clear'!FDC2)</f>
        <v/>
      </c>
      <c r="FCK13" s="163" t="str">
        <f>IF('Summary Clear'!FDD2=0,"",'Summary Clear'!FDD2)</f>
        <v/>
      </c>
      <c r="FCL13" s="163" t="str">
        <f>IF('Summary Clear'!FDE2=0,"",'Summary Clear'!FDE2)</f>
        <v/>
      </c>
      <c r="FCM13" s="163" t="str">
        <f>IF('Summary Clear'!FDF2=0,"",'Summary Clear'!FDF2)</f>
        <v/>
      </c>
      <c r="FCN13" s="163" t="str">
        <f>IF('Summary Clear'!FDG2=0,"",'Summary Clear'!FDG2)</f>
        <v/>
      </c>
      <c r="FCO13" s="163" t="str">
        <f>IF('Summary Clear'!FDH2=0,"",'Summary Clear'!FDH2)</f>
        <v/>
      </c>
      <c r="FCP13" s="163" t="str">
        <f>IF('Summary Clear'!FDI2=0,"",'Summary Clear'!FDI2)</f>
        <v/>
      </c>
      <c r="FCQ13" s="163" t="str">
        <f>IF('Summary Clear'!FDJ2=0,"",'Summary Clear'!FDJ2)</f>
        <v/>
      </c>
      <c r="FCR13" s="163" t="str">
        <f>IF('Summary Clear'!FDK2=0,"",'Summary Clear'!FDK2)</f>
        <v/>
      </c>
      <c r="FCS13" s="163" t="str">
        <f>IF('Summary Clear'!FDL2=0,"",'Summary Clear'!FDL2)</f>
        <v/>
      </c>
      <c r="FCT13" s="163" t="str">
        <f>IF('Summary Clear'!FDM2=0,"",'Summary Clear'!FDM2)</f>
        <v/>
      </c>
      <c r="FCU13" s="163" t="str">
        <f>IF('Summary Clear'!FDN2=0,"",'Summary Clear'!FDN2)</f>
        <v/>
      </c>
      <c r="FCV13" s="163" t="str">
        <f>IF('Summary Clear'!FDO2=0,"",'Summary Clear'!FDO2)</f>
        <v/>
      </c>
      <c r="FCW13" s="163" t="str">
        <f>IF('Summary Clear'!FDP2=0,"",'Summary Clear'!FDP2)</f>
        <v/>
      </c>
      <c r="FCX13" s="163" t="str">
        <f>IF('Summary Clear'!FDQ2=0,"",'Summary Clear'!FDQ2)</f>
        <v/>
      </c>
      <c r="FCY13" s="163" t="str">
        <f>IF('Summary Clear'!FDR2=0,"",'Summary Clear'!FDR2)</f>
        <v/>
      </c>
      <c r="FCZ13" s="163" t="str">
        <f>IF('Summary Clear'!FDS2=0,"",'Summary Clear'!FDS2)</f>
        <v/>
      </c>
      <c r="FDA13" s="163" t="str">
        <f>IF('Summary Clear'!FDT2=0,"",'Summary Clear'!FDT2)</f>
        <v/>
      </c>
      <c r="FDB13" s="163" t="str">
        <f>IF('Summary Clear'!FDU2=0,"",'Summary Clear'!FDU2)</f>
        <v/>
      </c>
      <c r="FDC13" s="163" t="str">
        <f>IF('Summary Clear'!FDV2=0,"",'Summary Clear'!FDV2)</f>
        <v/>
      </c>
      <c r="FDD13" s="163" t="str">
        <f>IF('Summary Clear'!FDW2=0,"",'Summary Clear'!FDW2)</f>
        <v/>
      </c>
      <c r="FDE13" s="163" t="str">
        <f>IF('Summary Clear'!FDX2=0,"",'Summary Clear'!FDX2)</f>
        <v/>
      </c>
      <c r="FDF13" s="163" t="str">
        <f>IF('Summary Clear'!FDY2=0,"",'Summary Clear'!FDY2)</f>
        <v/>
      </c>
      <c r="FDG13" s="163" t="str">
        <f>IF('Summary Clear'!FDZ2=0,"",'Summary Clear'!FDZ2)</f>
        <v/>
      </c>
      <c r="FDH13" s="163" t="str">
        <f>IF('Summary Clear'!FEA2=0,"",'Summary Clear'!FEA2)</f>
        <v/>
      </c>
      <c r="FDI13" s="163" t="str">
        <f>IF('Summary Clear'!FEB2=0,"",'Summary Clear'!FEB2)</f>
        <v/>
      </c>
      <c r="FDJ13" s="163" t="str">
        <f>IF('Summary Clear'!FEC2=0,"",'Summary Clear'!FEC2)</f>
        <v/>
      </c>
      <c r="FDK13" s="163" t="str">
        <f>IF('Summary Clear'!FED2=0,"",'Summary Clear'!FED2)</f>
        <v/>
      </c>
      <c r="FDL13" s="163" t="str">
        <f>IF('Summary Clear'!FEE2=0,"",'Summary Clear'!FEE2)</f>
        <v/>
      </c>
      <c r="FDM13" s="163" t="str">
        <f>IF('Summary Clear'!FEF2=0,"",'Summary Clear'!FEF2)</f>
        <v/>
      </c>
      <c r="FDN13" s="163" t="str">
        <f>IF('Summary Clear'!FEG2=0,"",'Summary Clear'!FEG2)</f>
        <v/>
      </c>
      <c r="FDO13" s="163" t="str">
        <f>IF('Summary Clear'!FEH2=0,"",'Summary Clear'!FEH2)</f>
        <v/>
      </c>
      <c r="FDP13" s="163" t="str">
        <f>IF('Summary Clear'!FEI2=0,"",'Summary Clear'!FEI2)</f>
        <v/>
      </c>
      <c r="FDQ13" s="163" t="str">
        <f>IF('Summary Clear'!FEJ2=0,"",'Summary Clear'!FEJ2)</f>
        <v/>
      </c>
      <c r="FDR13" s="163" t="str">
        <f>IF('Summary Clear'!FEK2=0,"",'Summary Clear'!FEK2)</f>
        <v/>
      </c>
      <c r="FDS13" s="163" t="str">
        <f>IF('Summary Clear'!FEL2=0,"",'Summary Clear'!FEL2)</f>
        <v/>
      </c>
      <c r="FDT13" s="163" t="str">
        <f>IF('Summary Clear'!FEM2=0,"",'Summary Clear'!FEM2)</f>
        <v/>
      </c>
      <c r="FDU13" s="163" t="str">
        <f>IF('Summary Clear'!FEN2=0,"",'Summary Clear'!FEN2)</f>
        <v/>
      </c>
      <c r="FDV13" s="163" t="str">
        <f>IF('Summary Clear'!FEO2=0,"",'Summary Clear'!FEO2)</f>
        <v/>
      </c>
      <c r="FDW13" s="163" t="str">
        <f>IF('Summary Clear'!FEP2=0,"",'Summary Clear'!FEP2)</f>
        <v/>
      </c>
      <c r="FDX13" s="163" t="str">
        <f>IF('Summary Clear'!FEQ2=0,"",'Summary Clear'!FEQ2)</f>
        <v/>
      </c>
      <c r="FDY13" s="163" t="str">
        <f>IF('Summary Clear'!FER2=0,"",'Summary Clear'!FER2)</f>
        <v/>
      </c>
      <c r="FDZ13" s="163" t="str">
        <f>IF('Summary Clear'!FES2=0,"",'Summary Clear'!FES2)</f>
        <v/>
      </c>
      <c r="FEA13" s="163" t="str">
        <f>IF('Summary Clear'!FET2=0,"",'Summary Clear'!FET2)</f>
        <v/>
      </c>
      <c r="FEB13" s="163" t="str">
        <f>IF('Summary Clear'!FEU2=0,"",'Summary Clear'!FEU2)</f>
        <v/>
      </c>
      <c r="FEC13" s="163" t="str">
        <f>IF('Summary Clear'!FEV2=0,"",'Summary Clear'!FEV2)</f>
        <v/>
      </c>
      <c r="FED13" s="163" t="str">
        <f>IF('Summary Clear'!FEW2=0,"",'Summary Clear'!FEW2)</f>
        <v/>
      </c>
      <c r="FEE13" s="163" t="str">
        <f>IF('Summary Clear'!FEX2=0,"",'Summary Clear'!FEX2)</f>
        <v/>
      </c>
      <c r="FEF13" s="163" t="str">
        <f>IF('Summary Clear'!FEY2=0,"",'Summary Clear'!FEY2)</f>
        <v/>
      </c>
      <c r="FEG13" s="163" t="str">
        <f>IF('Summary Clear'!FEZ2=0,"",'Summary Clear'!FEZ2)</f>
        <v/>
      </c>
      <c r="FEH13" s="163" t="str">
        <f>IF('Summary Clear'!FFA2=0,"",'Summary Clear'!FFA2)</f>
        <v/>
      </c>
      <c r="FEI13" s="163" t="str">
        <f>IF('Summary Clear'!FFB2=0,"",'Summary Clear'!FFB2)</f>
        <v/>
      </c>
      <c r="FEJ13" s="163" t="str">
        <f>IF('Summary Clear'!FFC2=0,"",'Summary Clear'!FFC2)</f>
        <v/>
      </c>
      <c r="FEK13" s="163" t="str">
        <f>IF('Summary Clear'!FFD2=0,"",'Summary Clear'!FFD2)</f>
        <v/>
      </c>
      <c r="FEL13" s="163" t="str">
        <f>IF('Summary Clear'!FFE2=0,"",'Summary Clear'!FFE2)</f>
        <v/>
      </c>
      <c r="FEM13" s="163" t="str">
        <f>IF('Summary Clear'!FFF2=0,"",'Summary Clear'!FFF2)</f>
        <v/>
      </c>
      <c r="FEN13" s="163" t="str">
        <f>IF('Summary Clear'!FFG2=0,"",'Summary Clear'!FFG2)</f>
        <v/>
      </c>
      <c r="FEO13" s="163" t="str">
        <f>IF('Summary Clear'!FFH2=0,"",'Summary Clear'!FFH2)</f>
        <v/>
      </c>
      <c r="FEP13" s="163" t="str">
        <f>IF('Summary Clear'!FFI2=0,"",'Summary Clear'!FFI2)</f>
        <v/>
      </c>
      <c r="FEQ13" s="163" t="str">
        <f>IF('Summary Clear'!FFJ2=0,"",'Summary Clear'!FFJ2)</f>
        <v/>
      </c>
      <c r="FER13" s="163" t="str">
        <f>IF('Summary Clear'!FFK2=0,"",'Summary Clear'!FFK2)</f>
        <v/>
      </c>
      <c r="FES13" s="163" t="str">
        <f>IF('Summary Clear'!FFL2=0,"",'Summary Clear'!FFL2)</f>
        <v/>
      </c>
      <c r="FET13" s="163" t="str">
        <f>IF('Summary Clear'!FFM2=0,"",'Summary Clear'!FFM2)</f>
        <v/>
      </c>
      <c r="FEU13" s="163" t="str">
        <f>IF('Summary Clear'!FFN2=0,"",'Summary Clear'!FFN2)</f>
        <v/>
      </c>
      <c r="FEV13" s="163" t="str">
        <f>IF('Summary Clear'!FFO2=0,"",'Summary Clear'!FFO2)</f>
        <v/>
      </c>
      <c r="FEW13" s="163" t="str">
        <f>IF('Summary Clear'!FFP2=0,"",'Summary Clear'!FFP2)</f>
        <v/>
      </c>
      <c r="FEX13" s="163" t="str">
        <f>IF('Summary Clear'!FFQ2=0,"",'Summary Clear'!FFQ2)</f>
        <v/>
      </c>
      <c r="FEY13" s="163" t="str">
        <f>IF('Summary Clear'!FFR2=0,"",'Summary Clear'!FFR2)</f>
        <v/>
      </c>
      <c r="FEZ13" s="163" t="str">
        <f>IF('Summary Clear'!FFS2=0,"",'Summary Clear'!FFS2)</f>
        <v/>
      </c>
      <c r="FFA13" s="163" t="str">
        <f>IF('Summary Clear'!FFT2=0,"",'Summary Clear'!FFT2)</f>
        <v/>
      </c>
      <c r="FFB13" s="163" t="str">
        <f>IF('Summary Clear'!FFU2=0,"",'Summary Clear'!FFU2)</f>
        <v/>
      </c>
      <c r="FFC13" s="163" t="str">
        <f>IF('Summary Clear'!FFV2=0,"",'Summary Clear'!FFV2)</f>
        <v/>
      </c>
      <c r="FFD13" s="163" t="str">
        <f>IF('Summary Clear'!FFW2=0,"",'Summary Clear'!FFW2)</f>
        <v/>
      </c>
      <c r="FFE13" s="163" t="str">
        <f>IF('Summary Clear'!FFX2=0,"",'Summary Clear'!FFX2)</f>
        <v/>
      </c>
      <c r="FFF13" s="163" t="str">
        <f>IF('Summary Clear'!FFY2=0,"",'Summary Clear'!FFY2)</f>
        <v/>
      </c>
      <c r="FFG13" s="163" t="str">
        <f>IF('Summary Clear'!FFZ2=0,"",'Summary Clear'!FFZ2)</f>
        <v/>
      </c>
      <c r="FFH13" s="163" t="str">
        <f>IF('Summary Clear'!FGA2=0,"",'Summary Clear'!FGA2)</f>
        <v/>
      </c>
      <c r="FFI13" s="163" t="str">
        <f>IF('Summary Clear'!FGB2=0,"",'Summary Clear'!FGB2)</f>
        <v/>
      </c>
      <c r="FFJ13" s="163" t="str">
        <f>IF('Summary Clear'!FGC2=0,"",'Summary Clear'!FGC2)</f>
        <v/>
      </c>
      <c r="FFK13" s="163" t="str">
        <f>IF('Summary Clear'!FGD2=0,"",'Summary Clear'!FGD2)</f>
        <v/>
      </c>
      <c r="FFL13" s="163" t="str">
        <f>IF('Summary Clear'!FGE2=0,"",'Summary Clear'!FGE2)</f>
        <v/>
      </c>
      <c r="FFM13" s="163" t="str">
        <f>IF('Summary Clear'!FGF2=0,"",'Summary Clear'!FGF2)</f>
        <v/>
      </c>
      <c r="FFN13" s="163" t="str">
        <f>IF('Summary Clear'!FGG2=0,"",'Summary Clear'!FGG2)</f>
        <v/>
      </c>
      <c r="FFO13" s="163" t="str">
        <f>IF('Summary Clear'!FGH2=0,"",'Summary Clear'!FGH2)</f>
        <v/>
      </c>
      <c r="FFP13" s="163" t="str">
        <f>IF('Summary Clear'!FGI2=0,"",'Summary Clear'!FGI2)</f>
        <v/>
      </c>
      <c r="FFQ13" s="163" t="str">
        <f>IF('Summary Clear'!FGJ2=0,"",'Summary Clear'!FGJ2)</f>
        <v/>
      </c>
      <c r="FFR13" s="163" t="str">
        <f>IF('Summary Clear'!FGK2=0,"",'Summary Clear'!FGK2)</f>
        <v/>
      </c>
      <c r="FFS13" s="163" t="str">
        <f>IF('Summary Clear'!FGL2=0,"",'Summary Clear'!FGL2)</f>
        <v/>
      </c>
      <c r="FFT13" s="163" t="str">
        <f>IF('Summary Clear'!FGM2=0,"",'Summary Clear'!FGM2)</f>
        <v/>
      </c>
      <c r="FFU13" s="163" t="str">
        <f>IF('Summary Clear'!FGN2=0,"",'Summary Clear'!FGN2)</f>
        <v/>
      </c>
      <c r="FFV13" s="163" t="str">
        <f>IF('Summary Clear'!FGO2=0,"",'Summary Clear'!FGO2)</f>
        <v/>
      </c>
      <c r="FFW13" s="163" t="str">
        <f>IF('Summary Clear'!FGP2=0,"",'Summary Clear'!FGP2)</f>
        <v/>
      </c>
      <c r="FFX13" s="163" t="str">
        <f>IF('Summary Clear'!FGQ2=0,"",'Summary Clear'!FGQ2)</f>
        <v/>
      </c>
      <c r="FFY13" s="163" t="str">
        <f>IF('Summary Clear'!FGR2=0,"",'Summary Clear'!FGR2)</f>
        <v/>
      </c>
      <c r="FFZ13" s="163" t="str">
        <f>IF('Summary Clear'!FGS2=0,"",'Summary Clear'!FGS2)</f>
        <v/>
      </c>
      <c r="FGA13" s="163" t="str">
        <f>IF('Summary Clear'!FGT2=0,"",'Summary Clear'!FGT2)</f>
        <v/>
      </c>
      <c r="FGB13" s="163" t="str">
        <f>IF('Summary Clear'!FGU2=0,"",'Summary Clear'!FGU2)</f>
        <v/>
      </c>
      <c r="FGC13" s="163" t="str">
        <f>IF('Summary Clear'!FGV2=0,"",'Summary Clear'!FGV2)</f>
        <v/>
      </c>
      <c r="FGD13" s="163" t="str">
        <f>IF('Summary Clear'!FGW2=0,"",'Summary Clear'!FGW2)</f>
        <v/>
      </c>
      <c r="FGE13" s="163" t="str">
        <f>IF('Summary Clear'!FGX2=0,"",'Summary Clear'!FGX2)</f>
        <v/>
      </c>
      <c r="FGF13" s="163" t="str">
        <f>IF('Summary Clear'!FGY2=0,"",'Summary Clear'!FGY2)</f>
        <v/>
      </c>
      <c r="FGG13" s="163" t="str">
        <f>IF('Summary Clear'!FGZ2=0,"",'Summary Clear'!FGZ2)</f>
        <v/>
      </c>
      <c r="FGH13" s="163" t="str">
        <f>IF('Summary Clear'!FHA2=0,"",'Summary Clear'!FHA2)</f>
        <v/>
      </c>
      <c r="FGI13" s="163" t="str">
        <f>IF('Summary Clear'!FHB2=0,"",'Summary Clear'!FHB2)</f>
        <v/>
      </c>
      <c r="FGJ13" s="163" t="str">
        <f>IF('Summary Clear'!FHC2=0,"",'Summary Clear'!FHC2)</f>
        <v/>
      </c>
      <c r="FGK13" s="163" t="str">
        <f>IF('Summary Clear'!FHD2=0,"",'Summary Clear'!FHD2)</f>
        <v/>
      </c>
      <c r="FGL13" s="163" t="str">
        <f>IF('Summary Clear'!FHE2=0,"",'Summary Clear'!FHE2)</f>
        <v/>
      </c>
      <c r="FGM13" s="163" t="str">
        <f>IF('Summary Clear'!FHF2=0,"",'Summary Clear'!FHF2)</f>
        <v/>
      </c>
      <c r="FGN13" s="163" t="str">
        <f>IF('Summary Clear'!FHG2=0,"",'Summary Clear'!FHG2)</f>
        <v/>
      </c>
      <c r="FGO13" s="163" t="str">
        <f>IF('Summary Clear'!FHH2=0,"",'Summary Clear'!FHH2)</f>
        <v/>
      </c>
      <c r="FGP13" s="163" t="str">
        <f>IF('Summary Clear'!FHI2=0,"",'Summary Clear'!FHI2)</f>
        <v/>
      </c>
      <c r="FGQ13" s="163" t="str">
        <f>IF('Summary Clear'!FHJ2=0,"",'Summary Clear'!FHJ2)</f>
        <v/>
      </c>
      <c r="FGR13" s="163" t="str">
        <f>IF('Summary Clear'!FHK2=0,"",'Summary Clear'!FHK2)</f>
        <v/>
      </c>
      <c r="FGS13" s="163" t="str">
        <f>IF('Summary Clear'!FHL2=0,"",'Summary Clear'!FHL2)</f>
        <v/>
      </c>
      <c r="FGT13" s="163" t="str">
        <f>IF('Summary Clear'!FHM2=0,"",'Summary Clear'!FHM2)</f>
        <v/>
      </c>
      <c r="FGU13" s="163" t="str">
        <f>IF('Summary Clear'!FHN2=0,"",'Summary Clear'!FHN2)</f>
        <v/>
      </c>
      <c r="FGV13" s="163" t="str">
        <f>IF('Summary Clear'!FHO2=0,"",'Summary Clear'!FHO2)</f>
        <v/>
      </c>
      <c r="FGW13" s="163" t="str">
        <f>IF('Summary Clear'!FHP2=0,"",'Summary Clear'!FHP2)</f>
        <v/>
      </c>
      <c r="FGX13" s="163" t="str">
        <f>IF('Summary Clear'!FHQ2=0,"",'Summary Clear'!FHQ2)</f>
        <v/>
      </c>
      <c r="FGY13" s="163" t="str">
        <f>IF('Summary Clear'!FHR2=0,"",'Summary Clear'!FHR2)</f>
        <v/>
      </c>
      <c r="FGZ13" s="163" t="str">
        <f>IF('Summary Clear'!FHS2=0,"",'Summary Clear'!FHS2)</f>
        <v/>
      </c>
      <c r="FHA13" s="163" t="str">
        <f>IF('Summary Clear'!FHT2=0,"",'Summary Clear'!FHT2)</f>
        <v/>
      </c>
      <c r="FHB13" s="163" t="str">
        <f>IF('Summary Clear'!FHU2=0,"",'Summary Clear'!FHU2)</f>
        <v/>
      </c>
      <c r="FHC13" s="163" t="str">
        <f>IF('Summary Clear'!FHV2=0,"",'Summary Clear'!FHV2)</f>
        <v/>
      </c>
      <c r="FHD13" s="163" t="str">
        <f>IF('Summary Clear'!FHW2=0,"",'Summary Clear'!FHW2)</f>
        <v/>
      </c>
      <c r="FHE13" s="163" t="str">
        <f>IF('Summary Clear'!FHX2=0,"",'Summary Clear'!FHX2)</f>
        <v/>
      </c>
      <c r="FHF13" s="163" t="str">
        <f>IF('Summary Clear'!FHY2=0,"",'Summary Clear'!FHY2)</f>
        <v/>
      </c>
      <c r="FHG13" s="163" t="str">
        <f>IF('Summary Clear'!FHZ2=0,"",'Summary Clear'!FHZ2)</f>
        <v/>
      </c>
      <c r="FHH13" s="163" t="str">
        <f>IF('Summary Clear'!FIA2=0,"",'Summary Clear'!FIA2)</f>
        <v/>
      </c>
      <c r="FHI13" s="163" t="str">
        <f>IF('Summary Clear'!FIB2=0,"",'Summary Clear'!FIB2)</f>
        <v/>
      </c>
      <c r="FHJ13" s="163" t="str">
        <f>IF('Summary Clear'!FIC2=0,"",'Summary Clear'!FIC2)</f>
        <v/>
      </c>
      <c r="FHK13" s="163" t="str">
        <f>IF('Summary Clear'!FID2=0,"",'Summary Clear'!FID2)</f>
        <v/>
      </c>
      <c r="FHL13" s="163" t="str">
        <f>IF('Summary Clear'!FIE2=0,"",'Summary Clear'!FIE2)</f>
        <v/>
      </c>
      <c r="FHM13" s="163" t="str">
        <f>IF('Summary Clear'!FIF2=0,"",'Summary Clear'!FIF2)</f>
        <v/>
      </c>
      <c r="FHN13" s="163" t="str">
        <f>IF('Summary Clear'!FIG2=0,"",'Summary Clear'!FIG2)</f>
        <v/>
      </c>
      <c r="FHO13" s="163" t="str">
        <f>IF('Summary Clear'!FIH2=0,"",'Summary Clear'!FIH2)</f>
        <v/>
      </c>
      <c r="FHP13" s="163" t="str">
        <f>IF('Summary Clear'!FII2=0,"",'Summary Clear'!FII2)</f>
        <v/>
      </c>
      <c r="FHQ13" s="163" t="str">
        <f>IF('Summary Clear'!FIJ2=0,"",'Summary Clear'!FIJ2)</f>
        <v/>
      </c>
      <c r="FHR13" s="163" t="str">
        <f>IF('Summary Clear'!FIK2=0,"",'Summary Clear'!FIK2)</f>
        <v/>
      </c>
      <c r="FHS13" s="163" t="str">
        <f>IF('Summary Clear'!FIL2=0,"",'Summary Clear'!FIL2)</f>
        <v/>
      </c>
      <c r="FHT13" s="163" t="str">
        <f>IF('Summary Clear'!FIM2=0,"",'Summary Clear'!FIM2)</f>
        <v/>
      </c>
      <c r="FHU13" s="163" t="str">
        <f>IF('Summary Clear'!FIN2=0,"",'Summary Clear'!FIN2)</f>
        <v/>
      </c>
      <c r="FHV13" s="163" t="str">
        <f>IF('Summary Clear'!FIO2=0,"",'Summary Clear'!FIO2)</f>
        <v/>
      </c>
      <c r="FHW13" s="163" t="str">
        <f>IF('Summary Clear'!FIP2=0,"",'Summary Clear'!FIP2)</f>
        <v/>
      </c>
      <c r="FHX13" s="163" t="str">
        <f>IF('Summary Clear'!FIQ2=0,"",'Summary Clear'!FIQ2)</f>
        <v/>
      </c>
      <c r="FHY13" s="163" t="str">
        <f>IF('Summary Clear'!FIR2=0,"",'Summary Clear'!FIR2)</f>
        <v/>
      </c>
      <c r="FHZ13" s="163" t="str">
        <f>IF('Summary Clear'!FIS2=0,"",'Summary Clear'!FIS2)</f>
        <v/>
      </c>
      <c r="FIA13" s="163" t="str">
        <f>IF('Summary Clear'!FIT2=0,"",'Summary Clear'!FIT2)</f>
        <v/>
      </c>
      <c r="FIB13" s="163" t="str">
        <f>IF('Summary Clear'!FIU2=0,"",'Summary Clear'!FIU2)</f>
        <v/>
      </c>
      <c r="FIC13" s="163" t="str">
        <f>IF('Summary Clear'!FIV2=0,"",'Summary Clear'!FIV2)</f>
        <v/>
      </c>
      <c r="FID13" s="163" t="str">
        <f>IF('Summary Clear'!FIW2=0,"",'Summary Clear'!FIW2)</f>
        <v/>
      </c>
      <c r="FIE13" s="163" t="str">
        <f>IF('Summary Clear'!FIX2=0,"",'Summary Clear'!FIX2)</f>
        <v/>
      </c>
      <c r="FIF13" s="163" t="str">
        <f>IF('Summary Clear'!FIY2=0,"",'Summary Clear'!FIY2)</f>
        <v/>
      </c>
      <c r="FIG13" s="163" t="str">
        <f>IF('Summary Clear'!FIZ2=0,"",'Summary Clear'!FIZ2)</f>
        <v/>
      </c>
      <c r="FIH13" s="163" t="str">
        <f>IF('Summary Clear'!FJA2=0,"",'Summary Clear'!FJA2)</f>
        <v/>
      </c>
      <c r="FII13" s="163" t="str">
        <f>IF('Summary Clear'!FJB2=0,"",'Summary Clear'!FJB2)</f>
        <v/>
      </c>
      <c r="FIJ13" s="163" t="str">
        <f>IF('Summary Clear'!FJC2=0,"",'Summary Clear'!FJC2)</f>
        <v/>
      </c>
      <c r="FIK13" s="163" t="str">
        <f>IF('Summary Clear'!FJD2=0,"",'Summary Clear'!FJD2)</f>
        <v/>
      </c>
      <c r="FIL13" s="163" t="str">
        <f>IF('Summary Clear'!FJE2=0,"",'Summary Clear'!FJE2)</f>
        <v/>
      </c>
      <c r="FIM13" s="163" t="str">
        <f>IF('Summary Clear'!FJF2=0,"",'Summary Clear'!FJF2)</f>
        <v/>
      </c>
      <c r="FIN13" s="163" t="str">
        <f>IF('Summary Clear'!FJG2=0,"",'Summary Clear'!FJG2)</f>
        <v/>
      </c>
      <c r="FIO13" s="163" t="str">
        <f>IF('Summary Clear'!FJH2=0,"",'Summary Clear'!FJH2)</f>
        <v/>
      </c>
      <c r="FIP13" s="163" t="str">
        <f>IF('Summary Clear'!FJI2=0,"",'Summary Clear'!FJI2)</f>
        <v/>
      </c>
      <c r="FIQ13" s="163" t="str">
        <f>IF('Summary Clear'!FJJ2=0,"",'Summary Clear'!FJJ2)</f>
        <v/>
      </c>
      <c r="FIR13" s="163" t="str">
        <f>IF('Summary Clear'!FJK2=0,"",'Summary Clear'!FJK2)</f>
        <v/>
      </c>
      <c r="FIS13" s="163" t="str">
        <f>IF('Summary Clear'!FJL2=0,"",'Summary Clear'!FJL2)</f>
        <v/>
      </c>
      <c r="FIT13" s="163" t="str">
        <f>IF('Summary Clear'!FJM2=0,"",'Summary Clear'!FJM2)</f>
        <v/>
      </c>
      <c r="FIU13" s="163" t="str">
        <f>IF('Summary Clear'!FJN2=0,"",'Summary Clear'!FJN2)</f>
        <v/>
      </c>
      <c r="FIV13" s="163" t="str">
        <f>IF('Summary Clear'!FJO2=0,"",'Summary Clear'!FJO2)</f>
        <v/>
      </c>
      <c r="FIW13" s="163" t="str">
        <f>IF('Summary Clear'!FJP2=0,"",'Summary Clear'!FJP2)</f>
        <v/>
      </c>
      <c r="FIX13" s="163" t="str">
        <f>IF('Summary Clear'!FJQ2=0,"",'Summary Clear'!FJQ2)</f>
        <v/>
      </c>
      <c r="FIY13" s="163" t="str">
        <f>IF('Summary Clear'!FJR2=0,"",'Summary Clear'!FJR2)</f>
        <v/>
      </c>
      <c r="FIZ13" s="163" t="str">
        <f>IF('Summary Clear'!FJS2=0,"",'Summary Clear'!FJS2)</f>
        <v/>
      </c>
      <c r="FJA13" s="163" t="str">
        <f>IF('Summary Clear'!FJT2=0,"",'Summary Clear'!FJT2)</f>
        <v/>
      </c>
      <c r="FJB13" s="163" t="str">
        <f>IF('Summary Clear'!FJU2=0,"",'Summary Clear'!FJU2)</f>
        <v/>
      </c>
      <c r="FJC13" s="163" t="str">
        <f>IF('Summary Clear'!FJV2=0,"",'Summary Clear'!FJV2)</f>
        <v/>
      </c>
      <c r="FJD13" s="163" t="str">
        <f>IF('Summary Clear'!FJW2=0,"",'Summary Clear'!FJW2)</f>
        <v/>
      </c>
      <c r="FJE13" s="163" t="str">
        <f>IF('Summary Clear'!FJX2=0,"",'Summary Clear'!FJX2)</f>
        <v/>
      </c>
      <c r="FJF13" s="163" t="str">
        <f>IF('Summary Clear'!FJY2=0,"",'Summary Clear'!FJY2)</f>
        <v/>
      </c>
      <c r="FJG13" s="163" t="str">
        <f>IF('Summary Clear'!FJZ2=0,"",'Summary Clear'!FJZ2)</f>
        <v/>
      </c>
      <c r="FJH13" s="163" t="str">
        <f>IF('Summary Clear'!FKA2=0,"",'Summary Clear'!FKA2)</f>
        <v/>
      </c>
      <c r="FJI13" s="163" t="str">
        <f>IF('Summary Clear'!FKB2=0,"",'Summary Clear'!FKB2)</f>
        <v/>
      </c>
      <c r="FJJ13" s="163" t="str">
        <f>IF('Summary Clear'!FKC2=0,"",'Summary Clear'!FKC2)</f>
        <v/>
      </c>
      <c r="FJK13" s="163" t="str">
        <f>IF('Summary Clear'!FKD2=0,"",'Summary Clear'!FKD2)</f>
        <v/>
      </c>
      <c r="FJL13" s="163" t="str">
        <f>IF('Summary Clear'!FKE2=0,"",'Summary Clear'!FKE2)</f>
        <v/>
      </c>
      <c r="FJM13" s="163" t="str">
        <f>IF('Summary Clear'!FKF2=0,"",'Summary Clear'!FKF2)</f>
        <v/>
      </c>
      <c r="FJN13" s="163" t="str">
        <f>IF('Summary Clear'!FKG2=0,"",'Summary Clear'!FKG2)</f>
        <v/>
      </c>
      <c r="FJO13" s="163" t="str">
        <f>IF('Summary Clear'!FKH2=0,"",'Summary Clear'!FKH2)</f>
        <v/>
      </c>
      <c r="FJP13" s="163" t="str">
        <f>IF('Summary Clear'!FKI2=0,"",'Summary Clear'!FKI2)</f>
        <v/>
      </c>
      <c r="FJQ13" s="163" t="str">
        <f>IF('Summary Clear'!FKJ2=0,"",'Summary Clear'!FKJ2)</f>
        <v/>
      </c>
      <c r="FJR13" s="163" t="str">
        <f>IF('Summary Clear'!FKK2=0,"",'Summary Clear'!FKK2)</f>
        <v/>
      </c>
      <c r="FJS13" s="163" t="str">
        <f>IF('Summary Clear'!FKL2=0,"",'Summary Clear'!FKL2)</f>
        <v/>
      </c>
      <c r="FJT13" s="163" t="str">
        <f>IF('Summary Clear'!FKM2=0,"",'Summary Clear'!FKM2)</f>
        <v/>
      </c>
      <c r="FJU13" s="163" t="str">
        <f>IF('Summary Clear'!FKN2=0,"",'Summary Clear'!FKN2)</f>
        <v/>
      </c>
      <c r="FJV13" s="163" t="str">
        <f>IF('Summary Clear'!FKO2=0,"",'Summary Clear'!FKO2)</f>
        <v/>
      </c>
      <c r="FJW13" s="163" t="str">
        <f>IF('Summary Clear'!FKP2=0,"",'Summary Clear'!FKP2)</f>
        <v/>
      </c>
      <c r="FJX13" s="163" t="str">
        <f>IF('Summary Clear'!FKQ2=0,"",'Summary Clear'!FKQ2)</f>
        <v/>
      </c>
      <c r="FJY13" s="163" t="str">
        <f>IF('Summary Clear'!FKR2=0,"",'Summary Clear'!FKR2)</f>
        <v/>
      </c>
      <c r="FJZ13" s="163" t="str">
        <f>IF('Summary Clear'!FKS2=0,"",'Summary Clear'!FKS2)</f>
        <v/>
      </c>
      <c r="FKA13" s="163" t="str">
        <f>IF('Summary Clear'!FKT2=0,"",'Summary Clear'!FKT2)</f>
        <v/>
      </c>
      <c r="FKB13" s="163" t="str">
        <f>IF('Summary Clear'!FKU2=0,"",'Summary Clear'!FKU2)</f>
        <v/>
      </c>
      <c r="FKC13" s="163" t="str">
        <f>IF('Summary Clear'!FKV2=0,"",'Summary Clear'!FKV2)</f>
        <v/>
      </c>
      <c r="FKD13" s="163" t="str">
        <f>IF('Summary Clear'!FKW2=0,"",'Summary Clear'!FKW2)</f>
        <v/>
      </c>
      <c r="FKE13" s="163" t="str">
        <f>IF('Summary Clear'!FKX2=0,"",'Summary Clear'!FKX2)</f>
        <v/>
      </c>
      <c r="FKF13" s="163" t="str">
        <f>IF('Summary Clear'!FKY2=0,"",'Summary Clear'!FKY2)</f>
        <v/>
      </c>
      <c r="FKG13" s="163" t="str">
        <f>IF('Summary Clear'!FKZ2=0,"",'Summary Clear'!FKZ2)</f>
        <v/>
      </c>
      <c r="FKH13" s="163" t="str">
        <f>IF('Summary Clear'!FLA2=0,"",'Summary Clear'!FLA2)</f>
        <v/>
      </c>
      <c r="FKI13" s="163" t="str">
        <f>IF('Summary Clear'!FLB2=0,"",'Summary Clear'!FLB2)</f>
        <v/>
      </c>
      <c r="FKJ13" s="163" t="str">
        <f>IF('Summary Clear'!FLC2=0,"",'Summary Clear'!FLC2)</f>
        <v/>
      </c>
      <c r="FKK13" s="163" t="str">
        <f>IF('Summary Clear'!FLD2=0,"",'Summary Clear'!FLD2)</f>
        <v/>
      </c>
      <c r="FKL13" s="163" t="str">
        <f>IF('Summary Clear'!FLE2=0,"",'Summary Clear'!FLE2)</f>
        <v/>
      </c>
      <c r="FKM13" s="163" t="str">
        <f>IF('Summary Clear'!FLF2=0,"",'Summary Clear'!FLF2)</f>
        <v/>
      </c>
      <c r="FKN13" s="163" t="str">
        <f>IF('Summary Clear'!FLG2=0,"",'Summary Clear'!FLG2)</f>
        <v/>
      </c>
      <c r="FKO13" s="163" t="str">
        <f>IF('Summary Clear'!FLH2=0,"",'Summary Clear'!FLH2)</f>
        <v/>
      </c>
      <c r="FKP13" s="163" t="str">
        <f>IF('Summary Clear'!FLI2=0,"",'Summary Clear'!FLI2)</f>
        <v/>
      </c>
      <c r="FKQ13" s="163" t="str">
        <f>IF('Summary Clear'!FLJ2=0,"",'Summary Clear'!FLJ2)</f>
        <v/>
      </c>
      <c r="FKR13" s="163" t="str">
        <f>IF('Summary Clear'!FLK2=0,"",'Summary Clear'!FLK2)</f>
        <v/>
      </c>
      <c r="FKS13" s="163" t="str">
        <f>IF('Summary Clear'!FLL2=0,"",'Summary Clear'!FLL2)</f>
        <v/>
      </c>
      <c r="FKT13" s="163" t="str">
        <f>IF('Summary Clear'!FLM2=0,"",'Summary Clear'!FLM2)</f>
        <v/>
      </c>
      <c r="FKU13" s="163" t="str">
        <f>IF('Summary Clear'!FLN2=0,"",'Summary Clear'!FLN2)</f>
        <v/>
      </c>
      <c r="FKV13" s="163" t="str">
        <f>IF('Summary Clear'!FLO2=0,"",'Summary Clear'!FLO2)</f>
        <v/>
      </c>
      <c r="FKW13" s="163" t="str">
        <f>IF('Summary Clear'!FLP2=0,"",'Summary Clear'!FLP2)</f>
        <v/>
      </c>
      <c r="FKX13" s="163" t="str">
        <f>IF('Summary Clear'!FLQ2=0,"",'Summary Clear'!FLQ2)</f>
        <v/>
      </c>
      <c r="FKY13" s="163" t="str">
        <f>IF('Summary Clear'!FLR2=0,"",'Summary Clear'!FLR2)</f>
        <v/>
      </c>
      <c r="FKZ13" s="163" t="str">
        <f>IF('Summary Clear'!FLS2=0,"",'Summary Clear'!FLS2)</f>
        <v/>
      </c>
      <c r="FLA13" s="163" t="str">
        <f>IF('Summary Clear'!FLT2=0,"",'Summary Clear'!FLT2)</f>
        <v/>
      </c>
      <c r="FLB13" s="163" t="str">
        <f>IF('Summary Clear'!FLU2=0,"",'Summary Clear'!FLU2)</f>
        <v/>
      </c>
      <c r="FLC13" s="163" t="str">
        <f>IF('Summary Clear'!FLV2=0,"",'Summary Clear'!FLV2)</f>
        <v/>
      </c>
      <c r="FLD13" s="163" t="str">
        <f>IF('Summary Clear'!FLW2=0,"",'Summary Clear'!FLW2)</f>
        <v/>
      </c>
      <c r="FLE13" s="163" t="str">
        <f>IF('Summary Clear'!FLX2=0,"",'Summary Clear'!FLX2)</f>
        <v/>
      </c>
      <c r="FLF13" s="163" t="str">
        <f>IF('Summary Clear'!FLY2=0,"",'Summary Clear'!FLY2)</f>
        <v/>
      </c>
      <c r="FLG13" s="163" t="str">
        <f>IF('Summary Clear'!FLZ2=0,"",'Summary Clear'!FLZ2)</f>
        <v/>
      </c>
      <c r="FLH13" s="163" t="str">
        <f>IF('Summary Clear'!FMA2=0,"",'Summary Clear'!FMA2)</f>
        <v/>
      </c>
      <c r="FLI13" s="163" t="str">
        <f>IF('Summary Clear'!FMB2=0,"",'Summary Clear'!FMB2)</f>
        <v/>
      </c>
      <c r="FLJ13" s="163" t="str">
        <f>IF('Summary Clear'!FMC2=0,"",'Summary Clear'!FMC2)</f>
        <v/>
      </c>
      <c r="FLK13" s="163" t="str">
        <f>IF('Summary Clear'!FMD2=0,"",'Summary Clear'!FMD2)</f>
        <v/>
      </c>
      <c r="FLL13" s="163" t="str">
        <f>IF('Summary Clear'!FME2=0,"",'Summary Clear'!FME2)</f>
        <v/>
      </c>
      <c r="FLM13" s="163" t="str">
        <f>IF('Summary Clear'!FMF2=0,"",'Summary Clear'!FMF2)</f>
        <v/>
      </c>
      <c r="FLN13" s="163" t="str">
        <f>IF('Summary Clear'!FMG2=0,"",'Summary Clear'!FMG2)</f>
        <v/>
      </c>
      <c r="FLO13" s="163" t="str">
        <f>IF('Summary Clear'!FMH2=0,"",'Summary Clear'!FMH2)</f>
        <v/>
      </c>
      <c r="FLP13" s="163" t="str">
        <f>IF('Summary Clear'!FMI2=0,"",'Summary Clear'!FMI2)</f>
        <v/>
      </c>
      <c r="FLQ13" s="163" t="str">
        <f>IF('Summary Clear'!FMJ2=0,"",'Summary Clear'!FMJ2)</f>
        <v/>
      </c>
      <c r="FLR13" s="163" t="str">
        <f>IF('Summary Clear'!FMK2=0,"",'Summary Clear'!FMK2)</f>
        <v/>
      </c>
      <c r="FLS13" s="163" t="str">
        <f>IF('Summary Clear'!FML2=0,"",'Summary Clear'!FML2)</f>
        <v/>
      </c>
      <c r="FLT13" s="163" t="str">
        <f>IF('Summary Clear'!FMM2=0,"",'Summary Clear'!FMM2)</f>
        <v/>
      </c>
      <c r="FLU13" s="163" t="str">
        <f>IF('Summary Clear'!FMN2=0,"",'Summary Clear'!FMN2)</f>
        <v/>
      </c>
      <c r="FLV13" s="163" t="str">
        <f>IF('Summary Clear'!FMO2=0,"",'Summary Clear'!FMO2)</f>
        <v/>
      </c>
      <c r="FLW13" s="163" t="str">
        <f>IF('Summary Clear'!FMP2=0,"",'Summary Clear'!FMP2)</f>
        <v/>
      </c>
      <c r="FLX13" s="163" t="str">
        <f>IF('Summary Clear'!FMQ2=0,"",'Summary Clear'!FMQ2)</f>
        <v/>
      </c>
      <c r="FLY13" s="163" t="str">
        <f>IF('Summary Clear'!FMR2=0,"",'Summary Clear'!FMR2)</f>
        <v/>
      </c>
      <c r="FLZ13" s="163" t="str">
        <f>IF('Summary Clear'!FMS2=0,"",'Summary Clear'!FMS2)</f>
        <v/>
      </c>
      <c r="FMA13" s="163" t="str">
        <f>IF('Summary Clear'!FMT2=0,"",'Summary Clear'!FMT2)</f>
        <v/>
      </c>
      <c r="FMB13" s="163" t="str">
        <f>IF('Summary Clear'!FMU2=0,"",'Summary Clear'!FMU2)</f>
        <v/>
      </c>
      <c r="FMC13" s="163" t="str">
        <f>IF('Summary Clear'!FMV2=0,"",'Summary Clear'!FMV2)</f>
        <v/>
      </c>
      <c r="FMD13" s="163" t="str">
        <f>IF('Summary Clear'!FMW2=0,"",'Summary Clear'!FMW2)</f>
        <v/>
      </c>
      <c r="FME13" s="163" t="str">
        <f>IF('Summary Clear'!FMX2=0,"",'Summary Clear'!FMX2)</f>
        <v/>
      </c>
      <c r="FMF13" s="163" t="str">
        <f>IF('Summary Clear'!FMY2=0,"",'Summary Clear'!FMY2)</f>
        <v/>
      </c>
      <c r="FMG13" s="163" t="str">
        <f>IF('Summary Clear'!FMZ2=0,"",'Summary Clear'!FMZ2)</f>
        <v/>
      </c>
      <c r="FMH13" s="163" t="str">
        <f>IF('Summary Clear'!FNA2=0,"",'Summary Clear'!FNA2)</f>
        <v/>
      </c>
      <c r="FMI13" s="163" t="str">
        <f>IF('Summary Clear'!FNB2=0,"",'Summary Clear'!FNB2)</f>
        <v/>
      </c>
      <c r="FMJ13" s="163" t="str">
        <f>IF('Summary Clear'!FNC2=0,"",'Summary Clear'!FNC2)</f>
        <v/>
      </c>
      <c r="FMK13" s="163" t="str">
        <f>IF('Summary Clear'!FND2=0,"",'Summary Clear'!FND2)</f>
        <v/>
      </c>
      <c r="FML13" s="163" t="str">
        <f>IF('Summary Clear'!FNE2=0,"",'Summary Clear'!FNE2)</f>
        <v/>
      </c>
      <c r="FMM13" s="163" t="str">
        <f>IF('Summary Clear'!FNF2=0,"",'Summary Clear'!FNF2)</f>
        <v/>
      </c>
      <c r="FMN13" s="163" t="str">
        <f>IF('Summary Clear'!FNG2=0,"",'Summary Clear'!FNG2)</f>
        <v/>
      </c>
      <c r="FMO13" s="163" t="str">
        <f>IF('Summary Clear'!FNH2=0,"",'Summary Clear'!FNH2)</f>
        <v/>
      </c>
      <c r="FMP13" s="163" t="str">
        <f>IF('Summary Clear'!FNI2=0,"",'Summary Clear'!FNI2)</f>
        <v/>
      </c>
      <c r="FMQ13" s="163" t="str">
        <f>IF('Summary Clear'!FNJ2=0,"",'Summary Clear'!FNJ2)</f>
        <v/>
      </c>
      <c r="FMR13" s="163" t="str">
        <f>IF('Summary Clear'!FNK2=0,"",'Summary Clear'!FNK2)</f>
        <v/>
      </c>
      <c r="FMS13" s="163" t="str">
        <f>IF('Summary Clear'!FNL2=0,"",'Summary Clear'!FNL2)</f>
        <v/>
      </c>
      <c r="FMT13" s="163" t="str">
        <f>IF('Summary Clear'!FNM2=0,"",'Summary Clear'!FNM2)</f>
        <v/>
      </c>
      <c r="FMU13" s="163" t="str">
        <f>IF('Summary Clear'!FNN2=0,"",'Summary Clear'!FNN2)</f>
        <v/>
      </c>
      <c r="FMV13" s="163" t="str">
        <f>IF('Summary Clear'!FNO2=0,"",'Summary Clear'!FNO2)</f>
        <v/>
      </c>
      <c r="FMW13" s="163" t="str">
        <f>IF('Summary Clear'!FNP2=0,"",'Summary Clear'!FNP2)</f>
        <v/>
      </c>
      <c r="FMX13" s="163" t="str">
        <f>IF('Summary Clear'!FNQ2=0,"",'Summary Clear'!FNQ2)</f>
        <v/>
      </c>
      <c r="FMY13" s="163" t="str">
        <f>IF('Summary Clear'!FNR2=0,"",'Summary Clear'!FNR2)</f>
        <v/>
      </c>
      <c r="FMZ13" s="163" t="str">
        <f>IF('Summary Clear'!FNS2=0,"",'Summary Clear'!FNS2)</f>
        <v/>
      </c>
      <c r="FNA13" s="163" t="str">
        <f>IF('Summary Clear'!FNT2=0,"",'Summary Clear'!FNT2)</f>
        <v/>
      </c>
      <c r="FNB13" s="163" t="str">
        <f>IF('Summary Clear'!FNU2=0,"",'Summary Clear'!FNU2)</f>
        <v/>
      </c>
      <c r="FNC13" s="163" t="str">
        <f>IF('Summary Clear'!FNV2=0,"",'Summary Clear'!FNV2)</f>
        <v/>
      </c>
      <c r="FND13" s="163" t="str">
        <f>IF('Summary Clear'!FNW2=0,"",'Summary Clear'!FNW2)</f>
        <v/>
      </c>
      <c r="FNE13" s="163" t="str">
        <f>IF('Summary Clear'!FNX2=0,"",'Summary Clear'!FNX2)</f>
        <v/>
      </c>
      <c r="FNF13" s="163" t="str">
        <f>IF('Summary Clear'!FNY2=0,"",'Summary Clear'!FNY2)</f>
        <v/>
      </c>
      <c r="FNG13" s="163" t="str">
        <f>IF('Summary Clear'!FNZ2=0,"",'Summary Clear'!FNZ2)</f>
        <v/>
      </c>
      <c r="FNH13" s="163" t="str">
        <f>IF('Summary Clear'!FOA2=0,"",'Summary Clear'!FOA2)</f>
        <v/>
      </c>
      <c r="FNI13" s="163" t="str">
        <f>IF('Summary Clear'!FOB2=0,"",'Summary Clear'!FOB2)</f>
        <v/>
      </c>
      <c r="FNJ13" s="163" t="str">
        <f>IF('Summary Clear'!FOC2=0,"",'Summary Clear'!FOC2)</f>
        <v/>
      </c>
      <c r="FNK13" s="163" t="str">
        <f>IF('Summary Clear'!FOD2=0,"",'Summary Clear'!FOD2)</f>
        <v/>
      </c>
      <c r="FNL13" s="163" t="str">
        <f>IF('Summary Clear'!FOE2=0,"",'Summary Clear'!FOE2)</f>
        <v/>
      </c>
      <c r="FNM13" s="163" t="str">
        <f>IF('Summary Clear'!FOF2=0,"",'Summary Clear'!FOF2)</f>
        <v/>
      </c>
      <c r="FNN13" s="163" t="str">
        <f>IF('Summary Clear'!FOG2=0,"",'Summary Clear'!FOG2)</f>
        <v/>
      </c>
      <c r="FNO13" s="163" t="str">
        <f>IF('Summary Clear'!FOH2=0,"",'Summary Clear'!FOH2)</f>
        <v/>
      </c>
      <c r="FNP13" s="163" t="str">
        <f>IF('Summary Clear'!FOI2=0,"",'Summary Clear'!FOI2)</f>
        <v/>
      </c>
      <c r="FNQ13" s="163" t="str">
        <f>IF('Summary Clear'!FOJ2=0,"",'Summary Clear'!FOJ2)</f>
        <v/>
      </c>
      <c r="FNR13" s="163" t="str">
        <f>IF('Summary Clear'!FOK2=0,"",'Summary Clear'!FOK2)</f>
        <v/>
      </c>
      <c r="FNS13" s="163" t="str">
        <f>IF('Summary Clear'!FOL2=0,"",'Summary Clear'!FOL2)</f>
        <v/>
      </c>
      <c r="FNT13" s="163" t="str">
        <f>IF('Summary Clear'!FOM2=0,"",'Summary Clear'!FOM2)</f>
        <v/>
      </c>
      <c r="FNU13" s="163" t="str">
        <f>IF('Summary Clear'!FON2=0,"",'Summary Clear'!FON2)</f>
        <v/>
      </c>
      <c r="FNV13" s="163" t="str">
        <f>IF('Summary Clear'!FOO2=0,"",'Summary Clear'!FOO2)</f>
        <v/>
      </c>
      <c r="FNW13" s="163" t="str">
        <f>IF('Summary Clear'!FOP2=0,"",'Summary Clear'!FOP2)</f>
        <v/>
      </c>
      <c r="FNX13" s="163" t="str">
        <f>IF('Summary Clear'!FOQ2=0,"",'Summary Clear'!FOQ2)</f>
        <v/>
      </c>
      <c r="FNY13" s="163" t="str">
        <f>IF('Summary Clear'!FOR2=0,"",'Summary Clear'!FOR2)</f>
        <v/>
      </c>
      <c r="FNZ13" s="163" t="str">
        <f>IF('Summary Clear'!FOS2=0,"",'Summary Clear'!FOS2)</f>
        <v/>
      </c>
      <c r="FOA13" s="163" t="str">
        <f>IF('Summary Clear'!FOT2=0,"",'Summary Clear'!FOT2)</f>
        <v/>
      </c>
      <c r="FOB13" s="163" t="str">
        <f>IF('Summary Clear'!FOU2=0,"",'Summary Clear'!FOU2)</f>
        <v/>
      </c>
      <c r="FOC13" s="163" t="str">
        <f>IF('Summary Clear'!FOV2=0,"",'Summary Clear'!FOV2)</f>
        <v/>
      </c>
      <c r="FOD13" s="163" t="str">
        <f>IF('Summary Clear'!FOW2=0,"",'Summary Clear'!FOW2)</f>
        <v/>
      </c>
      <c r="FOE13" s="163" t="str">
        <f>IF('Summary Clear'!FOX2=0,"",'Summary Clear'!FOX2)</f>
        <v/>
      </c>
      <c r="FOF13" s="163" t="str">
        <f>IF('Summary Clear'!FOY2=0,"",'Summary Clear'!FOY2)</f>
        <v/>
      </c>
      <c r="FOG13" s="163" t="str">
        <f>IF('Summary Clear'!FOZ2=0,"",'Summary Clear'!FOZ2)</f>
        <v/>
      </c>
      <c r="FOH13" s="163" t="str">
        <f>IF('Summary Clear'!FPA2=0,"",'Summary Clear'!FPA2)</f>
        <v/>
      </c>
      <c r="FOI13" s="163" t="str">
        <f>IF('Summary Clear'!FPB2=0,"",'Summary Clear'!FPB2)</f>
        <v/>
      </c>
      <c r="FOJ13" s="163" t="str">
        <f>IF('Summary Clear'!FPC2=0,"",'Summary Clear'!FPC2)</f>
        <v/>
      </c>
      <c r="FOK13" s="163" t="str">
        <f>IF('Summary Clear'!FPD2=0,"",'Summary Clear'!FPD2)</f>
        <v/>
      </c>
      <c r="FOL13" s="163" t="str">
        <f>IF('Summary Clear'!FPE2=0,"",'Summary Clear'!FPE2)</f>
        <v/>
      </c>
      <c r="FOM13" s="163" t="str">
        <f>IF('Summary Clear'!FPF2=0,"",'Summary Clear'!FPF2)</f>
        <v/>
      </c>
      <c r="FON13" s="163" t="str">
        <f>IF('Summary Clear'!FPG2=0,"",'Summary Clear'!FPG2)</f>
        <v/>
      </c>
      <c r="FOO13" s="163" t="str">
        <f>IF('Summary Clear'!FPH2=0,"",'Summary Clear'!FPH2)</f>
        <v/>
      </c>
      <c r="FOP13" s="163" t="str">
        <f>IF('Summary Clear'!FPI2=0,"",'Summary Clear'!FPI2)</f>
        <v/>
      </c>
      <c r="FOQ13" s="163" t="str">
        <f>IF('Summary Clear'!FPJ2=0,"",'Summary Clear'!FPJ2)</f>
        <v/>
      </c>
      <c r="FOR13" s="163" t="str">
        <f>IF('Summary Clear'!FPK2=0,"",'Summary Clear'!FPK2)</f>
        <v/>
      </c>
      <c r="FOS13" s="163" t="str">
        <f>IF('Summary Clear'!FPL2=0,"",'Summary Clear'!FPL2)</f>
        <v/>
      </c>
      <c r="FOT13" s="163" t="str">
        <f>IF('Summary Clear'!FPM2=0,"",'Summary Clear'!FPM2)</f>
        <v/>
      </c>
      <c r="FOU13" s="163" t="str">
        <f>IF('Summary Clear'!FPN2=0,"",'Summary Clear'!FPN2)</f>
        <v/>
      </c>
      <c r="FOV13" s="163" t="str">
        <f>IF('Summary Clear'!FPO2=0,"",'Summary Clear'!FPO2)</f>
        <v/>
      </c>
      <c r="FOW13" s="163" t="str">
        <f>IF('Summary Clear'!FPP2=0,"",'Summary Clear'!FPP2)</f>
        <v/>
      </c>
      <c r="FOX13" s="163" t="str">
        <f>IF('Summary Clear'!FPQ2=0,"",'Summary Clear'!FPQ2)</f>
        <v/>
      </c>
      <c r="FOY13" s="163" t="str">
        <f>IF('Summary Clear'!FPR2=0,"",'Summary Clear'!FPR2)</f>
        <v/>
      </c>
      <c r="FOZ13" s="163" t="str">
        <f>IF('Summary Clear'!FPS2=0,"",'Summary Clear'!FPS2)</f>
        <v/>
      </c>
      <c r="FPA13" s="163" t="str">
        <f>IF('Summary Clear'!FPT2=0,"",'Summary Clear'!FPT2)</f>
        <v/>
      </c>
      <c r="FPB13" s="163" t="str">
        <f>IF('Summary Clear'!FPU2=0,"",'Summary Clear'!FPU2)</f>
        <v/>
      </c>
      <c r="FPC13" s="163" t="str">
        <f>IF('Summary Clear'!FPV2=0,"",'Summary Clear'!FPV2)</f>
        <v/>
      </c>
      <c r="FPD13" s="163" t="str">
        <f>IF('Summary Clear'!FPW2=0,"",'Summary Clear'!FPW2)</f>
        <v/>
      </c>
      <c r="FPE13" s="163" t="str">
        <f>IF('Summary Clear'!FPX2=0,"",'Summary Clear'!FPX2)</f>
        <v/>
      </c>
      <c r="FPF13" s="163" t="str">
        <f>IF('Summary Clear'!FPY2=0,"",'Summary Clear'!FPY2)</f>
        <v/>
      </c>
      <c r="FPG13" s="163" t="str">
        <f>IF('Summary Clear'!FPZ2=0,"",'Summary Clear'!FPZ2)</f>
        <v/>
      </c>
      <c r="FPH13" s="163" t="str">
        <f>IF('Summary Clear'!FQA2=0,"",'Summary Clear'!FQA2)</f>
        <v/>
      </c>
      <c r="FPI13" s="163" t="str">
        <f>IF('Summary Clear'!FQB2=0,"",'Summary Clear'!FQB2)</f>
        <v/>
      </c>
      <c r="FPJ13" s="163" t="str">
        <f>IF('Summary Clear'!FQC2=0,"",'Summary Clear'!FQC2)</f>
        <v/>
      </c>
      <c r="FPK13" s="163" t="str">
        <f>IF('Summary Clear'!FQD2=0,"",'Summary Clear'!FQD2)</f>
        <v/>
      </c>
      <c r="FPL13" s="163" t="str">
        <f>IF('Summary Clear'!FQE2=0,"",'Summary Clear'!FQE2)</f>
        <v/>
      </c>
      <c r="FPM13" s="163" t="str">
        <f>IF('Summary Clear'!FQF2=0,"",'Summary Clear'!FQF2)</f>
        <v/>
      </c>
      <c r="FPN13" s="163" t="str">
        <f>IF('Summary Clear'!FQG2=0,"",'Summary Clear'!FQG2)</f>
        <v/>
      </c>
      <c r="FPO13" s="163" t="str">
        <f>IF('Summary Clear'!FQH2=0,"",'Summary Clear'!FQH2)</f>
        <v/>
      </c>
      <c r="FPP13" s="163" t="str">
        <f>IF('Summary Clear'!FQI2=0,"",'Summary Clear'!FQI2)</f>
        <v/>
      </c>
      <c r="FPQ13" s="163" t="str">
        <f>IF('Summary Clear'!FQJ2=0,"",'Summary Clear'!FQJ2)</f>
        <v/>
      </c>
      <c r="FPR13" s="163" t="str">
        <f>IF('Summary Clear'!FQK2=0,"",'Summary Clear'!FQK2)</f>
        <v/>
      </c>
      <c r="FPS13" s="163" t="str">
        <f>IF('Summary Clear'!FQL2=0,"",'Summary Clear'!FQL2)</f>
        <v/>
      </c>
      <c r="FPT13" s="163" t="str">
        <f>IF('Summary Clear'!FQM2=0,"",'Summary Clear'!FQM2)</f>
        <v/>
      </c>
      <c r="FPU13" s="163" t="str">
        <f>IF('Summary Clear'!FQN2=0,"",'Summary Clear'!FQN2)</f>
        <v/>
      </c>
      <c r="FPV13" s="163" t="str">
        <f>IF('Summary Clear'!FQO2=0,"",'Summary Clear'!FQO2)</f>
        <v/>
      </c>
      <c r="FPW13" s="163" t="str">
        <f>IF('Summary Clear'!FQP2=0,"",'Summary Clear'!FQP2)</f>
        <v/>
      </c>
      <c r="FPX13" s="163" t="str">
        <f>IF('Summary Clear'!FQQ2=0,"",'Summary Clear'!FQQ2)</f>
        <v/>
      </c>
      <c r="FPY13" s="163" t="str">
        <f>IF('Summary Clear'!FQR2=0,"",'Summary Clear'!FQR2)</f>
        <v/>
      </c>
      <c r="FPZ13" s="163" t="str">
        <f>IF('Summary Clear'!FQS2=0,"",'Summary Clear'!FQS2)</f>
        <v/>
      </c>
      <c r="FQA13" s="163" t="str">
        <f>IF('Summary Clear'!FQT2=0,"",'Summary Clear'!FQT2)</f>
        <v/>
      </c>
      <c r="FQB13" s="163" t="str">
        <f>IF('Summary Clear'!FQU2=0,"",'Summary Clear'!FQU2)</f>
        <v/>
      </c>
      <c r="FQC13" s="163" t="str">
        <f>IF('Summary Clear'!FQV2=0,"",'Summary Clear'!FQV2)</f>
        <v/>
      </c>
      <c r="FQD13" s="163" t="str">
        <f>IF('Summary Clear'!FQW2=0,"",'Summary Clear'!FQW2)</f>
        <v/>
      </c>
      <c r="FQE13" s="163" t="str">
        <f>IF('Summary Clear'!FQX2=0,"",'Summary Clear'!FQX2)</f>
        <v/>
      </c>
      <c r="FQF13" s="163" t="str">
        <f>IF('Summary Clear'!FQY2=0,"",'Summary Clear'!FQY2)</f>
        <v/>
      </c>
      <c r="FQG13" s="163" t="str">
        <f>IF('Summary Clear'!FQZ2=0,"",'Summary Clear'!FQZ2)</f>
        <v/>
      </c>
      <c r="FQH13" s="163" t="str">
        <f>IF('Summary Clear'!FRA2=0,"",'Summary Clear'!FRA2)</f>
        <v/>
      </c>
      <c r="FQI13" s="163" t="str">
        <f>IF('Summary Clear'!FRB2=0,"",'Summary Clear'!FRB2)</f>
        <v/>
      </c>
      <c r="FQJ13" s="163" t="str">
        <f>IF('Summary Clear'!FRC2=0,"",'Summary Clear'!FRC2)</f>
        <v/>
      </c>
      <c r="FQK13" s="163" t="str">
        <f>IF('Summary Clear'!FRD2=0,"",'Summary Clear'!FRD2)</f>
        <v/>
      </c>
      <c r="FQL13" s="163" t="str">
        <f>IF('Summary Clear'!FRE2=0,"",'Summary Clear'!FRE2)</f>
        <v/>
      </c>
      <c r="FQM13" s="163" t="str">
        <f>IF('Summary Clear'!FRF2=0,"",'Summary Clear'!FRF2)</f>
        <v/>
      </c>
      <c r="FQN13" s="163" t="str">
        <f>IF('Summary Clear'!FRG2=0,"",'Summary Clear'!FRG2)</f>
        <v/>
      </c>
      <c r="FQO13" s="163" t="str">
        <f>IF('Summary Clear'!FRH2=0,"",'Summary Clear'!FRH2)</f>
        <v/>
      </c>
      <c r="FQP13" s="163" t="str">
        <f>IF('Summary Clear'!FRI2=0,"",'Summary Clear'!FRI2)</f>
        <v/>
      </c>
      <c r="FQQ13" s="163" t="str">
        <f>IF('Summary Clear'!FRJ2=0,"",'Summary Clear'!FRJ2)</f>
        <v/>
      </c>
      <c r="FQR13" s="163" t="str">
        <f>IF('Summary Clear'!FRK2=0,"",'Summary Clear'!FRK2)</f>
        <v/>
      </c>
      <c r="FQS13" s="163" t="str">
        <f>IF('Summary Clear'!FRL2=0,"",'Summary Clear'!FRL2)</f>
        <v/>
      </c>
      <c r="FQT13" s="163" t="str">
        <f>IF('Summary Clear'!FRM2=0,"",'Summary Clear'!FRM2)</f>
        <v/>
      </c>
      <c r="FQU13" s="163" t="str">
        <f>IF('Summary Clear'!FRN2=0,"",'Summary Clear'!FRN2)</f>
        <v/>
      </c>
      <c r="FQV13" s="163" t="str">
        <f>IF('Summary Clear'!FRO2=0,"",'Summary Clear'!FRO2)</f>
        <v/>
      </c>
      <c r="FQW13" s="163" t="str">
        <f>IF('Summary Clear'!FRP2=0,"",'Summary Clear'!FRP2)</f>
        <v/>
      </c>
      <c r="FQX13" s="163" t="str">
        <f>IF('Summary Clear'!FRQ2=0,"",'Summary Clear'!FRQ2)</f>
        <v/>
      </c>
      <c r="FQY13" s="163" t="str">
        <f>IF('Summary Clear'!FRR2=0,"",'Summary Clear'!FRR2)</f>
        <v/>
      </c>
      <c r="FQZ13" s="163" t="str">
        <f>IF('Summary Clear'!FRS2=0,"",'Summary Clear'!FRS2)</f>
        <v/>
      </c>
      <c r="FRA13" s="163" t="str">
        <f>IF('Summary Clear'!FRT2=0,"",'Summary Clear'!FRT2)</f>
        <v/>
      </c>
      <c r="FRB13" s="163" t="str">
        <f>IF('Summary Clear'!FRU2=0,"",'Summary Clear'!FRU2)</f>
        <v/>
      </c>
      <c r="FRC13" s="163" t="str">
        <f>IF('Summary Clear'!FRV2=0,"",'Summary Clear'!FRV2)</f>
        <v/>
      </c>
      <c r="FRD13" s="163" t="str">
        <f>IF('Summary Clear'!FRW2=0,"",'Summary Clear'!FRW2)</f>
        <v/>
      </c>
      <c r="FRE13" s="163" t="str">
        <f>IF('Summary Clear'!FRX2=0,"",'Summary Clear'!FRX2)</f>
        <v/>
      </c>
      <c r="FRF13" s="163" t="str">
        <f>IF('Summary Clear'!FRY2=0,"",'Summary Clear'!FRY2)</f>
        <v/>
      </c>
      <c r="FRG13" s="163" t="str">
        <f>IF('Summary Clear'!FRZ2=0,"",'Summary Clear'!FRZ2)</f>
        <v/>
      </c>
      <c r="FRH13" s="163" t="str">
        <f>IF('Summary Clear'!FSA2=0,"",'Summary Clear'!FSA2)</f>
        <v/>
      </c>
      <c r="FRI13" s="163" t="str">
        <f>IF('Summary Clear'!FSB2=0,"",'Summary Clear'!FSB2)</f>
        <v/>
      </c>
      <c r="FRJ13" s="163" t="str">
        <f>IF('Summary Clear'!FSC2=0,"",'Summary Clear'!FSC2)</f>
        <v/>
      </c>
      <c r="FRK13" s="163" t="str">
        <f>IF('Summary Clear'!FSD2=0,"",'Summary Clear'!FSD2)</f>
        <v/>
      </c>
      <c r="FRL13" s="163" t="str">
        <f>IF('Summary Clear'!FSE2=0,"",'Summary Clear'!FSE2)</f>
        <v/>
      </c>
      <c r="FRM13" s="163" t="str">
        <f>IF('Summary Clear'!FSF2=0,"",'Summary Clear'!FSF2)</f>
        <v/>
      </c>
      <c r="FRN13" s="163" t="str">
        <f>IF('Summary Clear'!FSG2=0,"",'Summary Clear'!FSG2)</f>
        <v/>
      </c>
      <c r="FRO13" s="163" t="str">
        <f>IF('Summary Clear'!FSH2=0,"",'Summary Clear'!FSH2)</f>
        <v/>
      </c>
      <c r="FRP13" s="163" t="str">
        <f>IF('Summary Clear'!FSI2=0,"",'Summary Clear'!FSI2)</f>
        <v/>
      </c>
      <c r="FRQ13" s="163" t="str">
        <f>IF('Summary Clear'!FSJ2=0,"",'Summary Clear'!FSJ2)</f>
        <v/>
      </c>
      <c r="FRR13" s="163" t="str">
        <f>IF('Summary Clear'!FSK2=0,"",'Summary Clear'!FSK2)</f>
        <v/>
      </c>
      <c r="FRS13" s="163" t="str">
        <f>IF('Summary Clear'!FSL2=0,"",'Summary Clear'!FSL2)</f>
        <v/>
      </c>
      <c r="FRT13" s="163" t="str">
        <f>IF('Summary Clear'!FSM2=0,"",'Summary Clear'!FSM2)</f>
        <v/>
      </c>
      <c r="FRU13" s="163" t="str">
        <f>IF('Summary Clear'!FSN2=0,"",'Summary Clear'!FSN2)</f>
        <v/>
      </c>
      <c r="FRV13" s="163" t="str">
        <f>IF('Summary Clear'!FSO2=0,"",'Summary Clear'!FSO2)</f>
        <v/>
      </c>
      <c r="FRW13" s="163" t="str">
        <f>IF('Summary Clear'!FSP2=0,"",'Summary Clear'!FSP2)</f>
        <v/>
      </c>
      <c r="FRX13" s="163" t="str">
        <f>IF('Summary Clear'!FSQ2=0,"",'Summary Clear'!FSQ2)</f>
        <v/>
      </c>
      <c r="FRY13" s="163" t="str">
        <f>IF('Summary Clear'!FSR2=0,"",'Summary Clear'!FSR2)</f>
        <v/>
      </c>
      <c r="FRZ13" s="163" t="str">
        <f>IF('Summary Clear'!FSS2=0,"",'Summary Clear'!FSS2)</f>
        <v/>
      </c>
      <c r="FSA13" s="163" t="str">
        <f>IF('Summary Clear'!FST2=0,"",'Summary Clear'!FST2)</f>
        <v/>
      </c>
      <c r="FSB13" s="163" t="str">
        <f>IF('Summary Clear'!FSU2=0,"",'Summary Clear'!FSU2)</f>
        <v/>
      </c>
      <c r="FSC13" s="163" t="str">
        <f>IF('Summary Clear'!FSV2=0,"",'Summary Clear'!FSV2)</f>
        <v/>
      </c>
      <c r="FSD13" s="163" t="str">
        <f>IF('Summary Clear'!FSW2=0,"",'Summary Clear'!FSW2)</f>
        <v/>
      </c>
      <c r="FSE13" s="163" t="str">
        <f>IF('Summary Clear'!FSX2=0,"",'Summary Clear'!FSX2)</f>
        <v/>
      </c>
      <c r="FSF13" s="163" t="str">
        <f>IF('Summary Clear'!FSY2=0,"",'Summary Clear'!FSY2)</f>
        <v/>
      </c>
      <c r="FSG13" s="163" t="str">
        <f>IF('Summary Clear'!FSZ2=0,"",'Summary Clear'!FSZ2)</f>
        <v/>
      </c>
      <c r="FSH13" s="163" t="str">
        <f>IF('Summary Clear'!FTA2=0,"",'Summary Clear'!FTA2)</f>
        <v/>
      </c>
      <c r="FSI13" s="163" t="str">
        <f>IF('Summary Clear'!FTB2=0,"",'Summary Clear'!FTB2)</f>
        <v/>
      </c>
      <c r="FSJ13" s="163" t="str">
        <f>IF('Summary Clear'!FTC2=0,"",'Summary Clear'!FTC2)</f>
        <v/>
      </c>
      <c r="FSK13" s="163" t="str">
        <f>IF('Summary Clear'!FTD2=0,"",'Summary Clear'!FTD2)</f>
        <v/>
      </c>
      <c r="FSL13" s="163" t="str">
        <f>IF('Summary Clear'!FTE2=0,"",'Summary Clear'!FTE2)</f>
        <v/>
      </c>
      <c r="FSM13" s="163" t="str">
        <f>IF('Summary Clear'!FTF2=0,"",'Summary Clear'!FTF2)</f>
        <v/>
      </c>
      <c r="FSN13" s="163" t="str">
        <f>IF('Summary Clear'!FTG2=0,"",'Summary Clear'!FTG2)</f>
        <v/>
      </c>
      <c r="FSO13" s="163" t="str">
        <f>IF('Summary Clear'!FTH2=0,"",'Summary Clear'!FTH2)</f>
        <v/>
      </c>
      <c r="FSP13" s="163" t="str">
        <f>IF('Summary Clear'!FTI2=0,"",'Summary Clear'!FTI2)</f>
        <v/>
      </c>
      <c r="FSQ13" s="163" t="str">
        <f>IF('Summary Clear'!FTJ2=0,"",'Summary Clear'!FTJ2)</f>
        <v/>
      </c>
      <c r="FSR13" s="163" t="str">
        <f>IF('Summary Clear'!FTK2=0,"",'Summary Clear'!FTK2)</f>
        <v/>
      </c>
      <c r="FSS13" s="163" t="str">
        <f>IF('Summary Clear'!FTL2=0,"",'Summary Clear'!FTL2)</f>
        <v/>
      </c>
      <c r="FST13" s="163" t="str">
        <f>IF('Summary Clear'!FTM2=0,"",'Summary Clear'!FTM2)</f>
        <v/>
      </c>
      <c r="FSU13" s="163" t="str">
        <f>IF('Summary Clear'!FTN2=0,"",'Summary Clear'!FTN2)</f>
        <v/>
      </c>
      <c r="FSV13" s="163" t="str">
        <f>IF('Summary Clear'!FTO2=0,"",'Summary Clear'!FTO2)</f>
        <v/>
      </c>
      <c r="FSW13" s="163" t="str">
        <f>IF('Summary Clear'!FTP2=0,"",'Summary Clear'!FTP2)</f>
        <v/>
      </c>
      <c r="FSX13" s="163" t="str">
        <f>IF('Summary Clear'!FTQ2=0,"",'Summary Clear'!FTQ2)</f>
        <v/>
      </c>
      <c r="FSY13" s="163" t="str">
        <f>IF('Summary Clear'!FTR2=0,"",'Summary Clear'!FTR2)</f>
        <v/>
      </c>
      <c r="FSZ13" s="163" t="str">
        <f>IF('Summary Clear'!FTS2=0,"",'Summary Clear'!FTS2)</f>
        <v/>
      </c>
      <c r="FTA13" s="163" t="str">
        <f>IF('Summary Clear'!FTT2=0,"",'Summary Clear'!FTT2)</f>
        <v/>
      </c>
      <c r="FTB13" s="163" t="str">
        <f>IF('Summary Clear'!FTU2=0,"",'Summary Clear'!FTU2)</f>
        <v/>
      </c>
      <c r="FTC13" s="163" t="str">
        <f>IF('Summary Clear'!FTV2=0,"",'Summary Clear'!FTV2)</f>
        <v/>
      </c>
      <c r="FTD13" s="163" t="str">
        <f>IF('Summary Clear'!FTW2=0,"",'Summary Clear'!FTW2)</f>
        <v/>
      </c>
      <c r="FTE13" s="163" t="str">
        <f>IF('Summary Clear'!FTX2=0,"",'Summary Clear'!FTX2)</f>
        <v/>
      </c>
      <c r="FTF13" s="163" t="str">
        <f>IF('Summary Clear'!FTY2=0,"",'Summary Clear'!FTY2)</f>
        <v/>
      </c>
      <c r="FTG13" s="163" t="str">
        <f>IF('Summary Clear'!FTZ2=0,"",'Summary Clear'!FTZ2)</f>
        <v/>
      </c>
      <c r="FTH13" s="163" t="str">
        <f>IF('Summary Clear'!FUA2=0,"",'Summary Clear'!FUA2)</f>
        <v/>
      </c>
      <c r="FTI13" s="163" t="str">
        <f>IF('Summary Clear'!FUB2=0,"",'Summary Clear'!FUB2)</f>
        <v/>
      </c>
      <c r="FTJ13" s="163" t="str">
        <f>IF('Summary Clear'!FUC2=0,"",'Summary Clear'!FUC2)</f>
        <v/>
      </c>
      <c r="FTK13" s="163" t="str">
        <f>IF('Summary Clear'!FUD2=0,"",'Summary Clear'!FUD2)</f>
        <v/>
      </c>
      <c r="FTL13" s="163" t="str">
        <f>IF('Summary Clear'!FUE2=0,"",'Summary Clear'!FUE2)</f>
        <v/>
      </c>
      <c r="FTM13" s="163" t="str">
        <f>IF('Summary Clear'!FUF2=0,"",'Summary Clear'!FUF2)</f>
        <v/>
      </c>
      <c r="FTN13" s="163" t="str">
        <f>IF('Summary Clear'!FUG2=0,"",'Summary Clear'!FUG2)</f>
        <v/>
      </c>
      <c r="FTO13" s="163" t="str">
        <f>IF('Summary Clear'!FUH2=0,"",'Summary Clear'!FUH2)</f>
        <v/>
      </c>
      <c r="FTP13" s="163" t="str">
        <f>IF('Summary Clear'!FUI2=0,"",'Summary Clear'!FUI2)</f>
        <v/>
      </c>
      <c r="FTQ13" s="163" t="str">
        <f>IF('Summary Clear'!FUJ2=0,"",'Summary Clear'!FUJ2)</f>
        <v/>
      </c>
      <c r="FTR13" s="163" t="str">
        <f>IF('Summary Clear'!FUK2=0,"",'Summary Clear'!FUK2)</f>
        <v/>
      </c>
      <c r="FTS13" s="163" t="str">
        <f>IF('Summary Clear'!FUL2=0,"",'Summary Clear'!FUL2)</f>
        <v/>
      </c>
      <c r="FTT13" s="163" t="str">
        <f>IF('Summary Clear'!FUM2=0,"",'Summary Clear'!FUM2)</f>
        <v/>
      </c>
      <c r="FTU13" s="163" t="str">
        <f>IF('Summary Clear'!FUN2=0,"",'Summary Clear'!FUN2)</f>
        <v/>
      </c>
      <c r="FTV13" s="163" t="str">
        <f>IF('Summary Clear'!FUO2=0,"",'Summary Clear'!FUO2)</f>
        <v/>
      </c>
      <c r="FTW13" s="163" t="str">
        <f>IF('Summary Clear'!FUP2=0,"",'Summary Clear'!FUP2)</f>
        <v/>
      </c>
      <c r="FTX13" s="163" t="str">
        <f>IF('Summary Clear'!FUQ2=0,"",'Summary Clear'!FUQ2)</f>
        <v/>
      </c>
      <c r="FTY13" s="163" t="str">
        <f>IF('Summary Clear'!FUR2=0,"",'Summary Clear'!FUR2)</f>
        <v/>
      </c>
      <c r="FTZ13" s="163" t="str">
        <f>IF('Summary Clear'!FUS2=0,"",'Summary Clear'!FUS2)</f>
        <v/>
      </c>
      <c r="FUA13" s="163" t="str">
        <f>IF('Summary Clear'!FUT2=0,"",'Summary Clear'!FUT2)</f>
        <v/>
      </c>
      <c r="FUB13" s="163" t="str">
        <f>IF('Summary Clear'!FUU2=0,"",'Summary Clear'!FUU2)</f>
        <v/>
      </c>
      <c r="FUC13" s="163" t="str">
        <f>IF('Summary Clear'!FUV2=0,"",'Summary Clear'!FUV2)</f>
        <v/>
      </c>
      <c r="FUD13" s="163" t="str">
        <f>IF('Summary Clear'!FUW2=0,"",'Summary Clear'!FUW2)</f>
        <v/>
      </c>
      <c r="FUE13" s="163" t="str">
        <f>IF('Summary Clear'!FUX2=0,"",'Summary Clear'!FUX2)</f>
        <v/>
      </c>
      <c r="FUF13" s="163" t="str">
        <f>IF('Summary Clear'!FUY2=0,"",'Summary Clear'!FUY2)</f>
        <v/>
      </c>
      <c r="FUG13" s="163" t="str">
        <f>IF('Summary Clear'!FUZ2=0,"",'Summary Clear'!FUZ2)</f>
        <v/>
      </c>
      <c r="FUH13" s="163" t="str">
        <f>IF('Summary Clear'!FVA2=0,"",'Summary Clear'!FVA2)</f>
        <v/>
      </c>
      <c r="FUI13" s="163" t="str">
        <f>IF('Summary Clear'!FVB2=0,"",'Summary Clear'!FVB2)</f>
        <v/>
      </c>
      <c r="FUJ13" s="163" t="str">
        <f>IF('Summary Clear'!FVC2=0,"",'Summary Clear'!FVC2)</f>
        <v/>
      </c>
      <c r="FUK13" s="163" t="str">
        <f>IF('Summary Clear'!FVD2=0,"",'Summary Clear'!FVD2)</f>
        <v/>
      </c>
      <c r="FUL13" s="163" t="str">
        <f>IF('Summary Clear'!FVE2=0,"",'Summary Clear'!FVE2)</f>
        <v/>
      </c>
      <c r="FUM13" s="163" t="str">
        <f>IF('Summary Clear'!FVF2=0,"",'Summary Clear'!FVF2)</f>
        <v/>
      </c>
      <c r="FUN13" s="163" t="str">
        <f>IF('Summary Clear'!FVG2=0,"",'Summary Clear'!FVG2)</f>
        <v/>
      </c>
      <c r="FUO13" s="163" t="str">
        <f>IF('Summary Clear'!FVH2=0,"",'Summary Clear'!FVH2)</f>
        <v/>
      </c>
      <c r="FUP13" s="163" t="str">
        <f>IF('Summary Clear'!FVI2=0,"",'Summary Clear'!FVI2)</f>
        <v/>
      </c>
      <c r="FUQ13" s="163" t="str">
        <f>IF('Summary Clear'!FVJ2=0,"",'Summary Clear'!FVJ2)</f>
        <v/>
      </c>
      <c r="FUR13" s="163" t="str">
        <f>IF('Summary Clear'!FVK2=0,"",'Summary Clear'!FVK2)</f>
        <v/>
      </c>
      <c r="FUS13" s="163" t="str">
        <f>IF('Summary Clear'!FVL2=0,"",'Summary Clear'!FVL2)</f>
        <v/>
      </c>
      <c r="FUT13" s="163" t="str">
        <f>IF('Summary Clear'!FVM2=0,"",'Summary Clear'!FVM2)</f>
        <v/>
      </c>
      <c r="FUU13" s="163" t="str">
        <f>IF('Summary Clear'!FVN2=0,"",'Summary Clear'!FVN2)</f>
        <v/>
      </c>
      <c r="FUV13" s="163" t="str">
        <f>IF('Summary Clear'!FVO2=0,"",'Summary Clear'!FVO2)</f>
        <v/>
      </c>
      <c r="FUW13" s="163" t="str">
        <f>IF('Summary Clear'!FVP2=0,"",'Summary Clear'!FVP2)</f>
        <v/>
      </c>
      <c r="FUX13" s="163" t="str">
        <f>IF('Summary Clear'!FVQ2=0,"",'Summary Clear'!FVQ2)</f>
        <v/>
      </c>
      <c r="FUY13" s="163" t="str">
        <f>IF('Summary Clear'!FVR2=0,"",'Summary Clear'!FVR2)</f>
        <v/>
      </c>
      <c r="FUZ13" s="163" t="str">
        <f>IF('Summary Clear'!FVS2=0,"",'Summary Clear'!FVS2)</f>
        <v/>
      </c>
      <c r="FVA13" s="163" t="str">
        <f>IF('Summary Clear'!FVT2=0,"",'Summary Clear'!FVT2)</f>
        <v/>
      </c>
      <c r="FVB13" s="163" t="str">
        <f>IF('Summary Clear'!FVU2=0,"",'Summary Clear'!FVU2)</f>
        <v/>
      </c>
      <c r="FVC13" s="163" t="str">
        <f>IF('Summary Clear'!FVV2=0,"",'Summary Clear'!FVV2)</f>
        <v/>
      </c>
      <c r="FVD13" s="163" t="str">
        <f>IF('Summary Clear'!FVW2=0,"",'Summary Clear'!FVW2)</f>
        <v/>
      </c>
      <c r="FVE13" s="163" t="str">
        <f>IF('Summary Clear'!FVX2=0,"",'Summary Clear'!FVX2)</f>
        <v/>
      </c>
      <c r="FVF13" s="163" t="str">
        <f>IF('Summary Clear'!FVY2=0,"",'Summary Clear'!FVY2)</f>
        <v/>
      </c>
      <c r="FVG13" s="163" t="str">
        <f>IF('Summary Clear'!FVZ2=0,"",'Summary Clear'!FVZ2)</f>
        <v/>
      </c>
      <c r="FVH13" s="163" t="str">
        <f>IF('Summary Clear'!FWA2=0,"",'Summary Clear'!FWA2)</f>
        <v/>
      </c>
      <c r="FVI13" s="163" t="str">
        <f>IF('Summary Clear'!FWB2=0,"",'Summary Clear'!FWB2)</f>
        <v/>
      </c>
      <c r="FVJ13" s="163" t="str">
        <f>IF('Summary Clear'!FWC2=0,"",'Summary Clear'!FWC2)</f>
        <v/>
      </c>
      <c r="FVK13" s="163" t="str">
        <f>IF('Summary Clear'!FWD2=0,"",'Summary Clear'!FWD2)</f>
        <v/>
      </c>
      <c r="FVL13" s="163" t="str">
        <f>IF('Summary Clear'!FWE2=0,"",'Summary Clear'!FWE2)</f>
        <v/>
      </c>
      <c r="FVM13" s="163" t="str">
        <f>IF('Summary Clear'!FWF2=0,"",'Summary Clear'!FWF2)</f>
        <v/>
      </c>
      <c r="FVN13" s="163" t="str">
        <f>IF('Summary Clear'!FWG2=0,"",'Summary Clear'!FWG2)</f>
        <v/>
      </c>
      <c r="FVO13" s="163" t="str">
        <f>IF('Summary Clear'!FWH2=0,"",'Summary Clear'!FWH2)</f>
        <v/>
      </c>
      <c r="FVP13" s="163" t="str">
        <f>IF('Summary Clear'!FWI2=0,"",'Summary Clear'!FWI2)</f>
        <v/>
      </c>
      <c r="FVQ13" s="163" t="str">
        <f>IF('Summary Clear'!FWJ2=0,"",'Summary Clear'!FWJ2)</f>
        <v/>
      </c>
      <c r="FVR13" s="163" t="str">
        <f>IF('Summary Clear'!FWK2=0,"",'Summary Clear'!FWK2)</f>
        <v/>
      </c>
      <c r="FVS13" s="163" t="str">
        <f>IF('Summary Clear'!FWL2=0,"",'Summary Clear'!FWL2)</f>
        <v/>
      </c>
      <c r="FVT13" s="163" t="str">
        <f>IF('Summary Clear'!FWM2=0,"",'Summary Clear'!FWM2)</f>
        <v/>
      </c>
      <c r="FVU13" s="163" t="str">
        <f>IF('Summary Clear'!FWN2=0,"",'Summary Clear'!FWN2)</f>
        <v/>
      </c>
      <c r="FVV13" s="163" t="str">
        <f>IF('Summary Clear'!FWO2=0,"",'Summary Clear'!FWO2)</f>
        <v/>
      </c>
      <c r="FVW13" s="163" t="str">
        <f>IF('Summary Clear'!FWP2=0,"",'Summary Clear'!FWP2)</f>
        <v/>
      </c>
      <c r="FVX13" s="163" t="str">
        <f>IF('Summary Clear'!FWQ2=0,"",'Summary Clear'!FWQ2)</f>
        <v/>
      </c>
      <c r="FVY13" s="163" t="str">
        <f>IF('Summary Clear'!FWR2=0,"",'Summary Clear'!FWR2)</f>
        <v/>
      </c>
      <c r="FVZ13" s="163" t="str">
        <f>IF('Summary Clear'!FWS2=0,"",'Summary Clear'!FWS2)</f>
        <v/>
      </c>
      <c r="FWA13" s="163" t="str">
        <f>IF('Summary Clear'!FWT2=0,"",'Summary Clear'!FWT2)</f>
        <v/>
      </c>
      <c r="FWB13" s="163" t="str">
        <f>IF('Summary Clear'!FWU2=0,"",'Summary Clear'!FWU2)</f>
        <v/>
      </c>
      <c r="FWC13" s="163" t="str">
        <f>IF('Summary Clear'!FWV2=0,"",'Summary Clear'!FWV2)</f>
        <v/>
      </c>
      <c r="FWD13" s="163" t="str">
        <f>IF('Summary Clear'!FWW2=0,"",'Summary Clear'!FWW2)</f>
        <v/>
      </c>
      <c r="FWE13" s="163" t="str">
        <f>IF('Summary Clear'!FWX2=0,"",'Summary Clear'!FWX2)</f>
        <v/>
      </c>
      <c r="FWF13" s="163" t="str">
        <f>IF('Summary Clear'!FWY2=0,"",'Summary Clear'!FWY2)</f>
        <v/>
      </c>
      <c r="FWG13" s="163" t="str">
        <f>IF('Summary Clear'!FWZ2=0,"",'Summary Clear'!FWZ2)</f>
        <v/>
      </c>
      <c r="FWH13" s="163" t="str">
        <f>IF('Summary Clear'!FXA2=0,"",'Summary Clear'!FXA2)</f>
        <v/>
      </c>
      <c r="FWI13" s="163" t="str">
        <f>IF('Summary Clear'!FXB2=0,"",'Summary Clear'!FXB2)</f>
        <v/>
      </c>
      <c r="FWJ13" s="163" t="str">
        <f>IF('Summary Clear'!FXC2=0,"",'Summary Clear'!FXC2)</f>
        <v/>
      </c>
      <c r="FWK13" s="163" t="str">
        <f>IF('Summary Clear'!FXD2=0,"",'Summary Clear'!FXD2)</f>
        <v/>
      </c>
      <c r="FWL13" s="163" t="str">
        <f>IF('Summary Clear'!FXE2=0,"",'Summary Clear'!FXE2)</f>
        <v/>
      </c>
      <c r="FWM13" s="163" t="str">
        <f>IF('Summary Clear'!FXF2=0,"",'Summary Clear'!FXF2)</f>
        <v/>
      </c>
      <c r="FWN13" s="163" t="str">
        <f>IF('Summary Clear'!FXG2=0,"",'Summary Clear'!FXG2)</f>
        <v/>
      </c>
      <c r="FWO13" s="163" t="str">
        <f>IF('Summary Clear'!FXH2=0,"",'Summary Clear'!FXH2)</f>
        <v/>
      </c>
      <c r="FWP13" s="163" t="str">
        <f>IF('Summary Clear'!FXI2=0,"",'Summary Clear'!FXI2)</f>
        <v/>
      </c>
      <c r="FWQ13" s="163" t="str">
        <f>IF('Summary Clear'!FXJ2=0,"",'Summary Clear'!FXJ2)</f>
        <v/>
      </c>
      <c r="FWR13" s="163" t="str">
        <f>IF('Summary Clear'!FXK2=0,"",'Summary Clear'!FXK2)</f>
        <v/>
      </c>
      <c r="FWS13" s="163" t="str">
        <f>IF('Summary Clear'!FXL2=0,"",'Summary Clear'!FXL2)</f>
        <v/>
      </c>
      <c r="FWT13" s="163" t="str">
        <f>IF('Summary Clear'!FXM2=0,"",'Summary Clear'!FXM2)</f>
        <v/>
      </c>
      <c r="FWU13" s="163" t="str">
        <f>IF('Summary Clear'!FXN2=0,"",'Summary Clear'!FXN2)</f>
        <v/>
      </c>
      <c r="FWV13" s="163" t="str">
        <f>IF('Summary Clear'!FXO2=0,"",'Summary Clear'!FXO2)</f>
        <v/>
      </c>
      <c r="FWW13" s="163" t="str">
        <f>IF('Summary Clear'!FXP2=0,"",'Summary Clear'!FXP2)</f>
        <v/>
      </c>
      <c r="FWX13" s="163" t="str">
        <f>IF('Summary Clear'!FXQ2=0,"",'Summary Clear'!FXQ2)</f>
        <v/>
      </c>
      <c r="FWY13" s="163" t="str">
        <f>IF('Summary Clear'!FXR2=0,"",'Summary Clear'!FXR2)</f>
        <v/>
      </c>
      <c r="FWZ13" s="163" t="str">
        <f>IF('Summary Clear'!FXS2=0,"",'Summary Clear'!FXS2)</f>
        <v/>
      </c>
      <c r="FXA13" s="163" t="str">
        <f>IF('Summary Clear'!FXT2=0,"",'Summary Clear'!FXT2)</f>
        <v/>
      </c>
      <c r="FXB13" s="163" t="str">
        <f>IF('Summary Clear'!FXU2=0,"",'Summary Clear'!FXU2)</f>
        <v/>
      </c>
      <c r="FXC13" s="163" t="str">
        <f>IF('Summary Clear'!FXV2=0,"",'Summary Clear'!FXV2)</f>
        <v/>
      </c>
      <c r="FXD13" s="163" t="str">
        <f>IF('Summary Clear'!FXW2=0,"",'Summary Clear'!FXW2)</f>
        <v/>
      </c>
      <c r="FXE13" s="163" t="str">
        <f>IF('Summary Clear'!FXX2=0,"",'Summary Clear'!FXX2)</f>
        <v/>
      </c>
      <c r="FXF13" s="163" t="str">
        <f>IF('Summary Clear'!FXY2=0,"",'Summary Clear'!FXY2)</f>
        <v/>
      </c>
      <c r="FXG13" s="163" t="str">
        <f>IF('Summary Clear'!FXZ2=0,"",'Summary Clear'!FXZ2)</f>
        <v/>
      </c>
      <c r="FXH13" s="163" t="str">
        <f>IF('Summary Clear'!FYA2=0,"",'Summary Clear'!FYA2)</f>
        <v/>
      </c>
      <c r="FXI13" s="163" t="str">
        <f>IF('Summary Clear'!FYB2=0,"",'Summary Clear'!FYB2)</f>
        <v/>
      </c>
      <c r="FXJ13" s="163" t="str">
        <f>IF('Summary Clear'!FYC2=0,"",'Summary Clear'!FYC2)</f>
        <v/>
      </c>
      <c r="FXK13" s="163" t="str">
        <f>IF('Summary Clear'!FYD2=0,"",'Summary Clear'!FYD2)</f>
        <v/>
      </c>
      <c r="FXL13" s="163" t="str">
        <f>IF('Summary Clear'!FYE2=0,"",'Summary Clear'!FYE2)</f>
        <v/>
      </c>
      <c r="FXM13" s="163" t="str">
        <f>IF('Summary Clear'!FYF2=0,"",'Summary Clear'!FYF2)</f>
        <v/>
      </c>
      <c r="FXN13" s="163" t="str">
        <f>IF('Summary Clear'!FYG2=0,"",'Summary Clear'!FYG2)</f>
        <v/>
      </c>
      <c r="FXO13" s="163" t="str">
        <f>IF('Summary Clear'!FYH2=0,"",'Summary Clear'!FYH2)</f>
        <v/>
      </c>
      <c r="FXP13" s="163" t="str">
        <f>IF('Summary Clear'!FYI2=0,"",'Summary Clear'!FYI2)</f>
        <v/>
      </c>
      <c r="FXQ13" s="163" t="str">
        <f>IF('Summary Clear'!FYJ2=0,"",'Summary Clear'!FYJ2)</f>
        <v/>
      </c>
      <c r="FXR13" s="163" t="str">
        <f>IF('Summary Clear'!FYK2=0,"",'Summary Clear'!FYK2)</f>
        <v/>
      </c>
      <c r="FXS13" s="163" t="str">
        <f>IF('Summary Clear'!FYL2=0,"",'Summary Clear'!FYL2)</f>
        <v/>
      </c>
      <c r="FXT13" s="163" t="str">
        <f>IF('Summary Clear'!FYM2=0,"",'Summary Clear'!FYM2)</f>
        <v/>
      </c>
      <c r="FXU13" s="163" t="str">
        <f>IF('Summary Clear'!FYN2=0,"",'Summary Clear'!FYN2)</f>
        <v/>
      </c>
      <c r="FXV13" s="163" t="str">
        <f>IF('Summary Clear'!FYO2=0,"",'Summary Clear'!FYO2)</f>
        <v/>
      </c>
      <c r="FXW13" s="163" t="str">
        <f>IF('Summary Clear'!FYP2=0,"",'Summary Clear'!FYP2)</f>
        <v/>
      </c>
      <c r="FXX13" s="163" t="str">
        <f>IF('Summary Clear'!FYQ2=0,"",'Summary Clear'!FYQ2)</f>
        <v/>
      </c>
      <c r="FXY13" s="163" t="str">
        <f>IF('Summary Clear'!FYR2=0,"",'Summary Clear'!FYR2)</f>
        <v/>
      </c>
      <c r="FXZ13" s="163" t="str">
        <f>IF('Summary Clear'!FYS2=0,"",'Summary Clear'!FYS2)</f>
        <v/>
      </c>
      <c r="FYA13" s="163" t="str">
        <f>IF('Summary Clear'!FYT2=0,"",'Summary Clear'!FYT2)</f>
        <v/>
      </c>
      <c r="FYB13" s="163" t="str">
        <f>IF('Summary Clear'!FYU2=0,"",'Summary Clear'!FYU2)</f>
        <v/>
      </c>
      <c r="FYC13" s="163" t="str">
        <f>IF('Summary Clear'!FYV2=0,"",'Summary Clear'!FYV2)</f>
        <v/>
      </c>
      <c r="FYD13" s="163" t="str">
        <f>IF('Summary Clear'!FYW2=0,"",'Summary Clear'!FYW2)</f>
        <v/>
      </c>
      <c r="FYE13" s="163" t="str">
        <f>IF('Summary Clear'!FYX2=0,"",'Summary Clear'!FYX2)</f>
        <v/>
      </c>
      <c r="FYF13" s="163" t="str">
        <f>IF('Summary Clear'!FYY2=0,"",'Summary Clear'!FYY2)</f>
        <v/>
      </c>
      <c r="FYG13" s="163" t="str">
        <f>IF('Summary Clear'!FYZ2=0,"",'Summary Clear'!FYZ2)</f>
        <v/>
      </c>
      <c r="FYH13" s="163" t="str">
        <f>IF('Summary Clear'!FZA2=0,"",'Summary Clear'!FZA2)</f>
        <v/>
      </c>
      <c r="FYI13" s="163" t="str">
        <f>IF('Summary Clear'!FZB2=0,"",'Summary Clear'!FZB2)</f>
        <v/>
      </c>
      <c r="FYJ13" s="163" t="str">
        <f>IF('Summary Clear'!FZC2=0,"",'Summary Clear'!FZC2)</f>
        <v/>
      </c>
      <c r="FYK13" s="163" t="str">
        <f>IF('Summary Clear'!FZD2=0,"",'Summary Clear'!FZD2)</f>
        <v/>
      </c>
      <c r="FYL13" s="163" t="str">
        <f>IF('Summary Clear'!FZE2=0,"",'Summary Clear'!FZE2)</f>
        <v/>
      </c>
      <c r="FYM13" s="163" t="str">
        <f>IF('Summary Clear'!FZF2=0,"",'Summary Clear'!FZF2)</f>
        <v/>
      </c>
      <c r="FYN13" s="163" t="str">
        <f>IF('Summary Clear'!FZG2=0,"",'Summary Clear'!FZG2)</f>
        <v/>
      </c>
      <c r="FYO13" s="163" t="str">
        <f>IF('Summary Clear'!FZH2=0,"",'Summary Clear'!FZH2)</f>
        <v/>
      </c>
      <c r="FYP13" s="163" t="str">
        <f>IF('Summary Clear'!FZI2=0,"",'Summary Clear'!FZI2)</f>
        <v/>
      </c>
      <c r="FYQ13" s="163" t="str">
        <f>IF('Summary Clear'!FZJ2=0,"",'Summary Clear'!FZJ2)</f>
        <v/>
      </c>
      <c r="FYR13" s="163" t="str">
        <f>IF('Summary Clear'!FZK2=0,"",'Summary Clear'!FZK2)</f>
        <v/>
      </c>
      <c r="FYS13" s="163" t="str">
        <f>IF('Summary Clear'!FZL2=0,"",'Summary Clear'!FZL2)</f>
        <v/>
      </c>
      <c r="FYT13" s="163" t="str">
        <f>IF('Summary Clear'!FZM2=0,"",'Summary Clear'!FZM2)</f>
        <v/>
      </c>
      <c r="FYU13" s="163" t="str">
        <f>IF('Summary Clear'!FZN2=0,"",'Summary Clear'!FZN2)</f>
        <v/>
      </c>
      <c r="FYV13" s="163" t="str">
        <f>IF('Summary Clear'!FZO2=0,"",'Summary Clear'!FZO2)</f>
        <v/>
      </c>
      <c r="FYW13" s="163" t="str">
        <f>IF('Summary Clear'!FZP2=0,"",'Summary Clear'!FZP2)</f>
        <v/>
      </c>
      <c r="FYX13" s="163" t="str">
        <f>IF('Summary Clear'!FZQ2=0,"",'Summary Clear'!FZQ2)</f>
        <v/>
      </c>
      <c r="FYY13" s="163" t="str">
        <f>IF('Summary Clear'!FZR2=0,"",'Summary Clear'!FZR2)</f>
        <v/>
      </c>
      <c r="FYZ13" s="163" t="str">
        <f>IF('Summary Clear'!FZS2=0,"",'Summary Clear'!FZS2)</f>
        <v/>
      </c>
      <c r="FZA13" s="163" t="str">
        <f>IF('Summary Clear'!FZT2=0,"",'Summary Clear'!FZT2)</f>
        <v/>
      </c>
      <c r="FZB13" s="163" t="str">
        <f>IF('Summary Clear'!FZU2=0,"",'Summary Clear'!FZU2)</f>
        <v/>
      </c>
      <c r="FZC13" s="163" t="str">
        <f>IF('Summary Clear'!FZV2=0,"",'Summary Clear'!FZV2)</f>
        <v/>
      </c>
      <c r="FZD13" s="163" t="str">
        <f>IF('Summary Clear'!FZW2=0,"",'Summary Clear'!FZW2)</f>
        <v/>
      </c>
      <c r="FZE13" s="163" t="str">
        <f>IF('Summary Clear'!FZX2=0,"",'Summary Clear'!FZX2)</f>
        <v/>
      </c>
      <c r="FZF13" s="163" t="str">
        <f>IF('Summary Clear'!FZY2=0,"",'Summary Clear'!FZY2)</f>
        <v/>
      </c>
      <c r="FZG13" s="163" t="str">
        <f>IF('Summary Clear'!FZZ2=0,"",'Summary Clear'!FZZ2)</f>
        <v/>
      </c>
      <c r="FZH13" s="163" t="str">
        <f>IF('Summary Clear'!GAA2=0,"",'Summary Clear'!GAA2)</f>
        <v/>
      </c>
      <c r="FZI13" s="163" t="str">
        <f>IF('Summary Clear'!GAB2=0,"",'Summary Clear'!GAB2)</f>
        <v/>
      </c>
      <c r="FZJ13" s="163" t="str">
        <f>IF('Summary Clear'!GAC2=0,"",'Summary Clear'!GAC2)</f>
        <v/>
      </c>
      <c r="FZK13" s="163" t="str">
        <f>IF('Summary Clear'!GAD2=0,"",'Summary Clear'!GAD2)</f>
        <v/>
      </c>
      <c r="FZL13" s="163" t="str">
        <f>IF('Summary Clear'!GAE2=0,"",'Summary Clear'!GAE2)</f>
        <v/>
      </c>
      <c r="FZM13" s="163" t="str">
        <f>IF('Summary Clear'!GAF2=0,"",'Summary Clear'!GAF2)</f>
        <v/>
      </c>
      <c r="FZN13" s="163" t="str">
        <f>IF('Summary Clear'!GAG2=0,"",'Summary Clear'!GAG2)</f>
        <v/>
      </c>
      <c r="FZO13" s="163" t="str">
        <f>IF('Summary Clear'!GAH2=0,"",'Summary Clear'!GAH2)</f>
        <v/>
      </c>
      <c r="FZP13" s="163" t="str">
        <f>IF('Summary Clear'!GAI2=0,"",'Summary Clear'!GAI2)</f>
        <v/>
      </c>
      <c r="FZQ13" s="163" t="str">
        <f>IF('Summary Clear'!GAJ2=0,"",'Summary Clear'!GAJ2)</f>
        <v/>
      </c>
      <c r="FZR13" s="163" t="str">
        <f>IF('Summary Clear'!GAK2=0,"",'Summary Clear'!GAK2)</f>
        <v/>
      </c>
      <c r="FZS13" s="163" t="str">
        <f>IF('Summary Clear'!GAL2=0,"",'Summary Clear'!GAL2)</f>
        <v/>
      </c>
      <c r="FZT13" s="163" t="str">
        <f>IF('Summary Clear'!GAM2=0,"",'Summary Clear'!GAM2)</f>
        <v/>
      </c>
      <c r="FZU13" s="163" t="str">
        <f>IF('Summary Clear'!GAN2=0,"",'Summary Clear'!GAN2)</f>
        <v/>
      </c>
      <c r="FZV13" s="163" t="str">
        <f>IF('Summary Clear'!GAO2=0,"",'Summary Clear'!GAO2)</f>
        <v/>
      </c>
      <c r="FZW13" s="163" t="str">
        <f>IF('Summary Clear'!GAP2=0,"",'Summary Clear'!GAP2)</f>
        <v/>
      </c>
      <c r="FZX13" s="163" t="str">
        <f>IF('Summary Clear'!GAQ2=0,"",'Summary Clear'!GAQ2)</f>
        <v/>
      </c>
      <c r="FZY13" s="163" t="str">
        <f>IF('Summary Clear'!GAR2=0,"",'Summary Clear'!GAR2)</f>
        <v/>
      </c>
      <c r="FZZ13" s="163" t="str">
        <f>IF('Summary Clear'!GAS2=0,"",'Summary Clear'!GAS2)</f>
        <v/>
      </c>
      <c r="GAA13" s="163" t="str">
        <f>IF('Summary Clear'!GAT2=0,"",'Summary Clear'!GAT2)</f>
        <v/>
      </c>
      <c r="GAB13" s="163" t="str">
        <f>IF('Summary Clear'!GAU2=0,"",'Summary Clear'!GAU2)</f>
        <v/>
      </c>
      <c r="GAC13" s="163" t="str">
        <f>IF('Summary Clear'!GAV2=0,"",'Summary Clear'!GAV2)</f>
        <v/>
      </c>
      <c r="GAD13" s="163" t="str">
        <f>IF('Summary Clear'!GAW2=0,"",'Summary Clear'!GAW2)</f>
        <v/>
      </c>
      <c r="GAE13" s="163" t="str">
        <f>IF('Summary Clear'!GAX2=0,"",'Summary Clear'!GAX2)</f>
        <v/>
      </c>
      <c r="GAF13" s="163" t="str">
        <f>IF('Summary Clear'!GAY2=0,"",'Summary Clear'!GAY2)</f>
        <v/>
      </c>
      <c r="GAG13" s="163" t="str">
        <f>IF('Summary Clear'!GAZ2=0,"",'Summary Clear'!GAZ2)</f>
        <v/>
      </c>
      <c r="GAH13" s="163" t="str">
        <f>IF('Summary Clear'!GBA2=0,"",'Summary Clear'!GBA2)</f>
        <v/>
      </c>
      <c r="GAI13" s="163" t="str">
        <f>IF('Summary Clear'!GBB2=0,"",'Summary Clear'!GBB2)</f>
        <v/>
      </c>
      <c r="GAJ13" s="163" t="str">
        <f>IF('Summary Clear'!GBC2=0,"",'Summary Clear'!GBC2)</f>
        <v/>
      </c>
      <c r="GAK13" s="163" t="str">
        <f>IF('Summary Clear'!GBD2=0,"",'Summary Clear'!GBD2)</f>
        <v/>
      </c>
      <c r="GAL13" s="163" t="str">
        <f>IF('Summary Clear'!GBE2=0,"",'Summary Clear'!GBE2)</f>
        <v/>
      </c>
      <c r="GAM13" s="163" t="str">
        <f>IF('Summary Clear'!GBF2=0,"",'Summary Clear'!GBF2)</f>
        <v/>
      </c>
      <c r="GAN13" s="163" t="str">
        <f>IF('Summary Clear'!GBG2=0,"",'Summary Clear'!GBG2)</f>
        <v/>
      </c>
      <c r="GAO13" s="163" t="str">
        <f>IF('Summary Clear'!GBH2=0,"",'Summary Clear'!GBH2)</f>
        <v/>
      </c>
      <c r="GAP13" s="163" t="str">
        <f>IF('Summary Clear'!GBI2=0,"",'Summary Clear'!GBI2)</f>
        <v/>
      </c>
      <c r="GAQ13" s="163" t="str">
        <f>IF('Summary Clear'!GBJ2=0,"",'Summary Clear'!GBJ2)</f>
        <v/>
      </c>
      <c r="GAR13" s="163" t="str">
        <f>IF('Summary Clear'!GBK2=0,"",'Summary Clear'!GBK2)</f>
        <v/>
      </c>
      <c r="GAS13" s="163" t="str">
        <f>IF('Summary Clear'!GBL2=0,"",'Summary Clear'!GBL2)</f>
        <v/>
      </c>
      <c r="GAT13" s="163" t="str">
        <f>IF('Summary Clear'!GBM2=0,"",'Summary Clear'!GBM2)</f>
        <v/>
      </c>
      <c r="GAU13" s="163" t="str">
        <f>IF('Summary Clear'!GBN2=0,"",'Summary Clear'!GBN2)</f>
        <v/>
      </c>
      <c r="GAV13" s="163" t="str">
        <f>IF('Summary Clear'!GBO2=0,"",'Summary Clear'!GBO2)</f>
        <v/>
      </c>
      <c r="GAW13" s="163" t="str">
        <f>IF('Summary Clear'!GBP2=0,"",'Summary Clear'!GBP2)</f>
        <v/>
      </c>
      <c r="GAX13" s="163" t="str">
        <f>IF('Summary Clear'!GBQ2=0,"",'Summary Clear'!GBQ2)</f>
        <v/>
      </c>
      <c r="GAY13" s="163" t="str">
        <f>IF('Summary Clear'!GBR2=0,"",'Summary Clear'!GBR2)</f>
        <v/>
      </c>
      <c r="GAZ13" s="163" t="str">
        <f>IF('Summary Clear'!GBS2=0,"",'Summary Clear'!GBS2)</f>
        <v/>
      </c>
      <c r="GBA13" s="163" t="str">
        <f>IF('Summary Clear'!GBT2=0,"",'Summary Clear'!GBT2)</f>
        <v/>
      </c>
      <c r="GBB13" s="163" t="str">
        <f>IF('Summary Clear'!GBU2=0,"",'Summary Clear'!GBU2)</f>
        <v/>
      </c>
      <c r="GBC13" s="163" t="str">
        <f>IF('Summary Clear'!GBV2=0,"",'Summary Clear'!GBV2)</f>
        <v/>
      </c>
      <c r="GBD13" s="163" t="str">
        <f>IF('Summary Clear'!GBW2=0,"",'Summary Clear'!GBW2)</f>
        <v/>
      </c>
      <c r="GBE13" s="163" t="str">
        <f>IF('Summary Clear'!GBX2=0,"",'Summary Clear'!GBX2)</f>
        <v/>
      </c>
      <c r="GBF13" s="163" t="str">
        <f>IF('Summary Clear'!GBY2=0,"",'Summary Clear'!GBY2)</f>
        <v/>
      </c>
      <c r="GBG13" s="163" t="str">
        <f>IF('Summary Clear'!GBZ2=0,"",'Summary Clear'!GBZ2)</f>
        <v/>
      </c>
      <c r="GBH13" s="163" t="str">
        <f>IF('Summary Clear'!GCA2=0,"",'Summary Clear'!GCA2)</f>
        <v/>
      </c>
      <c r="GBI13" s="163" t="str">
        <f>IF('Summary Clear'!GCB2=0,"",'Summary Clear'!GCB2)</f>
        <v/>
      </c>
      <c r="GBJ13" s="163" t="str">
        <f>IF('Summary Clear'!GCC2=0,"",'Summary Clear'!GCC2)</f>
        <v/>
      </c>
      <c r="GBK13" s="163" t="str">
        <f>IF('Summary Clear'!GCD2=0,"",'Summary Clear'!GCD2)</f>
        <v/>
      </c>
      <c r="GBL13" s="163" t="str">
        <f>IF('Summary Clear'!GCE2=0,"",'Summary Clear'!GCE2)</f>
        <v/>
      </c>
      <c r="GBM13" s="163" t="str">
        <f>IF('Summary Clear'!GCF2=0,"",'Summary Clear'!GCF2)</f>
        <v/>
      </c>
      <c r="GBN13" s="163" t="str">
        <f>IF('Summary Clear'!GCG2=0,"",'Summary Clear'!GCG2)</f>
        <v/>
      </c>
      <c r="GBO13" s="163" t="str">
        <f>IF('Summary Clear'!GCH2=0,"",'Summary Clear'!GCH2)</f>
        <v/>
      </c>
      <c r="GBP13" s="163" t="str">
        <f>IF('Summary Clear'!GCI2=0,"",'Summary Clear'!GCI2)</f>
        <v/>
      </c>
      <c r="GBQ13" s="163" t="str">
        <f>IF('Summary Clear'!GCJ2=0,"",'Summary Clear'!GCJ2)</f>
        <v/>
      </c>
      <c r="GBR13" s="163" t="str">
        <f>IF('Summary Clear'!GCK2=0,"",'Summary Clear'!GCK2)</f>
        <v/>
      </c>
      <c r="GBS13" s="163" t="str">
        <f>IF('Summary Clear'!GCL2=0,"",'Summary Clear'!GCL2)</f>
        <v/>
      </c>
      <c r="GBT13" s="163" t="str">
        <f>IF('Summary Clear'!GCM2=0,"",'Summary Clear'!GCM2)</f>
        <v/>
      </c>
      <c r="GBU13" s="163" t="str">
        <f>IF('Summary Clear'!GCN2=0,"",'Summary Clear'!GCN2)</f>
        <v/>
      </c>
      <c r="GBV13" s="163" t="str">
        <f>IF('Summary Clear'!GCO2=0,"",'Summary Clear'!GCO2)</f>
        <v/>
      </c>
      <c r="GBW13" s="163" t="str">
        <f>IF('Summary Clear'!GCP2=0,"",'Summary Clear'!GCP2)</f>
        <v/>
      </c>
      <c r="GBX13" s="163" t="str">
        <f>IF('Summary Clear'!GCQ2=0,"",'Summary Clear'!GCQ2)</f>
        <v/>
      </c>
      <c r="GBY13" s="163" t="str">
        <f>IF('Summary Clear'!GCR2=0,"",'Summary Clear'!GCR2)</f>
        <v/>
      </c>
      <c r="GBZ13" s="163" t="str">
        <f>IF('Summary Clear'!GCS2=0,"",'Summary Clear'!GCS2)</f>
        <v/>
      </c>
      <c r="GCA13" s="163" t="str">
        <f>IF('Summary Clear'!GCT2=0,"",'Summary Clear'!GCT2)</f>
        <v/>
      </c>
      <c r="GCB13" s="163" t="str">
        <f>IF('Summary Clear'!GCU2=0,"",'Summary Clear'!GCU2)</f>
        <v/>
      </c>
      <c r="GCC13" s="163" t="str">
        <f>IF('Summary Clear'!GCV2=0,"",'Summary Clear'!GCV2)</f>
        <v/>
      </c>
      <c r="GCD13" s="163" t="str">
        <f>IF('Summary Clear'!GCW2=0,"",'Summary Clear'!GCW2)</f>
        <v/>
      </c>
      <c r="GCE13" s="163" t="str">
        <f>IF('Summary Clear'!GCX2=0,"",'Summary Clear'!GCX2)</f>
        <v/>
      </c>
      <c r="GCF13" s="163" t="str">
        <f>IF('Summary Clear'!GCY2=0,"",'Summary Clear'!GCY2)</f>
        <v/>
      </c>
      <c r="GCG13" s="163" t="str">
        <f>IF('Summary Clear'!GCZ2=0,"",'Summary Clear'!GCZ2)</f>
        <v/>
      </c>
      <c r="GCH13" s="163" t="str">
        <f>IF('Summary Clear'!GDA2=0,"",'Summary Clear'!GDA2)</f>
        <v/>
      </c>
      <c r="GCI13" s="163" t="str">
        <f>IF('Summary Clear'!GDB2=0,"",'Summary Clear'!GDB2)</f>
        <v/>
      </c>
      <c r="GCJ13" s="163" t="str">
        <f>IF('Summary Clear'!GDC2=0,"",'Summary Clear'!GDC2)</f>
        <v/>
      </c>
      <c r="GCK13" s="163" t="str">
        <f>IF('Summary Clear'!GDD2=0,"",'Summary Clear'!GDD2)</f>
        <v/>
      </c>
      <c r="GCL13" s="163" t="str">
        <f>IF('Summary Clear'!GDE2=0,"",'Summary Clear'!GDE2)</f>
        <v/>
      </c>
      <c r="GCM13" s="163" t="str">
        <f>IF('Summary Clear'!GDF2=0,"",'Summary Clear'!GDF2)</f>
        <v/>
      </c>
      <c r="GCN13" s="163" t="str">
        <f>IF('Summary Clear'!GDG2=0,"",'Summary Clear'!GDG2)</f>
        <v/>
      </c>
      <c r="GCO13" s="163" t="str">
        <f>IF('Summary Clear'!GDH2=0,"",'Summary Clear'!GDH2)</f>
        <v/>
      </c>
      <c r="GCP13" s="163" t="str">
        <f>IF('Summary Clear'!GDI2=0,"",'Summary Clear'!GDI2)</f>
        <v/>
      </c>
      <c r="GCQ13" s="163" t="str">
        <f>IF('Summary Clear'!GDJ2=0,"",'Summary Clear'!GDJ2)</f>
        <v/>
      </c>
      <c r="GCR13" s="163" t="str">
        <f>IF('Summary Clear'!GDK2=0,"",'Summary Clear'!GDK2)</f>
        <v/>
      </c>
      <c r="GCS13" s="163" t="str">
        <f>IF('Summary Clear'!GDL2=0,"",'Summary Clear'!GDL2)</f>
        <v/>
      </c>
      <c r="GCT13" s="163" t="str">
        <f>IF('Summary Clear'!GDM2=0,"",'Summary Clear'!GDM2)</f>
        <v/>
      </c>
      <c r="GCU13" s="163" t="str">
        <f>IF('Summary Clear'!GDN2=0,"",'Summary Clear'!GDN2)</f>
        <v/>
      </c>
      <c r="GCV13" s="163" t="str">
        <f>IF('Summary Clear'!GDO2=0,"",'Summary Clear'!GDO2)</f>
        <v/>
      </c>
      <c r="GCW13" s="163" t="str">
        <f>IF('Summary Clear'!GDP2=0,"",'Summary Clear'!GDP2)</f>
        <v/>
      </c>
      <c r="GCX13" s="163" t="str">
        <f>IF('Summary Clear'!GDQ2=0,"",'Summary Clear'!GDQ2)</f>
        <v/>
      </c>
      <c r="GCY13" s="163" t="str">
        <f>IF('Summary Clear'!GDR2=0,"",'Summary Clear'!GDR2)</f>
        <v/>
      </c>
      <c r="GCZ13" s="163" t="str">
        <f>IF('Summary Clear'!GDS2=0,"",'Summary Clear'!GDS2)</f>
        <v/>
      </c>
      <c r="GDA13" s="163" t="str">
        <f>IF('Summary Clear'!GDT2=0,"",'Summary Clear'!GDT2)</f>
        <v/>
      </c>
      <c r="GDB13" s="163" t="str">
        <f>IF('Summary Clear'!GDU2=0,"",'Summary Clear'!GDU2)</f>
        <v/>
      </c>
      <c r="GDC13" s="163" t="str">
        <f>IF('Summary Clear'!GDV2=0,"",'Summary Clear'!GDV2)</f>
        <v/>
      </c>
      <c r="GDD13" s="163" t="str">
        <f>IF('Summary Clear'!GDW2=0,"",'Summary Clear'!GDW2)</f>
        <v/>
      </c>
      <c r="GDE13" s="163" t="str">
        <f>IF('Summary Clear'!GDX2=0,"",'Summary Clear'!GDX2)</f>
        <v/>
      </c>
      <c r="GDF13" s="163" t="str">
        <f>IF('Summary Clear'!GDY2=0,"",'Summary Clear'!GDY2)</f>
        <v/>
      </c>
      <c r="GDG13" s="163" t="str">
        <f>IF('Summary Clear'!GDZ2=0,"",'Summary Clear'!GDZ2)</f>
        <v/>
      </c>
      <c r="GDH13" s="163" t="str">
        <f>IF('Summary Clear'!GEA2=0,"",'Summary Clear'!GEA2)</f>
        <v/>
      </c>
      <c r="GDI13" s="163" t="str">
        <f>IF('Summary Clear'!GEB2=0,"",'Summary Clear'!GEB2)</f>
        <v/>
      </c>
      <c r="GDJ13" s="163" t="str">
        <f>IF('Summary Clear'!GEC2=0,"",'Summary Clear'!GEC2)</f>
        <v/>
      </c>
      <c r="GDK13" s="163" t="str">
        <f>IF('Summary Clear'!GED2=0,"",'Summary Clear'!GED2)</f>
        <v/>
      </c>
      <c r="GDL13" s="163" t="str">
        <f>IF('Summary Clear'!GEE2=0,"",'Summary Clear'!GEE2)</f>
        <v/>
      </c>
      <c r="GDM13" s="163" t="str">
        <f>IF('Summary Clear'!GEF2=0,"",'Summary Clear'!GEF2)</f>
        <v/>
      </c>
      <c r="GDN13" s="163" t="str">
        <f>IF('Summary Clear'!GEG2=0,"",'Summary Clear'!GEG2)</f>
        <v/>
      </c>
      <c r="GDO13" s="163" t="str">
        <f>IF('Summary Clear'!GEH2=0,"",'Summary Clear'!GEH2)</f>
        <v/>
      </c>
      <c r="GDP13" s="163" t="str">
        <f>IF('Summary Clear'!GEI2=0,"",'Summary Clear'!GEI2)</f>
        <v/>
      </c>
      <c r="GDQ13" s="163" t="str">
        <f>IF('Summary Clear'!GEJ2=0,"",'Summary Clear'!GEJ2)</f>
        <v/>
      </c>
      <c r="GDR13" s="163" t="str">
        <f>IF('Summary Clear'!GEK2=0,"",'Summary Clear'!GEK2)</f>
        <v/>
      </c>
      <c r="GDS13" s="163" t="str">
        <f>IF('Summary Clear'!GEL2=0,"",'Summary Clear'!GEL2)</f>
        <v/>
      </c>
      <c r="GDT13" s="163" t="str">
        <f>IF('Summary Clear'!GEM2=0,"",'Summary Clear'!GEM2)</f>
        <v/>
      </c>
      <c r="GDU13" s="163" t="str">
        <f>IF('Summary Clear'!GEN2=0,"",'Summary Clear'!GEN2)</f>
        <v/>
      </c>
      <c r="GDV13" s="163" t="str">
        <f>IF('Summary Clear'!GEO2=0,"",'Summary Clear'!GEO2)</f>
        <v/>
      </c>
      <c r="GDW13" s="163" t="str">
        <f>IF('Summary Clear'!GEP2=0,"",'Summary Clear'!GEP2)</f>
        <v/>
      </c>
      <c r="GDX13" s="163" t="str">
        <f>IF('Summary Clear'!GEQ2=0,"",'Summary Clear'!GEQ2)</f>
        <v/>
      </c>
      <c r="GDY13" s="163" t="str">
        <f>IF('Summary Clear'!GER2=0,"",'Summary Clear'!GER2)</f>
        <v/>
      </c>
      <c r="GDZ13" s="163" t="str">
        <f>IF('Summary Clear'!GES2=0,"",'Summary Clear'!GES2)</f>
        <v/>
      </c>
      <c r="GEA13" s="163" t="str">
        <f>IF('Summary Clear'!GET2=0,"",'Summary Clear'!GET2)</f>
        <v/>
      </c>
      <c r="GEB13" s="163" t="str">
        <f>IF('Summary Clear'!GEU2=0,"",'Summary Clear'!GEU2)</f>
        <v/>
      </c>
      <c r="GEC13" s="163" t="str">
        <f>IF('Summary Clear'!GEV2=0,"",'Summary Clear'!GEV2)</f>
        <v/>
      </c>
      <c r="GED13" s="163" t="str">
        <f>IF('Summary Clear'!GEW2=0,"",'Summary Clear'!GEW2)</f>
        <v/>
      </c>
      <c r="GEE13" s="163" t="str">
        <f>IF('Summary Clear'!GEX2=0,"",'Summary Clear'!GEX2)</f>
        <v/>
      </c>
      <c r="GEF13" s="163" t="str">
        <f>IF('Summary Clear'!GEY2=0,"",'Summary Clear'!GEY2)</f>
        <v/>
      </c>
      <c r="GEG13" s="163" t="str">
        <f>IF('Summary Clear'!GEZ2=0,"",'Summary Clear'!GEZ2)</f>
        <v/>
      </c>
      <c r="GEH13" s="163" t="str">
        <f>IF('Summary Clear'!GFA2=0,"",'Summary Clear'!GFA2)</f>
        <v/>
      </c>
      <c r="GEI13" s="163" t="str">
        <f>IF('Summary Clear'!GFB2=0,"",'Summary Clear'!GFB2)</f>
        <v/>
      </c>
      <c r="GEJ13" s="163" t="str">
        <f>IF('Summary Clear'!GFC2=0,"",'Summary Clear'!GFC2)</f>
        <v/>
      </c>
      <c r="GEK13" s="163" t="str">
        <f>IF('Summary Clear'!GFD2=0,"",'Summary Clear'!GFD2)</f>
        <v/>
      </c>
      <c r="GEL13" s="163" t="str">
        <f>IF('Summary Clear'!GFE2=0,"",'Summary Clear'!GFE2)</f>
        <v/>
      </c>
      <c r="GEM13" s="163" t="str">
        <f>IF('Summary Clear'!GFF2=0,"",'Summary Clear'!GFF2)</f>
        <v/>
      </c>
      <c r="GEN13" s="163" t="str">
        <f>IF('Summary Clear'!GFG2=0,"",'Summary Clear'!GFG2)</f>
        <v/>
      </c>
      <c r="GEO13" s="163" t="str">
        <f>IF('Summary Clear'!GFH2=0,"",'Summary Clear'!GFH2)</f>
        <v/>
      </c>
      <c r="GEP13" s="163" t="str">
        <f>IF('Summary Clear'!GFI2=0,"",'Summary Clear'!GFI2)</f>
        <v/>
      </c>
      <c r="GEQ13" s="163" t="str">
        <f>IF('Summary Clear'!GFJ2=0,"",'Summary Clear'!GFJ2)</f>
        <v/>
      </c>
      <c r="GER13" s="163" t="str">
        <f>IF('Summary Clear'!GFK2=0,"",'Summary Clear'!GFK2)</f>
        <v/>
      </c>
      <c r="GES13" s="163" t="str">
        <f>IF('Summary Clear'!GFL2=0,"",'Summary Clear'!GFL2)</f>
        <v/>
      </c>
      <c r="GET13" s="163" t="str">
        <f>IF('Summary Clear'!GFM2=0,"",'Summary Clear'!GFM2)</f>
        <v/>
      </c>
      <c r="GEU13" s="163" t="str">
        <f>IF('Summary Clear'!GFN2=0,"",'Summary Clear'!GFN2)</f>
        <v/>
      </c>
      <c r="GEV13" s="163" t="str">
        <f>IF('Summary Clear'!GFO2=0,"",'Summary Clear'!GFO2)</f>
        <v/>
      </c>
      <c r="GEW13" s="163" t="str">
        <f>IF('Summary Clear'!GFP2=0,"",'Summary Clear'!GFP2)</f>
        <v/>
      </c>
      <c r="GEX13" s="163" t="str">
        <f>IF('Summary Clear'!GFQ2=0,"",'Summary Clear'!GFQ2)</f>
        <v/>
      </c>
      <c r="GEY13" s="163" t="str">
        <f>IF('Summary Clear'!GFR2=0,"",'Summary Clear'!GFR2)</f>
        <v/>
      </c>
      <c r="GEZ13" s="163" t="str">
        <f>IF('Summary Clear'!GFS2=0,"",'Summary Clear'!GFS2)</f>
        <v/>
      </c>
      <c r="GFA13" s="163" t="str">
        <f>IF('Summary Clear'!GFT2=0,"",'Summary Clear'!GFT2)</f>
        <v/>
      </c>
      <c r="GFB13" s="163" t="str">
        <f>IF('Summary Clear'!GFU2=0,"",'Summary Clear'!GFU2)</f>
        <v/>
      </c>
      <c r="GFC13" s="163" t="str">
        <f>IF('Summary Clear'!GFV2=0,"",'Summary Clear'!GFV2)</f>
        <v/>
      </c>
      <c r="GFD13" s="163" t="str">
        <f>IF('Summary Clear'!GFW2=0,"",'Summary Clear'!GFW2)</f>
        <v/>
      </c>
      <c r="GFE13" s="163" t="str">
        <f>IF('Summary Clear'!GFX2=0,"",'Summary Clear'!GFX2)</f>
        <v/>
      </c>
      <c r="GFF13" s="163" t="str">
        <f>IF('Summary Clear'!GFY2=0,"",'Summary Clear'!GFY2)</f>
        <v/>
      </c>
      <c r="GFG13" s="163" t="str">
        <f>IF('Summary Clear'!GFZ2=0,"",'Summary Clear'!GFZ2)</f>
        <v/>
      </c>
      <c r="GFH13" s="163" t="str">
        <f>IF('Summary Clear'!GGA2=0,"",'Summary Clear'!GGA2)</f>
        <v/>
      </c>
      <c r="GFI13" s="163" t="str">
        <f>IF('Summary Clear'!GGB2=0,"",'Summary Clear'!GGB2)</f>
        <v/>
      </c>
      <c r="GFJ13" s="163" t="str">
        <f>IF('Summary Clear'!GGC2=0,"",'Summary Clear'!GGC2)</f>
        <v/>
      </c>
      <c r="GFK13" s="163" t="str">
        <f>IF('Summary Clear'!GGD2=0,"",'Summary Clear'!GGD2)</f>
        <v/>
      </c>
      <c r="GFL13" s="163" t="str">
        <f>IF('Summary Clear'!GGE2=0,"",'Summary Clear'!GGE2)</f>
        <v/>
      </c>
      <c r="GFM13" s="163" t="str">
        <f>IF('Summary Clear'!GGF2=0,"",'Summary Clear'!GGF2)</f>
        <v/>
      </c>
      <c r="GFN13" s="163" t="str">
        <f>IF('Summary Clear'!GGG2=0,"",'Summary Clear'!GGG2)</f>
        <v/>
      </c>
      <c r="GFO13" s="163" t="str">
        <f>IF('Summary Clear'!GGH2=0,"",'Summary Clear'!GGH2)</f>
        <v/>
      </c>
      <c r="GFP13" s="163" t="str">
        <f>IF('Summary Clear'!GGI2=0,"",'Summary Clear'!GGI2)</f>
        <v/>
      </c>
      <c r="GFQ13" s="163" t="str">
        <f>IF('Summary Clear'!GGJ2=0,"",'Summary Clear'!GGJ2)</f>
        <v/>
      </c>
      <c r="GFR13" s="163" t="str">
        <f>IF('Summary Clear'!GGK2=0,"",'Summary Clear'!GGK2)</f>
        <v/>
      </c>
      <c r="GFS13" s="163" t="str">
        <f>IF('Summary Clear'!GGL2=0,"",'Summary Clear'!GGL2)</f>
        <v/>
      </c>
      <c r="GFT13" s="163" t="str">
        <f>IF('Summary Clear'!GGM2=0,"",'Summary Clear'!GGM2)</f>
        <v/>
      </c>
      <c r="GFU13" s="163" t="str">
        <f>IF('Summary Clear'!GGN2=0,"",'Summary Clear'!GGN2)</f>
        <v/>
      </c>
      <c r="GFV13" s="163" t="str">
        <f>IF('Summary Clear'!GGO2=0,"",'Summary Clear'!GGO2)</f>
        <v/>
      </c>
      <c r="GFW13" s="163" t="str">
        <f>IF('Summary Clear'!GGP2=0,"",'Summary Clear'!GGP2)</f>
        <v/>
      </c>
      <c r="GFX13" s="163" t="str">
        <f>IF('Summary Clear'!GGQ2=0,"",'Summary Clear'!GGQ2)</f>
        <v/>
      </c>
      <c r="GFY13" s="163" t="str">
        <f>IF('Summary Clear'!GGR2=0,"",'Summary Clear'!GGR2)</f>
        <v/>
      </c>
      <c r="GFZ13" s="163" t="str">
        <f>IF('Summary Clear'!GGS2=0,"",'Summary Clear'!GGS2)</f>
        <v/>
      </c>
      <c r="GGA13" s="163" t="str">
        <f>IF('Summary Clear'!GGT2=0,"",'Summary Clear'!GGT2)</f>
        <v/>
      </c>
      <c r="GGB13" s="163" t="str">
        <f>IF('Summary Clear'!GGU2=0,"",'Summary Clear'!GGU2)</f>
        <v/>
      </c>
      <c r="GGC13" s="163" t="str">
        <f>IF('Summary Clear'!GGV2=0,"",'Summary Clear'!GGV2)</f>
        <v/>
      </c>
      <c r="GGD13" s="163" t="str">
        <f>IF('Summary Clear'!GGW2=0,"",'Summary Clear'!GGW2)</f>
        <v/>
      </c>
      <c r="GGE13" s="163" t="str">
        <f>IF('Summary Clear'!GGX2=0,"",'Summary Clear'!GGX2)</f>
        <v/>
      </c>
      <c r="GGF13" s="163" t="str">
        <f>IF('Summary Clear'!GGY2=0,"",'Summary Clear'!GGY2)</f>
        <v/>
      </c>
      <c r="GGG13" s="163" t="str">
        <f>IF('Summary Clear'!GGZ2=0,"",'Summary Clear'!GGZ2)</f>
        <v/>
      </c>
      <c r="GGH13" s="163" t="str">
        <f>IF('Summary Clear'!GHA2=0,"",'Summary Clear'!GHA2)</f>
        <v/>
      </c>
      <c r="GGI13" s="163" t="str">
        <f>IF('Summary Clear'!GHB2=0,"",'Summary Clear'!GHB2)</f>
        <v/>
      </c>
      <c r="GGJ13" s="163" t="str">
        <f>IF('Summary Clear'!GHC2=0,"",'Summary Clear'!GHC2)</f>
        <v/>
      </c>
      <c r="GGK13" s="163" t="str">
        <f>IF('Summary Clear'!GHD2=0,"",'Summary Clear'!GHD2)</f>
        <v/>
      </c>
      <c r="GGL13" s="163" t="str">
        <f>IF('Summary Clear'!GHE2=0,"",'Summary Clear'!GHE2)</f>
        <v/>
      </c>
      <c r="GGM13" s="163" t="str">
        <f>IF('Summary Clear'!GHF2=0,"",'Summary Clear'!GHF2)</f>
        <v/>
      </c>
      <c r="GGN13" s="163" t="str">
        <f>IF('Summary Clear'!GHG2=0,"",'Summary Clear'!GHG2)</f>
        <v/>
      </c>
      <c r="GGO13" s="163" t="str">
        <f>IF('Summary Clear'!GHH2=0,"",'Summary Clear'!GHH2)</f>
        <v/>
      </c>
      <c r="GGP13" s="163" t="str">
        <f>IF('Summary Clear'!GHI2=0,"",'Summary Clear'!GHI2)</f>
        <v/>
      </c>
      <c r="GGQ13" s="163" t="str">
        <f>IF('Summary Clear'!GHJ2=0,"",'Summary Clear'!GHJ2)</f>
        <v/>
      </c>
      <c r="GGR13" s="163" t="str">
        <f>IF('Summary Clear'!GHK2=0,"",'Summary Clear'!GHK2)</f>
        <v/>
      </c>
      <c r="GGS13" s="163" t="str">
        <f>IF('Summary Clear'!GHL2=0,"",'Summary Clear'!GHL2)</f>
        <v/>
      </c>
      <c r="GGT13" s="163" t="str">
        <f>IF('Summary Clear'!GHM2=0,"",'Summary Clear'!GHM2)</f>
        <v/>
      </c>
      <c r="GGU13" s="163" t="str">
        <f>IF('Summary Clear'!GHN2=0,"",'Summary Clear'!GHN2)</f>
        <v/>
      </c>
      <c r="GGV13" s="163" t="str">
        <f>IF('Summary Clear'!GHO2=0,"",'Summary Clear'!GHO2)</f>
        <v/>
      </c>
      <c r="GGW13" s="163" t="str">
        <f>IF('Summary Clear'!GHP2=0,"",'Summary Clear'!GHP2)</f>
        <v/>
      </c>
      <c r="GGX13" s="163" t="str">
        <f>IF('Summary Clear'!GHQ2=0,"",'Summary Clear'!GHQ2)</f>
        <v/>
      </c>
      <c r="GGY13" s="163" t="str">
        <f>IF('Summary Clear'!GHR2=0,"",'Summary Clear'!GHR2)</f>
        <v/>
      </c>
      <c r="GGZ13" s="163" t="str">
        <f>IF('Summary Clear'!GHS2=0,"",'Summary Clear'!GHS2)</f>
        <v/>
      </c>
      <c r="GHA13" s="163" t="str">
        <f>IF('Summary Clear'!GHT2=0,"",'Summary Clear'!GHT2)</f>
        <v/>
      </c>
      <c r="GHB13" s="163" t="str">
        <f>IF('Summary Clear'!GHU2=0,"",'Summary Clear'!GHU2)</f>
        <v/>
      </c>
      <c r="GHC13" s="163" t="str">
        <f>IF('Summary Clear'!GHV2=0,"",'Summary Clear'!GHV2)</f>
        <v/>
      </c>
      <c r="GHD13" s="163" t="str">
        <f>IF('Summary Clear'!GHW2=0,"",'Summary Clear'!GHW2)</f>
        <v/>
      </c>
      <c r="GHE13" s="163" t="str">
        <f>IF('Summary Clear'!GHX2=0,"",'Summary Clear'!GHX2)</f>
        <v/>
      </c>
      <c r="GHF13" s="163" t="str">
        <f>IF('Summary Clear'!GHY2=0,"",'Summary Clear'!GHY2)</f>
        <v/>
      </c>
      <c r="GHG13" s="163" t="str">
        <f>IF('Summary Clear'!GHZ2=0,"",'Summary Clear'!GHZ2)</f>
        <v/>
      </c>
      <c r="GHH13" s="163" t="str">
        <f>IF('Summary Clear'!GIA2=0,"",'Summary Clear'!GIA2)</f>
        <v/>
      </c>
      <c r="GHI13" s="163" t="str">
        <f>IF('Summary Clear'!GIB2=0,"",'Summary Clear'!GIB2)</f>
        <v/>
      </c>
      <c r="GHJ13" s="163" t="str">
        <f>IF('Summary Clear'!GIC2=0,"",'Summary Clear'!GIC2)</f>
        <v/>
      </c>
      <c r="GHK13" s="163" t="str">
        <f>IF('Summary Clear'!GID2=0,"",'Summary Clear'!GID2)</f>
        <v/>
      </c>
      <c r="GHL13" s="163" t="str">
        <f>IF('Summary Clear'!GIE2=0,"",'Summary Clear'!GIE2)</f>
        <v/>
      </c>
      <c r="GHM13" s="163" t="str">
        <f>IF('Summary Clear'!GIF2=0,"",'Summary Clear'!GIF2)</f>
        <v/>
      </c>
      <c r="GHN13" s="163" t="str">
        <f>IF('Summary Clear'!GIG2=0,"",'Summary Clear'!GIG2)</f>
        <v/>
      </c>
      <c r="GHO13" s="163" t="str">
        <f>IF('Summary Clear'!GIH2=0,"",'Summary Clear'!GIH2)</f>
        <v/>
      </c>
      <c r="GHP13" s="163" t="str">
        <f>IF('Summary Clear'!GII2=0,"",'Summary Clear'!GII2)</f>
        <v/>
      </c>
      <c r="GHQ13" s="163" t="str">
        <f>IF('Summary Clear'!GIJ2=0,"",'Summary Clear'!GIJ2)</f>
        <v/>
      </c>
      <c r="GHR13" s="163" t="str">
        <f>IF('Summary Clear'!GIK2=0,"",'Summary Clear'!GIK2)</f>
        <v/>
      </c>
      <c r="GHS13" s="163" t="str">
        <f>IF('Summary Clear'!GIL2=0,"",'Summary Clear'!GIL2)</f>
        <v/>
      </c>
      <c r="GHT13" s="163" t="str">
        <f>IF('Summary Clear'!GIM2=0,"",'Summary Clear'!GIM2)</f>
        <v/>
      </c>
      <c r="GHU13" s="163" t="str">
        <f>IF('Summary Clear'!GIN2=0,"",'Summary Clear'!GIN2)</f>
        <v/>
      </c>
      <c r="GHV13" s="163" t="str">
        <f>IF('Summary Clear'!GIO2=0,"",'Summary Clear'!GIO2)</f>
        <v/>
      </c>
      <c r="GHW13" s="163" t="str">
        <f>IF('Summary Clear'!GIP2=0,"",'Summary Clear'!GIP2)</f>
        <v/>
      </c>
      <c r="GHX13" s="163" t="str">
        <f>IF('Summary Clear'!GIQ2=0,"",'Summary Clear'!GIQ2)</f>
        <v/>
      </c>
      <c r="GHY13" s="163" t="str">
        <f>IF('Summary Clear'!GIR2=0,"",'Summary Clear'!GIR2)</f>
        <v/>
      </c>
      <c r="GHZ13" s="163" t="str">
        <f>IF('Summary Clear'!GIS2=0,"",'Summary Clear'!GIS2)</f>
        <v/>
      </c>
      <c r="GIA13" s="163" t="str">
        <f>IF('Summary Clear'!GIT2=0,"",'Summary Clear'!GIT2)</f>
        <v/>
      </c>
      <c r="GIB13" s="163" t="str">
        <f>IF('Summary Clear'!GIU2=0,"",'Summary Clear'!GIU2)</f>
        <v/>
      </c>
      <c r="GIC13" s="163" t="str">
        <f>IF('Summary Clear'!GIV2=0,"",'Summary Clear'!GIV2)</f>
        <v/>
      </c>
      <c r="GID13" s="163" t="str">
        <f>IF('Summary Clear'!GIW2=0,"",'Summary Clear'!GIW2)</f>
        <v/>
      </c>
      <c r="GIE13" s="163" t="str">
        <f>IF('Summary Clear'!GIX2=0,"",'Summary Clear'!GIX2)</f>
        <v/>
      </c>
      <c r="GIF13" s="163" t="str">
        <f>IF('Summary Clear'!GIY2=0,"",'Summary Clear'!GIY2)</f>
        <v/>
      </c>
      <c r="GIG13" s="163" t="str">
        <f>IF('Summary Clear'!GIZ2=0,"",'Summary Clear'!GIZ2)</f>
        <v/>
      </c>
      <c r="GIH13" s="163" t="str">
        <f>IF('Summary Clear'!GJA2=0,"",'Summary Clear'!GJA2)</f>
        <v/>
      </c>
      <c r="GII13" s="163" t="str">
        <f>IF('Summary Clear'!GJB2=0,"",'Summary Clear'!GJB2)</f>
        <v/>
      </c>
      <c r="GIJ13" s="163" t="str">
        <f>IF('Summary Clear'!GJC2=0,"",'Summary Clear'!GJC2)</f>
        <v/>
      </c>
      <c r="GIK13" s="163" t="str">
        <f>IF('Summary Clear'!GJD2=0,"",'Summary Clear'!GJD2)</f>
        <v/>
      </c>
      <c r="GIL13" s="163" t="str">
        <f>IF('Summary Clear'!GJE2=0,"",'Summary Clear'!GJE2)</f>
        <v/>
      </c>
      <c r="GIM13" s="163" t="str">
        <f>IF('Summary Clear'!GJF2=0,"",'Summary Clear'!GJF2)</f>
        <v/>
      </c>
      <c r="GIN13" s="163" t="str">
        <f>IF('Summary Clear'!GJG2=0,"",'Summary Clear'!GJG2)</f>
        <v/>
      </c>
      <c r="GIO13" s="163" t="str">
        <f>IF('Summary Clear'!GJH2=0,"",'Summary Clear'!GJH2)</f>
        <v/>
      </c>
      <c r="GIP13" s="163" t="str">
        <f>IF('Summary Clear'!GJI2=0,"",'Summary Clear'!GJI2)</f>
        <v/>
      </c>
      <c r="GIQ13" s="163" t="str">
        <f>IF('Summary Clear'!GJJ2=0,"",'Summary Clear'!GJJ2)</f>
        <v/>
      </c>
      <c r="GIR13" s="163" t="str">
        <f>IF('Summary Clear'!GJK2=0,"",'Summary Clear'!GJK2)</f>
        <v/>
      </c>
      <c r="GIS13" s="163" t="str">
        <f>IF('Summary Clear'!GJL2=0,"",'Summary Clear'!GJL2)</f>
        <v/>
      </c>
      <c r="GIT13" s="163" t="str">
        <f>IF('Summary Clear'!GJM2=0,"",'Summary Clear'!GJM2)</f>
        <v/>
      </c>
      <c r="GIU13" s="163" t="str">
        <f>IF('Summary Clear'!GJN2=0,"",'Summary Clear'!GJN2)</f>
        <v/>
      </c>
      <c r="GIV13" s="163" t="str">
        <f>IF('Summary Clear'!GJO2=0,"",'Summary Clear'!GJO2)</f>
        <v/>
      </c>
      <c r="GIW13" s="163" t="str">
        <f>IF('Summary Clear'!GJP2=0,"",'Summary Clear'!GJP2)</f>
        <v/>
      </c>
      <c r="GIX13" s="163" t="str">
        <f>IF('Summary Clear'!GJQ2=0,"",'Summary Clear'!GJQ2)</f>
        <v/>
      </c>
      <c r="GIY13" s="163" t="str">
        <f>IF('Summary Clear'!GJR2=0,"",'Summary Clear'!GJR2)</f>
        <v/>
      </c>
      <c r="GIZ13" s="163" t="str">
        <f>IF('Summary Clear'!GJS2=0,"",'Summary Clear'!GJS2)</f>
        <v/>
      </c>
      <c r="GJA13" s="163" t="str">
        <f>IF('Summary Clear'!GJT2=0,"",'Summary Clear'!GJT2)</f>
        <v/>
      </c>
      <c r="GJB13" s="163" t="str">
        <f>IF('Summary Clear'!GJU2=0,"",'Summary Clear'!GJU2)</f>
        <v/>
      </c>
      <c r="GJC13" s="163" t="str">
        <f>IF('Summary Clear'!GJV2=0,"",'Summary Clear'!GJV2)</f>
        <v/>
      </c>
      <c r="GJD13" s="163" t="str">
        <f>IF('Summary Clear'!GJW2=0,"",'Summary Clear'!GJW2)</f>
        <v/>
      </c>
      <c r="GJE13" s="163" t="str">
        <f>IF('Summary Clear'!GJX2=0,"",'Summary Clear'!GJX2)</f>
        <v/>
      </c>
      <c r="GJF13" s="163" t="str">
        <f>IF('Summary Clear'!GJY2=0,"",'Summary Clear'!GJY2)</f>
        <v/>
      </c>
      <c r="GJG13" s="163" t="str">
        <f>IF('Summary Clear'!GJZ2=0,"",'Summary Clear'!GJZ2)</f>
        <v/>
      </c>
      <c r="GJH13" s="163" t="str">
        <f>IF('Summary Clear'!GKA2=0,"",'Summary Clear'!GKA2)</f>
        <v/>
      </c>
      <c r="GJI13" s="163" t="str">
        <f>IF('Summary Clear'!GKB2=0,"",'Summary Clear'!GKB2)</f>
        <v/>
      </c>
      <c r="GJJ13" s="163" t="str">
        <f>IF('Summary Clear'!GKC2=0,"",'Summary Clear'!GKC2)</f>
        <v/>
      </c>
      <c r="GJK13" s="163" t="str">
        <f>IF('Summary Clear'!GKD2=0,"",'Summary Clear'!GKD2)</f>
        <v/>
      </c>
      <c r="GJL13" s="163" t="str">
        <f>IF('Summary Clear'!GKE2=0,"",'Summary Clear'!GKE2)</f>
        <v/>
      </c>
      <c r="GJM13" s="163" t="str">
        <f>IF('Summary Clear'!GKF2=0,"",'Summary Clear'!GKF2)</f>
        <v/>
      </c>
      <c r="GJN13" s="163" t="str">
        <f>IF('Summary Clear'!GKG2=0,"",'Summary Clear'!GKG2)</f>
        <v/>
      </c>
      <c r="GJO13" s="163" t="str">
        <f>IF('Summary Clear'!GKH2=0,"",'Summary Clear'!GKH2)</f>
        <v/>
      </c>
      <c r="GJP13" s="163" t="str">
        <f>IF('Summary Clear'!GKI2=0,"",'Summary Clear'!GKI2)</f>
        <v/>
      </c>
      <c r="GJQ13" s="163" t="str">
        <f>IF('Summary Clear'!GKJ2=0,"",'Summary Clear'!GKJ2)</f>
        <v/>
      </c>
      <c r="GJR13" s="163" t="str">
        <f>IF('Summary Clear'!GKK2=0,"",'Summary Clear'!GKK2)</f>
        <v/>
      </c>
      <c r="GJS13" s="163" t="str">
        <f>IF('Summary Clear'!GKL2=0,"",'Summary Clear'!GKL2)</f>
        <v/>
      </c>
      <c r="GJT13" s="163" t="str">
        <f>IF('Summary Clear'!GKM2=0,"",'Summary Clear'!GKM2)</f>
        <v/>
      </c>
      <c r="GJU13" s="163" t="str">
        <f>IF('Summary Clear'!GKN2=0,"",'Summary Clear'!GKN2)</f>
        <v/>
      </c>
      <c r="GJV13" s="163" t="str">
        <f>IF('Summary Clear'!GKO2=0,"",'Summary Clear'!GKO2)</f>
        <v/>
      </c>
      <c r="GJW13" s="163" t="str">
        <f>IF('Summary Clear'!GKP2=0,"",'Summary Clear'!GKP2)</f>
        <v/>
      </c>
      <c r="GJX13" s="163" t="str">
        <f>IF('Summary Clear'!GKQ2=0,"",'Summary Clear'!GKQ2)</f>
        <v/>
      </c>
      <c r="GJY13" s="163" t="str">
        <f>IF('Summary Clear'!GKR2=0,"",'Summary Clear'!GKR2)</f>
        <v/>
      </c>
      <c r="GJZ13" s="163" t="str">
        <f>IF('Summary Clear'!GKS2=0,"",'Summary Clear'!GKS2)</f>
        <v/>
      </c>
      <c r="GKA13" s="163" t="str">
        <f>IF('Summary Clear'!GKT2=0,"",'Summary Clear'!GKT2)</f>
        <v/>
      </c>
      <c r="GKB13" s="163" t="str">
        <f>IF('Summary Clear'!GKU2=0,"",'Summary Clear'!GKU2)</f>
        <v/>
      </c>
      <c r="GKC13" s="163" t="str">
        <f>IF('Summary Clear'!GKV2=0,"",'Summary Clear'!GKV2)</f>
        <v/>
      </c>
      <c r="GKD13" s="163" t="str">
        <f>IF('Summary Clear'!GKW2=0,"",'Summary Clear'!GKW2)</f>
        <v/>
      </c>
      <c r="GKE13" s="163" t="str">
        <f>IF('Summary Clear'!GKX2=0,"",'Summary Clear'!GKX2)</f>
        <v/>
      </c>
      <c r="GKF13" s="163" t="str">
        <f>IF('Summary Clear'!GKY2=0,"",'Summary Clear'!GKY2)</f>
        <v/>
      </c>
      <c r="GKG13" s="163" t="str">
        <f>IF('Summary Clear'!GKZ2=0,"",'Summary Clear'!GKZ2)</f>
        <v/>
      </c>
      <c r="GKH13" s="163" t="str">
        <f>IF('Summary Clear'!GLA2=0,"",'Summary Clear'!GLA2)</f>
        <v/>
      </c>
      <c r="GKI13" s="163" t="str">
        <f>IF('Summary Clear'!GLB2=0,"",'Summary Clear'!GLB2)</f>
        <v/>
      </c>
      <c r="GKJ13" s="163" t="str">
        <f>IF('Summary Clear'!GLC2=0,"",'Summary Clear'!GLC2)</f>
        <v/>
      </c>
      <c r="GKK13" s="163" t="str">
        <f>IF('Summary Clear'!GLD2=0,"",'Summary Clear'!GLD2)</f>
        <v/>
      </c>
      <c r="GKL13" s="163" t="str">
        <f>IF('Summary Clear'!GLE2=0,"",'Summary Clear'!GLE2)</f>
        <v/>
      </c>
      <c r="GKM13" s="163" t="str">
        <f>IF('Summary Clear'!GLF2=0,"",'Summary Clear'!GLF2)</f>
        <v/>
      </c>
      <c r="GKN13" s="163" t="str">
        <f>IF('Summary Clear'!GLG2=0,"",'Summary Clear'!GLG2)</f>
        <v/>
      </c>
      <c r="GKO13" s="163" t="str">
        <f>IF('Summary Clear'!GLH2=0,"",'Summary Clear'!GLH2)</f>
        <v/>
      </c>
      <c r="GKP13" s="163" t="str">
        <f>IF('Summary Clear'!GLI2=0,"",'Summary Clear'!GLI2)</f>
        <v/>
      </c>
      <c r="GKQ13" s="163" t="str">
        <f>IF('Summary Clear'!GLJ2=0,"",'Summary Clear'!GLJ2)</f>
        <v/>
      </c>
      <c r="GKR13" s="163" t="str">
        <f>IF('Summary Clear'!GLK2=0,"",'Summary Clear'!GLK2)</f>
        <v/>
      </c>
      <c r="GKS13" s="163" t="str">
        <f>IF('Summary Clear'!GLL2=0,"",'Summary Clear'!GLL2)</f>
        <v/>
      </c>
      <c r="GKT13" s="163" t="str">
        <f>IF('Summary Clear'!GLM2=0,"",'Summary Clear'!GLM2)</f>
        <v/>
      </c>
      <c r="GKU13" s="163" t="str">
        <f>IF('Summary Clear'!GLN2=0,"",'Summary Clear'!GLN2)</f>
        <v/>
      </c>
      <c r="GKV13" s="163" t="str">
        <f>IF('Summary Clear'!GLO2=0,"",'Summary Clear'!GLO2)</f>
        <v/>
      </c>
      <c r="GKW13" s="163" t="str">
        <f>IF('Summary Clear'!GLP2=0,"",'Summary Clear'!GLP2)</f>
        <v/>
      </c>
      <c r="GKX13" s="163" t="str">
        <f>IF('Summary Clear'!GLQ2=0,"",'Summary Clear'!GLQ2)</f>
        <v/>
      </c>
      <c r="GKY13" s="163" t="str">
        <f>IF('Summary Clear'!GLR2=0,"",'Summary Clear'!GLR2)</f>
        <v/>
      </c>
      <c r="GKZ13" s="163" t="str">
        <f>IF('Summary Clear'!GLS2=0,"",'Summary Clear'!GLS2)</f>
        <v/>
      </c>
      <c r="GLA13" s="163" t="str">
        <f>IF('Summary Clear'!GLT2=0,"",'Summary Clear'!GLT2)</f>
        <v/>
      </c>
      <c r="GLB13" s="163" t="str">
        <f>IF('Summary Clear'!GLU2=0,"",'Summary Clear'!GLU2)</f>
        <v/>
      </c>
      <c r="GLC13" s="163" t="str">
        <f>IF('Summary Clear'!GLV2=0,"",'Summary Clear'!GLV2)</f>
        <v/>
      </c>
      <c r="GLD13" s="163" t="str">
        <f>IF('Summary Clear'!GLW2=0,"",'Summary Clear'!GLW2)</f>
        <v/>
      </c>
      <c r="GLE13" s="163" t="str">
        <f>IF('Summary Clear'!GLX2=0,"",'Summary Clear'!GLX2)</f>
        <v/>
      </c>
      <c r="GLF13" s="163" t="str">
        <f>IF('Summary Clear'!GLY2=0,"",'Summary Clear'!GLY2)</f>
        <v/>
      </c>
      <c r="GLG13" s="163" t="str">
        <f>IF('Summary Clear'!GLZ2=0,"",'Summary Clear'!GLZ2)</f>
        <v/>
      </c>
      <c r="GLH13" s="163" t="str">
        <f>IF('Summary Clear'!GMA2=0,"",'Summary Clear'!GMA2)</f>
        <v/>
      </c>
      <c r="GLI13" s="163" t="str">
        <f>IF('Summary Clear'!GMB2=0,"",'Summary Clear'!GMB2)</f>
        <v/>
      </c>
      <c r="GLJ13" s="163" t="str">
        <f>IF('Summary Clear'!GMC2=0,"",'Summary Clear'!GMC2)</f>
        <v/>
      </c>
      <c r="GLK13" s="163" t="str">
        <f>IF('Summary Clear'!GMD2=0,"",'Summary Clear'!GMD2)</f>
        <v/>
      </c>
      <c r="GLL13" s="163" t="str">
        <f>IF('Summary Clear'!GME2=0,"",'Summary Clear'!GME2)</f>
        <v/>
      </c>
      <c r="GLM13" s="163" t="str">
        <f>IF('Summary Clear'!GMF2=0,"",'Summary Clear'!GMF2)</f>
        <v/>
      </c>
      <c r="GLN13" s="163" t="str">
        <f>IF('Summary Clear'!GMG2=0,"",'Summary Clear'!GMG2)</f>
        <v/>
      </c>
      <c r="GLO13" s="163" t="str">
        <f>IF('Summary Clear'!GMH2=0,"",'Summary Clear'!GMH2)</f>
        <v/>
      </c>
      <c r="GLP13" s="163" t="str">
        <f>IF('Summary Clear'!GMI2=0,"",'Summary Clear'!GMI2)</f>
        <v/>
      </c>
      <c r="GLQ13" s="163" t="str">
        <f>IF('Summary Clear'!GMJ2=0,"",'Summary Clear'!GMJ2)</f>
        <v/>
      </c>
      <c r="GLR13" s="163" t="str">
        <f>IF('Summary Clear'!GMK2=0,"",'Summary Clear'!GMK2)</f>
        <v/>
      </c>
      <c r="GLS13" s="163" t="str">
        <f>IF('Summary Clear'!GML2=0,"",'Summary Clear'!GML2)</f>
        <v/>
      </c>
      <c r="GLT13" s="163" t="str">
        <f>IF('Summary Clear'!GMM2=0,"",'Summary Clear'!GMM2)</f>
        <v/>
      </c>
      <c r="GLU13" s="163" t="str">
        <f>IF('Summary Clear'!GMN2=0,"",'Summary Clear'!GMN2)</f>
        <v/>
      </c>
      <c r="GLV13" s="163" t="str">
        <f>IF('Summary Clear'!GMO2=0,"",'Summary Clear'!GMO2)</f>
        <v/>
      </c>
      <c r="GLW13" s="163" t="str">
        <f>IF('Summary Clear'!GMP2=0,"",'Summary Clear'!GMP2)</f>
        <v/>
      </c>
      <c r="GLX13" s="163" t="str">
        <f>IF('Summary Clear'!GMQ2=0,"",'Summary Clear'!GMQ2)</f>
        <v/>
      </c>
      <c r="GLY13" s="163" t="str">
        <f>IF('Summary Clear'!GMR2=0,"",'Summary Clear'!GMR2)</f>
        <v/>
      </c>
      <c r="GLZ13" s="163" t="str">
        <f>IF('Summary Clear'!GMS2=0,"",'Summary Clear'!GMS2)</f>
        <v/>
      </c>
      <c r="GMA13" s="163" t="str">
        <f>IF('Summary Clear'!GMT2=0,"",'Summary Clear'!GMT2)</f>
        <v/>
      </c>
      <c r="GMB13" s="163" t="str">
        <f>IF('Summary Clear'!GMU2=0,"",'Summary Clear'!GMU2)</f>
        <v/>
      </c>
      <c r="GMC13" s="163" t="str">
        <f>IF('Summary Clear'!GMV2=0,"",'Summary Clear'!GMV2)</f>
        <v/>
      </c>
      <c r="GMD13" s="163" t="str">
        <f>IF('Summary Clear'!GMW2=0,"",'Summary Clear'!GMW2)</f>
        <v/>
      </c>
      <c r="GME13" s="163" t="str">
        <f>IF('Summary Clear'!GMX2=0,"",'Summary Clear'!GMX2)</f>
        <v/>
      </c>
      <c r="GMF13" s="163" t="str">
        <f>IF('Summary Clear'!GMY2=0,"",'Summary Clear'!GMY2)</f>
        <v/>
      </c>
      <c r="GMG13" s="163" t="str">
        <f>IF('Summary Clear'!GMZ2=0,"",'Summary Clear'!GMZ2)</f>
        <v/>
      </c>
      <c r="GMH13" s="163" t="str">
        <f>IF('Summary Clear'!GNA2=0,"",'Summary Clear'!GNA2)</f>
        <v/>
      </c>
      <c r="GMI13" s="163" t="str">
        <f>IF('Summary Clear'!GNB2=0,"",'Summary Clear'!GNB2)</f>
        <v/>
      </c>
      <c r="GMJ13" s="163" t="str">
        <f>IF('Summary Clear'!GNC2=0,"",'Summary Clear'!GNC2)</f>
        <v/>
      </c>
      <c r="GMK13" s="163" t="str">
        <f>IF('Summary Clear'!GND2=0,"",'Summary Clear'!GND2)</f>
        <v/>
      </c>
      <c r="GML13" s="163" t="str">
        <f>IF('Summary Clear'!GNE2=0,"",'Summary Clear'!GNE2)</f>
        <v/>
      </c>
      <c r="GMM13" s="163" t="str">
        <f>IF('Summary Clear'!GNF2=0,"",'Summary Clear'!GNF2)</f>
        <v/>
      </c>
      <c r="GMN13" s="163" t="str">
        <f>IF('Summary Clear'!GNG2=0,"",'Summary Clear'!GNG2)</f>
        <v/>
      </c>
      <c r="GMO13" s="163" t="str">
        <f>IF('Summary Clear'!GNH2=0,"",'Summary Clear'!GNH2)</f>
        <v/>
      </c>
      <c r="GMP13" s="163" t="str">
        <f>IF('Summary Clear'!GNI2=0,"",'Summary Clear'!GNI2)</f>
        <v/>
      </c>
      <c r="GMQ13" s="163" t="str">
        <f>IF('Summary Clear'!GNJ2=0,"",'Summary Clear'!GNJ2)</f>
        <v/>
      </c>
      <c r="GMR13" s="163" t="str">
        <f>IF('Summary Clear'!GNK2=0,"",'Summary Clear'!GNK2)</f>
        <v/>
      </c>
      <c r="GMS13" s="163" t="str">
        <f>IF('Summary Clear'!GNL2=0,"",'Summary Clear'!GNL2)</f>
        <v/>
      </c>
      <c r="GMT13" s="163" t="str">
        <f>IF('Summary Clear'!GNM2=0,"",'Summary Clear'!GNM2)</f>
        <v/>
      </c>
      <c r="GMU13" s="163" t="str">
        <f>IF('Summary Clear'!GNN2=0,"",'Summary Clear'!GNN2)</f>
        <v/>
      </c>
      <c r="GMV13" s="163" t="str">
        <f>IF('Summary Clear'!GNO2=0,"",'Summary Clear'!GNO2)</f>
        <v/>
      </c>
      <c r="GMW13" s="163" t="str">
        <f>IF('Summary Clear'!GNP2=0,"",'Summary Clear'!GNP2)</f>
        <v/>
      </c>
      <c r="GMX13" s="163" t="str">
        <f>IF('Summary Clear'!GNQ2=0,"",'Summary Clear'!GNQ2)</f>
        <v/>
      </c>
      <c r="GMY13" s="163" t="str">
        <f>IF('Summary Clear'!GNR2=0,"",'Summary Clear'!GNR2)</f>
        <v/>
      </c>
      <c r="GMZ13" s="163" t="str">
        <f>IF('Summary Clear'!GNS2=0,"",'Summary Clear'!GNS2)</f>
        <v/>
      </c>
      <c r="GNA13" s="163" t="str">
        <f>IF('Summary Clear'!GNT2=0,"",'Summary Clear'!GNT2)</f>
        <v/>
      </c>
      <c r="GNB13" s="163" t="str">
        <f>IF('Summary Clear'!GNU2=0,"",'Summary Clear'!GNU2)</f>
        <v/>
      </c>
      <c r="GNC13" s="163" t="str">
        <f>IF('Summary Clear'!GNV2=0,"",'Summary Clear'!GNV2)</f>
        <v/>
      </c>
      <c r="GND13" s="163" t="str">
        <f>IF('Summary Clear'!GNW2=0,"",'Summary Clear'!GNW2)</f>
        <v/>
      </c>
      <c r="GNE13" s="163" t="str">
        <f>IF('Summary Clear'!GNX2=0,"",'Summary Clear'!GNX2)</f>
        <v/>
      </c>
      <c r="GNF13" s="163" t="str">
        <f>IF('Summary Clear'!GNY2=0,"",'Summary Clear'!GNY2)</f>
        <v/>
      </c>
      <c r="GNG13" s="163" t="str">
        <f>IF('Summary Clear'!GNZ2=0,"",'Summary Clear'!GNZ2)</f>
        <v/>
      </c>
      <c r="GNH13" s="163" t="str">
        <f>IF('Summary Clear'!GOA2=0,"",'Summary Clear'!GOA2)</f>
        <v/>
      </c>
      <c r="GNI13" s="163" t="str">
        <f>IF('Summary Clear'!GOB2=0,"",'Summary Clear'!GOB2)</f>
        <v/>
      </c>
      <c r="GNJ13" s="163" t="str">
        <f>IF('Summary Clear'!GOC2=0,"",'Summary Clear'!GOC2)</f>
        <v/>
      </c>
      <c r="GNK13" s="163" t="str">
        <f>IF('Summary Clear'!GOD2=0,"",'Summary Clear'!GOD2)</f>
        <v/>
      </c>
      <c r="GNL13" s="163" t="str">
        <f>IF('Summary Clear'!GOE2=0,"",'Summary Clear'!GOE2)</f>
        <v/>
      </c>
      <c r="GNM13" s="163" t="str">
        <f>IF('Summary Clear'!GOF2=0,"",'Summary Clear'!GOF2)</f>
        <v/>
      </c>
      <c r="GNN13" s="163" t="str">
        <f>IF('Summary Clear'!GOG2=0,"",'Summary Clear'!GOG2)</f>
        <v/>
      </c>
      <c r="GNO13" s="163" t="str">
        <f>IF('Summary Clear'!GOH2=0,"",'Summary Clear'!GOH2)</f>
        <v/>
      </c>
      <c r="GNP13" s="163" t="str">
        <f>IF('Summary Clear'!GOI2=0,"",'Summary Clear'!GOI2)</f>
        <v/>
      </c>
      <c r="GNQ13" s="163" t="str">
        <f>IF('Summary Clear'!GOJ2=0,"",'Summary Clear'!GOJ2)</f>
        <v/>
      </c>
      <c r="GNR13" s="163" t="str">
        <f>IF('Summary Clear'!GOK2=0,"",'Summary Clear'!GOK2)</f>
        <v/>
      </c>
      <c r="GNS13" s="163" t="str">
        <f>IF('Summary Clear'!GOL2=0,"",'Summary Clear'!GOL2)</f>
        <v/>
      </c>
      <c r="GNT13" s="163" t="str">
        <f>IF('Summary Clear'!GOM2=0,"",'Summary Clear'!GOM2)</f>
        <v/>
      </c>
      <c r="GNU13" s="163" t="str">
        <f>IF('Summary Clear'!GON2=0,"",'Summary Clear'!GON2)</f>
        <v/>
      </c>
      <c r="GNV13" s="163" t="str">
        <f>IF('Summary Clear'!GOO2=0,"",'Summary Clear'!GOO2)</f>
        <v/>
      </c>
      <c r="GNW13" s="163" t="str">
        <f>IF('Summary Clear'!GOP2=0,"",'Summary Clear'!GOP2)</f>
        <v/>
      </c>
      <c r="GNX13" s="163" t="str">
        <f>IF('Summary Clear'!GOQ2=0,"",'Summary Clear'!GOQ2)</f>
        <v/>
      </c>
      <c r="GNY13" s="163" t="str">
        <f>IF('Summary Clear'!GOR2=0,"",'Summary Clear'!GOR2)</f>
        <v/>
      </c>
      <c r="GNZ13" s="163" t="str">
        <f>IF('Summary Clear'!GOS2=0,"",'Summary Clear'!GOS2)</f>
        <v/>
      </c>
      <c r="GOA13" s="163" t="str">
        <f>IF('Summary Clear'!GOT2=0,"",'Summary Clear'!GOT2)</f>
        <v/>
      </c>
      <c r="GOB13" s="163" t="str">
        <f>IF('Summary Clear'!GOU2=0,"",'Summary Clear'!GOU2)</f>
        <v/>
      </c>
      <c r="GOC13" s="163" t="str">
        <f>IF('Summary Clear'!GOV2=0,"",'Summary Clear'!GOV2)</f>
        <v/>
      </c>
      <c r="GOD13" s="163" t="str">
        <f>IF('Summary Clear'!GOW2=0,"",'Summary Clear'!GOW2)</f>
        <v/>
      </c>
      <c r="GOE13" s="163" t="str">
        <f>IF('Summary Clear'!GOX2=0,"",'Summary Clear'!GOX2)</f>
        <v/>
      </c>
      <c r="GOF13" s="163" t="str">
        <f>IF('Summary Clear'!GOY2=0,"",'Summary Clear'!GOY2)</f>
        <v/>
      </c>
      <c r="GOG13" s="163" t="str">
        <f>IF('Summary Clear'!GOZ2=0,"",'Summary Clear'!GOZ2)</f>
        <v/>
      </c>
      <c r="GOH13" s="163" t="str">
        <f>IF('Summary Clear'!GPA2=0,"",'Summary Clear'!GPA2)</f>
        <v/>
      </c>
      <c r="GOI13" s="163" t="str">
        <f>IF('Summary Clear'!GPB2=0,"",'Summary Clear'!GPB2)</f>
        <v/>
      </c>
      <c r="GOJ13" s="163" t="str">
        <f>IF('Summary Clear'!GPC2=0,"",'Summary Clear'!GPC2)</f>
        <v/>
      </c>
      <c r="GOK13" s="163" t="str">
        <f>IF('Summary Clear'!GPD2=0,"",'Summary Clear'!GPD2)</f>
        <v/>
      </c>
      <c r="GOL13" s="163" t="str">
        <f>IF('Summary Clear'!GPE2=0,"",'Summary Clear'!GPE2)</f>
        <v/>
      </c>
      <c r="GOM13" s="163" t="str">
        <f>IF('Summary Clear'!GPF2=0,"",'Summary Clear'!GPF2)</f>
        <v/>
      </c>
      <c r="GON13" s="163" t="str">
        <f>IF('Summary Clear'!GPG2=0,"",'Summary Clear'!GPG2)</f>
        <v/>
      </c>
      <c r="GOO13" s="163" t="str">
        <f>IF('Summary Clear'!GPH2=0,"",'Summary Clear'!GPH2)</f>
        <v/>
      </c>
      <c r="GOP13" s="163" t="str">
        <f>IF('Summary Clear'!GPI2=0,"",'Summary Clear'!GPI2)</f>
        <v/>
      </c>
      <c r="GOQ13" s="163" t="str">
        <f>IF('Summary Clear'!GPJ2=0,"",'Summary Clear'!GPJ2)</f>
        <v/>
      </c>
      <c r="GOR13" s="163" t="str">
        <f>IF('Summary Clear'!GPK2=0,"",'Summary Clear'!GPK2)</f>
        <v/>
      </c>
      <c r="GOS13" s="163" t="str">
        <f>IF('Summary Clear'!GPL2=0,"",'Summary Clear'!GPL2)</f>
        <v/>
      </c>
      <c r="GOT13" s="163" t="str">
        <f>IF('Summary Clear'!GPM2=0,"",'Summary Clear'!GPM2)</f>
        <v/>
      </c>
      <c r="GOU13" s="163" t="str">
        <f>IF('Summary Clear'!GPN2=0,"",'Summary Clear'!GPN2)</f>
        <v/>
      </c>
      <c r="GOV13" s="163" t="str">
        <f>IF('Summary Clear'!GPO2=0,"",'Summary Clear'!GPO2)</f>
        <v/>
      </c>
      <c r="GOW13" s="163" t="str">
        <f>IF('Summary Clear'!GPP2=0,"",'Summary Clear'!GPP2)</f>
        <v/>
      </c>
      <c r="GOX13" s="163" t="str">
        <f>IF('Summary Clear'!GPQ2=0,"",'Summary Clear'!GPQ2)</f>
        <v/>
      </c>
      <c r="GOY13" s="163" t="str">
        <f>IF('Summary Clear'!GPR2=0,"",'Summary Clear'!GPR2)</f>
        <v/>
      </c>
      <c r="GOZ13" s="163" t="str">
        <f>IF('Summary Clear'!GPS2=0,"",'Summary Clear'!GPS2)</f>
        <v/>
      </c>
      <c r="GPA13" s="163" t="str">
        <f>IF('Summary Clear'!GPT2=0,"",'Summary Clear'!GPT2)</f>
        <v/>
      </c>
      <c r="GPB13" s="163" t="str">
        <f>IF('Summary Clear'!GPU2=0,"",'Summary Clear'!GPU2)</f>
        <v/>
      </c>
      <c r="GPC13" s="163" t="str">
        <f>IF('Summary Clear'!GPV2=0,"",'Summary Clear'!GPV2)</f>
        <v/>
      </c>
      <c r="GPD13" s="163" t="str">
        <f>IF('Summary Clear'!GPW2=0,"",'Summary Clear'!GPW2)</f>
        <v/>
      </c>
      <c r="GPE13" s="163" t="str">
        <f>IF('Summary Clear'!GPX2=0,"",'Summary Clear'!GPX2)</f>
        <v/>
      </c>
      <c r="GPF13" s="163" t="str">
        <f>IF('Summary Clear'!GPY2=0,"",'Summary Clear'!GPY2)</f>
        <v/>
      </c>
      <c r="GPG13" s="163" t="str">
        <f>IF('Summary Clear'!GPZ2=0,"",'Summary Clear'!GPZ2)</f>
        <v/>
      </c>
      <c r="GPH13" s="163" t="str">
        <f>IF('Summary Clear'!GQA2=0,"",'Summary Clear'!GQA2)</f>
        <v/>
      </c>
      <c r="GPI13" s="163" t="str">
        <f>IF('Summary Clear'!GQB2=0,"",'Summary Clear'!GQB2)</f>
        <v/>
      </c>
      <c r="GPJ13" s="163" t="str">
        <f>IF('Summary Clear'!GQC2=0,"",'Summary Clear'!GQC2)</f>
        <v/>
      </c>
      <c r="GPK13" s="163" t="str">
        <f>IF('Summary Clear'!GQD2=0,"",'Summary Clear'!GQD2)</f>
        <v/>
      </c>
      <c r="GPL13" s="163" t="str">
        <f>IF('Summary Clear'!GQE2=0,"",'Summary Clear'!GQE2)</f>
        <v/>
      </c>
      <c r="GPM13" s="163" t="str">
        <f>IF('Summary Clear'!GQF2=0,"",'Summary Clear'!GQF2)</f>
        <v/>
      </c>
      <c r="GPN13" s="163" t="str">
        <f>IF('Summary Clear'!GQG2=0,"",'Summary Clear'!GQG2)</f>
        <v/>
      </c>
      <c r="GPO13" s="163" t="str">
        <f>IF('Summary Clear'!GQH2=0,"",'Summary Clear'!GQH2)</f>
        <v/>
      </c>
      <c r="GPP13" s="163" t="str">
        <f>IF('Summary Clear'!GQI2=0,"",'Summary Clear'!GQI2)</f>
        <v/>
      </c>
      <c r="GPQ13" s="163" t="str">
        <f>IF('Summary Clear'!GQJ2=0,"",'Summary Clear'!GQJ2)</f>
        <v/>
      </c>
      <c r="GPR13" s="163" t="str">
        <f>IF('Summary Clear'!GQK2=0,"",'Summary Clear'!GQK2)</f>
        <v/>
      </c>
      <c r="GPS13" s="163" t="str">
        <f>IF('Summary Clear'!GQL2=0,"",'Summary Clear'!GQL2)</f>
        <v/>
      </c>
      <c r="GPT13" s="163" t="str">
        <f>IF('Summary Clear'!GQM2=0,"",'Summary Clear'!GQM2)</f>
        <v/>
      </c>
      <c r="GPU13" s="163" t="str">
        <f>IF('Summary Clear'!GQN2=0,"",'Summary Clear'!GQN2)</f>
        <v/>
      </c>
      <c r="GPV13" s="163" t="str">
        <f>IF('Summary Clear'!GQO2=0,"",'Summary Clear'!GQO2)</f>
        <v/>
      </c>
      <c r="GPW13" s="163" t="str">
        <f>IF('Summary Clear'!GQP2=0,"",'Summary Clear'!GQP2)</f>
        <v/>
      </c>
      <c r="GPX13" s="163" t="str">
        <f>IF('Summary Clear'!GQQ2=0,"",'Summary Clear'!GQQ2)</f>
        <v/>
      </c>
      <c r="GPY13" s="163" t="str">
        <f>IF('Summary Clear'!GQR2=0,"",'Summary Clear'!GQR2)</f>
        <v/>
      </c>
      <c r="GPZ13" s="163" t="str">
        <f>IF('Summary Clear'!GQS2=0,"",'Summary Clear'!GQS2)</f>
        <v/>
      </c>
      <c r="GQA13" s="163" t="str">
        <f>IF('Summary Clear'!GQT2=0,"",'Summary Clear'!GQT2)</f>
        <v/>
      </c>
      <c r="GQB13" s="163" t="str">
        <f>IF('Summary Clear'!GQU2=0,"",'Summary Clear'!GQU2)</f>
        <v/>
      </c>
      <c r="GQC13" s="163" t="str">
        <f>IF('Summary Clear'!GQV2=0,"",'Summary Clear'!GQV2)</f>
        <v/>
      </c>
      <c r="GQD13" s="163" t="str">
        <f>IF('Summary Clear'!GQW2=0,"",'Summary Clear'!GQW2)</f>
        <v/>
      </c>
      <c r="GQE13" s="163" t="str">
        <f>IF('Summary Clear'!GQX2=0,"",'Summary Clear'!GQX2)</f>
        <v/>
      </c>
      <c r="GQF13" s="163" t="str">
        <f>IF('Summary Clear'!GQY2=0,"",'Summary Clear'!GQY2)</f>
        <v/>
      </c>
      <c r="GQG13" s="163" t="str">
        <f>IF('Summary Clear'!GQZ2=0,"",'Summary Clear'!GQZ2)</f>
        <v/>
      </c>
      <c r="GQH13" s="163" t="str">
        <f>IF('Summary Clear'!GRA2=0,"",'Summary Clear'!GRA2)</f>
        <v/>
      </c>
      <c r="GQI13" s="163" t="str">
        <f>IF('Summary Clear'!GRB2=0,"",'Summary Clear'!GRB2)</f>
        <v/>
      </c>
      <c r="GQJ13" s="163" t="str">
        <f>IF('Summary Clear'!GRC2=0,"",'Summary Clear'!GRC2)</f>
        <v/>
      </c>
      <c r="GQK13" s="163" t="str">
        <f>IF('Summary Clear'!GRD2=0,"",'Summary Clear'!GRD2)</f>
        <v/>
      </c>
      <c r="GQL13" s="163" t="str">
        <f>IF('Summary Clear'!GRE2=0,"",'Summary Clear'!GRE2)</f>
        <v/>
      </c>
      <c r="GQM13" s="163" t="str">
        <f>IF('Summary Clear'!GRF2=0,"",'Summary Clear'!GRF2)</f>
        <v/>
      </c>
      <c r="GQN13" s="163" t="str">
        <f>IF('Summary Clear'!GRG2=0,"",'Summary Clear'!GRG2)</f>
        <v/>
      </c>
      <c r="GQO13" s="163" t="str">
        <f>IF('Summary Clear'!GRH2=0,"",'Summary Clear'!GRH2)</f>
        <v/>
      </c>
      <c r="GQP13" s="163" t="str">
        <f>IF('Summary Clear'!GRI2=0,"",'Summary Clear'!GRI2)</f>
        <v/>
      </c>
      <c r="GQQ13" s="163" t="str">
        <f>IF('Summary Clear'!GRJ2=0,"",'Summary Clear'!GRJ2)</f>
        <v/>
      </c>
      <c r="GQR13" s="163" t="str">
        <f>IF('Summary Clear'!GRK2=0,"",'Summary Clear'!GRK2)</f>
        <v/>
      </c>
      <c r="GQS13" s="163" t="str">
        <f>IF('Summary Clear'!GRL2=0,"",'Summary Clear'!GRL2)</f>
        <v/>
      </c>
      <c r="GQT13" s="163" t="str">
        <f>IF('Summary Clear'!GRM2=0,"",'Summary Clear'!GRM2)</f>
        <v/>
      </c>
      <c r="GQU13" s="163" t="str">
        <f>IF('Summary Clear'!GRN2=0,"",'Summary Clear'!GRN2)</f>
        <v/>
      </c>
      <c r="GQV13" s="163" t="str">
        <f>IF('Summary Clear'!GRO2=0,"",'Summary Clear'!GRO2)</f>
        <v/>
      </c>
      <c r="GQW13" s="163" t="str">
        <f>IF('Summary Clear'!GRP2=0,"",'Summary Clear'!GRP2)</f>
        <v/>
      </c>
      <c r="GQX13" s="163" t="str">
        <f>IF('Summary Clear'!GRQ2=0,"",'Summary Clear'!GRQ2)</f>
        <v/>
      </c>
      <c r="GQY13" s="163" t="str">
        <f>IF('Summary Clear'!GRR2=0,"",'Summary Clear'!GRR2)</f>
        <v/>
      </c>
      <c r="GQZ13" s="163" t="str">
        <f>IF('Summary Clear'!GRS2=0,"",'Summary Clear'!GRS2)</f>
        <v/>
      </c>
      <c r="GRA13" s="163" t="str">
        <f>IF('Summary Clear'!GRT2=0,"",'Summary Clear'!GRT2)</f>
        <v/>
      </c>
      <c r="GRB13" s="163" t="str">
        <f>IF('Summary Clear'!GRU2=0,"",'Summary Clear'!GRU2)</f>
        <v/>
      </c>
      <c r="GRC13" s="163" t="str">
        <f>IF('Summary Clear'!GRV2=0,"",'Summary Clear'!GRV2)</f>
        <v/>
      </c>
      <c r="GRD13" s="163" t="str">
        <f>IF('Summary Clear'!GRW2=0,"",'Summary Clear'!GRW2)</f>
        <v/>
      </c>
      <c r="GRE13" s="163" t="str">
        <f>IF('Summary Clear'!GRX2=0,"",'Summary Clear'!GRX2)</f>
        <v/>
      </c>
      <c r="GRF13" s="163" t="str">
        <f>IF('Summary Clear'!GRY2=0,"",'Summary Clear'!GRY2)</f>
        <v/>
      </c>
      <c r="GRG13" s="163" t="str">
        <f>IF('Summary Clear'!GRZ2=0,"",'Summary Clear'!GRZ2)</f>
        <v/>
      </c>
      <c r="GRH13" s="163" t="str">
        <f>IF('Summary Clear'!GSA2=0,"",'Summary Clear'!GSA2)</f>
        <v/>
      </c>
      <c r="GRI13" s="163" t="str">
        <f>IF('Summary Clear'!GSB2=0,"",'Summary Clear'!GSB2)</f>
        <v/>
      </c>
      <c r="GRJ13" s="163" t="str">
        <f>IF('Summary Clear'!GSC2=0,"",'Summary Clear'!GSC2)</f>
        <v/>
      </c>
      <c r="GRK13" s="163" t="str">
        <f>IF('Summary Clear'!GSD2=0,"",'Summary Clear'!GSD2)</f>
        <v/>
      </c>
      <c r="GRL13" s="163" t="str">
        <f>IF('Summary Clear'!GSE2=0,"",'Summary Clear'!GSE2)</f>
        <v/>
      </c>
      <c r="GRM13" s="163" t="str">
        <f>IF('Summary Clear'!GSF2=0,"",'Summary Clear'!GSF2)</f>
        <v/>
      </c>
      <c r="GRN13" s="163" t="str">
        <f>IF('Summary Clear'!GSG2=0,"",'Summary Clear'!GSG2)</f>
        <v/>
      </c>
      <c r="GRO13" s="163" t="str">
        <f>IF('Summary Clear'!GSH2=0,"",'Summary Clear'!GSH2)</f>
        <v/>
      </c>
      <c r="GRP13" s="163" t="str">
        <f>IF('Summary Clear'!GSI2=0,"",'Summary Clear'!GSI2)</f>
        <v/>
      </c>
      <c r="GRQ13" s="163" t="str">
        <f>IF('Summary Clear'!GSJ2=0,"",'Summary Clear'!GSJ2)</f>
        <v/>
      </c>
      <c r="GRR13" s="163" t="str">
        <f>IF('Summary Clear'!GSK2=0,"",'Summary Clear'!GSK2)</f>
        <v/>
      </c>
      <c r="GRS13" s="163" t="str">
        <f>IF('Summary Clear'!GSL2=0,"",'Summary Clear'!GSL2)</f>
        <v/>
      </c>
      <c r="GRT13" s="163" t="str">
        <f>IF('Summary Clear'!GSM2=0,"",'Summary Clear'!GSM2)</f>
        <v/>
      </c>
      <c r="GRU13" s="163" t="str">
        <f>IF('Summary Clear'!GSN2=0,"",'Summary Clear'!GSN2)</f>
        <v/>
      </c>
      <c r="GRV13" s="163" t="str">
        <f>IF('Summary Clear'!GSO2=0,"",'Summary Clear'!GSO2)</f>
        <v/>
      </c>
      <c r="GRW13" s="163" t="str">
        <f>IF('Summary Clear'!GSP2=0,"",'Summary Clear'!GSP2)</f>
        <v/>
      </c>
      <c r="GRX13" s="163" t="str">
        <f>IF('Summary Clear'!GSQ2=0,"",'Summary Clear'!GSQ2)</f>
        <v/>
      </c>
      <c r="GRY13" s="163" t="str">
        <f>IF('Summary Clear'!GSR2=0,"",'Summary Clear'!GSR2)</f>
        <v/>
      </c>
      <c r="GRZ13" s="163" t="str">
        <f>IF('Summary Clear'!GSS2=0,"",'Summary Clear'!GSS2)</f>
        <v/>
      </c>
      <c r="GSA13" s="163" t="str">
        <f>IF('Summary Clear'!GST2=0,"",'Summary Clear'!GST2)</f>
        <v/>
      </c>
      <c r="GSB13" s="163" t="str">
        <f>IF('Summary Clear'!GSU2=0,"",'Summary Clear'!GSU2)</f>
        <v/>
      </c>
      <c r="GSC13" s="163" t="str">
        <f>IF('Summary Clear'!GSV2=0,"",'Summary Clear'!GSV2)</f>
        <v/>
      </c>
      <c r="GSD13" s="163" t="str">
        <f>IF('Summary Clear'!GSW2=0,"",'Summary Clear'!GSW2)</f>
        <v/>
      </c>
      <c r="GSE13" s="163" t="str">
        <f>IF('Summary Clear'!GSX2=0,"",'Summary Clear'!GSX2)</f>
        <v/>
      </c>
      <c r="GSF13" s="163" t="str">
        <f>IF('Summary Clear'!GSY2=0,"",'Summary Clear'!GSY2)</f>
        <v/>
      </c>
      <c r="GSG13" s="163" t="str">
        <f>IF('Summary Clear'!GSZ2=0,"",'Summary Clear'!GSZ2)</f>
        <v/>
      </c>
      <c r="GSH13" s="163" t="str">
        <f>IF('Summary Clear'!GTA2=0,"",'Summary Clear'!GTA2)</f>
        <v/>
      </c>
      <c r="GSI13" s="163" t="str">
        <f>IF('Summary Clear'!GTB2=0,"",'Summary Clear'!GTB2)</f>
        <v/>
      </c>
      <c r="GSJ13" s="163" t="str">
        <f>IF('Summary Clear'!GTC2=0,"",'Summary Clear'!GTC2)</f>
        <v/>
      </c>
      <c r="GSK13" s="163" t="str">
        <f>IF('Summary Clear'!GTD2=0,"",'Summary Clear'!GTD2)</f>
        <v/>
      </c>
      <c r="GSL13" s="163" t="str">
        <f>IF('Summary Clear'!GTE2=0,"",'Summary Clear'!GTE2)</f>
        <v/>
      </c>
      <c r="GSM13" s="163" t="str">
        <f>IF('Summary Clear'!GTF2=0,"",'Summary Clear'!GTF2)</f>
        <v/>
      </c>
      <c r="GSN13" s="163" t="str">
        <f>IF('Summary Clear'!GTG2=0,"",'Summary Clear'!GTG2)</f>
        <v/>
      </c>
      <c r="GSO13" s="163" t="str">
        <f>IF('Summary Clear'!GTH2=0,"",'Summary Clear'!GTH2)</f>
        <v/>
      </c>
      <c r="GSP13" s="163" t="str">
        <f>IF('Summary Clear'!GTI2=0,"",'Summary Clear'!GTI2)</f>
        <v/>
      </c>
      <c r="GSQ13" s="163" t="str">
        <f>IF('Summary Clear'!GTJ2=0,"",'Summary Clear'!GTJ2)</f>
        <v/>
      </c>
      <c r="GSR13" s="163" t="str">
        <f>IF('Summary Clear'!GTK2=0,"",'Summary Clear'!GTK2)</f>
        <v/>
      </c>
      <c r="GSS13" s="163" t="str">
        <f>IF('Summary Clear'!GTL2=0,"",'Summary Clear'!GTL2)</f>
        <v/>
      </c>
      <c r="GST13" s="163" t="str">
        <f>IF('Summary Clear'!GTM2=0,"",'Summary Clear'!GTM2)</f>
        <v/>
      </c>
      <c r="GSU13" s="163" t="str">
        <f>IF('Summary Clear'!GTN2=0,"",'Summary Clear'!GTN2)</f>
        <v/>
      </c>
      <c r="GSV13" s="163" t="str">
        <f>IF('Summary Clear'!GTO2=0,"",'Summary Clear'!GTO2)</f>
        <v/>
      </c>
      <c r="GSW13" s="163" t="str">
        <f>IF('Summary Clear'!GTP2=0,"",'Summary Clear'!GTP2)</f>
        <v/>
      </c>
      <c r="GSX13" s="163" t="str">
        <f>IF('Summary Clear'!GTQ2=0,"",'Summary Clear'!GTQ2)</f>
        <v/>
      </c>
      <c r="GSY13" s="163" t="str">
        <f>IF('Summary Clear'!GTR2=0,"",'Summary Clear'!GTR2)</f>
        <v/>
      </c>
      <c r="GSZ13" s="163" t="str">
        <f>IF('Summary Clear'!GTS2=0,"",'Summary Clear'!GTS2)</f>
        <v/>
      </c>
      <c r="GTA13" s="163" t="str">
        <f>IF('Summary Clear'!GTT2=0,"",'Summary Clear'!GTT2)</f>
        <v/>
      </c>
      <c r="GTB13" s="163" t="str">
        <f>IF('Summary Clear'!GTU2=0,"",'Summary Clear'!GTU2)</f>
        <v/>
      </c>
      <c r="GTC13" s="163" t="str">
        <f>IF('Summary Clear'!GTV2=0,"",'Summary Clear'!GTV2)</f>
        <v/>
      </c>
      <c r="GTD13" s="163" t="str">
        <f>IF('Summary Clear'!GTW2=0,"",'Summary Clear'!GTW2)</f>
        <v/>
      </c>
      <c r="GTE13" s="163" t="str">
        <f>IF('Summary Clear'!GTX2=0,"",'Summary Clear'!GTX2)</f>
        <v/>
      </c>
      <c r="GTF13" s="163" t="str">
        <f>IF('Summary Clear'!GTY2=0,"",'Summary Clear'!GTY2)</f>
        <v/>
      </c>
      <c r="GTG13" s="163" t="str">
        <f>IF('Summary Clear'!GTZ2=0,"",'Summary Clear'!GTZ2)</f>
        <v/>
      </c>
      <c r="GTH13" s="163" t="str">
        <f>IF('Summary Clear'!GUA2=0,"",'Summary Clear'!GUA2)</f>
        <v/>
      </c>
      <c r="GTI13" s="163" t="str">
        <f>IF('Summary Clear'!GUB2=0,"",'Summary Clear'!GUB2)</f>
        <v/>
      </c>
      <c r="GTJ13" s="163" t="str">
        <f>IF('Summary Clear'!GUC2=0,"",'Summary Clear'!GUC2)</f>
        <v/>
      </c>
      <c r="GTK13" s="163" t="str">
        <f>IF('Summary Clear'!GUD2=0,"",'Summary Clear'!GUD2)</f>
        <v/>
      </c>
      <c r="GTL13" s="163" t="str">
        <f>IF('Summary Clear'!GUE2=0,"",'Summary Clear'!GUE2)</f>
        <v/>
      </c>
      <c r="GTM13" s="163" t="str">
        <f>IF('Summary Clear'!GUF2=0,"",'Summary Clear'!GUF2)</f>
        <v/>
      </c>
      <c r="GTN13" s="163" t="str">
        <f>IF('Summary Clear'!GUG2=0,"",'Summary Clear'!GUG2)</f>
        <v/>
      </c>
      <c r="GTO13" s="163" t="str">
        <f>IF('Summary Clear'!GUH2=0,"",'Summary Clear'!GUH2)</f>
        <v/>
      </c>
      <c r="GTP13" s="163" t="str">
        <f>IF('Summary Clear'!GUI2=0,"",'Summary Clear'!GUI2)</f>
        <v/>
      </c>
      <c r="GTQ13" s="163" t="str">
        <f>IF('Summary Clear'!GUJ2=0,"",'Summary Clear'!GUJ2)</f>
        <v/>
      </c>
      <c r="GTR13" s="163" t="str">
        <f>IF('Summary Clear'!GUK2=0,"",'Summary Clear'!GUK2)</f>
        <v/>
      </c>
      <c r="GTS13" s="163" t="str">
        <f>IF('Summary Clear'!GUL2=0,"",'Summary Clear'!GUL2)</f>
        <v/>
      </c>
      <c r="GTT13" s="163" t="str">
        <f>IF('Summary Clear'!GUM2=0,"",'Summary Clear'!GUM2)</f>
        <v/>
      </c>
      <c r="GTU13" s="163" t="str">
        <f>IF('Summary Clear'!GUN2=0,"",'Summary Clear'!GUN2)</f>
        <v/>
      </c>
      <c r="GTV13" s="163" t="str">
        <f>IF('Summary Clear'!GUO2=0,"",'Summary Clear'!GUO2)</f>
        <v/>
      </c>
      <c r="GTW13" s="163" t="str">
        <f>IF('Summary Clear'!GUP2=0,"",'Summary Clear'!GUP2)</f>
        <v/>
      </c>
      <c r="GTX13" s="163" t="str">
        <f>IF('Summary Clear'!GUQ2=0,"",'Summary Clear'!GUQ2)</f>
        <v/>
      </c>
      <c r="GTY13" s="163" t="str">
        <f>IF('Summary Clear'!GUR2=0,"",'Summary Clear'!GUR2)</f>
        <v/>
      </c>
      <c r="GTZ13" s="163" t="str">
        <f>IF('Summary Clear'!GUS2=0,"",'Summary Clear'!GUS2)</f>
        <v/>
      </c>
      <c r="GUA13" s="163" t="str">
        <f>IF('Summary Clear'!GUT2=0,"",'Summary Clear'!GUT2)</f>
        <v/>
      </c>
      <c r="GUB13" s="163" t="str">
        <f>IF('Summary Clear'!GUU2=0,"",'Summary Clear'!GUU2)</f>
        <v/>
      </c>
      <c r="GUC13" s="163" t="str">
        <f>IF('Summary Clear'!GUV2=0,"",'Summary Clear'!GUV2)</f>
        <v/>
      </c>
      <c r="GUD13" s="163" t="str">
        <f>IF('Summary Clear'!GUW2=0,"",'Summary Clear'!GUW2)</f>
        <v/>
      </c>
      <c r="GUE13" s="163" t="str">
        <f>IF('Summary Clear'!GUX2=0,"",'Summary Clear'!GUX2)</f>
        <v/>
      </c>
      <c r="GUF13" s="163" t="str">
        <f>IF('Summary Clear'!GUY2=0,"",'Summary Clear'!GUY2)</f>
        <v/>
      </c>
      <c r="GUG13" s="163" t="str">
        <f>IF('Summary Clear'!GUZ2=0,"",'Summary Clear'!GUZ2)</f>
        <v/>
      </c>
      <c r="GUH13" s="163" t="str">
        <f>IF('Summary Clear'!GVA2=0,"",'Summary Clear'!GVA2)</f>
        <v/>
      </c>
      <c r="GUI13" s="163" t="str">
        <f>IF('Summary Clear'!GVB2=0,"",'Summary Clear'!GVB2)</f>
        <v/>
      </c>
      <c r="GUJ13" s="163" t="str">
        <f>IF('Summary Clear'!GVC2=0,"",'Summary Clear'!GVC2)</f>
        <v/>
      </c>
      <c r="GUK13" s="163" t="str">
        <f>IF('Summary Clear'!GVD2=0,"",'Summary Clear'!GVD2)</f>
        <v/>
      </c>
      <c r="GUL13" s="163" t="str">
        <f>IF('Summary Clear'!GVE2=0,"",'Summary Clear'!GVE2)</f>
        <v/>
      </c>
      <c r="GUM13" s="163" t="str">
        <f>IF('Summary Clear'!GVF2=0,"",'Summary Clear'!GVF2)</f>
        <v/>
      </c>
      <c r="GUN13" s="163" t="str">
        <f>IF('Summary Clear'!GVG2=0,"",'Summary Clear'!GVG2)</f>
        <v/>
      </c>
      <c r="GUO13" s="163" t="str">
        <f>IF('Summary Clear'!GVH2=0,"",'Summary Clear'!GVH2)</f>
        <v/>
      </c>
      <c r="GUP13" s="163" t="str">
        <f>IF('Summary Clear'!GVI2=0,"",'Summary Clear'!GVI2)</f>
        <v/>
      </c>
      <c r="GUQ13" s="163" t="str">
        <f>IF('Summary Clear'!GVJ2=0,"",'Summary Clear'!GVJ2)</f>
        <v/>
      </c>
      <c r="GUR13" s="163" t="str">
        <f>IF('Summary Clear'!GVK2=0,"",'Summary Clear'!GVK2)</f>
        <v/>
      </c>
      <c r="GUS13" s="163" t="str">
        <f>IF('Summary Clear'!GVL2=0,"",'Summary Clear'!GVL2)</f>
        <v/>
      </c>
      <c r="GUT13" s="163" t="str">
        <f>IF('Summary Clear'!GVM2=0,"",'Summary Clear'!GVM2)</f>
        <v/>
      </c>
      <c r="GUU13" s="163" t="str">
        <f>IF('Summary Clear'!GVN2=0,"",'Summary Clear'!GVN2)</f>
        <v/>
      </c>
      <c r="GUV13" s="163" t="str">
        <f>IF('Summary Clear'!GVO2=0,"",'Summary Clear'!GVO2)</f>
        <v/>
      </c>
      <c r="GUW13" s="163" t="str">
        <f>IF('Summary Clear'!GVP2=0,"",'Summary Clear'!GVP2)</f>
        <v/>
      </c>
      <c r="GUX13" s="163" t="str">
        <f>IF('Summary Clear'!GVQ2=0,"",'Summary Clear'!GVQ2)</f>
        <v/>
      </c>
      <c r="GUY13" s="163" t="str">
        <f>IF('Summary Clear'!GVR2=0,"",'Summary Clear'!GVR2)</f>
        <v/>
      </c>
      <c r="GUZ13" s="163" t="str">
        <f>IF('Summary Clear'!GVS2=0,"",'Summary Clear'!GVS2)</f>
        <v/>
      </c>
      <c r="GVA13" s="163" t="str">
        <f>IF('Summary Clear'!GVT2=0,"",'Summary Clear'!GVT2)</f>
        <v/>
      </c>
      <c r="GVB13" s="163" t="str">
        <f>IF('Summary Clear'!GVU2=0,"",'Summary Clear'!GVU2)</f>
        <v/>
      </c>
      <c r="GVC13" s="163" t="str">
        <f>IF('Summary Clear'!GVV2=0,"",'Summary Clear'!GVV2)</f>
        <v/>
      </c>
      <c r="GVD13" s="163" t="str">
        <f>IF('Summary Clear'!GVW2=0,"",'Summary Clear'!GVW2)</f>
        <v/>
      </c>
      <c r="GVE13" s="163" t="str">
        <f>IF('Summary Clear'!GVX2=0,"",'Summary Clear'!GVX2)</f>
        <v/>
      </c>
      <c r="GVF13" s="163" t="str">
        <f>IF('Summary Clear'!GVY2=0,"",'Summary Clear'!GVY2)</f>
        <v/>
      </c>
      <c r="GVG13" s="163" t="str">
        <f>IF('Summary Clear'!GVZ2=0,"",'Summary Clear'!GVZ2)</f>
        <v/>
      </c>
      <c r="GVH13" s="163" t="str">
        <f>IF('Summary Clear'!GWA2=0,"",'Summary Clear'!GWA2)</f>
        <v/>
      </c>
      <c r="GVI13" s="163" t="str">
        <f>IF('Summary Clear'!GWB2=0,"",'Summary Clear'!GWB2)</f>
        <v/>
      </c>
      <c r="GVJ13" s="163" t="str">
        <f>IF('Summary Clear'!GWC2=0,"",'Summary Clear'!GWC2)</f>
        <v/>
      </c>
      <c r="GVK13" s="163" t="str">
        <f>IF('Summary Clear'!GWD2=0,"",'Summary Clear'!GWD2)</f>
        <v/>
      </c>
      <c r="GVL13" s="163" t="str">
        <f>IF('Summary Clear'!GWE2=0,"",'Summary Clear'!GWE2)</f>
        <v/>
      </c>
      <c r="GVM13" s="163" t="str">
        <f>IF('Summary Clear'!GWF2=0,"",'Summary Clear'!GWF2)</f>
        <v/>
      </c>
      <c r="GVN13" s="163" t="str">
        <f>IF('Summary Clear'!GWG2=0,"",'Summary Clear'!GWG2)</f>
        <v/>
      </c>
      <c r="GVO13" s="163" t="str">
        <f>IF('Summary Clear'!GWH2=0,"",'Summary Clear'!GWH2)</f>
        <v/>
      </c>
      <c r="GVP13" s="163" t="str">
        <f>IF('Summary Clear'!GWI2=0,"",'Summary Clear'!GWI2)</f>
        <v/>
      </c>
      <c r="GVQ13" s="163" t="str">
        <f>IF('Summary Clear'!GWJ2=0,"",'Summary Clear'!GWJ2)</f>
        <v/>
      </c>
      <c r="GVR13" s="163" t="str">
        <f>IF('Summary Clear'!GWK2=0,"",'Summary Clear'!GWK2)</f>
        <v/>
      </c>
      <c r="GVS13" s="163" t="str">
        <f>IF('Summary Clear'!GWL2=0,"",'Summary Clear'!GWL2)</f>
        <v/>
      </c>
      <c r="GVT13" s="163" t="str">
        <f>IF('Summary Clear'!GWM2=0,"",'Summary Clear'!GWM2)</f>
        <v/>
      </c>
      <c r="GVU13" s="163" t="str">
        <f>IF('Summary Clear'!GWN2=0,"",'Summary Clear'!GWN2)</f>
        <v/>
      </c>
      <c r="GVV13" s="163" t="str">
        <f>IF('Summary Clear'!GWO2=0,"",'Summary Clear'!GWO2)</f>
        <v/>
      </c>
      <c r="GVW13" s="163" t="str">
        <f>IF('Summary Clear'!GWP2=0,"",'Summary Clear'!GWP2)</f>
        <v/>
      </c>
      <c r="GVX13" s="163" t="str">
        <f>IF('Summary Clear'!GWQ2=0,"",'Summary Clear'!GWQ2)</f>
        <v/>
      </c>
      <c r="GVY13" s="163" t="str">
        <f>IF('Summary Clear'!GWR2=0,"",'Summary Clear'!GWR2)</f>
        <v/>
      </c>
      <c r="GVZ13" s="163" t="str">
        <f>IF('Summary Clear'!GWS2=0,"",'Summary Clear'!GWS2)</f>
        <v/>
      </c>
      <c r="GWA13" s="163" t="str">
        <f>IF('Summary Clear'!GWT2=0,"",'Summary Clear'!GWT2)</f>
        <v/>
      </c>
      <c r="GWB13" s="163" t="str">
        <f>IF('Summary Clear'!GWU2=0,"",'Summary Clear'!GWU2)</f>
        <v/>
      </c>
      <c r="GWC13" s="163" t="str">
        <f>IF('Summary Clear'!GWV2=0,"",'Summary Clear'!GWV2)</f>
        <v/>
      </c>
      <c r="GWD13" s="163" t="str">
        <f>IF('Summary Clear'!GWW2=0,"",'Summary Clear'!GWW2)</f>
        <v/>
      </c>
      <c r="GWE13" s="163" t="str">
        <f>IF('Summary Clear'!GWX2=0,"",'Summary Clear'!GWX2)</f>
        <v/>
      </c>
      <c r="GWF13" s="163" t="str">
        <f>IF('Summary Clear'!GWY2=0,"",'Summary Clear'!GWY2)</f>
        <v/>
      </c>
      <c r="GWG13" s="163" t="str">
        <f>IF('Summary Clear'!GWZ2=0,"",'Summary Clear'!GWZ2)</f>
        <v/>
      </c>
      <c r="GWH13" s="163" t="str">
        <f>IF('Summary Clear'!GXA2=0,"",'Summary Clear'!GXA2)</f>
        <v/>
      </c>
      <c r="GWI13" s="163" t="str">
        <f>IF('Summary Clear'!GXB2=0,"",'Summary Clear'!GXB2)</f>
        <v/>
      </c>
      <c r="GWJ13" s="163" t="str">
        <f>IF('Summary Clear'!GXC2=0,"",'Summary Clear'!GXC2)</f>
        <v/>
      </c>
      <c r="GWK13" s="163" t="str">
        <f>IF('Summary Clear'!GXD2=0,"",'Summary Clear'!GXD2)</f>
        <v/>
      </c>
      <c r="GWL13" s="163" t="str">
        <f>IF('Summary Clear'!GXE2=0,"",'Summary Clear'!GXE2)</f>
        <v/>
      </c>
      <c r="GWM13" s="163" t="str">
        <f>IF('Summary Clear'!GXF2=0,"",'Summary Clear'!GXF2)</f>
        <v/>
      </c>
      <c r="GWN13" s="163" t="str">
        <f>IF('Summary Clear'!GXG2=0,"",'Summary Clear'!GXG2)</f>
        <v/>
      </c>
      <c r="GWO13" s="163" t="str">
        <f>IF('Summary Clear'!GXH2=0,"",'Summary Clear'!GXH2)</f>
        <v/>
      </c>
      <c r="GWP13" s="163" t="str">
        <f>IF('Summary Clear'!GXI2=0,"",'Summary Clear'!GXI2)</f>
        <v/>
      </c>
      <c r="GWQ13" s="163" t="str">
        <f>IF('Summary Clear'!GXJ2=0,"",'Summary Clear'!GXJ2)</f>
        <v/>
      </c>
      <c r="GWR13" s="163" t="str">
        <f>IF('Summary Clear'!GXK2=0,"",'Summary Clear'!GXK2)</f>
        <v/>
      </c>
      <c r="GWS13" s="163" t="str">
        <f>IF('Summary Clear'!GXL2=0,"",'Summary Clear'!GXL2)</f>
        <v/>
      </c>
      <c r="GWT13" s="163" t="str">
        <f>IF('Summary Clear'!GXM2=0,"",'Summary Clear'!GXM2)</f>
        <v/>
      </c>
      <c r="GWU13" s="163" t="str">
        <f>IF('Summary Clear'!GXN2=0,"",'Summary Clear'!GXN2)</f>
        <v/>
      </c>
      <c r="GWV13" s="163" t="str">
        <f>IF('Summary Clear'!GXO2=0,"",'Summary Clear'!GXO2)</f>
        <v/>
      </c>
      <c r="GWW13" s="163" t="str">
        <f>IF('Summary Clear'!GXP2=0,"",'Summary Clear'!GXP2)</f>
        <v/>
      </c>
      <c r="GWX13" s="163" t="str">
        <f>IF('Summary Clear'!GXQ2=0,"",'Summary Clear'!GXQ2)</f>
        <v/>
      </c>
      <c r="GWY13" s="163" t="str">
        <f>IF('Summary Clear'!GXR2=0,"",'Summary Clear'!GXR2)</f>
        <v/>
      </c>
      <c r="GWZ13" s="163" t="str">
        <f>IF('Summary Clear'!GXS2=0,"",'Summary Clear'!GXS2)</f>
        <v/>
      </c>
      <c r="GXA13" s="163" t="str">
        <f>IF('Summary Clear'!GXT2=0,"",'Summary Clear'!GXT2)</f>
        <v/>
      </c>
      <c r="GXB13" s="163" t="str">
        <f>IF('Summary Clear'!GXU2=0,"",'Summary Clear'!GXU2)</f>
        <v/>
      </c>
      <c r="GXC13" s="163" t="str">
        <f>IF('Summary Clear'!GXV2=0,"",'Summary Clear'!GXV2)</f>
        <v/>
      </c>
      <c r="GXD13" s="163" t="str">
        <f>IF('Summary Clear'!GXW2=0,"",'Summary Clear'!GXW2)</f>
        <v/>
      </c>
      <c r="GXE13" s="163" t="str">
        <f>IF('Summary Clear'!GXX2=0,"",'Summary Clear'!GXX2)</f>
        <v/>
      </c>
      <c r="GXF13" s="163" t="str">
        <f>IF('Summary Clear'!GXY2=0,"",'Summary Clear'!GXY2)</f>
        <v/>
      </c>
      <c r="GXG13" s="163" t="str">
        <f>IF('Summary Clear'!GXZ2=0,"",'Summary Clear'!GXZ2)</f>
        <v/>
      </c>
      <c r="GXH13" s="163" t="str">
        <f>IF('Summary Clear'!GYA2=0,"",'Summary Clear'!GYA2)</f>
        <v/>
      </c>
      <c r="GXI13" s="163" t="str">
        <f>IF('Summary Clear'!GYB2=0,"",'Summary Clear'!GYB2)</f>
        <v/>
      </c>
      <c r="GXJ13" s="163" t="str">
        <f>IF('Summary Clear'!GYC2=0,"",'Summary Clear'!GYC2)</f>
        <v/>
      </c>
      <c r="GXK13" s="163" t="str">
        <f>IF('Summary Clear'!GYD2=0,"",'Summary Clear'!GYD2)</f>
        <v/>
      </c>
      <c r="GXL13" s="163" t="str">
        <f>IF('Summary Clear'!GYE2=0,"",'Summary Clear'!GYE2)</f>
        <v/>
      </c>
      <c r="GXM13" s="163" t="str">
        <f>IF('Summary Clear'!GYF2=0,"",'Summary Clear'!GYF2)</f>
        <v/>
      </c>
      <c r="GXN13" s="163" t="str">
        <f>IF('Summary Clear'!GYG2=0,"",'Summary Clear'!GYG2)</f>
        <v/>
      </c>
      <c r="GXO13" s="163" t="str">
        <f>IF('Summary Clear'!GYH2=0,"",'Summary Clear'!GYH2)</f>
        <v/>
      </c>
      <c r="GXP13" s="163" t="str">
        <f>IF('Summary Clear'!GYI2=0,"",'Summary Clear'!GYI2)</f>
        <v/>
      </c>
      <c r="GXQ13" s="163" t="str">
        <f>IF('Summary Clear'!GYJ2=0,"",'Summary Clear'!GYJ2)</f>
        <v/>
      </c>
      <c r="GXR13" s="163" t="str">
        <f>IF('Summary Clear'!GYK2=0,"",'Summary Clear'!GYK2)</f>
        <v/>
      </c>
      <c r="GXS13" s="163" t="str">
        <f>IF('Summary Clear'!GYL2=0,"",'Summary Clear'!GYL2)</f>
        <v/>
      </c>
      <c r="GXT13" s="163" t="str">
        <f>IF('Summary Clear'!GYM2=0,"",'Summary Clear'!GYM2)</f>
        <v/>
      </c>
      <c r="GXU13" s="163" t="str">
        <f>IF('Summary Clear'!GYN2=0,"",'Summary Clear'!GYN2)</f>
        <v/>
      </c>
      <c r="GXV13" s="163" t="str">
        <f>IF('Summary Clear'!GYO2=0,"",'Summary Clear'!GYO2)</f>
        <v/>
      </c>
      <c r="GXW13" s="163" t="str">
        <f>IF('Summary Clear'!GYP2=0,"",'Summary Clear'!GYP2)</f>
        <v/>
      </c>
      <c r="GXX13" s="163" t="str">
        <f>IF('Summary Clear'!GYQ2=0,"",'Summary Clear'!GYQ2)</f>
        <v/>
      </c>
      <c r="GXY13" s="163" t="str">
        <f>IF('Summary Clear'!GYR2=0,"",'Summary Clear'!GYR2)</f>
        <v/>
      </c>
      <c r="GXZ13" s="163" t="str">
        <f>IF('Summary Clear'!GYS2=0,"",'Summary Clear'!GYS2)</f>
        <v/>
      </c>
      <c r="GYA13" s="163" t="str">
        <f>IF('Summary Clear'!GYT2=0,"",'Summary Clear'!GYT2)</f>
        <v/>
      </c>
      <c r="GYB13" s="163" t="str">
        <f>IF('Summary Clear'!GYU2=0,"",'Summary Clear'!GYU2)</f>
        <v/>
      </c>
      <c r="GYC13" s="163" t="str">
        <f>IF('Summary Clear'!GYV2=0,"",'Summary Clear'!GYV2)</f>
        <v/>
      </c>
      <c r="GYD13" s="163" t="str">
        <f>IF('Summary Clear'!GYW2=0,"",'Summary Clear'!GYW2)</f>
        <v/>
      </c>
      <c r="GYE13" s="163" t="str">
        <f>IF('Summary Clear'!GYX2=0,"",'Summary Clear'!GYX2)</f>
        <v/>
      </c>
      <c r="GYF13" s="163" t="str">
        <f>IF('Summary Clear'!GYY2=0,"",'Summary Clear'!GYY2)</f>
        <v/>
      </c>
      <c r="GYG13" s="163" t="str">
        <f>IF('Summary Clear'!GYZ2=0,"",'Summary Clear'!GYZ2)</f>
        <v/>
      </c>
      <c r="GYH13" s="163" t="str">
        <f>IF('Summary Clear'!GZA2=0,"",'Summary Clear'!GZA2)</f>
        <v/>
      </c>
      <c r="GYI13" s="163" t="str">
        <f>IF('Summary Clear'!GZB2=0,"",'Summary Clear'!GZB2)</f>
        <v/>
      </c>
      <c r="GYJ13" s="163" t="str">
        <f>IF('Summary Clear'!GZC2=0,"",'Summary Clear'!GZC2)</f>
        <v/>
      </c>
      <c r="GYK13" s="163" t="str">
        <f>IF('Summary Clear'!GZD2=0,"",'Summary Clear'!GZD2)</f>
        <v/>
      </c>
      <c r="GYL13" s="163" t="str">
        <f>IF('Summary Clear'!GZE2=0,"",'Summary Clear'!GZE2)</f>
        <v/>
      </c>
      <c r="GYM13" s="163" t="str">
        <f>IF('Summary Clear'!GZF2=0,"",'Summary Clear'!GZF2)</f>
        <v/>
      </c>
      <c r="GYN13" s="163" t="str">
        <f>IF('Summary Clear'!GZG2=0,"",'Summary Clear'!GZG2)</f>
        <v/>
      </c>
      <c r="GYO13" s="163" t="str">
        <f>IF('Summary Clear'!GZH2=0,"",'Summary Clear'!GZH2)</f>
        <v/>
      </c>
      <c r="GYP13" s="163" t="str">
        <f>IF('Summary Clear'!GZI2=0,"",'Summary Clear'!GZI2)</f>
        <v/>
      </c>
      <c r="GYQ13" s="163" t="str">
        <f>IF('Summary Clear'!GZJ2=0,"",'Summary Clear'!GZJ2)</f>
        <v/>
      </c>
      <c r="GYR13" s="163" t="str">
        <f>IF('Summary Clear'!GZK2=0,"",'Summary Clear'!GZK2)</f>
        <v/>
      </c>
      <c r="GYS13" s="163" t="str">
        <f>IF('Summary Clear'!GZL2=0,"",'Summary Clear'!GZL2)</f>
        <v/>
      </c>
      <c r="GYT13" s="163" t="str">
        <f>IF('Summary Clear'!GZM2=0,"",'Summary Clear'!GZM2)</f>
        <v/>
      </c>
      <c r="GYU13" s="163" t="str">
        <f>IF('Summary Clear'!GZN2=0,"",'Summary Clear'!GZN2)</f>
        <v/>
      </c>
      <c r="GYV13" s="163" t="str">
        <f>IF('Summary Clear'!GZO2=0,"",'Summary Clear'!GZO2)</f>
        <v/>
      </c>
      <c r="GYW13" s="163" t="str">
        <f>IF('Summary Clear'!GZP2=0,"",'Summary Clear'!GZP2)</f>
        <v/>
      </c>
      <c r="GYX13" s="163" t="str">
        <f>IF('Summary Clear'!GZQ2=0,"",'Summary Clear'!GZQ2)</f>
        <v/>
      </c>
      <c r="GYY13" s="163" t="str">
        <f>IF('Summary Clear'!GZR2=0,"",'Summary Clear'!GZR2)</f>
        <v/>
      </c>
      <c r="GYZ13" s="163" t="str">
        <f>IF('Summary Clear'!GZS2=0,"",'Summary Clear'!GZS2)</f>
        <v/>
      </c>
      <c r="GZA13" s="163" t="str">
        <f>IF('Summary Clear'!GZT2=0,"",'Summary Clear'!GZT2)</f>
        <v/>
      </c>
      <c r="GZB13" s="163" t="str">
        <f>IF('Summary Clear'!GZU2=0,"",'Summary Clear'!GZU2)</f>
        <v/>
      </c>
      <c r="GZC13" s="163" t="str">
        <f>IF('Summary Clear'!GZV2=0,"",'Summary Clear'!GZV2)</f>
        <v/>
      </c>
      <c r="GZD13" s="163" t="str">
        <f>IF('Summary Clear'!GZW2=0,"",'Summary Clear'!GZW2)</f>
        <v/>
      </c>
      <c r="GZE13" s="163" t="str">
        <f>IF('Summary Clear'!GZX2=0,"",'Summary Clear'!GZX2)</f>
        <v/>
      </c>
      <c r="GZF13" s="163" t="str">
        <f>IF('Summary Clear'!GZY2=0,"",'Summary Clear'!GZY2)</f>
        <v/>
      </c>
      <c r="GZG13" s="163" t="str">
        <f>IF('Summary Clear'!GZZ2=0,"",'Summary Clear'!GZZ2)</f>
        <v/>
      </c>
      <c r="GZH13" s="163" t="str">
        <f>IF('Summary Clear'!HAA2=0,"",'Summary Clear'!HAA2)</f>
        <v/>
      </c>
      <c r="GZI13" s="163" t="str">
        <f>IF('Summary Clear'!HAB2=0,"",'Summary Clear'!HAB2)</f>
        <v/>
      </c>
      <c r="GZJ13" s="163" t="str">
        <f>IF('Summary Clear'!HAC2=0,"",'Summary Clear'!HAC2)</f>
        <v/>
      </c>
      <c r="GZK13" s="163" t="str">
        <f>IF('Summary Clear'!HAD2=0,"",'Summary Clear'!HAD2)</f>
        <v/>
      </c>
      <c r="GZL13" s="163" t="str">
        <f>IF('Summary Clear'!HAE2=0,"",'Summary Clear'!HAE2)</f>
        <v/>
      </c>
      <c r="GZM13" s="163" t="str">
        <f>IF('Summary Clear'!HAF2=0,"",'Summary Clear'!HAF2)</f>
        <v/>
      </c>
      <c r="GZN13" s="163" t="str">
        <f>IF('Summary Clear'!HAG2=0,"",'Summary Clear'!HAG2)</f>
        <v/>
      </c>
      <c r="GZO13" s="163" t="str">
        <f>IF('Summary Clear'!HAH2=0,"",'Summary Clear'!HAH2)</f>
        <v/>
      </c>
      <c r="GZP13" s="163" t="str">
        <f>IF('Summary Clear'!HAI2=0,"",'Summary Clear'!HAI2)</f>
        <v/>
      </c>
      <c r="GZQ13" s="163" t="str">
        <f>IF('Summary Clear'!HAJ2=0,"",'Summary Clear'!HAJ2)</f>
        <v/>
      </c>
      <c r="GZR13" s="163" t="str">
        <f>IF('Summary Clear'!HAK2=0,"",'Summary Clear'!HAK2)</f>
        <v/>
      </c>
      <c r="GZS13" s="163" t="str">
        <f>IF('Summary Clear'!HAL2=0,"",'Summary Clear'!HAL2)</f>
        <v/>
      </c>
      <c r="GZT13" s="163" t="str">
        <f>IF('Summary Clear'!HAM2=0,"",'Summary Clear'!HAM2)</f>
        <v/>
      </c>
      <c r="GZU13" s="163" t="str">
        <f>IF('Summary Clear'!HAN2=0,"",'Summary Clear'!HAN2)</f>
        <v/>
      </c>
      <c r="GZV13" s="163" t="str">
        <f>IF('Summary Clear'!HAO2=0,"",'Summary Clear'!HAO2)</f>
        <v/>
      </c>
      <c r="GZW13" s="163" t="str">
        <f>IF('Summary Clear'!HAP2=0,"",'Summary Clear'!HAP2)</f>
        <v/>
      </c>
      <c r="GZX13" s="163" t="str">
        <f>IF('Summary Clear'!HAQ2=0,"",'Summary Clear'!HAQ2)</f>
        <v/>
      </c>
      <c r="GZY13" s="163" t="str">
        <f>IF('Summary Clear'!HAR2=0,"",'Summary Clear'!HAR2)</f>
        <v/>
      </c>
      <c r="GZZ13" s="163" t="str">
        <f>IF('Summary Clear'!HAS2=0,"",'Summary Clear'!HAS2)</f>
        <v/>
      </c>
      <c r="HAA13" s="163" t="str">
        <f>IF('Summary Clear'!HAT2=0,"",'Summary Clear'!HAT2)</f>
        <v/>
      </c>
      <c r="HAB13" s="163" t="str">
        <f>IF('Summary Clear'!HAU2=0,"",'Summary Clear'!HAU2)</f>
        <v/>
      </c>
      <c r="HAC13" s="163" t="str">
        <f>IF('Summary Clear'!HAV2=0,"",'Summary Clear'!HAV2)</f>
        <v/>
      </c>
      <c r="HAD13" s="163" t="str">
        <f>IF('Summary Clear'!HAW2=0,"",'Summary Clear'!HAW2)</f>
        <v/>
      </c>
      <c r="HAE13" s="163" t="str">
        <f>IF('Summary Clear'!HAX2=0,"",'Summary Clear'!HAX2)</f>
        <v/>
      </c>
      <c r="HAF13" s="163" t="str">
        <f>IF('Summary Clear'!HAY2=0,"",'Summary Clear'!HAY2)</f>
        <v/>
      </c>
      <c r="HAG13" s="163" t="str">
        <f>IF('Summary Clear'!HAZ2=0,"",'Summary Clear'!HAZ2)</f>
        <v/>
      </c>
      <c r="HAH13" s="163" t="str">
        <f>IF('Summary Clear'!HBA2=0,"",'Summary Clear'!HBA2)</f>
        <v/>
      </c>
      <c r="HAI13" s="163" t="str">
        <f>IF('Summary Clear'!HBB2=0,"",'Summary Clear'!HBB2)</f>
        <v/>
      </c>
      <c r="HAJ13" s="163" t="str">
        <f>IF('Summary Clear'!HBC2=0,"",'Summary Clear'!HBC2)</f>
        <v/>
      </c>
      <c r="HAK13" s="163" t="str">
        <f>IF('Summary Clear'!HBD2=0,"",'Summary Clear'!HBD2)</f>
        <v/>
      </c>
      <c r="HAL13" s="163" t="str">
        <f>IF('Summary Clear'!HBE2=0,"",'Summary Clear'!HBE2)</f>
        <v/>
      </c>
      <c r="HAM13" s="163" t="str">
        <f>IF('Summary Clear'!HBF2=0,"",'Summary Clear'!HBF2)</f>
        <v/>
      </c>
      <c r="HAN13" s="163" t="str">
        <f>IF('Summary Clear'!HBG2=0,"",'Summary Clear'!HBG2)</f>
        <v/>
      </c>
      <c r="HAO13" s="163" t="str">
        <f>IF('Summary Clear'!HBH2=0,"",'Summary Clear'!HBH2)</f>
        <v/>
      </c>
      <c r="HAP13" s="163" t="str">
        <f>IF('Summary Clear'!HBI2=0,"",'Summary Clear'!HBI2)</f>
        <v/>
      </c>
      <c r="HAQ13" s="163" t="str">
        <f>IF('Summary Clear'!HBJ2=0,"",'Summary Clear'!HBJ2)</f>
        <v/>
      </c>
      <c r="HAR13" s="163" t="str">
        <f>IF('Summary Clear'!HBK2=0,"",'Summary Clear'!HBK2)</f>
        <v/>
      </c>
      <c r="HAS13" s="163" t="str">
        <f>IF('Summary Clear'!HBL2=0,"",'Summary Clear'!HBL2)</f>
        <v/>
      </c>
      <c r="HAT13" s="163" t="str">
        <f>IF('Summary Clear'!HBM2=0,"",'Summary Clear'!HBM2)</f>
        <v/>
      </c>
      <c r="HAU13" s="163" t="str">
        <f>IF('Summary Clear'!HBN2=0,"",'Summary Clear'!HBN2)</f>
        <v/>
      </c>
      <c r="HAV13" s="163" t="str">
        <f>IF('Summary Clear'!HBO2=0,"",'Summary Clear'!HBO2)</f>
        <v/>
      </c>
      <c r="HAW13" s="163" t="str">
        <f>IF('Summary Clear'!HBP2=0,"",'Summary Clear'!HBP2)</f>
        <v/>
      </c>
      <c r="HAX13" s="163" t="str">
        <f>IF('Summary Clear'!HBQ2=0,"",'Summary Clear'!HBQ2)</f>
        <v/>
      </c>
      <c r="HAY13" s="163" t="str">
        <f>IF('Summary Clear'!HBR2=0,"",'Summary Clear'!HBR2)</f>
        <v/>
      </c>
      <c r="HAZ13" s="163" t="str">
        <f>IF('Summary Clear'!HBS2=0,"",'Summary Clear'!HBS2)</f>
        <v/>
      </c>
      <c r="HBA13" s="163" t="str">
        <f>IF('Summary Clear'!HBT2=0,"",'Summary Clear'!HBT2)</f>
        <v/>
      </c>
      <c r="HBB13" s="163" t="str">
        <f>IF('Summary Clear'!HBU2=0,"",'Summary Clear'!HBU2)</f>
        <v/>
      </c>
      <c r="HBC13" s="163" t="str">
        <f>IF('Summary Clear'!HBV2=0,"",'Summary Clear'!HBV2)</f>
        <v/>
      </c>
      <c r="HBD13" s="163" t="str">
        <f>IF('Summary Clear'!HBW2=0,"",'Summary Clear'!HBW2)</f>
        <v/>
      </c>
      <c r="HBE13" s="163" t="str">
        <f>IF('Summary Clear'!HBX2=0,"",'Summary Clear'!HBX2)</f>
        <v/>
      </c>
      <c r="HBF13" s="163" t="str">
        <f>IF('Summary Clear'!HBY2=0,"",'Summary Clear'!HBY2)</f>
        <v/>
      </c>
      <c r="HBG13" s="163" t="str">
        <f>IF('Summary Clear'!HBZ2=0,"",'Summary Clear'!HBZ2)</f>
        <v/>
      </c>
      <c r="HBH13" s="163" t="str">
        <f>IF('Summary Clear'!HCA2=0,"",'Summary Clear'!HCA2)</f>
        <v/>
      </c>
      <c r="HBI13" s="163" t="str">
        <f>IF('Summary Clear'!HCB2=0,"",'Summary Clear'!HCB2)</f>
        <v/>
      </c>
      <c r="HBJ13" s="163" t="str">
        <f>IF('Summary Clear'!HCC2=0,"",'Summary Clear'!HCC2)</f>
        <v/>
      </c>
      <c r="HBK13" s="163" t="str">
        <f>IF('Summary Clear'!HCD2=0,"",'Summary Clear'!HCD2)</f>
        <v/>
      </c>
      <c r="HBL13" s="163" t="str">
        <f>IF('Summary Clear'!HCE2=0,"",'Summary Clear'!HCE2)</f>
        <v/>
      </c>
      <c r="HBM13" s="163" t="str">
        <f>IF('Summary Clear'!HCF2=0,"",'Summary Clear'!HCF2)</f>
        <v/>
      </c>
      <c r="HBN13" s="163" t="str">
        <f>IF('Summary Clear'!HCG2=0,"",'Summary Clear'!HCG2)</f>
        <v/>
      </c>
      <c r="HBO13" s="163" t="str">
        <f>IF('Summary Clear'!HCH2=0,"",'Summary Clear'!HCH2)</f>
        <v/>
      </c>
      <c r="HBP13" s="163" t="str">
        <f>IF('Summary Clear'!HCI2=0,"",'Summary Clear'!HCI2)</f>
        <v/>
      </c>
      <c r="HBQ13" s="163" t="str">
        <f>IF('Summary Clear'!HCJ2=0,"",'Summary Clear'!HCJ2)</f>
        <v/>
      </c>
      <c r="HBR13" s="163" t="str">
        <f>IF('Summary Clear'!HCK2=0,"",'Summary Clear'!HCK2)</f>
        <v/>
      </c>
      <c r="HBS13" s="163" t="str">
        <f>IF('Summary Clear'!HCL2=0,"",'Summary Clear'!HCL2)</f>
        <v/>
      </c>
      <c r="HBT13" s="163" t="str">
        <f>IF('Summary Clear'!HCM2=0,"",'Summary Clear'!HCM2)</f>
        <v/>
      </c>
      <c r="HBU13" s="163" t="str">
        <f>IF('Summary Clear'!HCN2=0,"",'Summary Clear'!HCN2)</f>
        <v/>
      </c>
      <c r="HBV13" s="163" t="str">
        <f>IF('Summary Clear'!HCO2=0,"",'Summary Clear'!HCO2)</f>
        <v/>
      </c>
      <c r="HBW13" s="163" t="str">
        <f>IF('Summary Clear'!HCP2=0,"",'Summary Clear'!HCP2)</f>
        <v/>
      </c>
      <c r="HBX13" s="163" t="str">
        <f>IF('Summary Clear'!HCQ2=0,"",'Summary Clear'!HCQ2)</f>
        <v/>
      </c>
      <c r="HBY13" s="163" t="str">
        <f>IF('Summary Clear'!HCR2=0,"",'Summary Clear'!HCR2)</f>
        <v/>
      </c>
      <c r="HBZ13" s="163" t="str">
        <f>IF('Summary Clear'!HCS2=0,"",'Summary Clear'!HCS2)</f>
        <v/>
      </c>
      <c r="HCA13" s="163" t="str">
        <f>IF('Summary Clear'!HCT2=0,"",'Summary Clear'!HCT2)</f>
        <v/>
      </c>
      <c r="HCB13" s="163" t="str">
        <f>IF('Summary Clear'!HCU2=0,"",'Summary Clear'!HCU2)</f>
        <v/>
      </c>
      <c r="HCC13" s="163" t="str">
        <f>IF('Summary Clear'!HCV2=0,"",'Summary Clear'!HCV2)</f>
        <v/>
      </c>
      <c r="HCD13" s="163" t="str">
        <f>IF('Summary Clear'!HCW2=0,"",'Summary Clear'!HCW2)</f>
        <v/>
      </c>
      <c r="HCE13" s="163" t="str">
        <f>IF('Summary Clear'!HCX2=0,"",'Summary Clear'!HCX2)</f>
        <v/>
      </c>
      <c r="HCF13" s="163" t="str">
        <f>IF('Summary Clear'!HCY2=0,"",'Summary Clear'!HCY2)</f>
        <v/>
      </c>
      <c r="HCG13" s="163" t="str">
        <f>IF('Summary Clear'!HCZ2=0,"",'Summary Clear'!HCZ2)</f>
        <v/>
      </c>
      <c r="HCH13" s="163" t="str">
        <f>IF('Summary Clear'!HDA2=0,"",'Summary Clear'!HDA2)</f>
        <v/>
      </c>
      <c r="HCI13" s="163" t="str">
        <f>IF('Summary Clear'!HDB2=0,"",'Summary Clear'!HDB2)</f>
        <v/>
      </c>
      <c r="HCJ13" s="163" t="str">
        <f>IF('Summary Clear'!HDC2=0,"",'Summary Clear'!HDC2)</f>
        <v/>
      </c>
      <c r="HCK13" s="163" t="str">
        <f>IF('Summary Clear'!HDD2=0,"",'Summary Clear'!HDD2)</f>
        <v/>
      </c>
      <c r="HCL13" s="163" t="str">
        <f>IF('Summary Clear'!HDE2=0,"",'Summary Clear'!HDE2)</f>
        <v/>
      </c>
      <c r="HCM13" s="163" t="str">
        <f>IF('Summary Clear'!HDF2=0,"",'Summary Clear'!HDF2)</f>
        <v/>
      </c>
      <c r="HCN13" s="163" t="str">
        <f>IF('Summary Clear'!HDG2=0,"",'Summary Clear'!HDG2)</f>
        <v/>
      </c>
      <c r="HCO13" s="163" t="str">
        <f>IF('Summary Clear'!HDH2=0,"",'Summary Clear'!HDH2)</f>
        <v/>
      </c>
      <c r="HCP13" s="163" t="str">
        <f>IF('Summary Clear'!HDI2=0,"",'Summary Clear'!HDI2)</f>
        <v/>
      </c>
      <c r="HCQ13" s="163" t="str">
        <f>IF('Summary Clear'!HDJ2=0,"",'Summary Clear'!HDJ2)</f>
        <v/>
      </c>
      <c r="HCR13" s="163" t="str">
        <f>IF('Summary Clear'!HDK2=0,"",'Summary Clear'!HDK2)</f>
        <v/>
      </c>
      <c r="HCS13" s="163" t="str">
        <f>IF('Summary Clear'!HDL2=0,"",'Summary Clear'!HDL2)</f>
        <v/>
      </c>
      <c r="HCT13" s="163" t="str">
        <f>IF('Summary Clear'!HDM2=0,"",'Summary Clear'!HDM2)</f>
        <v/>
      </c>
      <c r="HCU13" s="163" t="str">
        <f>IF('Summary Clear'!HDN2=0,"",'Summary Clear'!HDN2)</f>
        <v/>
      </c>
      <c r="HCV13" s="163" t="str">
        <f>IF('Summary Clear'!HDO2=0,"",'Summary Clear'!HDO2)</f>
        <v/>
      </c>
      <c r="HCW13" s="163" t="str">
        <f>IF('Summary Clear'!HDP2=0,"",'Summary Clear'!HDP2)</f>
        <v/>
      </c>
      <c r="HCX13" s="163" t="str">
        <f>IF('Summary Clear'!HDQ2=0,"",'Summary Clear'!HDQ2)</f>
        <v/>
      </c>
      <c r="HCY13" s="163" t="str">
        <f>IF('Summary Clear'!HDR2=0,"",'Summary Clear'!HDR2)</f>
        <v/>
      </c>
      <c r="HCZ13" s="163" t="str">
        <f>IF('Summary Clear'!HDS2=0,"",'Summary Clear'!HDS2)</f>
        <v/>
      </c>
      <c r="HDA13" s="163" t="str">
        <f>IF('Summary Clear'!HDT2=0,"",'Summary Clear'!HDT2)</f>
        <v/>
      </c>
      <c r="HDB13" s="163" t="str">
        <f>IF('Summary Clear'!HDU2=0,"",'Summary Clear'!HDU2)</f>
        <v/>
      </c>
      <c r="HDC13" s="163" t="str">
        <f>IF('Summary Clear'!HDV2=0,"",'Summary Clear'!HDV2)</f>
        <v/>
      </c>
      <c r="HDD13" s="163" t="str">
        <f>IF('Summary Clear'!HDW2=0,"",'Summary Clear'!HDW2)</f>
        <v/>
      </c>
      <c r="HDE13" s="163" t="str">
        <f>IF('Summary Clear'!HDX2=0,"",'Summary Clear'!HDX2)</f>
        <v/>
      </c>
      <c r="HDF13" s="163" t="str">
        <f>IF('Summary Clear'!HDY2=0,"",'Summary Clear'!HDY2)</f>
        <v/>
      </c>
      <c r="HDG13" s="163" t="str">
        <f>IF('Summary Clear'!HDZ2=0,"",'Summary Clear'!HDZ2)</f>
        <v/>
      </c>
      <c r="HDH13" s="163" t="str">
        <f>IF('Summary Clear'!HEA2=0,"",'Summary Clear'!HEA2)</f>
        <v/>
      </c>
      <c r="HDI13" s="163" t="str">
        <f>IF('Summary Clear'!HEB2=0,"",'Summary Clear'!HEB2)</f>
        <v/>
      </c>
      <c r="HDJ13" s="163" t="str">
        <f>IF('Summary Clear'!HEC2=0,"",'Summary Clear'!HEC2)</f>
        <v/>
      </c>
      <c r="HDK13" s="163" t="str">
        <f>IF('Summary Clear'!HED2=0,"",'Summary Clear'!HED2)</f>
        <v/>
      </c>
      <c r="HDL13" s="163" t="str">
        <f>IF('Summary Clear'!HEE2=0,"",'Summary Clear'!HEE2)</f>
        <v/>
      </c>
      <c r="HDM13" s="163" t="str">
        <f>IF('Summary Clear'!HEF2=0,"",'Summary Clear'!HEF2)</f>
        <v/>
      </c>
      <c r="HDN13" s="163" t="str">
        <f>IF('Summary Clear'!HEG2=0,"",'Summary Clear'!HEG2)</f>
        <v/>
      </c>
      <c r="HDO13" s="163" t="str">
        <f>IF('Summary Clear'!HEH2=0,"",'Summary Clear'!HEH2)</f>
        <v/>
      </c>
      <c r="HDP13" s="163" t="str">
        <f>IF('Summary Clear'!HEI2=0,"",'Summary Clear'!HEI2)</f>
        <v/>
      </c>
      <c r="HDQ13" s="163" t="str">
        <f>IF('Summary Clear'!HEJ2=0,"",'Summary Clear'!HEJ2)</f>
        <v/>
      </c>
      <c r="HDR13" s="163" t="str">
        <f>IF('Summary Clear'!HEK2=0,"",'Summary Clear'!HEK2)</f>
        <v/>
      </c>
      <c r="HDS13" s="163" t="str">
        <f>IF('Summary Clear'!HEL2=0,"",'Summary Clear'!HEL2)</f>
        <v/>
      </c>
      <c r="HDT13" s="163" t="str">
        <f>IF('Summary Clear'!HEM2=0,"",'Summary Clear'!HEM2)</f>
        <v/>
      </c>
      <c r="HDU13" s="163" t="str">
        <f>IF('Summary Clear'!HEN2=0,"",'Summary Clear'!HEN2)</f>
        <v/>
      </c>
      <c r="HDV13" s="163" t="str">
        <f>IF('Summary Clear'!HEO2=0,"",'Summary Clear'!HEO2)</f>
        <v/>
      </c>
      <c r="HDW13" s="163" t="str">
        <f>IF('Summary Clear'!HEP2=0,"",'Summary Clear'!HEP2)</f>
        <v/>
      </c>
      <c r="HDX13" s="163" t="str">
        <f>IF('Summary Clear'!HEQ2=0,"",'Summary Clear'!HEQ2)</f>
        <v/>
      </c>
      <c r="HDY13" s="163" t="str">
        <f>IF('Summary Clear'!HER2=0,"",'Summary Clear'!HER2)</f>
        <v/>
      </c>
      <c r="HDZ13" s="163" t="str">
        <f>IF('Summary Clear'!HES2=0,"",'Summary Clear'!HES2)</f>
        <v/>
      </c>
      <c r="HEA13" s="163" t="str">
        <f>IF('Summary Clear'!HET2=0,"",'Summary Clear'!HET2)</f>
        <v/>
      </c>
      <c r="HEB13" s="163" t="str">
        <f>IF('Summary Clear'!HEU2=0,"",'Summary Clear'!HEU2)</f>
        <v/>
      </c>
      <c r="HEC13" s="163" t="str">
        <f>IF('Summary Clear'!HEV2=0,"",'Summary Clear'!HEV2)</f>
        <v/>
      </c>
      <c r="HED13" s="163" t="str">
        <f>IF('Summary Clear'!HEW2=0,"",'Summary Clear'!HEW2)</f>
        <v/>
      </c>
      <c r="HEE13" s="163" t="str">
        <f>IF('Summary Clear'!HEX2=0,"",'Summary Clear'!HEX2)</f>
        <v/>
      </c>
      <c r="HEF13" s="163" t="str">
        <f>IF('Summary Clear'!HEY2=0,"",'Summary Clear'!HEY2)</f>
        <v/>
      </c>
      <c r="HEG13" s="163" t="str">
        <f>IF('Summary Clear'!HEZ2=0,"",'Summary Clear'!HEZ2)</f>
        <v/>
      </c>
      <c r="HEH13" s="163" t="str">
        <f>IF('Summary Clear'!HFA2=0,"",'Summary Clear'!HFA2)</f>
        <v/>
      </c>
      <c r="HEI13" s="163" t="str">
        <f>IF('Summary Clear'!HFB2=0,"",'Summary Clear'!HFB2)</f>
        <v/>
      </c>
      <c r="HEJ13" s="163" t="str">
        <f>IF('Summary Clear'!HFC2=0,"",'Summary Clear'!HFC2)</f>
        <v/>
      </c>
      <c r="HEK13" s="163" t="str">
        <f>IF('Summary Clear'!HFD2=0,"",'Summary Clear'!HFD2)</f>
        <v/>
      </c>
      <c r="HEL13" s="163" t="str">
        <f>IF('Summary Clear'!HFE2=0,"",'Summary Clear'!HFE2)</f>
        <v/>
      </c>
      <c r="HEM13" s="163" t="str">
        <f>IF('Summary Clear'!HFF2=0,"",'Summary Clear'!HFF2)</f>
        <v/>
      </c>
      <c r="HEN13" s="163" t="str">
        <f>IF('Summary Clear'!HFG2=0,"",'Summary Clear'!HFG2)</f>
        <v/>
      </c>
      <c r="HEO13" s="163" t="str">
        <f>IF('Summary Clear'!HFH2=0,"",'Summary Clear'!HFH2)</f>
        <v/>
      </c>
      <c r="HEP13" s="163" t="str">
        <f>IF('Summary Clear'!HFI2=0,"",'Summary Clear'!HFI2)</f>
        <v/>
      </c>
      <c r="HEQ13" s="163" t="str">
        <f>IF('Summary Clear'!HFJ2=0,"",'Summary Clear'!HFJ2)</f>
        <v/>
      </c>
      <c r="HER13" s="163" t="str">
        <f>IF('Summary Clear'!HFK2=0,"",'Summary Clear'!HFK2)</f>
        <v/>
      </c>
      <c r="HES13" s="163" t="str">
        <f>IF('Summary Clear'!HFL2=0,"",'Summary Clear'!HFL2)</f>
        <v/>
      </c>
      <c r="HET13" s="163" t="str">
        <f>IF('Summary Clear'!HFM2=0,"",'Summary Clear'!HFM2)</f>
        <v/>
      </c>
      <c r="HEU13" s="163" t="str">
        <f>IF('Summary Clear'!HFN2=0,"",'Summary Clear'!HFN2)</f>
        <v/>
      </c>
      <c r="HEV13" s="163" t="str">
        <f>IF('Summary Clear'!HFO2=0,"",'Summary Clear'!HFO2)</f>
        <v/>
      </c>
      <c r="HEW13" s="163" t="str">
        <f>IF('Summary Clear'!HFP2=0,"",'Summary Clear'!HFP2)</f>
        <v/>
      </c>
      <c r="HEX13" s="163" t="str">
        <f>IF('Summary Clear'!HFQ2=0,"",'Summary Clear'!HFQ2)</f>
        <v/>
      </c>
      <c r="HEY13" s="163" t="str">
        <f>IF('Summary Clear'!HFR2=0,"",'Summary Clear'!HFR2)</f>
        <v/>
      </c>
      <c r="HEZ13" s="163" t="str">
        <f>IF('Summary Clear'!HFS2=0,"",'Summary Clear'!HFS2)</f>
        <v/>
      </c>
      <c r="HFA13" s="163" t="str">
        <f>IF('Summary Clear'!HFT2=0,"",'Summary Clear'!HFT2)</f>
        <v/>
      </c>
      <c r="HFB13" s="163" t="str">
        <f>IF('Summary Clear'!HFU2=0,"",'Summary Clear'!HFU2)</f>
        <v/>
      </c>
      <c r="HFC13" s="163" t="str">
        <f>IF('Summary Clear'!HFV2=0,"",'Summary Clear'!HFV2)</f>
        <v/>
      </c>
      <c r="HFD13" s="163" t="str">
        <f>IF('Summary Clear'!HFW2=0,"",'Summary Clear'!HFW2)</f>
        <v/>
      </c>
      <c r="HFE13" s="163" t="str">
        <f>IF('Summary Clear'!HFX2=0,"",'Summary Clear'!HFX2)</f>
        <v/>
      </c>
      <c r="HFF13" s="163" t="str">
        <f>IF('Summary Clear'!HFY2=0,"",'Summary Clear'!HFY2)</f>
        <v/>
      </c>
      <c r="HFG13" s="163" t="str">
        <f>IF('Summary Clear'!HFZ2=0,"",'Summary Clear'!HFZ2)</f>
        <v/>
      </c>
      <c r="HFH13" s="163" t="str">
        <f>IF('Summary Clear'!HGA2=0,"",'Summary Clear'!HGA2)</f>
        <v/>
      </c>
      <c r="HFI13" s="163" t="str">
        <f>IF('Summary Clear'!HGB2=0,"",'Summary Clear'!HGB2)</f>
        <v/>
      </c>
      <c r="HFJ13" s="163" t="str">
        <f>IF('Summary Clear'!HGC2=0,"",'Summary Clear'!HGC2)</f>
        <v/>
      </c>
      <c r="HFK13" s="163" t="str">
        <f>IF('Summary Clear'!HGD2=0,"",'Summary Clear'!HGD2)</f>
        <v/>
      </c>
      <c r="HFL13" s="163" t="str">
        <f>IF('Summary Clear'!HGE2=0,"",'Summary Clear'!HGE2)</f>
        <v/>
      </c>
      <c r="HFM13" s="163" t="str">
        <f>IF('Summary Clear'!HGF2=0,"",'Summary Clear'!HGF2)</f>
        <v/>
      </c>
      <c r="HFN13" s="163" t="str">
        <f>IF('Summary Clear'!HGG2=0,"",'Summary Clear'!HGG2)</f>
        <v/>
      </c>
      <c r="HFO13" s="163" t="str">
        <f>IF('Summary Clear'!HGH2=0,"",'Summary Clear'!HGH2)</f>
        <v/>
      </c>
      <c r="HFP13" s="163" t="str">
        <f>IF('Summary Clear'!HGI2=0,"",'Summary Clear'!HGI2)</f>
        <v/>
      </c>
      <c r="HFQ13" s="163" t="str">
        <f>IF('Summary Clear'!HGJ2=0,"",'Summary Clear'!HGJ2)</f>
        <v/>
      </c>
      <c r="HFR13" s="163" t="str">
        <f>IF('Summary Clear'!HGK2=0,"",'Summary Clear'!HGK2)</f>
        <v/>
      </c>
      <c r="HFS13" s="163" t="str">
        <f>IF('Summary Clear'!HGL2=0,"",'Summary Clear'!HGL2)</f>
        <v/>
      </c>
      <c r="HFT13" s="163" t="str">
        <f>IF('Summary Clear'!HGM2=0,"",'Summary Clear'!HGM2)</f>
        <v/>
      </c>
      <c r="HFU13" s="163" t="str">
        <f>IF('Summary Clear'!HGN2=0,"",'Summary Clear'!HGN2)</f>
        <v/>
      </c>
      <c r="HFV13" s="163" t="str">
        <f>IF('Summary Clear'!HGO2=0,"",'Summary Clear'!HGO2)</f>
        <v/>
      </c>
      <c r="HFW13" s="163" t="str">
        <f>IF('Summary Clear'!HGP2=0,"",'Summary Clear'!HGP2)</f>
        <v/>
      </c>
      <c r="HFX13" s="163" t="str">
        <f>IF('Summary Clear'!HGQ2=0,"",'Summary Clear'!HGQ2)</f>
        <v/>
      </c>
      <c r="HFY13" s="163" t="str">
        <f>IF('Summary Clear'!HGR2=0,"",'Summary Clear'!HGR2)</f>
        <v/>
      </c>
      <c r="HFZ13" s="163" t="str">
        <f>IF('Summary Clear'!HGS2=0,"",'Summary Clear'!HGS2)</f>
        <v/>
      </c>
      <c r="HGA13" s="163" t="str">
        <f>IF('Summary Clear'!HGT2=0,"",'Summary Clear'!HGT2)</f>
        <v/>
      </c>
      <c r="HGB13" s="163" t="str">
        <f>IF('Summary Clear'!HGU2=0,"",'Summary Clear'!HGU2)</f>
        <v/>
      </c>
      <c r="HGC13" s="163" t="str">
        <f>IF('Summary Clear'!HGV2=0,"",'Summary Clear'!HGV2)</f>
        <v/>
      </c>
      <c r="HGD13" s="163" t="str">
        <f>IF('Summary Clear'!HGW2=0,"",'Summary Clear'!HGW2)</f>
        <v/>
      </c>
      <c r="HGE13" s="163" t="str">
        <f>IF('Summary Clear'!HGX2=0,"",'Summary Clear'!HGX2)</f>
        <v/>
      </c>
      <c r="HGF13" s="163" t="str">
        <f>IF('Summary Clear'!HGY2=0,"",'Summary Clear'!HGY2)</f>
        <v/>
      </c>
      <c r="HGG13" s="163" t="str">
        <f>IF('Summary Clear'!HGZ2=0,"",'Summary Clear'!HGZ2)</f>
        <v/>
      </c>
      <c r="HGH13" s="163" t="str">
        <f>IF('Summary Clear'!HHA2=0,"",'Summary Clear'!HHA2)</f>
        <v/>
      </c>
      <c r="HGI13" s="163" t="str">
        <f>IF('Summary Clear'!HHB2=0,"",'Summary Clear'!HHB2)</f>
        <v/>
      </c>
      <c r="HGJ13" s="163" t="str">
        <f>IF('Summary Clear'!HHC2=0,"",'Summary Clear'!HHC2)</f>
        <v/>
      </c>
      <c r="HGK13" s="163" t="str">
        <f>IF('Summary Clear'!HHD2=0,"",'Summary Clear'!HHD2)</f>
        <v/>
      </c>
      <c r="HGL13" s="163" t="str">
        <f>IF('Summary Clear'!HHE2=0,"",'Summary Clear'!HHE2)</f>
        <v/>
      </c>
      <c r="HGM13" s="163" t="str">
        <f>IF('Summary Clear'!HHF2=0,"",'Summary Clear'!HHF2)</f>
        <v/>
      </c>
      <c r="HGN13" s="163" t="str">
        <f>IF('Summary Clear'!HHG2=0,"",'Summary Clear'!HHG2)</f>
        <v/>
      </c>
      <c r="HGO13" s="163" t="str">
        <f>IF('Summary Clear'!HHH2=0,"",'Summary Clear'!HHH2)</f>
        <v/>
      </c>
      <c r="HGP13" s="163" t="str">
        <f>IF('Summary Clear'!HHI2=0,"",'Summary Clear'!HHI2)</f>
        <v/>
      </c>
      <c r="HGQ13" s="163" t="str">
        <f>IF('Summary Clear'!HHJ2=0,"",'Summary Clear'!HHJ2)</f>
        <v/>
      </c>
      <c r="HGR13" s="163" t="str">
        <f>IF('Summary Clear'!HHK2=0,"",'Summary Clear'!HHK2)</f>
        <v/>
      </c>
      <c r="HGS13" s="163" t="str">
        <f>IF('Summary Clear'!HHL2=0,"",'Summary Clear'!HHL2)</f>
        <v/>
      </c>
      <c r="HGT13" s="163" t="str">
        <f>IF('Summary Clear'!HHM2=0,"",'Summary Clear'!HHM2)</f>
        <v/>
      </c>
      <c r="HGU13" s="163" t="str">
        <f>IF('Summary Clear'!HHN2=0,"",'Summary Clear'!HHN2)</f>
        <v/>
      </c>
      <c r="HGV13" s="163" t="str">
        <f>IF('Summary Clear'!HHO2=0,"",'Summary Clear'!HHO2)</f>
        <v/>
      </c>
      <c r="HGW13" s="163" t="str">
        <f>IF('Summary Clear'!HHP2=0,"",'Summary Clear'!HHP2)</f>
        <v/>
      </c>
      <c r="HGX13" s="163" t="str">
        <f>IF('Summary Clear'!HHQ2=0,"",'Summary Clear'!HHQ2)</f>
        <v/>
      </c>
      <c r="HGY13" s="163" t="str">
        <f>IF('Summary Clear'!HHR2=0,"",'Summary Clear'!HHR2)</f>
        <v/>
      </c>
      <c r="HGZ13" s="163" t="str">
        <f>IF('Summary Clear'!HHS2=0,"",'Summary Clear'!HHS2)</f>
        <v/>
      </c>
      <c r="HHA13" s="163" t="str">
        <f>IF('Summary Clear'!HHT2=0,"",'Summary Clear'!HHT2)</f>
        <v/>
      </c>
      <c r="HHB13" s="163" t="str">
        <f>IF('Summary Clear'!HHU2=0,"",'Summary Clear'!HHU2)</f>
        <v/>
      </c>
      <c r="HHC13" s="163" t="str">
        <f>IF('Summary Clear'!HHV2=0,"",'Summary Clear'!HHV2)</f>
        <v/>
      </c>
      <c r="HHD13" s="163" t="str">
        <f>IF('Summary Clear'!HHW2=0,"",'Summary Clear'!HHW2)</f>
        <v/>
      </c>
      <c r="HHE13" s="163" t="str">
        <f>IF('Summary Clear'!HHX2=0,"",'Summary Clear'!HHX2)</f>
        <v/>
      </c>
      <c r="HHF13" s="163" t="str">
        <f>IF('Summary Clear'!HHY2=0,"",'Summary Clear'!HHY2)</f>
        <v/>
      </c>
      <c r="HHG13" s="163" t="str">
        <f>IF('Summary Clear'!HHZ2=0,"",'Summary Clear'!HHZ2)</f>
        <v/>
      </c>
      <c r="HHH13" s="163" t="str">
        <f>IF('Summary Clear'!HIA2=0,"",'Summary Clear'!HIA2)</f>
        <v/>
      </c>
      <c r="HHI13" s="163" t="str">
        <f>IF('Summary Clear'!HIB2=0,"",'Summary Clear'!HIB2)</f>
        <v/>
      </c>
      <c r="HHJ13" s="163" t="str">
        <f>IF('Summary Clear'!HIC2=0,"",'Summary Clear'!HIC2)</f>
        <v/>
      </c>
      <c r="HHK13" s="163" t="str">
        <f>IF('Summary Clear'!HID2=0,"",'Summary Clear'!HID2)</f>
        <v/>
      </c>
      <c r="HHL13" s="163" t="str">
        <f>IF('Summary Clear'!HIE2=0,"",'Summary Clear'!HIE2)</f>
        <v/>
      </c>
      <c r="HHM13" s="163" t="str">
        <f>IF('Summary Clear'!HIF2=0,"",'Summary Clear'!HIF2)</f>
        <v/>
      </c>
      <c r="HHN13" s="163" t="str">
        <f>IF('Summary Clear'!HIG2=0,"",'Summary Clear'!HIG2)</f>
        <v/>
      </c>
      <c r="HHO13" s="163" t="str">
        <f>IF('Summary Clear'!HIH2=0,"",'Summary Clear'!HIH2)</f>
        <v/>
      </c>
      <c r="HHP13" s="163" t="str">
        <f>IF('Summary Clear'!HII2=0,"",'Summary Clear'!HII2)</f>
        <v/>
      </c>
      <c r="HHQ13" s="163" t="str">
        <f>IF('Summary Clear'!HIJ2=0,"",'Summary Clear'!HIJ2)</f>
        <v/>
      </c>
      <c r="HHR13" s="163" t="str">
        <f>IF('Summary Clear'!HIK2=0,"",'Summary Clear'!HIK2)</f>
        <v/>
      </c>
      <c r="HHS13" s="163" t="str">
        <f>IF('Summary Clear'!HIL2=0,"",'Summary Clear'!HIL2)</f>
        <v/>
      </c>
      <c r="HHT13" s="163" t="str">
        <f>IF('Summary Clear'!HIM2=0,"",'Summary Clear'!HIM2)</f>
        <v/>
      </c>
      <c r="HHU13" s="163" t="str">
        <f>IF('Summary Clear'!HIN2=0,"",'Summary Clear'!HIN2)</f>
        <v/>
      </c>
      <c r="HHV13" s="163" t="str">
        <f>IF('Summary Clear'!HIO2=0,"",'Summary Clear'!HIO2)</f>
        <v/>
      </c>
      <c r="HHW13" s="163" t="str">
        <f>IF('Summary Clear'!HIP2=0,"",'Summary Clear'!HIP2)</f>
        <v/>
      </c>
      <c r="HHX13" s="163" t="str">
        <f>IF('Summary Clear'!HIQ2=0,"",'Summary Clear'!HIQ2)</f>
        <v/>
      </c>
      <c r="HHY13" s="163" t="str">
        <f>IF('Summary Clear'!HIR2=0,"",'Summary Clear'!HIR2)</f>
        <v/>
      </c>
      <c r="HHZ13" s="163" t="str">
        <f>IF('Summary Clear'!HIS2=0,"",'Summary Clear'!HIS2)</f>
        <v/>
      </c>
      <c r="HIA13" s="163" t="str">
        <f>IF('Summary Clear'!HIT2=0,"",'Summary Clear'!HIT2)</f>
        <v/>
      </c>
      <c r="HIB13" s="163" t="str">
        <f>IF('Summary Clear'!HIU2=0,"",'Summary Clear'!HIU2)</f>
        <v/>
      </c>
      <c r="HIC13" s="163" t="str">
        <f>IF('Summary Clear'!HIV2=0,"",'Summary Clear'!HIV2)</f>
        <v/>
      </c>
      <c r="HID13" s="163" t="str">
        <f>IF('Summary Clear'!HIW2=0,"",'Summary Clear'!HIW2)</f>
        <v/>
      </c>
      <c r="HIE13" s="163" t="str">
        <f>IF('Summary Clear'!HIX2=0,"",'Summary Clear'!HIX2)</f>
        <v/>
      </c>
      <c r="HIF13" s="163" t="str">
        <f>IF('Summary Clear'!HIY2=0,"",'Summary Clear'!HIY2)</f>
        <v/>
      </c>
      <c r="HIG13" s="163" t="str">
        <f>IF('Summary Clear'!HIZ2=0,"",'Summary Clear'!HIZ2)</f>
        <v/>
      </c>
      <c r="HIH13" s="163" t="str">
        <f>IF('Summary Clear'!HJA2=0,"",'Summary Clear'!HJA2)</f>
        <v/>
      </c>
      <c r="HII13" s="163" t="str">
        <f>IF('Summary Clear'!HJB2=0,"",'Summary Clear'!HJB2)</f>
        <v/>
      </c>
      <c r="HIJ13" s="163" t="str">
        <f>IF('Summary Clear'!HJC2=0,"",'Summary Clear'!HJC2)</f>
        <v/>
      </c>
      <c r="HIK13" s="163" t="str">
        <f>IF('Summary Clear'!HJD2=0,"",'Summary Clear'!HJD2)</f>
        <v/>
      </c>
      <c r="HIL13" s="163" t="str">
        <f>IF('Summary Clear'!HJE2=0,"",'Summary Clear'!HJE2)</f>
        <v/>
      </c>
      <c r="HIM13" s="163" t="str">
        <f>IF('Summary Clear'!HJF2=0,"",'Summary Clear'!HJF2)</f>
        <v/>
      </c>
      <c r="HIN13" s="163" t="str">
        <f>IF('Summary Clear'!HJG2=0,"",'Summary Clear'!HJG2)</f>
        <v/>
      </c>
      <c r="HIO13" s="163" t="str">
        <f>IF('Summary Clear'!HJH2=0,"",'Summary Clear'!HJH2)</f>
        <v/>
      </c>
      <c r="HIP13" s="163" t="str">
        <f>IF('Summary Clear'!HJI2=0,"",'Summary Clear'!HJI2)</f>
        <v/>
      </c>
      <c r="HIQ13" s="163" t="str">
        <f>IF('Summary Clear'!HJJ2=0,"",'Summary Clear'!HJJ2)</f>
        <v/>
      </c>
      <c r="HIR13" s="163" t="str">
        <f>IF('Summary Clear'!HJK2=0,"",'Summary Clear'!HJK2)</f>
        <v/>
      </c>
      <c r="HIS13" s="163" t="str">
        <f>IF('Summary Clear'!HJL2=0,"",'Summary Clear'!HJL2)</f>
        <v/>
      </c>
      <c r="HIT13" s="163" t="str">
        <f>IF('Summary Clear'!HJM2=0,"",'Summary Clear'!HJM2)</f>
        <v/>
      </c>
      <c r="HIU13" s="163" t="str">
        <f>IF('Summary Clear'!HJN2=0,"",'Summary Clear'!HJN2)</f>
        <v/>
      </c>
      <c r="HIV13" s="163" t="str">
        <f>IF('Summary Clear'!HJO2=0,"",'Summary Clear'!HJO2)</f>
        <v/>
      </c>
      <c r="HIW13" s="163" t="str">
        <f>IF('Summary Clear'!HJP2=0,"",'Summary Clear'!HJP2)</f>
        <v/>
      </c>
      <c r="HIX13" s="163" t="str">
        <f>IF('Summary Clear'!HJQ2=0,"",'Summary Clear'!HJQ2)</f>
        <v/>
      </c>
      <c r="HIY13" s="163" t="str">
        <f>IF('Summary Clear'!HJR2=0,"",'Summary Clear'!HJR2)</f>
        <v/>
      </c>
      <c r="HIZ13" s="163" t="str">
        <f>IF('Summary Clear'!HJS2=0,"",'Summary Clear'!HJS2)</f>
        <v/>
      </c>
      <c r="HJA13" s="163" t="str">
        <f>IF('Summary Clear'!HJT2=0,"",'Summary Clear'!HJT2)</f>
        <v/>
      </c>
      <c r="HJB13" s="163" t="str">
        <f>IF('Summary Clear'!HJU2=0,"",'Summary Clear'!HJU2)</f>
        <v/>
      </c>
      <c r="HJC13" s="163" t="str">
        <f>IF('Summary Clear'!HJV2=0,"",'Summary Clear'!HJV2)</f>
        <v/>
      </c>
      <c r="HJD13" s="163" t="str">
        <f>IF('Summary Clear'!HJW2=0,"",'Summary Clear'!HJW2)</f>
        <v/>
      </c>
      <c r="HJE13" s="163" t="str">
        <f>IF('Summary Clear'!HJX2=0,"",'Summary Clear'!HJX2)</f>
        <v/>
      </c>
      <c r="HJF13" s="163" t="str">
        <f>IF('Summary Clear'!HJY2=0,"",'Summary Clear'!HJY2)</f>
        <v/>
      </c>
      <c r="HJG13" s="163" t="str">
        <f>IF('Summary Clear'!HJZ2=0,"",'Summary Clear'!HJZ2)</f>
        <v/>
      </c>
      <c r="HJH13" s="163" t="str">
        <f>IF('Summary Clear'!HKA2=0,"",'Summary Clear'!HKA2)</f>
        <v/>
      </c>
      <c r="HJI13" s="163" t="str">
        <f>IF('Summary Clear'!HKB2=0,"",'Summary Clear'!HKB2)</f>
        <v/>
      </c>
      <c r="HJJ13" s="163" t="str">
        <f>IF('Summary Clear'!HKC2=0,"",'Summary Clear'!HKC2)</f>
        <v/>
      </c>
      <c r="HJK13" s="163" t="str">
        <f>IF('Summary Clear'!HKD2=0,"",'Summary Clear'!HKD2)</f>
        <v/>
      </c>
      <c r="HJL13" s="163" t="str">
        <f>IF('Summary Clear'!HKE2=0,"",'Summary Clear'!HKE2)</f>
        <v/>
      </c>
      <c r="HJM13" s="163" t="str">
        <f>IF('Summary Clear'!HKF2=0,"",'Summary Clear'!HKF2)</f>
        <v/>
      </c>
      <c r="HJN13" s="163" t="str">
        <f>IF('Summary Clear'!HKG2=0,"",'Summary Clear'!HKG2)</f>
        <v/>
      </c>
      <c r="HJO13" s="163" t="str">
        <f>IF('Summary Clear'!HKH2=0,"",'Summary Clear'!HKH2)</f>
        <v/>
      </c>
      <c r="HJP13" s="163" t="str">
        <f>IF('Summary Clear'!HKI2=0,"",'Summary Clear'!HKI2)</f>
        <v/>
      </c>
      <c r="HJQ13" s="163" t="str">
        <f>IF('Summary Clear'!HKJ2=0,"",'Summary Clear'!HKJ2)</f>
        <v/>
      </c>
      <c r="HJR13" s="163" t="str">
        <f>IF('Summary Clear'!HKK2=0,"",'Summary Clear'!HKK2)</f>
        <v/>
      </c>
      <c r="HJS13" s="163" t="str">
        <f>IF('Summary Clear'!HKL2=0,"",'Summary Clear'!HKL2)</f>
        <v/>
      </c>
      <c r="HJT13" s="163" t="str">
        <f>IF('Summary Clear'!HKM2=0,"",'Summary Clear'!HKM2)</f>
        <v/>
      </c>
      <c r="HJU13" s="163" t="str">
        <f>IF('Summary Clear'!HKN2=0,"",'Summary Clear'!HKN2)</f>
        <v/>
      </c>
      <c r="HJV13" s="163" t="str">
        <f>IF('Summary Clear'!HKO2=0,"",'Summary Clear'!HKO2)</f>
        <v/>
      </c>
      <c r="HJW13" s="163" t="str">
        <f>IF('Summary Clear'!HKP2=0,"",'Summary Clear'!HKP2)</f>
        <v/>
      </c>
      <c r="HJX13" s="163" t="str">
        <f>IF('Summary Clear'!HKQ2=0,"",'Summary Clear'!HKQ2)</f>
        <v/>
      </c>
      <c r="HJY13" s="163" t="str">
        <f>IF('Summary Clear'!HKR2=0,"",'Summary Clear'!HKR2)</f>
        <v/>
      </c>
      <c r="HJZ13" s="163" t="str">
        <f>IF('Summary Clear'!HKS2=0,"",'Summary Clear'!HKS2)</f>
        <v/>
      </c>
      <c r="HKA13" s="163" t="str">
        <f>IF('Summary Clear'!HKT2=0,"",'Summary Clear'!HKT2)</f>
        <v/>
      </c>
      <c r="HKB13" s="163" t="str">
        <f>IF('Summary Clear'!HKU2=0,"",'Summary Clear'!HKU2)</f>
        <v/>
      </c>
      <c r="HKC13" s="163" t="str">
        <f>IF('Summary Clear'!HKV2=0,"",'Summary Clear'!HKV2)</f>
        <v/>
      </c>
      <c r="HKD13" s="163" t="str">
        <f>IF('Summary Clear'!HKW2=0,"",'Summary Clear'!HKW2)</f>
        <v/>
      </c>
      <c r="HKE13" s="163" t="str">
        <f>IF('Summary Clear'!HKX2=0,"",'Summary Clear'!HKX2)</f>
        <v/>
      </c>
      <c r="HKF13" s="163" t="str">
        <f>IF('Summary Clear'!HKY2=0,"",'Summary Clear'!HKY2)</f>
        <v/>
      </c>
      <c r="HKG13" s="163" t="str">
        <f>IF('Summary Clear'!HKZ2=0,"",'Summary Clear'!HKZ2)</f>
        <v/>
      </c>
      <c r="HKH13" s="163" t="str">
        <f>IF('Summary Clear'!HLA2=0,"",'Summary Clear'!HLA2)</f>
        <v/>
      </c>
      <c r="HKI13" s="163" t="str">
        <f>IF('Summary Clear'!HLB2=0,"",'Summary Clear'!HLB2)</f>
        <v/>
      </c>
      <c r="HKJ13" s="163" t="str">
        <f>IF('Summary Clear'!HLC2=0,"",'Summary Clear'!HLC2)</f>
        <v/>
      </c>
      <c r="HKK13" s="163" t="str">
        <f>IF('Summary Clear'!HLD2=0,"",'Summary Clear'!HLD2)</f>
        <v/>
      </c>
      <c r="HKL13" s="163" t="str">
        <f>IF('Summary Clear'!HLE2=0,"",'Summary Clear'!HLE2)</f>
        <v/>
      </c>
      <c r="HKM13" s="163" t="str">
        <f>IF('Summary Clear'!HLF2=0,"",'Summary Clear'!HLF2)</f>
        <v/>
      </c>
      <c r="HKN13" s="163" t="str">
        <f>IF('Summary Clear'!HLG2=0,"",'Summary Clear'!HLG2)</f>
        <v/>
      </c>
      <c r="HKO13" s="163" t="str">
        <f>IF('Summary Clear'!HLH2=0,"",'Summary Clear'!HLH2)</f>
        <v/>
      </c>
      <c r="HKP13" s="163" t="str">
        <f>IF('Summary Clear'!HLI2=0,"",'Summary Clear'!HLI2)</f>
        <v/>
      </c>
      <c r="HKQ13" s="163" t="str">
        <f>IF('Summary Clear'!HLJ2=0,"",'Summary Clear'!HLJ2)</f>
        <v/>
      </c>
      <c r="HKR13" s="163" t="str">
        <f>IF('Summary Clear'!HLK2=0,"",'Summary Clear'!HLK2)</f>
        <v/>
      </c>
      <c r="HKS13" s="163" t="str">
        <f>IF('Summary Clear'!HLL2=0,"",'Summary Clear'!HLL2)</f>
        <v/>
      </c>
      <c r="HKT13" s="163" t="str">
        <f>IF('Summary Clear'!HLM2=0,"",'Summary Clear'!HLM2)</f>
        <v/>
      </c>
      <c r="HKU13" s="163" t="str">
        <f>IF('Summary Clear'!HLN2=0,"",'Summary Clear'!HLN2)</f>
        <v/>
      </c>
      <c r="HKV13" s="163" t="str">
        <f>IF('Summary Clear'!HLO2=0,"",'Summary Clear'!HLO2)</f>
        <v/>
      </c>
      <c r="HKW13" s="163" t="str">
        <f>IF('Summary Clear'!HLP2=0,"",'Summary Clear'!HLP2)</f>
        <v/>
      </c>
      <c r="HKX13" s="163" t="str">
        <f>IF('Summary Clear'!HLQ2=0,"",'Summary Clear'!HLQ2)</f>
        <v/>
      </c>
      <c r="HKY13" s="163" t="str">
        <f>IF('Summary Clear'!HLR2=0,"",'Summary Clear'!HLR2)</f>
        <v/>
      </c>
      <c r="HKZ13" s="163" t="str">
        <f>IF('Summary Clear'!HLS2=0,"",'Summary Clear'!HLS2)</f>
        <v/>
      </c>
      <c r="HLA13" s="163" t="str">
        <f>IF('Summary Clear'!HLT2=0,"",'Summary Clear'!HLT2)</f>
        <v/>
      </c>
      <c r="HLB13" s="163" t="str">
        <f>IF('Summary Clear'!HLU2=0,"",'Summary Clear'!HLU2)</f>
        <v/>
      </c>
      <c r="HLC13" s="163" t="str">
        <f>IF('Summary Clear'!HLV2=0,"",'Summary Clear'!HLV2)</f>
        <v/>
      </c>
      <c r="HLD13" s="163" t="str">
        <f>IF('Summary Clear'!HLW2=0,"",'Summary Clear'!HLW2)</f>
        <v/>
      </c>
      <c r="HLE13" s="163" t="str">
        <f>IF('Summary Clear'!HLX2=0,"",'Summary Clear'!HLX2)</f>
        <v/>
      </c>
      <c r="HLF13" s="163" t="str">
        <f>IF('Summary Clear'!HLY2=0,"",'Summary Clear'!HLY2)</f>
        <v/>
      </c>
      <c r="HLG13" s="163" t="str">
        <f>IF('Summary Clear'!HLZ2=0,"",'Summary Clear'!HLZ2)</f>
        <v/>
      </c>
      <c r="HLH13" s="163" t="str">
        <f>IF('Summary Clear'!HMA2=0,"",'Summary Clear'!HMA2)</f>
        <v/>
      </c>
      <c r="HLI13" s="163" t="str">
        <f>IF('Summary Clear'!HMB2=0,"",'Summary Clear'!HMB2)</f>
        <v/>
      </c>
      <c r="HLJ13" s="163" t="str">
        <f>IF('Summary Clear'!HMC2=0,"",'Summary Clear'!HMC2)</f>
        <v/>
      </c>
      <c r="HLK13" s="163" t="str">
        <f>IF('Summary Clear'!HMD2=0,"",'Summary Clear'!HMD2)</f>
        <v/>
      </c>
      <c r="HLL13" s="163" t="str">
        <f>IF('Summary Clear'!HME2=0,"",'Summary Clear'!HME2)</f>
        <v/>
      </c>
      <c r="HLM13" s="163" t="str">
        <f>IF('Summary Clear'!HMF2=0,"",'Summary Clear'!HMF2)</f>
        <v/>
      </c>
      <c r="HLN13" s="163" t="str">
        <f>IF('Summary Clear'!HMG2=0,"",'Summary Clear'!HMG2)</f>
        <v/>
      </c>
      <c r="HLO13" s="163" t="str">
        <f>IF('Summary Clear'!HMH2=0,"",'Summary Clear'!HMH2)</f>
        <v/>
      </c>
      <c r="HLP13" s="163" t="str">
        <f>IF('Summary Clear'!HMI2=0,"",'Summary Clear'!HMI2)</f>
        <v/>
      </c>
      <c r="HLQ13" s="163" t="str">
        <f>IF('Summary Clear'!HMJ2=0,"",'Summary Clear'!HMJ2)</f>
        <v/>
      </c>
      <c r="HLR13" s="163" t="str">
        <f>IF('Summary Clear'!HMK2=0,"",'Summary Clear'!HMK2)</f>
        <v/>
      </c>
      <c r="HLS13" s="163" t="str">
        <f>IF('Summary Clear'!HML2=0,"",'Summary Clear'!HML2)</f>
        <v/>
      </c>
      <c r="HLT13" s="163" t="str">
        <f>IF('Summary Clear'!HMM2=0,"",'Summary Clear'!HMM2)</f>
        <v/>
      </c>
      <c r="HLU13" s="163" t="str">
        <f>IF('Summary Clear'!HMN2=0,"",'Summary Clear'!HMN2)</f>
        <v/>
      </c>
      <c r="HLV13" s="163" t="str">
        <f>IF('Summary Clear'!HMO2=0,"",'Summary Clear'!HMO2)</f>
        <v/>
      </c>
      <c r="HLW13" s="163" t="str">
        <f>IF('Summary Clear'!HMP2=0,"",'Summary Clear'!HMP2)</f>
        <v/>
      </c>
      <c r="HLX13" s="163" t="str">
        <f>IF('Summary Clear'!HMQ2=0,"",'Summary Clear'!HMQ2)</f>
        <v/>
      </c>
      <c r="HLY13" s="163" t="str">
        <f>IF('Summary Clear'!HMR2=0,"",'Summary Clear'!HMR2)</f>
        <v/>
      </c>
      <c r="HLZ13" s="163" t="str">
        <f>IF('Summary Clear'!HMS2=0,"",'Summary Clear'!HMS2)</f>
        <v/>
      </c>
      <c r="HMA13" s="163" t="str">
        <f>IF('Summary Clear'!HMT2=0,"",'Summary Clear'!HMT2)</f>
        <v/>
      </c>
      <c r="HMB13" s="163" t="str">
        <f>IF('Summary Clear'!HMU2=0,"",'Summary Clear'!HMU2)</f>
        <v/>
      </c>
      <c r="HMC13" s="163" t="str">
        <f>IF('Summary Clear'!HMV2=0,"",'Summary Clear'!HMV2)</f>
        <v/>
      </c>
      <c r="HMD13" s="163" t="str">
        <f>IF('Summary Clear'!HMW2=0,"",'Summary Clear'!HMW2)</f>
        <v/>
      </c>
      <c r="HME13" s="163" t="str">
        <f>IF('Summary Clear'!HMX2=0,"",'Summary Clear'!HMX2)</f>
        <v/>
      </c>
      <c r="HMF13" s="163" t="str">
        <f>IF('Summary Clear'!HMY2=0,"",'Summary Clear'!HMY2)</f>
        <v/>
      </c>
      <c r="HMG13" s="163" t="str">
        <f>IF('Summary Clear'!HMZ2=0,"",'Summary Clear'!HMZ2)</f>
        <v/>
      </c>
      <c r="HMH13" s="163" t="str">
        <f>IF('Summary Clear'!HNA2=0,"",'Summary Clear'!HNA2)</f>
        <v/>
      </c>
      <c r="HMI13" s="163" t="str">
        <f>IF('Summary Clear'!HNB2=0,"",'Summary Clear'!HNB2)</f>
        <v/>
      </c>
      <c r="HMJ13" s="163" t="str">
        <f>IF('Summary Clear'!HNC2=0,"",'Summary Clear'!HNC2)</f>
        <v/>
      </c>
      <c r="HMK13" s="163" t="str">
        <f>IF('Summary Clear'!HND2=0,"",'Summary Clear'!HND2)</f>
        <v/>
      </c>
      <c r="HML13" s="163" t="str">
        <f>IF('Summary Clear'!HNE2=0,"",'Summary Clear'!HNE2)</f>
        <v/>
      </c>
      <c r="HMM13" s="163" t="str">
        <f>IF('Summary Clear'!HNF2=0,"",'Summary Clear'!HNF2)</f>
        <v/>
      </c>
      <c r="HMN13" s="163" t="str">
        <f>IF('Summary Clear'!HNG2=0,"",'Summary Clear'!HNG2)</f>
        <v/>
      </c>
      <c r="HMO13" s="163" t="str">
        <f>IF('Summary Clear'!HNH2=0,"",'Summary Clear'!HNH2)</f>
        <v/>
      </c>
      <c r="HMP13" s="163" t="str">
        <f>IF('Summary Clear'!HNI2=0,"",'Summary Clear'!HNI2)</f>
        <v/>
      </c>
      <c r="HMQ13" s="163" t="str">
        <f>IF('Summary Clear'!HNJ2=0,"",'Summary Clear'!HNJ2)</f>
        <v/>
      </c>
      <c r="HMR13" s="163" t="str">
        <f>IF('Summary Clear'!HNK2=0,"",'Summary Clear'!HNK2)</f>
        <v/>
      </c>
      <c r="HMS13" s="163" t="str">
        <f>IF('Summary Clear'!HNL2=0,"",'Summary Clear'!HNL2)</f>
        <v/>
      </c>
      <c r="HMT13" s="163" t="str">
        <f>IF('Summary Clear'!HNM2=0,"",'Summary Clear'!HNM2)</f>
        <v/>
      </c>
      <c r="HMU13" s="163" t="str">
        <f>IF('Summary Clear'!HNN2=0,"",'Summary Clear'!HNN2)</f>
        <v/>
      </c>
      <c r="HMV13" s="163" t="str">
        <f>IF('Summary Clear'!HNO2=0,"",'Summary Clear'!HNO2)</f>
        <v/>
      </c>
      <c r="HMW13" s="163" t="str">
        <f>IF('Summary Clear'!HNP2=0,"",'Summary Clear'!HNP2)</f>
        <v/>
      </c>
      <c r="HMX13" s="163" t="str">
        <f>IF('Summary Clear'!HNQ2=0,"",'Summary Clear'!HNQ2)</f>
        <v/>
      </c>
      <c r="HMY13" s="163" t="str">
        <f>IF('Summary Clear'!HNR2=0,"",'Summary Clear'!HNR2)</f>
        <v/>
      </c>
      <c r="HMZ13" s="163" t="str">
        <f>IF('Summary Clear'!HNS2=0,"",'Summary Clear'!HNS2)</f>
        <v/>
      </c>
      <c r="HNA13" s="163" t="str">
        <f>IF('Summary Clear'!HNT2=0,"",'Summary Clear'!HNT2)</f>
        <v/>
      </c>
      <c r="HNB13" s="163" t="str">
        <f>IF('Summary Clear'!HNU2=0,"",'Summary Clear'!HNU2)</f>
        <v/>
      </c>
      <c r="HNC13" s="163" t="str">
        <f>IF('Summary Clear'!HNV2=0,"",'Summary Clear'!HNV2)</f>
        <v/>
      </c>
      <c r="HND13" s="163" t="str">
        <f>IF('Summary Clear'!HNW2=0,"",'Summary Clear'!HNW2)</f>
        <v/>
      </c>
      <c r="HNE13" s="163" t="str">
        <f>IF('Summary Clear'!HNX2=0,"",'Summary Clear'!HNX2)</f>
        <v/>
      </c>
      <c r="HNF13" s="163" t="str">
        <f>IF('Summary Clear'!HNY2=0,"",'Summary Clear'!HNY2)</f>
        <v/>
      </c>
      <c r="HNG13" s="163" t="str">
        <f>IF('Summary Clear'!HNZ2=0,"",'Summary Clear'!HNZ2)</f>
        <v/>
      </c>
      <c r="HNH13" s="163" t="str">
        <f>IF('Summary Clear'!HOA2=0,"",'Summary Clear'!HOA2)</f>
        <v/>
      </c>
      <c r="HNI13" s="163" t="str">
        <f>IF('Summary Clear'!HOB2=0,"",'Summary Clear'!HOB2)</f>
        <v/>
      </c>
      <c r="HNJ13" s="163" t="str">
        <f>IF('Summary Clear'!HOC2=0,"",'Summary Clear'!HOC2)</f>
        <v/>
      </c>
      <c r="HNK13" s="163" t="str">
        <f>IF('Summary Clear'!HOD2=0,"",'Summary Clear'!HOD2)</f>
        <v/>
      </c>
      <c r="HNL13" s="163" t="str">
        <f>IF('Summary Clear'!HOE2=0,"",'Summary Clear'!HOE2)</f>
        <v/>
      </c>
      <c r="HNM13" s="163" t="str">
        <f>IF('Summary Clear'!HOF2=0,"",'Summary Clear'!HOF2)</f>
        <v/>
      </c>
      <c r="HNN13" s="163" t="str">
        <f>IF('Summary Clear'!HOG2=0,"",'Summary Clear'!HOG2)</f>
        <v/>
      </c>
      <c r="HNO13" s="163" t="str">
        <f>IF('Summary Clear'!HOH2=0,"",'Summary Clear'!HOH2)</f>
        <v/>
      </c>
      <c r="HNP13" s="163" t="str">
        <f>IF('Summary Clear'!HOI2=0,"",'Summary Clear'!HOI2)</f>
        <v/>
      </c>
      <c r="HNQ13" s="163" t="str">
        <f>IF('Summary Clear'!HOJ2=0,"",'Summary Clear'!HOJ2)</f>
        <v/>
      </c>
      <c r="HNR13" s="163" t="str">
        <f>IF('Summary Clear'!HOK2=0,"",'Summary Clear'!HOK2)</f>
        <v/>
      </c>
      <c r="HNS13" s="163" t="str">
        <f>IF('Summary Clear'!HOL2=0,"",'Summary Clear'!HOL2)</f>
        <v/>
      </c>
      <c r="HNT13" s="163" t="str">
        <f>IF('Summary Clear'!HOM2=0,"",'Summary Clear'!HOM2)</f>
        <v/>
      </c>
      <c r="HNU13" s="163" t="str">
        <f>IF('Summary Clear'!HON2=0,"",'Summary Clear'!HON2)</f>
        <v/>
      </c>
      <c r="HNV13" s="163" t="str">
        <f>IF('Summary Clear'!HOO2=0,"",'Summary Clear'!HOO2)</f>
        <v/>
      </c>
      <c r="HNW13" s="163" t="str">
        <f>IF('Summary Clear'!HOP2=0,"",'Summary Clear'!HOP2)</f>
        <v/>
      </c>
      <c r="HNX13" s="163" t="str">
        <f>IF('Summary Clear'!HOQ2=0,"",'Summary Clear'!HOQ2)</f>
        <v/>
      </c>
      <c r="HNY13" s="163" t="str">
        <f>IF('Summary Clear'!HOR2=0,"",'Summary Clear'!HOR2)</f>
        <v/>
      </c>
      <c r="HNZ13" s="163" t="str">
        <f>IF('Summary Clear'!HOS2=0,"",'Summary Clear'!HOS2)</f>
        <v/>
      </c>
      <c r="HOA13" s="163" t="str">
        <f>IF('Summary Clear'!HOT2=0,"",'Summary Clear'!HOT2)</f>
        <v/>
      </c>
      <c r="HOB13" s="163" t="str">
        <f>IF('Summary Clear'!HOU2=0,"",'Summary Clear'!HOU2)</f>
        <v/>
      </c>
      <c r="HOC13" s="163" t="str">
        <f>IF('Summary Clear'!HOV2=0,"",'Summary Clear'!HOV2)</f>
        <v/>
      </c>
      <c r="HOD13" s="163" t="str">
        <f>IF('Summary Clear'!HOW2=0,"",'Summary Clear'!HOW2)</f>
        <v/>
      </c>
      <c r="HOE13" s="163" t="str">
        <f>IF('Summary Clear'!HOX2=0,"",'Summary Clear'!HOX2)</f>
        <v/>
      </c>
      <c r="HOF13" s="163" t="str">
        <f>IF('Summary Clear'!HOY2=0,"",'Summary Clear'!HOY2)</f>
        <v/>
      </c>
      <c r="HOG13" s="163" t="str">
        <f>IF('Summary Clear'!HOZ2=0,"",'Summary Clear'!HOZ2)</f>
        <v/>
      </c>
      <c r="HOH13" s="163" t="str">
        <f>IF('Summary Clear'!HPA2=0,"",'Summary Clear'!HPA2)</f>
        <v/>
      </c>
      <c r="HOI13" s="163" t="str">
        <f>IF('Summary Clear'!HPB2=0,"",'Summary Clear'!HPB2)</f>
        <v/>
      </c>
      <c r="HOJ13" s="163" t="str">
        <f>IF('Summary Clear'!HPC2=0,"",'Summary Clear'!HPC2)</f>
        <v/>
      </c>
      <c r="HOK13" s="163" t="str">
        <f>IF('Summary Clear'!HPD2=0,"",'Summary Clear'!HPD2)</f>
        <v/>
      </c>
      <c r="HOL13" s="163" t="str">
        <f>IF('Summary Clear'!HPE2=0,"",'Summary Clear'!HPE2)</f>
        <v/>
      </c>
      <c r="HOM13" s="163" t="str">
        <f>IF('Summary Clear'!HPF2=0,"",'Summary Clear'!HPF2)</f>
        <v/>
      </c>
      <c r="HON13" s="163" t="str">
        <f>IF('Summary Clear'!HPG2=0,"",'Summary Clear'!HPG2)</f>
        <v/>
      </c>
      <c r="HOO13" s="163" t="str">
        <f>IF('Summary Clear'!HPH2=0,"",'Summary Clear'!HPH2)</f>
        <v/>
      </c>
      <c r="HOP13" s="163" t="str">
        <f>IF('Summary Clear'!HPI2=0,"",'Summary Clear'!HPI2)</f>
        <v/>
      </c>
      <c r="HOQ13" s="163" t="str">
        <f>IF('Summary Clear'!HPJ2=0,"",'Summary Clear'!HPJ2)</f>
        <v/>
      </c>
      <c r="HOR13" s="163" t="str">
        <f>IF('Summary Clear'!HPK2=0,"",'Summary Clear'!HPK2)</f>
        <v/>
      </c>
      <c r="HOS13" s="163" t="str">
        <f>IF('Summary Clear'!HPL2=0,"",'Summary Clear'!HPL2)</f>
        <v/>
      </c>
      <c r="HOT13" s="163" t="str">
        <f>IF('Summary Clear'!HPM2=0,"",'Summary Clear'!HPM2)</f>
        <v/>
      </c>
      <c r="HOU13" s="163" t="str">
        <f>IF('Summary Clear'!HPN2=0,"",'Summary Clear'!HPN2)</f>
        <v/>
      </c>
      <c r="HOV13" s="163" t="str">
        <f>IF('Summary Clear'!HPO2=0,"",'Summary Clear'!HPO2)</f>
        <v/>
      </c>
      <c r="HOW13" s="163" t="str">
        <f>IF('Summary Clear'!HPP2=0,"",'Summary Clear'!HPP2)</f>
        <v/>
      </c>
      <c r="HOX13" s="163" t="str">
        <f>IF('Summary Clear'!HPQ2=0,"",'Summary Clear'!HPQ2)</f>
        <v/>
      </c>
      <c r="HOY13" s="163" t="str">
        <f>IF('Summary Clear'!HPR2=0,"",'Summary Clear'!HPR2)</f>
        <v/>
      </c>
      <c r="HOZ13" s="163" t="str">
        <f>IF('Summary Clear'!HPS2=0,"",'Summary Clear'!HPS2)</f>
        <v/>
      </c>
      <c r="HPA13" s="163" t="str">
        <f>IF('Summary Clear'!HPT2=0,"",'Summary Clear'!HPT2)</f>
        <v/>
      </c>
      <c r="HPB13" s="163" t="str">
        <f>IF('Summary Clear'!HPU2=0,"",'Summary Clear'!HPU2)</f>
        <v/>
      </c>
      <c r="HPC13" s="163" t="str">
        <f>IF('Summary Clear'!HPV2=0,"",'Summary Clear'!HPV2)</f>
        <v/>
      </c>
      <c r="HPD13" s="163" t="str">
        <f>IF('Summary Clear'!HPW2=0,"",'Summary Clear'!HPW2)</f>
        <v/>
      </c>
      <c r="HPE13" s="163" t="str">
        <f>IF('Summary Clear'!HPX2=0,"",'Summary Clear'!HPX2)</f>
        <v/>
      </c>
      <c r="HPF13" s="163" t="str">
        <f>IF('Summary Clear'!HPY2=0,"",'Summary Clear'!HPY2)</f>
        <v/>
      </c>
      <c r="HPG13" s="163" t="str">
        <f>IF('Summary Clear'!HPZ2=0,"",'Summary Clear'!HPZ2)</f>
        <v/>
      </c>
      <c r="HPH13" s="163" t="str">
        <f>IF('Summary Clear'!HQA2=0,"",'Summary Clear'!HQA2)</f>
        <v/>
      </c>
      <c r="HPI13" s="163" t="str">
        <f>IF('Summary Clear'!HQB2=0,"",'Summary Clear'!HQB2)</f>
        <v/>
      </c>
      <c r="HPJ13" s="163" t="str">
        <f>IF('Summary Clear'!HQC2=0,"",'Summary Clear'!HQC2)</f>
        <v/>
      </c>
      <c r="HPK13" s="163" t="str">
        <f>IF('Summary Clear'!HQD2=0,"",'Summary Clear'!HQD2)</f>
        <v/>
      </c>
      <c r="HPL13" s="163" t="str">
        <f>IF('Summary Clear'!HQE2=0,"",'Summary Clear'!HQE2)</f>
        <v/>
      </c>
      <c r="HPM13" s="163" t="str">
        <f>IF('Summary Clear'!HQF2=0,"",'Summary Clear'!HQF2)</f>
        <v/>
      </c>
      <c r="HPN13" s="163" t="str">
        <f>IF('Summary Clear'!HQG2=0,"",'Summary Clear'!HQG2)</f>
        <v/>
      </c>
      <c r="HPO13" s="163" t="str">
        <f>IF('Summary Clear'!HQH2=0,"",'Summary Clear'!HQH2)</f>
        <v/>
      </c>
      <c r="HPP13" s="163" t="str">
        <f>IF('Summary Clear'!HQI2=0,"",'Summary Clear'!HQI2)</f>
        <v/>
      </c>
      <c r="HPQ13" s="163" t="str">
        <f>IF('Summary Clear'!HQJ2=0,"",'Summary Clear'!HQJ2)</f>
        <v/>
      </c>
      <c r="HPR13" s="163" t="str">
        <f>IF('Summary Clear'!HQK2=0,"",'Summary Clear'!HQK2)</f>
        <v/>
      </c>
      <c r="HPS13" s="163" t="str">
        <f>IF('Summary Clear'!HQL2=0,"",'Summary Clear'!HQL2)</f>
        <v/>
      </c>
      <c r="HPT13" s="163" t="str">
        <f>IF('Summary Clear'!HQM2=0,"",'Summary Clear'!HQM2)</f>
        <v/>
      </c>
      <c r="HPU13" s="163" t="str">
        <f>IF('Summary Clear'!HQN2=0,"",'Summary Clear'!HQN2)</f>
        <v/>
      </c>
      <c r="HPV13" s="163" t="str">
        <f>IF('Summary Clear'!HQO2=0,"",'Summary Clear'!HQO2)</f>
        <v/>
      </c>
      <c r="HPW13" s="163" t="str">
        <f>IF('Summary Clear'!HQP2=0,"",'Summary Clear'!HQP2)</f>
        <v/>
      </c>
      <c r="HPX13" s="163" t="str">
        <f>IF('Summary Clear'!HQQ2=0,"",'Summary Clear'!HQQ2)</f>
        <v/>
      </c>
      <c r="HPY13" s="163" t="str">
        <f>IF('Summary Clear'!HQR2=0,"",'Summary Clear'!HQR2)</f>
        <v/>
      </c>
      <c r="HPZ13" s="163" t="str">
        <f>IF('Summary Clear'!HQS2=0,"",'Summary Clear'!HQS2)</f>
        <v/>
      </c>
      <c r="HQA13" s="163" t="str">
        <f>IF('Summary Clear'!HQT2=0,"",'Summary Clear'!HQT2)</f>
        <v/>
      </c>
      <c r="HQB13" s="163" t="str">
        <f>IF('Summary Clear'!HQU2=0,"",'Summary Clear'!HQU2)</f>
        <v/>
      </c>
      <c r="HQC13" s="163" t="str">
        <f>IF('Summary Clear'!HQV2=0,"",'Summary Clear'!HQV2)</f>
        <v/>
      </c>
      <c r="HQD13" s="163" t="str">
        <f>IF('Summary Clear'!HQW2=0,"",'Summary Clear'!HQW2)</f>
        <v/>
      </c>
      <c r="HQE13" s="163" t="str">
        <f>IF('Summary Clear'!HQX2=0,"",'Summary Clear'!HQX2)</f>
        <v/>
      </c>
      <c r="HQF13" s="163" t="str">
        <f>IF('Summary Clear'!HQY2=0,"",'Summary Clear'!HQY2)</f>
        <v/>
      </c>
      <c r="HQG13" s="163" t="str">
        <f>IF('Summary Clear'!HQZ2=0,"",'Summary Clear'!HQZ2)</f>
        <v/>
      </c>
      <c r="HQH13" s="163" t="str">
        <f>IF('Summary Clear'!HRA2=0,"",'Summary Clear'!HRA2)</f>
        <v/>
      </c>
      <c r="HQI13" s="163" t="str">
        <f>IF('Summary Clear'!HRB2=0,"",'Summary Clear'!HRB2)</f>
        <v/>
      </c>
      <c r="HQJ13" s="163" t="str">
        <f>IF('Summary Clear'!HRC2=0,"",'Summary Clear'!HRC2)</f>
        <v/>
      </c>
      <c r="HQK13" s="163" t="str">
        <f>IF('Summary Clear'!HRD2=0,"",'Summary Clear'!HRD2)</f>
        <v/>
      </c>
      <c r="HQL13" s="163" t="str">
        <f>IF('Summary Clear'!HRE2=0,"",'Summary Clear'!HRE2)</f>
        <v/>
      </c>
      <c r="HQM13" s="163" t="str">
        <f>IF('Summary Clear'!HRF2=0,"",'Summary Clear'!HRF2)</f>
        <v/>
      </c>
      <c r="HQN13" s="163" t="str">
        <f>IF('Summary Clear'!HRG2=0,"",'Summary Clear'!HRG2)</f>
        <v/>
      </c>
      <c r="HQO13" s="163" t="str">
        <f>IF('Summary Clear'!HRH2=0,"",'Summary Clear'!HRH2)</f>
        <v/>
      </c>
      <c r="HQP13" s="163" t="str">
        <f>IF('Summary Clear'!HRI2=0,"",'Summary Clear'!HRI2)</f>
        <v/>
      </c>
      <c r="HQQ13" s="163" t="str">
        <f>IF('Summary Clear'!HRJ2=0,"",'Summary Clear'!HRJ2)</f>
        <v/>
      </c>
      <c r="HQR13" s="163" t="str">
        <f>IF('Summary Clear'!HRK2=0,"",'Summary Clear'!HRK2)</f>
        <v/>
      </c>
      <c r="HQS13" s="163" t="str">
        <f>IF('Summary Clear'!HRL2=0,"",'Summary Clear'!HRL2)</f>
        <v/>
      </c>
      <c r="HQT13" s="163" t="str">
        <f>IF('Summary Clear'!HRM2=0,"",'Summary Clear'!HRM2)</f>
        <v/>
      </c>
      <c r="HQU13" s="163" t="str">
        <f>IF('Summary Clear'!HRN2=0,"",'Summary Clear'!HRN2)</f>
        <v/>
      </c>
      <c r="HQV13" s="163" t="str">
        <f>IF('Summary Clear'!HRO2=0,"",'Summary Clear'!HRO2)</f>
        <v/>
      </c>
      <c r="HQW13" s="163" t="str">
        <f>IF('Summary Clear'!HRP2=0,"",'Summary Clear'!HRP2)</f>
        <v/>
      </c>
      <c r="HQX13" s="163" t="str">
        <f>IF('Summary Clear'!HRQ2=0,"",'Summary Clear'!HRQ2)</f>
        <v/>
      </c>
      <c r="HQY13" s="163" t="str">
        <f>IF('Summary Clear'!HRR2=0,"",'Summary Clear'!HRR2)</f>
        <v/>
      </c>
      <c r="HQZ13" s="163" t="str">
        <f>IF('Summary Clear'!HRS2=0,"",'Summary Clear'!HRS2)</f>
        <v/>
      </c>
      <c r="HRA13" s="163" t="str">
        <f>IF('Summary Clear'!HRT2=0,"",'Summary Clear'!HRT2)</f>
        <v/>
      </c>
      <c r="HRB13" s="163" t="str">
        <f>IF('Summary Clear'!HRU2=0,"",'Summary Clear'!HRU2)</f>
        <v/>
      </c>
      <c r="HRC13" s="163" t="str">
        <f>IF('Summary Clear'!HRV2=0,"",'Summary Clear'!HRV2)</f>
        <v/>
      </c>
      <c r="HRD13" s="163" t="str">
        <f>IF('Summary Clear'!HRW2=0,"",'Summary Clear'!HRW2)</f>
        <v/>
      </c>
      <c r="HRE13" s="163" t="str">
        <f>IF('Summary Clear'!HRX2=0,"",'Summary Clear'!HRX2)</f>
        <v/>
      </c>
      <c r="HRF13" s="163" t="str">
        <f>IF('Summary Clear'!HRY2=0,"",'Summary Clear'!HRY2)</f>
        <v/>
      </c>
      <c r="HRG13" s="163" t="str">
        <f>IF('Summary Clear'!HRZ2=0,"",'Summary Clear'!HRZ2)</f>
        <v/>
      </c>
      <c r="HRH13" s="163" t="str">
        <f>IF('Summary Clear'!HSA2=0,"",'Summary Clear'!HSA2)</f>
        <v/>
      </c>
      <c r="HRI13" s="163" t="str">
        <f>IF('Summary Clear'!HSB2=0,"",'Summary Clear'!HSB2)</f>
        <v/>
      </c>
      <c r="HRJ13" s="163" t="str">
        <f>IF('Summary Clear'!HSC2=0,"",'Summary Clear'!HSC2)</f>
        <v/>
      </c>
      <c r="HRK13" s="163" t="str">
        <f>IF('Summary Clear'!HSD2=0,"",'Summary Clear'!HSD2)</f>
        <v/>
      </c>
      <c r="HRL13" s="163" t="str">
        <f>IF('Summary Clear'!HSE2=0,"",'Summary Clear'!HSE2)</f>
        <v/>
      </c>
      <c r="HRM13" s="163" t="str">
        <f>IF('Summary Clear'!HSF2=0,"",'Summary Clear'!HSF2)</f>
        <v/>
      </c>
      <c r="HRN13" s="163" t="str">
        <f>IF('Summary Clear'!HSG2=0,"",'Summary Clear'!HSG2)</f>
        <v/>
      </c>
      <c r="HRO13" s="163" t="str">
        <f>IF('Summary Clear'!HSH2=0,"",'Summary Clear'!HSH2)</f>
        <v/>
      </c>
      <c r="HRP13" s="163" t="str">
        <f>IF('Summary Clear'!HSI2=0,"",'Summary Clear'!HSI2)</f>
        <v/>
      </c>
      <c r="HRQ13" s="163" t="str">
        <f>IF('Summary Clear'!HSJ2=0,"",'Summary Clear'!HSJ2)</f>
        <v/>
      </c>
      <c r="HRR13" s="163" t="str">
        <f>IF('Summary Clear'!HSK2=0,"",'Summary Clear'!HSK2)</f>
        <v/>
      </c>
      <c r="HRS13" s="163" t="str">
        <f>IF('Summary Clear'!HSL2=0,"",'Summary Clear'!HSL2)</f>
        <v/>
      </c>
      <c r="HRT13" s="163" t="str">
        <f>IF('Summary Clear'!HSM2=0,"",'Summary Clear'!HSM2)</f>
        <v/>
      </c>
      <c r="HRU13" s="163" t="str">
        <f>IF('Summary Clear'!HSN2=0,"",'Summary Clear'!HSN2)</f>
        <v/>
      </c>
      <c r="HRV13" s="163" t="str">
        <f>IF('Summary Clear'!HSO2=0,"",'Summary Clear'!HSO2)</f>
        <v/>
      </c>
      <c r="HRW13" s="163" t="str">
        <f>IF('Summary Clear'!HSP2=0,"",'Summary Clear'!HSP2)</f>
        <v/>
      </c>
      <c r="HRX13" s="163" t="str">
        <f>IF('Summary Clear'!HSQ2=0,"",'Summary Clear'!HSQ2)</f>
        <v/>
      </c>
      <c r="HRY13" s="163" t="str">
        <f>IF('Summary Clear'!HSR2=0,"",'Summary Clear'!HSR2)</f>
        <v/>
      </c>
      <c r="HRZ13" s="163" t="str">
        <f>IF('Summary Clear'!HSS2=0,"",'Summary Clear'!HSS2)</f>
        <v/>
      </c>
      <c r="HSA13" s="163" t="str">
        <f>IF('Summary Clear'!HST2=0,"",'Summary Clear'!HST2)</f>
        <v/>
      </c>
      <c r="HSB13" s="163" t="str">
        <f>IF('Summary Clear'!HSU2=0,"",'Summary Clear'!HSU2)</f>
        <v/>
      </c>
      <c r="HSC13" s="163" t="str">
        <f>IF('Summary Clear'!HSV2=0,"",'Summary Clear'!HSV2)</f>
        <v/>
      </c>
      <c r="HSD13" s="163" t="str">
        <f>IF('Summary Clear'!HSW2=0,"",'Summary Clear'!HSW2)</f>
        <v/>
      </c>
      <c r="HSE13" s="163" t="str">
        <f>IF('Summary Clear'!HSX2=0,"",'Summary Clear'!HSX2)</f>
        <v/>
      </c>
      <c r="HSF13" s="163" t="str">
        <f>IF('Summary Clear'!HSY2=0,"",'Summary Clear'!HSY2)</f>
        <v/>
      </c>
      <c r="HSG13" s="163" t="str">
        <f>IF('Summary Clear'!HSZ2=0,"",'Summary Clear'!HSZ2)</f>
        <v/>
      </c>
      <c r="HSH13" s="163" t="str">
        <f>IF('Summary Clear'!HTA2=0,"",'Summary Clear'!HTA2)</f>
        <v/>
      </c>
      <c r="HSI13" s="163" t="str">
        <f>IF('Summary Clear'!HTB2=0,"",'Summary Clear'!HTB2)</f>
        <v/>
      </c>
      <c r="HSJ13" s="163" t="str">
        <f>IF('Summary Clear'!HTC2=0,"",'Summary Clear'!HTC2)</f>
        <v/>
      </c>
      <c r="HSK13" s="163" t="str">
        <f>IF('Summary Clear'!HTD2=0,"",'Summary Clear'!HTD2)</f>
        <v/>
      </c>
      <c r="HSL13" s="163" t="str">
        <f>IF('Summary Clear'!HTE2=0,"",'Summary Clear'!HTE2)</f>
        <v/>
      </c>
      <c r="HSM13" s="163" t="str">
        <f>IF('Summary Clear'!HTF2=0,"",'Summary Clear'!HTF2)</f>
        <v/>
      </c>
      <c r="HSN13" s="163" t="str">
        <f>IF('Summary Clear'!HTG2=0,"",'Summary Clear'!HTG2)</f>
        <v/>
      </c>
      <c r="HSO13" s="163" t="str">
        <f>IF('Summary Clear'!HTH2=0,"",'Summary Clear'!HTH2)</f>
        <v/>
      </c>
      <c r="HSP13" s="163" t="str">
        <f>IF('Summary Clear'!HTI2=0,"",'Summary Clear'!HTI2)</f>
        <v/>
      </c>
      <c r="HSQ13" s="163" t="str">
        <f>IF('Summary Clear'!HTJ2=0,"",'Summary Clear'!HTJ2)</f>
        <v/>
      </c>
      <c r="HSR13" s="163" t="str">
        <f>IF('Summary Clear'!HTK2=0,"",'Summary Clear'!HTK2)</f>
        <v/>
      </c>
      <c r="HSS13" s="163" t="str">
        <f>IF('Summary Clear'!HTL2=0,"",'Summary Clear'!HTL2)</f>
        <v/>
      </c>
      <c r="HST13" s="163" t="str">
        <f>IF('Summary Clear'!HTM2=0,"",'Summary Clear'!HTM2)</f>
        <v/>
      </c>
      <c r="HSU13" s="163" t="str">
        <f>IF('Summary Clear'!HTN2=0,"",'Summary Clear'!HTN2)</f>
        <v/>
      </c>
      <c r="HSV13" s="163" t="str">
        <f>IF('Summary Clear'!HTO2=0,"",'Summary Clear'!HTO2)</f>
        <v/>
      </c>
      <c r="HSW13" s="163" t="str">
        <f>IF('Summary Clear'!HTP2=0,"",'Summary Clear'!HTP2)</f>
        <v/>
      </c>
      <c r="HSX13" s="163" t="str">
        <f>IF('Summary Clear'!HTQ2=0,"",'Summary Clear'!HTQ2)</f>
        <v/>
      </c>
      <c r="HSY13" s="163" t="str">
        <f>IF('Summary Clear'!HTR2=0,"",'Summary Clear'!HTR2)</f>
        <v/>
      </c>
      <c r="HSZ13" s="163" t="str">
        <f>IF('Summary Clear'!HTS2=0,"",'Summary Clear'!HTS2)</f>
        <v/>
      </c>
      <c r="HTA13" s="163" t="str">
        <f>IF('Summary Clear'!HTT2=0,"",'Summary Clear'!HTT2)</f>
        <v/>
      </c>
      <c r="HTB13" s="163" t="str">
        <f>IF('Summary Clear'!HTU2=0,"",'Summary Clear'!HTU2)</f>
        <v/>
      </c>
      <c r="HTC13" s="163" t="str">
        <f>IF('Summary Clear'!HTV2=0,"",'Summary Clear'!HTV2)</f>
        <v/>
      </c>
      <c r="HTD13" s="163" t="str">
        <f>IF('Summary Clear'!HTW2=0,"",'Summary Clear'!HTW2)</f>
        <v/>
      </c>
      <c r="HTE13" s="163" t="str">
        <f>IF('Summary Clear'!HTX2=0,"",'Summary Clear'!HTX2)</f>
        <v/>
      </c>
      <c r="HTF13" s="163" t="str">
        <f>IF('Summary Clear'!HTY2=0,"",'Summary Clear'!HTY2)</f>
        <v/>
      </c>
      <c r="HTG13" s="163" t="str">
        <f>IF('Summary Clear'!HTZ2=0,"",'Summary Clear'!HTZ2)</f>
        <v/>
      </c>
      <c r="HTH13" s="163" t="str">
        <f>IF('Summary Clear'!HUA2=0,"",'Summary Clear'!HUA2)</f>
        <v/>
      </c>
      <c r="HTI13" s="163" t="str">
        <f>IF('Summary Clear'!HUB2=0,"",'Summary Clear'!HUB2)</f>
        <v/>
      </c>
      <c r="HTJ13" s="163" t="str">
        <f>IF('Summary Clear'!HUC2=0,"",'Summary Clear'!HUC2)</f>
        <v/>
      </c>
      <c r="HTK13" s="163" t="str">
        <f>IF('Summary Clear'!HUD2=0,"",'Summary Clear'!HUD2)</f>
        <v/>
      </c>
      <c r="HTL13" s="163" t="str">
        <f>IF('Summary Clear'!HUE2=0,"",'Summary Clear'!HUE2)</f>
        <v/>
      </c>
      <c r="HTM13" s="163" t="str">
        <f>IF('Summary Clear'!HUF2=0,"",'Summary Clear'!HUF2)</f>
        <v/>
      </c>
      <c r="HTN13" s="163" t="str">
        <f>IF('Summary Clear'!HUG2=0,"",'Summary Clear'!HUG2)</f>
        <v/>
      </c>
      <c r="HTO13" s="163" t="str">
        <f>IF('Summary Clear'!HUH2=0,"",'Summary Clear'!HUH2)</f>
        <v/>
      </c>
      <c r="HTP13" s="163" t="str">
        <f>IF('Summary Clear'!HUI2=0,"",'Summary Clear'!HUI2)</f>
        <v/>
      </c>
      <c r="HTQ13" s="163" t="str">
        <f>IF('Summary Clear'!HUJ2=0,"",'Summary Clear'!HUJ2)</f>
        <v/>
      </c>
      <c r="HTR13" s="163" t="str">
        <f>IF('Summary Clear'!HUK2=0,"",'Summary Clear'!HUK2)</f>
        <v/>
      </c>
      <c r="HTS13" s="163" t="str">
        <f>IF('Summary Clear'!HUL2=0,"",'Summary Clear'!HUL2)</f>
        <v/>
      </c>
      <c r="HTT13" s="163" t="str">
        <f>IF('Summary Clear'!HUM2=0,"",'Summary Clear'!HUM2)</f>
        <v/>
      </c>
      <c r="HTU13" s="163" t="str">
        <f>IF('Summary Clear'!HUN2=0,"",'Summary Clear'!HUN2)</f>
        <v/>
      </c>
      <c r="HTV13" s="163" t="str">
        <f>IF('Summary Clear'!HUO2=0,"",'Summary Clear'!HUO2)</f>
        <v/>
      </c>
      <c r="HTW13" s="163" t="str">
        <f>IF('Summary Clear'!HUP2=0,"",'Summary Clear'!HUP2)</f>
        <v/>
      </c>
      <c r="HTX13" s="163" t="str">
        <f>IF('Summary Clear'!HUQ2=0,"",'Summary Clear'!HUQ2)</f>
        <v/>
      </c>
      <c r="HTY13" s="163" t="str">
        <f>IF('Summary Clear'!HUR2=0,"",'Summary Clear'!HUR2)</f>
        <v/>
      </c>
      <c r="HTZ13" s="163" t="str">
        <f>IF('Summary Clear'!HUS2=0,"",'Summary Clear'!HUS2)</f>
        <v/>
      </c>
      <c r="HUA13" s="163" t="str">
        <f>IF('Summary Clear'!HUT2=0,"",'Summary Clear'!HUT2)</f>
        <v/>
      </c>
      <c r="HUB13" s="163" t="str">
        <f>IF('Summary Clear'!HUU2=0,"",'Summary Clear'!HUU2)</f>
        <v/>
      </c>
      <c r="HUC13" s="163" t="str">
        <f>IF('Summary Clear'!HUV2=0,"",'Summary Clear'!HUV2)</f>
        <v/>
      </c>
      <c r="HUD13" s="163" t="str">
        <f>IF('Summary Clear'!HUW2=0,"",'Summary Clear'!HUW2)</f>
        <v/>
      </c>
      <c r="HUE13" s="163" t="str">
        <f>IF('Summary Clear'!HUX2=0,"",'Summary Clear'!HUX2)</f>
        <v/>
      </c>
      <c r="HUF13" s="163" t="str">
        <f>IF('Summary Clear'!HUY2=0,"",'Summary Clear'!HUY2)</f>
        <v/>
      </c>
      <c r="HUG13" s="163" t="str">
        <f>IF('Summary Clear'!HUZ2=0,"",'Summary Clear'!HUZ2)</f>
        <v/>
      </c>
      <c r="HUH13" s="163" t="str">
        <f>IF('Summary Clear'!HVA2=0,"",'Summary Clear'!HVA2)</f>
        <v/>
      </c>
      <c r="HUI13" s="163" t="str">
        <f>IF('Summary Clear'!HVB2=0,"",'Summary Clear'!HVB2)</f>
        <v/>
      </c>
      <c r="HUJ13" s="163" t="str">
        <f>IF('Summary Clear'!HVC2=0,"",'Summary Clear'!HVC2)</f>
        <v/>
      </c>
      <c r="HUK13" s="163" t="str">
        <f>IF('Summary Clear'!HVD2=0,"",'Summary Clear'!HVD2)</f>
        <v/>
      </c>
      <c r="HUL13" s="163" t="str">
        <f>IF('Summary Clear'!HVE2=0,"",'Summary Clear'!HVE2)</f>
        <v/>
      </c>
      <c r="HUM13" s="163" t="str">
        <f>IF('Summary Clear'!HVF2=0,"",'Summary Clear'!HVF2)</f>
        <v/>
      </c>
      <c r="HUN13" s="163" t="str">
        <f>IF('Summary Clear'!HVG2=0,"",'Summary Clear'!HVG2)</f>
        <v/>
      </c>
      <c r="HUO13" s="163" t="str">
        <f>IF('Summary Clear'!HVH2=0,"",'Summary Clear'!HVH2)</f>
        <v/>
      </c>
      <c r="HUP13" s="163" t="str">
        <f>IF('Summary Clear'!HVI2=0,"",'Summary Clear'!HVI2)</f>
        <v/>
      </c>
      <c r="HUQ13" s="163" t="str">
        <f>IF('Summary Clear'!HVJ2=0,"",'Summary Clear'!HVJ2)</f>
        <v/>
      </c>
      <c r="HUR13" s="163" t="str">
        <f>IF('Summary Clear'!HVK2=0,"",'Summary Clear'!HVK2)</f>
        <v/>
      </c>
      <c r="HUS13" s="163" t="str">
        <f>IF('Summary Clear'!HVL2=0,"",'Summary Clear'!HVL2)</f>
        <v/>
      </c>
      <c r="HUT13" s="163" t="str">
        <f>IF('Summary Clear'!HVM2=0,"",'Summary Clear'!HVM2)</f>
        <v/>
      </c>
      <c r="HUU13" s="163" t="str">
        <f>IF('Summary Clear'!HVN2=0,"",'Summary Clear'!HVN2)</f>
        <v/>
      </c>
      <c r="HUV13" s="163" t="str">
        <f>IF('Summary Clear'!HVO2=0,"",'Summary Clear'!HVO2)</f>
        <v/>
      </c>
      <c r="HUW13" s="163" t="str">
        <f>IF('Summary Clear'!HVP2=0,"",'Summary Clear'!HVP2)</f>
        <v/>
      </c>
      <c r="HUX13" s="163" t="str">
        <f>IF('Summary Clear'!HVQ2=0,"",'Summary Clear'!HVQ2)</f>
        <v/>
      </c>
      <c r="HUY13" s="163" t="str">
        <f>IF('Summary Clear'!HVR2=0,"",'Summary Clear'!HVR2)</f>
        <v/>
      </c>
      <c r="HUZ13" s="163" t="str">
        <f>IF('Summary Clear'!HVS2=0,"",'Summary Clear'!HVS2)</f>
        <v/>
      </c>
      <c r="HVA13" s="163" t="str">
        <f>IF('Summary Clear'!HVT2=0,"",'Summary Clear'!HVT2)</f>
        <v/>
      </c>
      <c r="HVB13" s="163" t="str">
        <f>IF('Summary Clear'!HVU2=0,"",'Summary Clear'!HVU2)</f>
        <v/>
      </c>
      <c r="HVC13" s="163" t="str">
        <f>IF('Summary Clear'!HVV2=0,"",'Summary Clear'!HVV2)</f>
        <v/>
      </c>
      <c r="HVD13" s="163" t="str">
        <f>IF('Summary Clear'!HVW2=0,"",'Summary Clear'!HVW2)</f>
        <v/>
      </c>
      <c r="HVE13" s="163" t="str">
        <f>IF('Summary Clear'!HVX2=0,"",'Summary Clear'!HVX2)</f>
        <v/>
      </c>
      <c r="HVF13" s="163" t="str">
        <f>IF('Summary Clear'!HVY2=0,"",'Summary Clear'!HVY2)</f>
        <v/>
      </c>
      <c r="HVG13" s="163" t="str">
        <f>IF('Summary Clear'!HVZ2=0,"",'Summary Clear'!HVZ2)</f>
        <v/>
      </c>
      <c r="HVH13" s="163" t="str">
        <f>IF('Summary Clear'!HWA2=0,"",'Summary Clear'!HWA2)</f>
        <v/>
      </c>
      <c r="HVI13" s="163" t="str">
        <f>IF('Summary Clear'!HWB2=0,"",'Summary Clear'!HWB2)</f>
        <v/>
      </c>
      <c r="HVJ13" s="163" t="str">
        <f>IF('Summary Clear'!HWC2=0,"",'Summary Clear'!HWC2)</f>
        <v/>
      </c>
      <c r="HVK13" s="163" t="str">
        <f>IF('Summary Clear'!HWD2=0,"",'Summary Clear'!HWD2)</f>
        <v/>
      </c>
      <c r="HVL13" s="163" t="str">
        <f>IF('Summary Clear'!HWE2=0,"",'Summary Clear'!HWE2)</f>
        <v/>
      </c>
      <c r="HVM13" s="163" t="str">
        <f>IF('Summary Clear'!HWF2=0,"",'Summary Clear'!HWF2)</f>
        <v/>
      </c>
      <c r="HVN13" s="163" t="str">
        <f>IF('Summary Clear'!HWG2=0,"",'Summary Clear'!HWG2)</f>
        <v/>
      </c>
      <c r="HVO13" s="163" t="str">
        <f>IF('Summary Clear'!HWH2=0,"",'Summary Clear'!HWH2)</f>
        <v/>
      </c>
      <c r="HVP13" s="163" t="str">
        <f>IF('Summary Clear'!HWI2=0,"",'Summary Clear'!HWI2)</f>
        <v/>
      </c>
      <c r="HVQ13" s="163" t="str">
        <f>IF('Summary Clear'!HWJ2=0,"",'Summary Clear'!HWJ2)</f>
        <v/>
      </c>
      <c r="HVR13" s="163" t="str">
        <f>IF('Summary Clear'!HWK2=0,"",'Summary Clear'!HWK2)</f>
        <v/>
      </c>
      <c r="HVS13" s="163" t="str">
        <f>IF('Summary Clear'!HWL2=0,"",'Summary Clear'!HWL2)</f>
        <v/>
      </c>
      <c r="HVT13" s="163" t="str">
        <f>IF('Summary Clear'!HWM2=0,"",'Summary Clear'!HWM2)</f>
        <v/>
      </c>
      <c r="HVU13" s="163" t="str">
        <f>IF('Summary Clear'!HWN2=0,"",'Summary Clear'!HWN2)</f>
        <v/>
      </c>
      <c r="HVV13" s="163" t="str">
        <f>IF('Summary Clear'!HWO2=0,"",'Summary Clear'!HWO2)</f>
        <v/>
      </c>
      <c r="HVW13" s="163" t="str">
        <f>IF('Summary Clear'!HWP2=0,"",'Summary Clear'!HWP2)</f>
        <v/>
      </c>
      <c r="HVX13" s="163" t="str">
        <f>IF('Summary Clear'!HWQ2=0,"",'Summary Clear'!HWQ2)</f>
        <v/>
      </c>
      <c r="HVY13" s="163" t="str">
        <f>IF('Summary Clear'!HWR2=0,"",'Summary Clear'!HWR2)</f>
        <v/>
      </c>
      <c r="HVZ13" s="163" t="str">
        <f>IF('Summary Clear'!HWS2=0,"",'Summary Clear'!HWS2)</f>
        <v/>
      </c>
      <c r="HWA13" s="163" t="str">
        <f>IF('Summary Clear'!HWT2=0,"",'Summary Clear'!HWT2)</f>
        <v/>
      </c>
      <c r="HWB13" s="163" t="str">
        <f>IF('Summary Clear'!HWU2=0,"",'Summary Clear'!HWU2)</f>
        <v/>
      </c>
      <c r="HWC13" s="163" t="str">
        <f>IF('Summary Clear'!HWV2=0,"",'Summary Clear'!HWV2)</f>
        <v/>
      </c>
      <c r="HWD13" s="163" t="str">
        <f>IF('Summary Clear'!HWW2=0,"",'Summary Clear'!HWW2)</f>
        <v/>
      </c>
      <c r="HWE13" s="163" t="str">
        <f>IF('Summary Clear'!HWX2=0,"",'Summary Clear'!HWX2)</f>
        <v/>
      </c>
      <c r="HWF13" s="163" t="str">
        <f>IF('Summary Clear'!HWY2=0,"",'Summary Clear'!HWY2)</f>
        <v/>
      </c>
      <c r="HWG13" s="163" t="str">
        <f>IF('Summary Clear'!HWZ2=0,"",'Summary Clear'!HWZ2)</f>
        <v/>
      </c>
      <c r="HWH13" s="163" t="str">
        <f>IF('Summary Clear'!HXA2=0,"",'Summary Clear'!HXA2)</f>
        <v/>
      </c>
      <c r="HWI13" s="163" t="str">
        <f>IF('Summary Clear'!HXB2=0,"",'Summary Clear'!HXB2)</f>
        <v/>
      </c>
      <c r="HWJ13" s="163" t="str">
        <f>IF('Summary Clear'!HXC2=0,"",'Summary Clear'!HXC2)</f>
        <v/>
      </c>
      <c r="HWK13" s="163" t="str">
        <f>IF('Summary Clear'!HXD2=0,"",'Summary Clear'!HXD2)</f>
        <v/>
      </c>
      <c r="HWL13" s="163" t="str">
        <f>IF('Summary Clear'!HXE2=0,"",'Summary Clear'!HXE2)</f>
        <v/>
      </c>
      <c r="HWM13" s="163" t="str">
        <f>IF('Summary Clear'!HXF2=0,"",'Summary Clear'!HXF2)</f>
        <v/>
      </c>
      <c r="HWN13" s="163" t="str">
        <f>IF('Summary Clear'!HXG2=0,"",'Summary Clear'!HXG2)</f>
        <v/>
      </c>
      <c r="HWO13" s="163" t="str">
        <f>IF('Summary Clear'!HXH2=0,"",'Summary Clear'!HXH2)</f>
        <v/>
      </c>
      <c r="HWP13" s="163" t="str">
        <f>IF('Summary Clear'!HXI2=0,"",'Summary Clear'!HXI2)</f>
        <v/>
      </c>
      <c r="HWQ13" s="163" t="str">
        <f>IF('Summary Clear'!HXJ2=0,"",'Summary Clear'!HXJ2)</f>
        <v/>
      </c>
      <c r="HWR13" s="163" t="str">
        <f>IF('Summary Clear'!HXK2=0,"",'Summary Clear'!HXK2)</f>
        <v/>
      </c>
      <c r="HWS13" s="163" t="str">
        <f>IF('Summary Clear'!HXL2=0,"",'Summary Clear'!HXL2)</f>
        <v/>
      </c>
      <c r="HWT13" s="163" t="str">
        <f>IF('Summary Clear'!HXM2=0,"",'Summary Clear'!HXM2)</f>
        <v/>
      </c>
      <c r="HWU13" s="163" t="str">
        <f>IF('Summary Clear'!HXN2=0,"",'Summary Clear'!HXN2)</f>
        <v/>
      </c>
      <c r="HWV13" s="163" t="str">
        <f>IF('Summary Clear'!HXO2=0,"",'Summary Clear'!HXO2)</f>
        <v/>
      </c>
      <c r="HWW13" s="163" t="str">
        <f>IF('Summary Clear'!HXP2=0,"",'Summary Clear'!HXP2)</f>
        <v/>
      </c>
      <c r="HWX13" s="163" t="str">
        <f>IF('Summary Clear'!HXQ2=0,"",'Summary Clear'!HXQ2)</f>
        <v/>
      </c>
      <c r="HWY13" s="163" t="str">
        <f>IF('Summary Clear'!HXR2=0,"",'Summary Clear'!HXR2)</f>
        <v/>
      </c>
      <c r="HWZ13" s="163" t="str">
        <f>IF('Summary Clear'!HXS2=0,"",'Summary Clear'!HXS2)</f>
        <v/>
      </c>
      <c r="HXA13" s="163" t="str">
        <f>IF('Summary Clear'!HXT2=0,"",'Summary Clear'!HXT2)</f>
        <v/>
      </c>
      <c r="HXB13" s="163" t="str">
        <f>IF('Summary Clear'!HXU2=0,"",'Summary Clear'!HXU2)</f>
        <v/>
      </c>
      <c r="HXC13" s="163" t="str">
        <f>IF('Summary Clear'!HXV2=0,"",'Summary Clear'!HXV2)</f>
        <v/>
      </c>
      <c r="HXD13" s="163" t="str">
        <f>IF('Summary Clear'!HXW2=0,"",'Summary Clear'!HXW2)</f>
        <v/>
      </c>
      <c r="HXE13" s="163" t="str">
        <f>IF('Summary Clear'!HXX2=0,"",'Summary Clear'!HXX2)</f>
        <v/>
      </c>
      <c r="HXF13" s="163" t="str">
        <f>IF('Summary Clear'!HXY2=0,"",'Summary Clear'!HXY2)</f>
        <v/>
      </c>
      <c r="HXG13" s="163" t="str">
        <f>IF('Summary Clear'!HXZ2=0,"",'Summary Clear'!HXZ2)</f>
        <v/>
      </c>
      <c r="HXH13" s="163" t="str">
        <f>IF('Summary Clear'!HYA2=0,"",'Summary Clear'!HYA2)</f>
        <v/>
      </c>
      <c r="HXI13" s="163" t="str">
        <f>IF('Summary Clear'!HYB2=0,"",'Summary Clear'!HYB2)</f>
        <v/>
      </c>
      <c r="HXJ13" s="163" t="str">
        <f>IF('Summary Clear'!HYC2=0,"",'Summary Clear'!HYC2)</f>
        <v/>
      </c>
      <c r="HXK13" s="163" t="str">
        <f>IF('Summary Clear'!HYD2=0,"",'Summary Clear'!HYD2)</f>
        <v/>
      </c>
      <c r="HXL13" s="163" t="str">
        <f>IF('Summary Clear'!HYE2=0,"",'Summary Clear'!HYE2)</f>
        <v/>
      </c>
      <c r="HXM13" s="163" t="str">
        <f>IF('Summary Clear'!HYF2=0,"",'Summary Clear'!HYF2)</f>
        <v/>
      </c>
      <c r="HXN13" s="163" t="str">
        <f>IF('Summary Clear'!HYG2=0,"",'Summary Clear'!HYG2)</f>
        <v/>
      </c>
      <c r="HXO13" s="163" t="str">
        <f>IF('Summary Clear'!HYH2=0,"",'Summary Clear'!HYH2)</f>
        <v/>
      </c>
      <c r="HXP13" s="163" t="str">
        <f>IF('Summary Clear'!HYI2=0,"",'Summary Clear'!HYI2)</f>
        <v/>
      </c>
      <c r="HXQ13" s="163" t="str">
        <f>IF('Summary Clear'!HYJ2=0,"",'Summary Clear'!HYJ2)</f>
        <v/>
      </c>
      <c r="HXR13" s="163" t="str">
        <f>IF('Summary Clear'!HYK2=0,"",'Summary Clear'!HYK2)</f>
        <v/>
      </c>
      <c r="HXS13" s="163" t="str">
        <f>IF('Summary Clear'!HYL2=0,"",'Summary Clear'!HYL2)</f>
        <v/>
      </c>
      <c r="HXT13" s="163" t="str">
        <f>IF('Summary Clear'!HYM2=0,"",'Summary Clear'!HYM2)</f>
        <v/>
      </c>
      <c r="HXU13" s="163" t="str">
        <f>IF('Summary Clear'!HYN2=0,"",'Summary Clear'!HYN2)</f>
        <v/>
      </c>
      <c r="HXV13" s="163" t="str">
        <f>IF('Summary Clear'!HYO2=0,"",'Summary Clear'!HYO2)</f>
        <v/>
      </c>
      <c r="HXW13" s="163" t="str">
        <f>IF('Summary Clear'!HYP2=0,"",'Summary Clear'!HYP2)</f>
        <v/>
      </c>
      <c r="HXX13" s="163" t="str">
        <f>IF('Summary Clear'!HYQ2=0,"",'Summary Clear'!HYQ2)</f>
        <v/>
      </c>
      <c r="HXY13" s="163" t="str">
        <f>IF('Summary Clear'!HYR2=0,"",'Summary Clear'!HYR2)</f>
        <v/>
      </c>
      <c r="HXZ13" s="163" t="str">
        <f>IF('Summary Clear'!HYS2=0,"",'Summary Clear'!HYS2)</f>
        <v/>
      </c>
      <c r="HYA13" s="163" t="str">
        <f>IF('Summary Clear'!HYT2=0,"",'Summary Clear'!HYT2)</f>
        <v/>
      </c>
      <c r="HYB13" s="163" t="str">
        <f>IF('Summary Clear'!HYU2=0,"",'Summary Clear'!HYU2)</f>
        <v/>
      </c>
      <c r="HYC13" s="163" t="str">
        <f>IF('Summary Clear'!HYV2=0,"",'Summary Clear'!HYV2)</f>
        <v/>
      </c>
      <c r="HYD13" s="163" t="str">
        <f>IF('Summary Clear'!HYW2=0,"",'Summary Clear'!HYW2)</f>
        <v/>
      </c>
      <c r="HYE13" s="163" t="str">
        <f>IF('Summary Clear'!HYX2=0,"",'Summary Clear'!HYX2)</f>
        <v/>
      </c>
      <c r="HYF13" s="163" t="str">
        <f>IF('Summary Clear'!HYY2=0,"",'Summary Clear'!HYY2)</f>
        <v/>
      </c>
      <c r="HYG13" s="163" t="str">
        <f>IF('Summary Clear'!HYZ2=0,"",'Summary Clear'!HYZ2)</f>
        <v/>
      </c>
      <c r="HYH13" s="163" t="str">
        <f>IF('Summary Clear'!HZA2=0,"",'Summary Clear'!HZA2)</f>
        <v/>
      </c>
      <c r="HYI13" s="163" t="str">
        <f>IF('Summary Clear'!HZB2=0,"",'Summary Clear'!HZB2)</f>
        <v/>
      </c>
      <c r="HYJ13" s="163" t="str">
        <f>IF('Summary Clear'!HZC2=0,"",'Summary Clear'!HZC2)</f>
        <v/>
      </c>
      <c r="HYK13" s="163" t="str">
        <f>IF('Summary Clear'!HZD2=0,"",'Summary Clear'!HZD2)</f>
        <v/>
      </c>
      <c r="HYL13" s="163" t="str">
        <f>IF('Summary Clear'!HZE2=0,"",'Summary Clear'!HZE2)</f>
        <v/>
      </c>
      <c r="HYM13" s="163" t="str">
        <f>IF('Summary Clear'!HZF2=0,"",'Summary Clear'!HZF2)</f>
        <v/>
      </c>
      <c r="HYN13" s="163" t="str">
        <f>IF('Summary Clear'!HZG2=0,"",'Summary Clear'!HZG2)</f>
        <v/>
      </c>
      <c r="HYO13" s="163" t="str">
        <f>IF('Summary Clear'!HZH2=0,"",'Summary Clear'!HZH2)</f>
        <v/>
      </c>
      <c r="HYP13" s="163" t="str">
        <f>IF('Summary Clear'!HZI2=0,"",'Summary Clear'!HZI2)</f>
        <v/>
      </c>
      <c r="HYQ13" s="163" t="str">
        <f>IF('Summary Clear'!HZJ2=0,"",'Summary Clear'!HZJ2)</f>
        <v/>
      </c>
      <c r="HYR13" s="163" t="str">
        <f>IF('Summary Clear'!HZK2=0,"",'Summary Clear'!HZK2)</f>
        <v/>
      </c>
      <c r="HYS13" s="163" t="str">
        <f>IF('Summary Clear'!HZL2=0,"",'Summary Clear'!HZL2)</f>
        <v/>
      </c>
      <c r="HYT13" s="163" t="str">
        <f>IF('Summary Clear'!HZM2=0,"",'Summary Clear'!HZM2)</f>
        <v/>
      </c>
      <c r="HYU13" s="163" t="str">
        <f>IF('Summary Clear'!HZN2=0,"",'Summary Clear'!HZN2)</f>
        <v/>
      </c>
      <c r="HYV13" s="163" t="str">
        <f>IF('Summary Clear'!HZO2=0,"",'Summary Clear'!HZO2)</f>
        <v/>
      </c>
      <c r="HYW13" s="163" t="str">
        <f>IF('Summary Clear'!HZP2=0,"",'Summary Clear'!HZP2)</f>
        <v/>
      </c>
      <c r="HYX13" s="163" t="str">
        <f>IF('Summary Clear'!HZQ2=0,"",'Summary Clear'!HZQ2)</f>
        <v/>
      </c>
      <c r="HYY13" s="163" t="str">
        <f>IF('Summary Clear'!HZR2=0,"",'Summary Clear'!HZR2)</f>
        <v/>
      </c>
      <c r="HYZ13" s="163" t="str">
        <f>IF('Summary Clear'!HZS2=0,"",'Summary Clear'!HZS2)</f>
        <v/>
      </c>
      <c r="HZA13" s="163" t="str">
        <f>IF('Summary Clear'!HZT2=0,"",'Summary Clear'!HZT2)</f>
        <v/>
      </c>
      <c r="HZB13" s="163" t="str">
        <f>IF('Summary Clear'!HZU2=0,"",'Summary Clear'!HZU2)</f>
        <v/>
      </c>
      <c r="HZC13" s="163" t="str">
        <f>IF('Summary Clear'!HZV2=0,"",'Summary Clear'!HZV2)</f>
        <v/>
      </c>
      <c r="HZD13" s="163" t="str">
        <f>IF('Summary Clear'!HZW2=0,"",'Summary Clear'!HZW2)</f>
        <v/>
      </c>
      <c r="HZE13" s="163" t="str">
        <f>IF('Summary Clear'!HZX2=0,"",'Summary Clear'!HZX2)</f>
        <v/>
      </c>
      <c r="HZF13" s="163" t="str">
        <f>IF('Summary Clear'!HZY2=0,"",'Summary Clear'!HZY2)</f>
        <v/>
      </c>
      <c r="HZG13" s="163" t="str">
        <f>IF('Summary Clear'!HZZ2=0,"",'Summary Clear'!HZZ2)</f>
        <v/>
      </c>
      <c r="HZH13" s="163" t="str">
        <f>IF('Summary Clear'!IAA2=0,"",'Summary Clear'!IAA2)</f>
        <v/>
      </c>
      <c r="HZI13" s="163" t="str">
        <f>IF('Summary Clear'!IAB2=0,"",'Summary Clear'!IAB2)</f>
        <v/>
      </c>
      <c r="HZJ13" s="163" t="str">
        <f>IF('Summary Clear'!IAC2=0,"",'Summary Clear'!IAC2)</f>
        <v/>
      </c>
      <c r="HZK13" s="163" t="str">
        <f>IF('Summary Clear'!IAD2=0,"",'Summary Clear'!IAD2)</f>
        <v/>
      </c>
      <c r="HZL13" s="163" t="str">
        <f>IF('Summary Clear'!IAE2=0,"",'Summary Clear'!IAE2)</f>
        <v/>
      </c>
      <c r="HZM13" s="163" t="str">
        <f>IF('Summary Clear'!IAF2=0,"",'Summary Clear'!IAF2)</f>
        <v/>
      </c>
      <c r="HZN13" s="163" t="str">
        <f>IF('Summary Clear'!IAG2=0,"",'Summary Clear'!IAG2)</f>
        <v/>
      </c>
      <c r="HZO13" s="163" t="str">
        <f>IF('Summary Clear'!IAH2=0,"",'Summary Clear'!IAH2)</f>
        <v/>
      </c>
      <c r="HZP13" s="163" t="str">
        <f>IF('Summary Clear'!IAI2=0,"",'Summary Clear'!IAI2)</f>
        <v/>
      </c>
      <c r="HZQ13" s="163" t="str">
        <f>IF('Summary Clear'!IAJ2=0,"",'Summary Clear'!IAJ2)</f>
        <v/>
      </c>
      <c r="HZR13" s="163" t="str">
        <f>IF('Summary Clear'!IAK2=0,"",'Summary Clear'!IAK2)</f>
        <v/>
      </c>
      <c r="HZS13" s="163" t="str">
        <f>IF('Summary Clear'!IAL2=0,"",'Summary Clear'!IAL2)</f>
        <v/>
      </c>
      <c r="HZT13" s="163" t="str">
        <f>IF('Summary Clear'!IAM2=0,"",'Summary Clear'!IAM2)</f>
        <v/>
      </c>
      <c r="HZU13" s="163" t="str">
        <f>IF('Summary Clear'!IAN2=0,"",'Summary Clear'!IAN2)</f>
        <v/>
      </c>
      <c r="HZV13" s="163" t="str">
        <f>IF('Summary Clear'!IAO2=0,"",'Summary Clear'!IAO2)</f>
        <v/>
      </c>
      <c r="HZW13" s="163" t="str">
        <f>IF('Summary Clear'!IAP2=0,"",'Summary Clear'!IAP2)</f>
        <v/>
      </c>
      <c r="HZX13" s="163" t="str">
        <f>IF('Summary Clear'!IAQ2=0,"",'Summary Clear'!IAQ2)</f>
        <v/>
      </c>
      <c r="HZY13" s="163" t="str">
        <f>IF('Summary Clear'!IAR2=0,"",'Summary Clear'!IAR2)</f>
        <v/>
      </c>
      <c r="HZZ13" s="163" t="str">
        <f>IF('Summary Clear'!IAS2=0,"",'Summary Clear'!IAS2)</f>
        <v/>
      </c>
      <c r="IAA13" s="163" t="str">
        <f>IF('Summary Clear'!IAT2=0,"",'Summary Clear'!IAT2)</f>
        <v/>
      </c>
      <c r="IAB13" s="163" t="str">
        <f>IF('Summary Clear'!IAU2=0,"",'Summary Clear'!IAU2)</f>
        <v/>
      </c>
      <c r="IAC13" s="163" t="str">
        <f>IF('Summary Clear'!IAV2=0,"",'Summary Clear'!IAV2)</f>
        <v/>
      </c>
      <c r="IAD13" s="163" t="str">
        <f>IF('Summary Clear'!IAW2=0,"",'Summary Clear'!IAW2)</f>
        <v/>
      </c>
      <c r="IAE13" s="163" t="str">
        <f>IF('Summary Clear'!IAX2=0,"",'Summary Clear'!IAX2)</f>
        <v/>
      </c>
      <c r="IAF13" s="163" t="str">
        <f>IF('Summary Clear'!IAY2=0,"",'Summary Clear'!IAY2)</f>
        <v/>
      </c>
      <c r="IAG13" s="163" t="str">
        <f>IF('Summary Clear'!IAZ2=0,"",'Summary Clear'!IAZ2)</f>
        <v/>
      </c>
      <c r="IAH13" s="163" t="str">
        <f>IF('Summary Clear'!IBA2=0,"",'Summary Clear'!IBA2)</f>
        <v/>
      </c>
      <c r="IAI13" s="163" t="str">
        <f>IF('Summary Clear'!IBB2=0,"",'Summary Clear'!IBB2)</f>
        <v/>
      </c>
      <c r="IAJ13" s="163" t="str">
        <f>IF('Summary Clear'!IBC2=0,"",'Summary Clear'!IBC2)</f>
        <v/>
      </c>
      <c r="IAK13" s="163" t="str">
        <f>IF('Summary Clear'!IBD2=0,"",'Summary Clear'!IBD2)</f>
        <v/>
      </c>
      <c r="IAL13" s="163" t="str">
        <f>IF('Summary Clear'!IBE2=0,"",'Summary Clear'!IBE2)</f>
        <v/>
      </c>
      <c r="IAM13" s="163" t="str">
        <f>IF('Summary Clear'!IBF2=0,"",'Summary Clear'!IBF2)</f>
        <v/>
      </c>
      <c r="IAN13" s="163" t="str">
        <f>IF('Summary Clear'!IBG2=0,"",'Summary Clear'!IBG2)</f>
        <v/>
      </c>
      <c r="IAO13" s="163" t="str">
        <f>IF('Summary Clear'!IBH2=0,"",'Summary Clear'!IBH2)</f>
        <v/>
      </c>
      <c r="IAP13" s="163" t="str">
        <f>IF('Summary Clear'!IBI2=0,"",'Summary Clear'!IBI2)</f>
        <v/>
      </c>
      <c r="IAQ13" s="163" t="str">
        <f>IF('Summary Clear'!IBJ2=0,"",'Summary Clear'!IBJ2)</f>
        <v/>
      </c>
      <c r="IAR13" s="163" t="str">
        <f>IF('Summary Clear'!IBK2=0,"",'Summary Clear'!IBK2)</f>
        <v/>
      </c>
      <c r="IAS13" s="163" t="str">
        <f>IF('Summary Clear'!IBL2=0,"",'Summary Clear'!IBL2)</f>
        <v/>
      </c>
      <c r="IAT13" s="163" t="str">
        <f>IF('Summary Clear'!IBM2=0,"",'Summary Clear'!IBM2)</f>
        <v/>
      </c>
      <c r="IAU13" s="163" t="str">
        <f>IF('Summary Clear'!IBN2=0,"",'Summary Clear'!IBN2)</f>
        <v/>
      </c>
      <c r="IAV13" s="163" t="str">
        <f>IF('Summary Clear'!IBO2=0,"",'Summary Clear'!IBO2)</f>
        <v/>
      </c>
      <c r="IAW13" s="163" t="str">
        <f>IF('Summary Clear'!IBP2=0,"",'Summary Clear'!IBP2)</f>
        <v/>
      </c>
      <c r="IAX13" s="163" t="str">
        <f>IF('Summary Clear'!IBQ2=0,"",'Summary Clear'!IBQ2)</f>
        <v/>
      </c>
      <c r="IAY13" s="163" t="str">
        <f>IF('Summary Clear'!IBR2=0,"",'Summary Clear'!IBR2)</f>
        <v/>
      </c>
      <c r="IAZ13" s="163" t="str">
        <f>IF('Summary Clear'!IBS2=0,"",'Summary Clear'!IBS2)</f>
        <v/>
      </c>
      <c r="IBA13" s="163" t="str">
        <f>IF('Summary Clear'!IBT2=0,"",'Summary Clear'!IBT2)</f>
        <v/>
      </c>
      <c r="IBB13" s="163" t="str">
        <f>IF('Summary Clear'!IBU2=0,"",'Summary Clear'!IBU2)</f>
        <v/>
      </c>
      <c r="IBC13" s="163" t="str">
        <f>IF('Summary Clear'!IBV2=0,"",'Summary Clear'!IBV2)</f>
        <v/>
      </c>
      <c r="IBD13" s="163" t="str">
        <f>IF('Summary Clear'!IBW2=0,"",'Summary Clear'!IBW2)</f>
        <v/>
      </c>
      <c r="IBE13" s="163" t="str">
        <f>IF('Summary Clear'!IBX2=0,"",'Summary Clear'!IBX2)</f>
        <v/>
      </c>
      <c r="IBF13" s="163" t="str">
        <f>IF('Summary Clear'!IBY2=0,"",'Summary Clear'!IBY2)</f>
        <v/>
      </c>
      <c r="IBG13" s="163" t="str">
        <f>IF('Summary Clear'!IBZ2=0,"",'Summary Clear'!IBZ2)</f>
        <v/>
      </c>
      <c r="IBH13" s="163" t="str">
        <f>IF('Summary Clear'!ICA2=0,"",'Summary Clear'!ICA2)</f>
        <v/>
      </c>
      <c r="IBI13" s="163" t="str">
        <f>IF('Summary Clear'!ICB2=0,"",'Summary Clear'!ICB2)</f>
        <v/>
      </c>
      <c r="IBJ13" s="163" t="str">
        <f>IF('Summary Clear'!ICC2=0,"",'Summary Clear'!ICC2)</f>
        <v/>
      </c>
      <c r="IBK13" s="163" t="str">
        <f>IF('Summary Clear'!ICD2=0,"",'Summary Clear'!ICD2)</f>
        <v/>
      </c>
      <c r="IBL13" s="163" t="str">
        <f>IF('Summary Clear'!ICE2=0,"",'Summary Clear'!ICE2)</f>
        <v/>
      </c>
      <c r="IBM13" s="163" t="str">
        <f>IF('Summary Clear'!ICF2=0,"",'Summary Clear'!ICF2)</f>
        <v/>
      </c>
      <c r="IBN13" s="163" t="str">
        <f>IF('Summary Clear'!ICG2=0,"",'Summary Clear'!ICG2)</f>
        <v/>
      </c>
      <c r="IBO13" s="163" t="str">
        <f>IF('Summary Clear'!ICH2=0,"",'Summary Clear'!ICH2)</f>
        <v/>
      </c>
      <c r="IBP13" s="163" t="str">
        <f>IF('Summary Clear'!ICI2=0,"",'Summary Clear'!ICI2)</f>
        <v/>
      </c>
      <c r="IBQ13" s="163" t="str">
        <f>IF('Summary Clear'!ICJ2=0,"",'Summary Clear'!ICJ2)</f>
        <v/>
      </c>
      <c r="IBR13" s="163" t="str">
        <f>IF('Summary Clear'!ICK2=0,"",'Summary Clear'!ICK2)</f>
        <v/>
      </c>
      <c r="IBS13" s="163" t="str">
        <f>IF('Summary Clear'!ICL2=0,"",'Summary Clear'!ICL2)</f>
        <v/>
      </c>
      <c r="IBT13" s="163" t="str">
        <f>IF('Summary Clear'!ICM2=0,"",'Summary Clear'!ICM2)</f>
        <v/>
      </c>
      <c r="IBU13" s="163" t="str">
        <f>IF('Summary Clear'!ICN2=0,"",'Summary Clear'!ICN2)</f>
        <v/>
      </c>
      <c r="IBV13" s="163" t="str">
        <f>IF('Summary Clear'!ICO2=0,"",'Summary Clear'!ICO2)</f>
        <v/>
      </c>
      <c r="IBW13" s="163" t="str">
        <f>IF('Summary Clear'!ICP2=0,"",'Summary Clear'!ICP2)</f>
        <v/>
      </c>
      <c r="IBX13" s="163" t="str">
        <f>IF('Summary Clear'!ICQ2=0,"",'Summary Clear'!ICQ2)</f>
        <v/>
      </c>
      <c r="IBY13" s="163" t="str">
        <f>IF('Summary Clear'!ICR2=0,"",'Summary Clear'!ICR2)</f>
        <v/>
      </c>
      <c r="IBZ13" s="163" t="str">
        <f>IF('Summary Clear'!ICS2=0,"",'Summary Clear'!ICS2)</f>
        <v/>
      </c>
      <c r="ICA13" s="163" t="str">
        <f>IF('Summary Clear'!ICT2=0,"",'Summary Clear'!ICT2)</f>
        <v/>
      </c>
      <c r="ICB13" s="163" t="str">
        <f>IF('Summary Clear'!ICU2=0,"",'Summary Clear'!ICU2)</f>
        <v/>
      </c>
      <c r="ICC13" s="163" t="str">
        <f>IF('Summary Clear'!ICV2=0,"",'Summary Clear'!ICV2)</f>
        <v/>
      </c>
      <c r="ICD13" s="163" t="str">
        <f>IF('Summary Clear'!ICW2=0,"",'Summary Clear'!ICW2)</f>
        <v/>
      </c>
      <c r="ICE13" s="163" t="str">
        <f>IF('Summary Clear'!ICX2=0,"",'Summary Clear'!ICX2)</f>
        <v/>
      </c>
      <c r="ICF13" s="163" t="str">
        <f>IF('Summary Clear'!ICY2=0,"",'Summary Clear'!ICY2)</f>
        <v/>
      </c>
      <c r="ICG13" s="163" t="str">
        <f>IF('Summary Clear'!ICZ2=0,"",'Summary Clear'!ICZ2)</f>
        <v/>
      </c>
      <c r="ICH13" s="163" t="str">
        <f>IF('Summary Clear'!IDA2=0,"",'Summary Clear'!IDA2)</f>
        <v/>
      </c>
      <c r="ICI13" s="163" t="str">
        <f>IF('Summary Clear'!IDB2=0,"",'Summary Clear'!IDB2)</f>
        <v/>
      </c>
      <c r="ICJ13" s="163" t="str">
        <f>IF('Summary Clear'!IDC2=0,"",'Summary Clear'!IDC2)</f>
        <v/>
      </c>
      <c r="ICK13" s="163" t="str">
        <f>IF('Summary Clear'!IDD2=0,"",'Summary Clear'!IDD2)</f>
        <v/>
      </c>
      <c r="ICL13" s="163" t="str">
        <f>IF('Summary Clear'!IDE2=0,"",'Summary Clear'!IDE2)</f>
        <v/>
      </c>
      <c r="ICM13" s="163" t="str">
        <f>IF('Summary Clear'!IDF2=0,"",'Summary Clear'!IDF2)</f>
        <v/>
      </c>
      <c r="ICN13" s="163" t="str">
        <f>IF('Summary Clear'!IDG2=0,"",'Summary Clear'!IDG2)</f>
        <v/>
      </c>
      <c r="ICO13" s="163" t="str">
        <f>IF('Summary Clear'!IDH2=0,"",'Summary Clear'!IDH2)</f>
        <v/>
      </c>
      <c r="ICP13" s="163" t="str">
        <f>IF('Summary Clear'!IDI2=0,"",'Summary Clear'!IDI2)</f>
        <v/>
      </c>
      <c r="ICQ13" s="163" t="str">
        <f>IF('Summary Clear'!IDJ2=0,"",'Summary Clear'!IDJ2)</f>
        <v/>
      </c>
      <c r="ICR13" s="163" t="str">
        <f>IF('Summary Clear'!IDK2=0,"",'Summary Clear'!IDK2)</f>
        <v/>
      </c>
      <c r="ICS13" s="163" t="str">
        <f>IF('Summary Clear'!IDL2=0,"",'Summary Clear'!IDL2)</f>
        <v/>
      </c>
      <c r="ICT13" s="163" t="str">
        <f>IF('Summary Clear'!IDM2=0,"",'Summary Clear'!IDM2)</f>
        <v/>
      </c>
      <c r="ICU13" s="163" t="str">
        <f>IF('Summary Clear'!IDN2=0,"",'Summary Clear'!IDN2)</f>
        <v/>
      </c>
      <c r="ICV13" s="163" t="str">
        <f>IF('Summary Clear'!IDO2=0,"",'Summary Clear'!IDO2)</f>
        <v/>
      </c>
      <c r="ICW13" s="163" t="str">
        <f>IF('Summary Clear'!IDP2=0,"",'Summary Clear'!IDP2)</f>
        <v/>
      </c>
      <c r="ICX13" s="163" t="str">
        <f>IF('Summary Clear'!IDQ2=0,"",'Summary Clear'!IDQ2)</f>
        <v/>
      </c>
      <c r="ICY13" s="163" t="str">
        <f>IF('Summary Clear'!IDR2=0,"",'Summary Clear'!IDR2)</f>
        <v/>
      </c>
      <c r="ICZ13" s="163" t="str">
        <f>IF('Summary Clear'!IDS2=0,"",'Summary Clear'!IDS2)</f>
        <v/>
      </c>
      <c r="IDA13" s="163" t="str">
        <f>IF('Summary Clear'!IDT2=0,"",'Summary Clear'!IDT2)</f>
        <v/>
      </c>
      <c r="IDB13" s="163" t="str">
        <f>IF('Summary Clear'!IDU2=0,"",'Summary Clear'!IDU2)</f>
        <v/>
      </c>
      <c r="IDC13" s="163" t="str">
        <f>IF('Summary Clear'!IDV2=0,"",'Summary Clear'!IDV2)</f>
        <v/>
      </c>
      <c r="IDD13" s="163" t="str">
        <f>IF('Summary Clear'!IDW2=0,"",'Summary Clear'!IDW2)</f>
        <v/>
      </c>
      <c r="IDE13" s="163" t="str">
        <f>IF('Summary Clear'!IDX2=0,"",'Summary Clear'!IDX2)</f>
        <v/>
      </c>
      <c r="IDF13" s="163" t="str">
        <f>IF('Summary Clear'!IDY2=0,"",'Summary Clear'!IDY2)</f>
        <v/>
      </c>
      <c r="IDG13" s="163" t="str">
        <f>IF('Summary Clear'!IDZ2=0,"",'Summary Clear'!IDZ2)</f>
        <v/>
      </c>
      <c r="IDH13" s="163" t="str">
        <f>IF('Summary Clear'!IEA2=0,"",'Summary Clear'!IEA2)</f>
        <v/>
      </c>
      <c r="IDI13" s="163" t="str">
        <f>IF('Summary Clear'!IEB2=0,"",'Summary Clear'!IEB2)</f>
        <v/>
      </c>
      <c r="IDJ13" s="163" t="str">
        <f>IF('Summary Clear'!IEC2=0,"",'Summary Clear'!IEC2)</f>
        <v/>
      </c>
      <c r="IDK13" s="163" t="str">
        <f>IF('Summary Clear'!IED2=0,"",'Summary Clear'!IED2)</f>
        <v/>
      </c>
      <c r="IDL13" s="163" t="str">
        <f>IF('Summary Clear'!IEE2=0,"",'Summary Clear'!IEE2)</f>
        <v/>
      </c>
      <c r="IDM13" s="163" t="str">
        <f>IF('Summary Clear'!IEF2=0,"",'Summary Clear'!IEF2)</f>
        <v/>
      </c>
      <c r="IDN13" s="163" t="str">
        <f>IF('Summary Clear'!IEG2=0,"",'Summary Clear'!IEG2)</f>
        <v/>
      </c>
      <c r="IDO13" s="163" t="str">
        <f>IF('Summary Clear'!IEH2=0,"",'Summary Clear'!IEH2)</f>
        <v/>
      </c>
      <c r="IDP13" s="163" t="str">
        <f>IF('Summary Clear'!IEI2=0,"",'Summary Clear'!IEI2)</f>
        <v/>
      </c>
      <c r="IDQ13" s="163" t="str">
        <f>IF('Summary Clear'!IEJ2=0,"",'Summary Clear'!IEJ2)</f>
        <v/>
      </c>
      <c r="IDR13" s="163" t="str">
        <f>IF('Summary Clear'!IEK2=0,"",'Summary Clear'!IEK2)</f>
        <v/>
      </c>
      <c r="IDS13" s="163" t="str">
        <f>IF('Summary Clear'!IEL2=0,"",'Summary Clear'!IEL2)</f>
        <v/>
      </c>
      <c r="IDT13" s="163" t="str">
        <f>IF('Summary Clear'!IEM2=0,"",'Summary Clear'!IEM2)</f>
        <v/>
      </c>
      <c r="IDU13" s="163" t="str">
        <f>IF('Summary Clear'!IEN2=0,"",'Summary Clear'!IEN2)</f>
        <v/>
      </c>
      <c r="IDV13" s="163" t="str">
        <f>IF('Summary Clear'!IEO2=0,"",'Summary Clear'!IEO2)</f>
        <v/>
      </c>
      <c r="IDW13" s="163" t="str">
        <f>IF('Summary Clear'!IEP2=0,"",'Summary Clear'!IEP2)</f>
        <v/>
      </c>
      <c r="IDX13" s="163" t="str">
        <f>IF('Summary Clear'!IEQ2=0,"",'Summary Clear'!IEQ2)</f>
        <v/>
      </c>
      <c r="IDY13" s="163" t="str">
        <f>IF('Summary Clear'!IER2=0,"",'Summary Clear'!IER2)</f>
        <v/>
      </c>
      <c r="IDZ13" s="163" t="str">
        <f>IF('Summary Clear'!IES2=0,"",'Summary Clear'!IES2)</f>
        <v/>
      </c>
      <c r="IEA13" s="163" t="str">
        <f>IF('Summary Clear'!IET2=0,"",'Summary Clear'!IET2)</f>
        <v/>
      </c>
      <c r="IEB13" s="163" t="str">
        <f>IF('Summary Clear'!IEU2=0,"",'Summary Clear'!IEU2)</f>
        <v/>
      </c>
      <c r="IEC13" s="163" t="str">
        <f>IF('Summary Clear'!IEV2=0,"",'Summary Clear'!IEV2)</f>
        <v/>
      </c>
      <c r="IED13" s="163" t="str">
        <f>IF('Summary Clear'!IEW2=0,"",'Summary Clear'!IEW2)</f>
        <v/>
      </c>
      <c r="IEE13" s="163" t="str">
        <f>IF('Summary Clear'!IEX2=0,"",'Summary Clear'!IEX2)</f>
        <v/>
      </c>
      <c r="IEF13" s="163" t="str">
        <f>IF('Summary Clear'!IEY2=0,"",'Summary Clear'!IEY2)</f>
        <v/>
      </c>
      <c r="IEG13" s="163" t="str">
        <f>IF('Summary Clear'!IEZ2=0,"",'Summary Clear'!IEZ2)</f>
        <v/>
      </c>
      <c r="IEH13" s="163" t="str">
        <f>IF('Summary Clear'!IFA2=0,"",'Summary Clear'!IFA2)</f>
        <v/>
      </c>
      <c r="IEI13" s="163" t="str">
        <f>IF('Summary Clear'!IFB2=0,"",'Summary Clear'!IFB2)</f>
        <v/>
      </c>
      <c r="IEJ13" s="163" t="str">
        <f>IF('Summary Clear'!IFC2=0,"",'Summary Clear'!IFC2)</f>
        <v/>
      </c>
      <c r="IEK13" s="163" t="str">
        <f>IF('Summary Clear'!IFD2=0,"",'Summary Clear'!IFD2)</f>
        <v/>
      </c>
      <c r="IEL13" s="163" t="str">
        <f>IF('Summary Clear'!IFE2=0,"",'Summary Clear'!IFE2)</f>
        <v/>
      </c>
      <c r="IEM13" s="163" t="str">
        <f>IF('Summary Clear'!IFF2=0,"",'Summary Clear'!IFF2)</f>
        <v/>
      </c>
      <c r="IEN13" s="163" t="str">
        <f>IF('Summary Clear'!IFG2=0,"",'Summary Clear'!IFG2)</f>
        <v/>
      </c>
      <c r="IEO13" s="163" t="str">
        <f>IF('Summary Clear'!IFH2=0,"",'Summary Clear'!IFH2)</f>
        <v/>
      </c>
      <c r="IEP13" s="163" t="str">
        <f>IF('Summary Clear'!IFI2=0,"",'Summary Clear'!IFI2)</f>
        <v/>
      </c>
      <c r="IEQ13" s="163" t="str">
        <f>IF('Summary Clear'!IFJ2=0,"",'Summary Clear'!IFJ2)</f>
        <v/>
      </c>
      <c r="IER13" s="163" t="str">
        <f>IF('Summary Clear'!IFK2=0,"",'Summary Clear'!IFK2)</f>
        <v/>
      </c>
      <c r="IES13" s="163" t="str">
        <f>IF('Summary Clear'!IFL2=0,"",'Summary Clear'!IFL2)</f>
        <v/>
      </c>
      <c r="IET13" s="163" t="str">
        <f>IF('Summary Clear'!IFM2=0,"",'Summary Clear'!IFM2)</f>
        <v/>
      </c>
      <c r="IEU13" s="163" t="str">
        <f>IF('Summary Clear'!IFN2=0,"",'Summary Clear'!IFN2)</f>
        <v/>
      </c>
      <c r="IEV13" s="163" t="str">
        <f>IF('Summary Clear'!IFO2=0,"",'Summary Clear'!IFO2)</f>
        <v/>
      </c>
      <c r="IEW13" s="163" t="str">
        <f>IF('Summary Clear'!IFP2=0,"",'Summary Clear'!IFP2)</f>
        <v/>
      </c>
      <c r="IEX13" s="163" t="str">
        <f>IF('Summary Clear'!IFQ2=0,"",'Summary Clear'!IFQ2)</f>
        <v/>
      </c>
      <c r="IEY13" s="163" t="str">
        <f>IF('Summary Clear'!IFR2=0,"",'Summary Clear'!IFR2)</f>
        <v/>
      </c>
      <c r="IEZ13" s="163" t="str">
        <f>IF('Summary Clear'!IFS2=0,"",'Summary Clear'!IFS2)</f>
        <v/>
      </c>
      <c r="IFA13" s="163" t="str">
        <f>IF('Summary Clear'!IFT2=0,"",'Summary Clear'!IFT2)</f>
        <v/>
      </c>
      <c r="IFB13" s="163" t="str">
        <f>IF('Summary Clear'!IFU2=0,"",'Summary Clear'!IFU2)</f>
        <v/>
      </c>
      <c r="IFC13" s="163" t="str">
        <f>IF('Summary Clear'!IFV2=0,"",'Summary Clear'!IFV2)</f>
        <v/>
      </c>
      <c r="IFD13" s="163" t="str">
        <f>IF('Summary Clear'!IFW2=0,"",'Summary Clear'!IFW2)</f>
        <v/>
      </c>
      <c r="IFE13" s="163" t="str">
        <f>IF('Summary Clear'!IFX2=0,"",'Summary Clear'!IFX2)</f>
        <v/>
      </c>
      <c r="IFF13" s="163" t="str">
        <f>IF('Summary Clear'!IFY2=0,"",'Summary Clear'!IFY2)</f>
        <v/>
      </c>
      <c r="IFG13" s="163" t="str">
        <f>IF('Summary Clear'!IFZ2=0,"",'Summary Clear'!IFZ2)</f>
        <v/>
      </c>
      <c r="IFH13" s="163" t="str">
        <f>IF('Summary Clear'!IGA2=0,"",'Summary Clear'!IGA2)</f>
        <v/>
      </c>
      <c r="IFI13" s="163" t="str">
        <f>IF('Summary Clear'!IGB2=0,"",'Summary Clear'!IGB2)</f>
        <v/>
      </c>
      <c r="IFJ13" s="163" t="str">
        <f>IF('Summary Clear'!IGC2=0,"",'Summary Clear'!IGC2)</f>
        <v/>
      </c>
      <c r="IFK13" s="163" t="str">
        <f>IF('Summary Clear'!IGD2=0,"",'Summary Clear'!IGD2)</f>
        <v/>
      </c>
      <c r="IFL13" s="163" t="str">
        <f>IF('Summary Clear'!IGE2=0,"",'Summary Clear'!IGE2)</f>
        <v/>
      </c>
      <c r="IFM13" s="163" t="str">
        <f>IF('Summary Clear'!IGF2=0,"",'Summary Clear'!IGF2)</f>
        <v/>
      </c>
      <c r="IFN13" s="163" t="str">
        <f>IF('Summary Clear'!IGG2=0,"",'Summary Clear'!IGG2)</f>
        <v/>
      </c>
      <c r="IFO13" s="163" t="str">
        <f>IF('Summary Clear'!IGH2=0,"",'Summary Clear'!IGH2)</f>
        <v/>
      </c>
      <c r="IFP13" s="163" t="str">
        <f>IF('Summary Clear'!IGI2=0,"",'Summary Clear'!IGI2)</f>
        <v/>
      </c>
      <c r="IFQ13" s="163" t="str">
        <f>IF('Summary Clear'!IGJ2=0,"",'Summary Clear'!IGJ2)</f>
        <v/>
      </c>
      <c r="IFR13" s="163" t="str">
        <f>IF('Summary Clear'!IGK2=0,"",'Summary Clear'!IGK2)</f>
        <v/>
      </c>
      <c r="IFS13" s="163" t="str">
        <f>IF('Summary Clear'!IGL2=0,"",'Summary Clear'!IGL2)</f>
        <v/>
      </c>
      <c r="IFT13" s="163" t="str">
        <f>IF('Summary Clear'!IGM2=0,"",'Summary Clear'!IGM2)</f>
        <v/>
      </c>
      <c r="IFU13" s="163" t="str">
        <f>IF('Summary Clear'!IGN2=0,"",'Summary Clear'!IGN2)</f>
        <v/>
      </c>
      <c r="IFV13" s="163" t="str">
        <f>IF('Summary Clear'!IGO2=0,"",'Summary Clear'!IGO2)</f>
        <v/>
      </c>
      <c r="IFW13" s="163" t="str">
        <f>IF('Summary Clear'!IGP2=0,"",'Summary Clear'!IGP2)</f>
        <v/>
      </c>
      <c r="IFX13" s="163" t="str">
        <f>IF('Summary Clear'!IGQ2=0,"",'Summary Clear'!IGQ2)</f>
        <v/>
      </c>
      <c r="IFY13" s="163" t="str">
        <f>IF('Summary Clear'!IGR2=0,"",'Summary Clear'!IGR2)</f>
        <v/>
      </c>
      <c r="IFZ13" s="163" t="str">
        <f>IF('Summary Clear'!IGS2=0,"",'Summary Clear'!IGS2)</f>
        <v/>
      </c>
      <c r="IGA13" s="163" t="str">
        <f>IF('Summary Clear'!IGT2=0,"",'Summary Clear'!IGT2)</f>
        <v/>
      </c>
      <c r="IGB13" s="163" t="str">
        <f>IF('Summary Clear'!IGU2=0,"",'Summary Clear'!IGU2)</f>
        <v/>
      </c>
      <c r="IGC13" s="163" t="str">
        <f>IF('Summary Clear'!IGV2=0,"",'Summary Clear'!IGV2)</f>
        <v/>
      </c>
      <c r="IGD13" s="163" t="str">
        <f>IF('Summary Clear'!IGW2=0,"",'Summary Clear'!IGW2)</f>
        <v/>
      </c>
      <c r="IGE13" s="163" t="str">
        <f>IF('Summary Clear'!IGX2=0,"",'Summary Clear'!IGX2)</f>
        <v/>
      </c>
      <c r="IGF13" s="163" t="str">
        <f>IF('Summary Clear'!IGY2=0,"",'Summary Clear'!IGY2)</f>
        <v/>
      </c>
      <c r="IGG13" s="163" t="str">
        <f>IF('Summary Clear'!IGZ2=0,"",'Summary Clear'!IGZ2)</f>
        <v/>
      </c>
      <c r="IGH13" s="163" t="str">
        <f>IF('Summary Clear'!IHA2=0,"",'Summary Clear'!IHA2)</f>
        <v/>
      </c>
      <c r="IGI13" s="163" t="str">
        <f>IF('Summary Clear'!IHB2=0,"",'Summary Clear'!IHB2)</f>
        <v/>
      </c>
      <c r="IGJ13" s="163" t="str">
        <f>IF('Summary Clear'!IHC2=0,"",'Summary Clear'!IHC2)</f>
        <v/>
      </c>
      <c r="IGK13" s="163" t="str">
        <f>IF('Summary Clear'!IHD2=0,"",'Summary Clear'!IHD2)</f>
        <v/>
      </c>
      <c r="IGL13" s="163" t="str">
        <f>IF('Summary Clear'!IHE2=0,"",'Summary Clear'!IHE2)</f>
        <v/>
      </c>
      <c r="IGM13" s="163" t="str">
        <f>IF('Summary Clear'!IHF2=0,"",'Summary Clear'!IHF2)</f>
        <v/>
      </c>
      <c r="IGN13" s="163" t="str">
        <f>IF('Summary Clear'!IHG2=0,"",'Summary Clear'!IHG2)</f>
        <v/>
      </c>
      <c r="IGO13" s="163" t="str">
        <f>IF('Summary Clear'!IHH2=0,"",'Summary Clear'!IHH2)</f>
        <v/>
      </c>
      <c r="IGP13" s="163" t="str">
        <f>IF('Summary Clear'!IHI2=0,"",'Summary Clear'!IHI2)</f>
        <v/>
      </c>
      <c r="IGQ13" s="163" t="str">
        <f>IF('Summary Clear'!IHJ2=0,"",'Summary Clear'!IHJ2)</f>
        <v/>
      </c>
      <c r="IGR13" s="163" t="str">
        <f>IF('Summary Clear'!IHK2=0,"",'Summary Clear'!IHK2)</f>
        <v/>
      </c>
      <c r="IGS13" s="163" t="str">
        <f>IF('Summary Clear'!IHL2=0,"",'Summary Clear'!IHL2)</f>
        <v/>
      </c>
      <c r="IGT13" s="163" t="str">
        <f>IF('Summary Clear'!IHM2=0,"",'Summary Clear'!IHM2)</f>
        <v/>
      </c>
      <c r="IGU13" s="163" t="str">
        <f>IF('Summary Clear'!IHN2=0,"",'Summary Clear'!IHN2)</f>
        <v/>
      </c>
      <c r="IGV13" s="163" t="str">
        <f>IF('Summary Clear'!IHO2=0,"",'Summary Clear'!IHO2)</f>
        <v/>
      </c>
      <c r="IGW13" s="163" t="str">
        <f>IF('Summary Clear'!IHP2=0,"",'Summary Clear'!IHP2)</f>
        <v/>
      </c>
      <c r="IGX13" s="163" t="str">
        <f>IF('Summary Clear'!IHQ2=0,"",'Summary Clear'!IHQ2)</f>
        <v/>
      </c>
      <c r="IGY13" s="163" t="str">
        <f>IF('Summary Clear'!IHR2=0,"",'Summary Clear'!IHR2)</f>
        <v/>
      </c>
      <c r="IGZ13" s="163" t="str">
        <f>IF('Summary Clear'!IHS2=0,"",'Summary Clear'!IHS2)</f>
        <v/>
      </c>
      <c r="IHA13" s="163" t="str">
        <f>IF('Summary Clear'!IHT2=0,"",'Summary Clear'!IHT2)</f>
        <v/>
      </c>
      <c r="IHB13" s="163" t="str">
        <f>IF('Summary Clear'!IHU2=0,"",'Summary Clear'!IHU2)</f>
        <v/>
      </c>
      <c r="IHC13" s="163" t="str">
        <f>IF('Summary Clear'!IHV2=0,"",'Summary Clear'!IHV2)</f>
        <v/>
      </c>
      <c r="IHD13" s="163" t="str">
        <f>IF('Summary Clear'!IHW2=0,"",'Summary Clear'!IHW2)</f>
        <v/>
      </c>
      <c r="IHE13" s="163" t="str">
        <f>IF('Summary Clear'!IHX2=0,"",'Summary Clear'!IHX2)</f>
        <v/>
      </c>
      <c r="IHF13" s="163" t="str">
        <f>IF('Summary Clear'!IHY2=0,"",'Summary Clear'!IHY2)</f>
        <v/>
      </c>
      <c r="IHG13" s="163" t="str">
        <f>IF('Summary Clear'!IHZ2=0,"",'Summary Clear'!IHZ2)</f>
        <v/>
      </c>
      <c r="IHH13" s="163" t="str">
        <f>IF('Summary Clear'!IIA2=0,"",'Summary Clear'!IIA2)</f>
        <v/>
      </c>
      <c r="IHI13" s="163" t="str">
        <f>IF('Summary Clear'!IIB2=0,"",'Summary Clear'!IIB2)</f>
        <v/>
      </c>
      <c r="IHJ13" s="163" t="str">
        <f>IF('Summary Clear'!IIC2=0,"",'Summary Clear'!IIC2)</f>
        <v/>
      </c>
      <c r="IHK13" s="163" t="str">
        <f>IF('Summary Clear'!IID2=0,"",'Summary Clear'!IID2)</f>
        <v/>
      </c>
      <c r="IHL13" s="163" t="str">
        <f>IF('Summary Clear'!IIE2=0,"",'Summary Clear'!IIE2)</f>
        <v/>
      </c>
      <c r="IHM13" s="163" t="str">
        <f>IF('Summary Clear'!IIF2=0,"",'Summary Clear'!IIF2)</f>
        <v/>
      </c>
      <c r="IHN13" s="163" t="str">
        <f>IF('Summary Clear'!IIG2=0,"",'Summary Clear'!IIG2)</f>
        <v/>
      </c>
      <c r="IHO13" s="163" t="str">
        <f>IF('Summary Clear'!IIH2=0,"",'Summary Clear'!IIH2)</f>
        <v/>
      </c>
      <c r="IHP13" s="163" t="str">
        <f>IF('Summary Clear'!III2=0,"",'Summary Clear'!III2)</f>
        <v/>
      </c>
      <c r="IHQ13" s="163" t="str">
        <f>IF('Summary Clear'!IIJ2=0,"",'Summary Clear'!IIJ2)</f>
        <v/>
      </c>
      <c r="IHR13" s="163" t="str">
        <f>IF('Summary Clear'!IIK2=0,"",'Summary Clear'!IIK2)</f>
        <v/>
      </c>
      <c r="IHS13" s="163" t="str">
        <f>IF('Summary Clear'!IIL2=0,"",'Summary Clear'!IIL2)</f>
        <v/>
      </c>
      <c r="IHT13" s="163" t="str">
        <f>IF('Summary Clear'!IIM2=0,"",'Summary Clear'!IIM2)</f>
        <v/>
      </c>
      <c r="IHU13" s="163" t="str">
        <f>IF('Summary Clear'!IIN2=0,"",'Summary Clear'!IIN2)</f>
        <v/>
      </c>
      <c r="IHV13" s="163" t="str">
        <f>IF('Summary Clear'!IIO2=0,"",'Summary Clear'!IIO2)</f>
        <v/>
      </c>
      <c r="IHW13" s="163" t="str">
        <f>IF('Summary Clear'!IIP2=0,"",'Summary Clear'!IIP2)</f>
        <v/>
      </c>
      <c r="IHX13" s="163" t="str">
        <f>IF('Summary Clear'!IIQ2=0,"",'Summary Clear'!IIQ2)</f>
        <v/>
      </c>
      <c r="IHY13" s="163" t="str">
        <f>IF('Summary Clear'!IIR2=0,"",'Summary Clear'!IIR2)</f>
        <v/>
      </c>
      <c r="IHZ13" s="163" t="str">
        <f>IF('Summary Clear'!IIS2=0,"",'Summary Clear'!IIS2)</f>
        <v/>
      </c>
      <c r="IIA13" s="163" t="str">
        <f>IF('Summary Clear'!IIT2=0,"",'Summary Clear'!IIT2)</f>
        <v/>
      </c>
      <c r="IIB13" s="163" t="str">
        <f>IF('Summary Clear'!IIU2=0,"",'Summary Clear'!IIU2)</f>
        <v/>
      </c>
      <c r="IIC13" s="163" t="str">
        <f>IF('Summary Clear'!IIV2=0,"",'Summary Clear'!IIV2)</f>
        <v/>
      </c>
      <c r="IID13" s="163" t="str">
        <f>IF('Summary Clear'!IIW2=0,"",'Summary Clear'!IIW2)</f>
        <v/>
      </c>
      <c r="IIE13" s="163" t="str">
        <f>IF('Summary Clear'!IIX2=0,"",'Summary Clear'!IIX2)</f>
        <v/>
      </c>
      <c r="IIF13" s="163" t="str">
        <f>IF('Summary Clear'!IIY2=0,"",'Summary Clear'!IIY2)</f>
        <v/>
      </c>
      <c r="IIG13" s="163" t="str">
        <f>IF('Summary Clear'!IIZ2=0,"",'Summary Clear'!IIZ2)</f>
        <v/>
      </c>
      <c r="IIH13" s="163" t="str">
        <f>IF('Summary Clear'!IJA2=0,"",'Summary Clear'!IJA2)</f>
        <v/>
      </c>
      <c r="III13" s="163" t="str">
        <f>IF('Summary Clear'!IJB2=0,"",'Summary Clear'!IJB2)</f>
        <v/>
      </c>
      <c r="IIJ13" s="163" t="str">
        <f>IF('Summary Clear'!IJC2=0,"",'Summary Clear'!IJC2)</f>
        <v/>
      </c>
      <c r="IIK13" s="163" t="str">
        <f>IF('Summary Clear'!IJD2=0,"",'Summary Clear'!IJD2)</f>
        <v/>
      </c>
      <c r="IIL13" s="163" t="str">
        <f>IF('Summary Clear'!IJE2=0,"",'Summary Clear'!IJE2)</f>
        <v/>
      </c>
      <c r="IIM13" s="163" t="str">
        <f>IF('Summary Clear'!IJF2=0,"",'Summary Clear'!IJF2)</f>
        <v/>
      </c>
      <c r="IIN13" s="163" t="str">
        <f>IF('Summary Clear'!IJG2=0,"",'Summary Clear'!IJG2)</f>
        <v/>
      </c>
      <c r="IIO13" s="163" t="str">
        <f>IF('Summary Clear'!IJH2=0,"",'Summary Clear'!IJH2)</f>
        <v/>
      </c>
      <c r="IIP13" s="163" t="str">
        <f>IF('Summary Clear'!IJI2=0,"",'Summary Clear'!IJI2)</f>
        <v/>
      </c>
      <c r="IIQ13" s="163" t="str">
        <f>IF('Summary Clear'!IJJ2=0,"",'Summary Clear'!IJJ2)</f>
        <v/>
      </c>
      <c r="IIR13" s="163" t="str">
        <f>IF('Summary Clear'!IJK2=0,"",'Summary Clear'!IJK2)</f>
        <v/>
      </c>
      <c r="IIS13" s="163" t="str">
        <f>IF('Summary Clear'!IJL2=0,"",'Summary Clear'!IJL2)</f>
        <v/>
      </c>
      <c r="IIT13" s="163" t="str">
        <f>IF('Summary Clear'!IJM2=0,"",'Summary Clear'!IJM2)</f>
        <v/>
      </c>
      <c r="IIU13" s="163" t="str">
        <f>IF('Summary Clear'!IJN2=0,"",'Summary Clear'!IJN2)</f>
        <v/>
      </c>
      <c r="IIV13" s="163" t="str">
        <f>IF('Summary Clear'!IJO2=0,"",'Summary Clear'!IJO2)</f>
        <v/>
      </c>
      <c r="IIW13" s="163" t="str">
        <f>IF('Summary Clear'!IJP2=0,"",'Summary Clear'!IJP2)</f>
        <v/>
      </c>
      <c r="IIX13" s="163" t="str">
        <f>IF('Summary Clear'!IJQ2=0,"",'Summary Clear'!IJQ2)</f>
        <v/>
      </c>
      <c r="IIY13" s="163" t="str">
        <f>IF('Summary Clear'!IJR2=0,"",'Summary Clear'!IJR2)</f>
        <v/>
      </c>
      <c r="IIZ13" s="163" t="str">
        <f>IF('Summary Clear'!IJS2=0,"",'Summary Clear'!IJS2)</f>
        <v/>
      </c>
      <c r="IJA13" s="163" t="str">
        <f>IF('Summary Clear'!IJT2=0,"",'Summary Clear'!IJT2)</f>
        <v/>
      </c>
      <c r="IJB13" s="163" t="str">
        <f>IF('Summary Clear'!IJU2=0,"",'Summary Clear'!IJU2)</f>
        <v/>
      </c>
      <c r="IJC13" s="163" t="str">
        <f>IF('Summary Clear'!IJV2=0,"",'Summary Clear'!IJV2)</f>
        <v/>
      </c>
      <c r="IJD13" s="163" t="str">
        <f>IF('Summary Clear'!IJW2=0,"",'Summary Clear'!IJW2)</f>
        <v/>
      </c>
      <c r="IJE13" s="163" t="str">
        <f>IF('Summary Clear'!IJX2=0,"",'Summary Clear'!IJX2)</f>
        <v/>
      </c>
      <c r="IJF13" s="163" t="str">
        <f>IF('Summary Clear'!IJY2=0,"",'Summary Clear'!IJY2)</f>
        <v/>
      </c>
      <c r="IJG13" s="163" t="str">
        <f>IF('Summary Clear'!IJZ2=0,"",'Summary Clear'!IJZ2)</f>
        <v/>
      </c>
      <c r="IJH13" s="163" t="str">
        <f>IF('Summary Clear'!IKA2=0,"",'Summary Clear'!IKA2)</f>
        <v/>
      </c>
      <c r="IJI13" s="163" t="str">
        <f>IF('Summary Clear'!IKB2=0,"",'Summary Clear'!IKB2)</f>
        <v/>
      </c>
      <c r="IJJ13" s="163" t="str">
        <f>IF('Summary Clear'!IKC2=0,"",'Summary Clear'!IKC2)</f>
        <v/>
      </c>
      <c r="IJK13" s="163" t="str">
        <f>IF('Summary Clear'!IKD2=0,"",'Summary Clear'!IKD2)</f>
        <v/>
      </c>
      <c r="IJL13" s="163" t="str">
        <f>IF('Summary Clear'!IKE2=0,"",'Summary Clear'!IKE2)</f>
        <v/>
      </c>
      <c r="IJM13" s="163" t="str">
        <f>IF('Summary Clear'!IKF2=0,"",'Summary Clear'!IKF2)</f>
        <v/>
      </c>
      <c r="IJN13" s="163" t="str">
        <f>IF('Summary Clear'!IKG2=0,"",'Summary Clear'!IKG2)</f>
        <v/>
      </c>
      <c r="IJO13" s="163" t="str">
        <f>IF('Summary Clear'!IKH2=0,"",'Summary Clear'!IKH2)</f>
        <v/>
      </c>
      <c r="IJP13" s="163" t="str">
        <f>IF('Summary Clear'!IKI2=0,"",'Summary Clear'!IKI2)</f>
        <v/>
      </c>
      <c r="IJQ13" s="163" t="str">
        <f>IF('Summary Clear'!IKJ2=0,"",'Summary Clear'!IKJ2)</f>
        <v/>
      </c>
      <c r="IJR13" s="163" t="str">
        <f>IF('Summary Clear'!IKK2=0,"",'Summary Clear'!IKK2)</f>
        <v/>
      </c>
      <c r="IJS13" s="163" t="str">
        <f>IF('Summary Clear'!IKL2=0,"",'Summary Clear'!IKL2)</f>
        <v/>
      </c>
      <c r="IJT13" s="163" t="str">
        <f>IF('Summary Clear'!IKM2=0,"",'Summary Clear'!IKM2)</f>
        <v/>
      </c>
      <c r="IJU13" s="163" t="str">
        <f>IF('Summary Clear'!IKN2=0,"",'Summary Clear'!IKN2)</f>
        <v/>
      </c>
      <c r="IJV13" s="163" t="str">
        <f>IF('Summary Clear'!IKO2=0,"",'Summary Clear'!IKO2)</f>
        <v/>
      </c>
      <c r="IJW13" s="163" t="str">
        <f>IF('Summary Clear'!IKP2=0,"",'Summary Clear'!IKP2)</f>
        <v/>
      </c>
      <c r="IJX13" s="163" t="str">
        <f>IF('Summary Clear'!IKQ2=0,"",'Summary Clear'!IKQ2)</f>
        <v/>
      </c>
      <c r="IJY13" s="163" t="str">
        <f>IF('Summary Clear'!IKR2=0,"",'Summary Clear'!IKR2)</f>
        <v/>
      </c>
      <c r="IJZ13" s="163" t="str">
        <f>IF('Summary Clear'!IKS2=0,"",'Summary Clear'!IKS2)</f>
        <v/>
      </c>
      <c r="IKA13" s="163" t="str">
        <f>IF('Summary Clear'!IKT2=0,"",'Summary Clear'!IKT2)</f>
        <v/>
      </c>
      <c r="IKB13" s="163" t="str">
        <f>IF('Summary Clear'!IKU2=0,"",'Summary Clear'!IKU2)</f>
        <v/>
      </c>
      <c r="IKC13" s="163" t="str">
        <f>IF('Summary Clear'!IKV2=0,"",'Summary Clear'!IKV2)</f>
        <v/>
      </c>
      <c r="IKD13" s="163" t="str">
        <f>IF('Summary Clear'!IKW2=0,"",'Summary Clear'!IKW2)</f>
        <v/>
      </c>
      <c r="IKE13" s="163" t="str">
        <f>IF('Summary Clear'!IKX2=0,"",'Summary Clear'!IKX2)</f>
        <v/>
      </c>
      <c r="IKF13" s="163" t="str">
        <f>IF('Summary Clear'!IKY2=0,"",'Summary Clear'!IKY2)</f>
        <v/>
      </c>
      <c r="IKG13" s="163" t="str">
        <f>IF('Summary Clear'!IKZ2=0,"",'Summary Clear'!IKZ2)</f>
        <v/>
      </c>
      <c r="IKH13" s="163" t="str">
        <f>IF('Summary Clear'!ILA2=0,"",'Summary Clear'!ILA2)</f>
        <v/>
      </c>
      <c r="IKI13" s="163" t="str">
        <f>IF('Summary Clear'!ILB2=0,"",'Summary Clear'!ILB2)</f>
        <v/>
      </c>
      <c r="IKJ13" s="163" t="str">
        <f>IF('Summary Clear'!ILC2=0,"",'Summary Clear'!ILC2)</f>
        <v/>
      </c>
      <c r="IKK13" s="163" t="str">
        <f>IF('Summary Clear'!ILD2=0,"",'Summary Clear'!ILD2)</f>
        <v/>
      </c>
      <c r="IKL13" s="163" t="str">
        <f>IF('Summary Clear'!ILE2=0,"",'Summary Clear'!ILE2)</f>
        <v/>
      </c>
      <c r="IKM13" s="163" t="str">
        <f>IF('Summary Clear'!ILF2=0,"",'Summary Clear'!ILF2)</f>
        <v/>
      </c>
      <c r="IKN13" s="163" t="str">
        <f>IF('Summary Clear'!ILG2=0,"",'Summary Clear'!ILG2)</f>
        <v/>
      </c>
      <c r="IKO13" s="163" t="str">
        <f>IF('Summary Clear'!ILH2=0,"",'Summary Clear'!ILH2)</f>
        <v/>
      </c>
      <c r="IKP13" s="163" t="str">
        <f>IF('Summary Clear'!ILI2=0,"",'Summary Clear'!ILI2)</f>
        <v/>
      </c>
      <c r="IKQ13" s="163" t="str">
        <f>IF('Summary Clear'!ILJ2=0,"",'Summary Clear'!ILJ2)</f>
        <v/>
      </c>
      <c r="IKR13" s="163" t="str">
        <f>IF('Summary Clear'!ILK2=0,"",'Summary Clear'!ILK2)</f>
        <v/>
      </c>
      <c r="IKS13" s="163" t="str">
        <f>IF('Summary Clear'!ILL2=0,"",'Summary Clear'!ILL2)</f>
        <v/>
      </c>
      <c r="IKT13" s="163" t="str">
        <f>IF('Summary Clear'!ILM2=0,"",'Summary Clear'!ILM2)</f>
        <v/>
      </c>
      <c r="IKU13" s="163" t="str">
        <f>IF('Summary Clear'!ILN2=0,"",'Summary Clear'!ILN2)</f>
        <v/>
      </c>
      <c r="IKV13" s="163" t="str">
        <f>IF('Summary Clear'!ILO2=0,"",'Summary Clear'!ILO2)</f>
        <v/>
      </c>
      <c r="IKW13" s="163" t="str">
        <f>IF('Summary Clear'!ILP2=0,"",'Summary Clear'!ILP2)</f>
        <v/>
      </c>
      <c r="IKX13" s="163" t="str">
        <f>IF('Summary Clear'!ILQ2=0,"",'Summary Clear'!ILQ2)</f>
        <v/>
      </c>
      <c r="IKY13" s="163" t="str">
        <f>IF('Summary Clear'!ILR2=0,"",'Summary Clear'!ILR2)</f>
        <v/>
      </c>
      <c r="IKZ13" s="163" t="str">
        <f>IF('Summary Clear'!ILS2=0,"",'Summary Clear'!ILS2)</f>
        <v/>
      </c>
      <c r="ILA13" s="163" t="str">
        <f>IF('Summary Clear'!ILT2=0,"",'Summary Clear'!ILT2)</f>
        <v/>
      </c>
      <c r="ILB13" s="163" t="str">
        <f>IF('Summary Clear'!ILU2=0,"",'Summary Clear'!ILU2)</f>
        <v/>
      </c>
      <c r="ILC13" s="163" t="str">
        <f>IF('Summary Clear'!ILV2=0,"",'Summary Clear'!ILV2)</f>
        <v/>
      </c>
      <c r="ILD13" s="163" t="str">
        <f>IF('Summary Clear'!ILW2=0,"",'Summary Clear'!ILW2)</f>
        <v/>
      </c>
      <c r="ILE13" s="163" t="str">
        <f>IF('Summary Clear'!ILX2=0,"",'Summary Clear'!ILX2)</f>
        <v/>
      </c>
      <c r="ILF13" s="163" t="str">
        <f>IF('Summary Clear'!ILY2=0,"",'Summary Clear'!ILY2)</f>
        <v/>
      </c>
      <c r="ILG13" s="163" t="str">
        <f>IF('Summary Clear'!ILZ2=0,"",'Summary Clear'!ILZ2)</f>
        <v/>
      </c>
      <c r="ILH13" s="163" t="str">
        <f>IF('Summary Clear'!IMA2=0,"",'Summary Clear'!IMA2)</f>
        <v/>
      </c>
      <c r="ILI13" s="163" t="str">
        <f>IF('Summary Clear'!IMB2=0,"",'Summary Clear'!IMB2)</f>
        <v/>
      </c>
      <c r="ILJ13" s="163" t="str">
        <f>IF('Summary Clear'!IMC2=0,"",'Summary Clear'!IMC2)</f>
        <v/>
      </c>
      <c r="ILK13" s="163" t="str">
        <f>IF('Summary Clear'!IMD2=0,"",'Summary Clear'!IMD2)</f>
        <v/>
      </c>
      <c r="ILL13" s="163" t="str">
        <f>IF('Summary Clear'!IME2=0,"",'Summary Clear'!IME2)</f>
        <v/>
      </c>
      <c r="ILM13" s="163" t="str">
        <f>IF('Summary Clear'!IMF2=0,"",'Summary Clear'!IMF2)</f>
        <v/>
      </c>
      <c r="ILN13" s="163" t="str">
        <f>IF('Summary Clear'!IMG2=0,"",'Summary Clear'!IMG2)</f>
        <v/>
      </c>
      <c r="ILO13" s="163" t="str">
        <f>IF('Summary Clear'!IMH2=0,"",'Summary Clear'!IMH2)</f>
        <v/>
      </c>
      <c r="ILP13" s="163" t="str">
        <f>IF('Summary Clear'!IMI2=0,"",'Summary Clear'!IMI2)</f>
        <v/>
      </c>
      <c r="ILQ13" s="163" t="str">
        <f>IF('Summary Clear'!IMJ2=0,"",'Summary Clear'!IMJ2)</f>
        <v/>
      </c>
      <c r="ILR13" s="163" t="str">
        <f>IF('Summary Clear'!IMK2=0,"",'Summary Clear'!IMK2)</f>
        <v/>
      </c>
      <c r="ILS13" s="163" t="str">
        <f>IF('Summary Clear'!IML2=0,"",'Summary Clear'!IML2)</f>
        <v/>
      </c>
      <c r="ILT13" s="163" t="str">
        <f>IF('Summary Clear'!IMM2=0,"",'Summary Clear'!IMM2)</f>
        <v/>
      </c>
      <c r="ILU13" s="163" t="str">
        <f>IF('Summary Clear'!IMN2=0,"",'Summary Clear'!IMN2)</f>
        <v/>
      </c>
      <c r="ILV13" s="163" t="str">
        <f>IF('Summary Clear'!IMO2=0,"",'Summary Clear'!IMO2)</f>
        <v/>
      </c>
      <c r="ILW13" s="163" t="str">
        <f>IF('Summary Clear'!IMP2=0,"",'Summary Clear'!IMP2)</f>
        <v/>
      </c>
      <c r="ILX13" s="163" t="str">
        <f>IF('Summary Clear'!IMQ2=0,"",'Summary Clear'!IMQ2)</f>
        <v/>
      </c>
      <c r="ILY13" s="163" t="str">
        <f>IF('Summary Clear'!IMR2=0,"",'Summary Clear'!IMR2)</f>
        <v/>
      </c>
      <c r="ILZ13" s="163" t="str">
        <f>IF('Summary Clear'!IMS2=0,"",'Summary Clear'!IMS2)</f>
        <v/>
      </c>
      <c r="IMA13" s="163" t="str">
        <f>IF('Summary Clear'!IMT2=0,"",'Summary Clear'!IMT2)</f>
        <v/>
      </c>
      <c r="IMB13" s="163" t="str">
        <f>IF('Summary Clear'!IMU2=0,"",'Summary Clear'!IMU2)</f>
        <v/>
      </c>
      <c r="IMC13" s="163" t="str">
        <f>IF('Summary Clear'!IMV2=0,"",'Summary Clear'!IMV2)</f>
        <v/>
      </c>
      <c r="IMD13" s="163" t="str">
        <f>IF('Summary Clear'!IMW2=0,"",'Summary Clear'!IMW2)</f>
        <v/>
      </c>
      <c r="IME13" s="163" t="str">
        <f>IF('Summary Clear'!IMX2=0,"",'Summary Clear'!IMX2)</f>
        <v/>
      </c>
      <c r="IMF13" s="163" t="str">
        <f>IF('Summary Clear'!IMY2=0,"",'Summary Clear'!IMY2)</f>
        <v/>
      </c>
      <c r="IMG13" s="163" t="str">
        <f>IF('Summary Clear'!IMZ2=0,"",'Summary Clear'!IMZ2)</f>
        <v/>
      </c>
      <c r="IMH13" s="163" t="str">
        <f>IF('Summary Clear'!INA2=0,"",'Summary Clear'!INA2)</f>
        <v/>
      </c>
      <c r="IMI13" s="163" t="str">
        <f>IF('Summary Clear'!INB2=0,"",'Summary Clear'!INB2)</f>
        <v/>
      </c>
      <c r="IMJ13" s="163" t="str">
        <f>IF('Summary Clear'!INC2=0,"",'Summary Clear'!INC2)</f>
        <v/>
      </c>
      <c r="IMK13" s="163" t="str">
        <f>IF('Summary Clear'!IND2=0,"",'Summary Clear'!IND2)</f>
        <v/>
      </c>
      <c r="IML13" s="163" t="str">
        <f>IF('Summary Clear'!INE2=0,"",'Summary Clear'!INE2)</f>
        <v/>
      </c>
      <c r="IMM13" s="163" t="str">
        <f>IF('Summary Clear'!INF2=0,"",'Summary Clear'!INF2)</f>
        <v/>
      </c>
      <c r="IMN13" s="163" t="str">
        <f>IF('Summary Clear'!ING2=0,"",'Summary Clear'!ING2)</f>
        <v/>
      </c>
      <c r="IMO13" s="163" t="str">
        <f>IF('Summary Clear'!INH2=0,"",'Summary Clear'!INH2)</f>
        <v/>
      </c>
      <c r="IMP13" s="163" t="str">
        <f>IF('Summary Clear'!INI2=0,"",'Summary Clear'!INI2)</f>
        <v/>
      </c>
      <c r="IMQ13" s="163" t="str">
        <f>IF('Summary Clear'!INJ2=0,"",'Summary Clear'!INJ2)</f>
        <v/>
      </c>
      <c r="IMR13" s="163" t="str">
        <f>IF('Summary Clear'!INK2=0,"",'Summary Clear'!INK2)</f>
        <v/>
      </c>
      <c r="IMS13" s="163" t="str">
        <f>IF('Summary Clear'!INL2=0,"",'Summary Clear'!INL2)</f>
        <v/>
      </c>
      <c r="IMT13" s="163" t="str">
        <f>IF('Summary Clear'!INM2=0,"",'Summary Clear'!INM2)</f>
        <v/>
      </c>
      <c r="IMU13" s="163" t="str">
        <f>IF('Summary Clear'!INN2=0,"",'Summary Clear'!INN2)</f>
        <v/>
      </c>
      <c r="IMV13" s="163" t="str">
        <f>IF('Summary Clear'!INO2=0,"",'Summary Clear'!INO2)</f>
        <v/>
      </c>
      <c r="IMW13" s="163" t="str">
        <f>IF('Summary Clear'!INP2=0,"",'Summary Clear'!INP2)</f>
        <v/>
      </c>
      <c r="IMX13" s="163" t="str">
        <f>IF('Summary Clear'!INQ2=0,"",'Summary Clear'!INQ2)</f>
        <v/>
      </c>
      <c r="IMY13" s="163" t="str">
        <f>IF('Summary Clear'!INR2=0,"",'Summary Clear'!INR2)</f>
        <v/>
      </c>
      <c r="IMZ13" s="163" t="str">
        <f>IF('Summary Clear'!INS2=0,"",'Summary Clear'!INS2)</f>
        <v/>
      </c>
      <c r="INA13" s="163" t="str">
        <f>IF('Summary Clear'!INT2=0,"",'Summary Clear'!INT2)</f>
        <v/>
      </c>
      <c r="INB13" s="163" t="str">
        <f>IF('Summary Clear'!INU2=0,"",'Summary Clear'!INU2)</f>
        <v/>
      </c>
      <c r="INC13" s="163" t="str">
        <f>IF('Summary Clear'!INV2=0,"",'Summary Clear'!INV2)</f>
        <v/>
      </c>
      <c r="IND13" s="163" t="str">
        <f>IF('Summary Clear'!INW2=0,"",'Summary Clear'!INW2)</f>
        <v/>
      </c>
      <c r="INE13" s="163" t="str">
        <f>IF('Summary Clear'!INX2=0,"",'Summary Clear'!INX2)</f>
        <v/>
      </c>
      <c r="INF13" s="163" t="str">
        <f>IF('Summary Clear'!INY2=0,"",'Summary Clear'!INY2)</f>
        <v/>
      </c>
      <c r="ING13" s="163" t="str">
        <f>IF('Summary Clear'!INZ2=0,"",'Summary Clear'!INZ2)</f>
        <v/>
      </c>
      <c r="INH13" s="163" t="str">
        <f>IF('Summary Clear'!IOA2=0,"",'Summary Clear'!IOA2)</f>
        <v/>
      </c>
      <c r="INI13" s="163" t="str">
        <f>IF('Summary Clear'!IOB2=0,"",'Summary Clear'!IOB2)</f>
        <v/>
      </c>
      <c r="INJ13" s="163" t="str">
        <f>IF('Summary Clear'!IOC2=0,"",'Summary Clear'!IOC2)</f>
        <v/>
      </c>
      <c r="INK13" s="163" t="str">
        <f>IF('Summary Clear'!IOD2=0,"",'Summary Clear'!IOD2)</f>
        <v/>
      </c>
      <c r="INL13" s="163" t="str">
        <f>IF('Summary Clear'!IOE2=0,"",'Summary Clear'!IOE2)</f>
        <v/>
      </c>
      <c r="INM13" s="163" t="str">
        <f>IF('Summary Clear'!IOF2=0,"",'Summary Clear'!IOF2)</f>
        <v/>
      </c>
      <c r="INN13" s="163" t="str">
        <f>IF('Summary Clear'!IOG2=0,"",'Summary Clear'!IOG2)</f>
        <v/>
      </c>
      <c r="INO13" s="163" t="str">
        <f>IF('Summary Clear'!IOH2=0,"",'Summary Clear'!IOH2)</f>
        <v/>
      </c>
      <c r="INP13" s="163" t="str">
        <f>IF('Summary Clear'!IOI2=0,"",'Summary Clear'!IOI2)</f>
        <v/>
      </c>
      <c r="INQ13" s="163" t="str">
        <f>IF('Summary Clear'!IOJ2=0,"",'Summary Clear'!IOJ2)</f>
        <v/>
      </c>
      <c r="INR13" s="163" t="str">
        <f>IF('Summary Clear'!IOK2=0,"",'Summary Clear'!IOK2)</f>
        <v/>
      </c>
      <c r="INS13" s="163" t="str">
        <f>IF('Summary Clear'!IOL2=0,"",'Summary Clear'!IOL2)</f>
        <v/>
      </c>
      <c r="INT13" s="163" t="str">
        <f>IF('Summary Clear'!IOM2=0,"",'Summary Clear'!IOM2)</f>
        <v/>
      </c>
      <c r="INU13" s="163" t="str">
        <f>IF('Summary Clear'!ION2=0,"",'Summary Clear'!ION2)</f>
        <v/>
      </c>
      <c r="INV13" s="163" t="str">
        <f>IF('Summary Clear'!IOO2=0,"",'Summary Clear'!IOO2)</f>
        <v/>
      </c>
      <c r="INW13" s="163" t="str">
        <f>IF('Summary Clear'!IOP2=0,"",'Summary Clear'!IOP2)</f>
        <v/>
      </c>
      <c r="INX13" s="163" t="str">
        <f>IF('Summary Clear'!IOQ2=0,"",'Summary Clear'!IOQ2)</f>
        <v/>
      </c>
      <c r="INY13" s="163" t="str">
        <f>IF('Summary Clear'!IOR2=0,"",'Summary Clear'!IOR2)</f>
        <v/>
      </c>
      <c r="INZ13" s="163" t="str">
        <f>IF('Summary Clear'!IOS2=0,"",'Summary Clear'!IOS2)</f>
        <v/>
      </c>
      <c r="IOA13" s="163" t="str">
        <f>IF('Summary Clear'!IOT2=0,"",'Summary Clear'!IOT2)</f>
        <v/>
      </c>
      <c r="IOB13" s="163" t="str">
        <f>IF('Summary Clear'!IOU2=0,"",'Summary Clear'!IOU2)</f>
        <v/>
      </c>
      <c r="IOC13" s="163" t="str">
        <f>IF('Summary Clear'!IOV2=0,"",'Summary Clear'!IOV2)</f>
        <v/>
      </c>
      <c r="IOD13" s="163" t="str">
        <f>IF('Summary Clear'!IOW2=0,"",'Summary Clear'!IOW2)</f>
        <v/>
      </c>
      <c r="IOE13" s="163" t="str">
        <f>IF('Summary Clear'!IOX2=0,"",'Summary Clear'!IOX2)</f>
        <v/>
      </c>
      <c r="IOF13" s="163" t="str">
        <f>IF('Summary Clear'!IOY2=0,"",'Summary Clear'!IOY2)</f>
        <v/>
      </c>
      <c r="IOG13" s="163" t="str">
        <f>IF('Summary Clear'!IOZ2=0,"",'Summary Clear'!IOZ2)</f>
        <v/>
      </c>
      <c r="IOH13" s="163" t="str">
        <f>IF('Summary Clear'!IPA2=0,"",'Summary Clear'!IPA2)</f>
        <v/>
      </c>
      <c r="IOI13" s="163" t="str">
        <f>IF('Summary Clear'!IPB2=0,"",'Summary Clear'!IPB2)</f>
        <v/>
      </c>
      <c r="IOJ13" s="163" t="str">
        <f>IF('Summary Clear'!IPC2=0,"",'Summary Clear'!IPC2)</f>
        <v/>
      </c>
      <c r="IOK13" s="163" t="str">
        <f>IF('Summary Clear'!IPD2=0,"",'Summary Clear'!IPD2)</f>
        <v/>
      </c>
      <c r="IOL13" s="163" t="str">
        <f>IF('Summary Clear'!IPE2=0,"",'Summary Clear'!IPE2)</f>
        <v/>
      </c>
      <c r="IOM13" s="163" t="str">
        <f>IF('Summary Clear'!IPF2=0,"",'Summary Clear'!IPF2)</f>
        <v/>
      </c>
      <c r="ION13" s="163" t="str">
        <f>IF('Summary Clear'!IPG2=0,"",'Summary Clear'!IPG2)</f>
        <v/>
      </c>
      <c r="IOO13" s="163" t="str">
        <f>IF('Summary Clear'!IPH2=0,"",'Summary Clear'!IPH2)</f>
        <v/>
      </c>
      <c r="IOP13" s="163" t="str">
        <f>IF('Summary Clear'!IPI2=0,"",'Summary Clear'!IPI2)</f>
        <v/>
      </c>
      <c r="IOQ13" s="163" t="str">
        <f>IF('Summary Clear'!IPJ2=0,"",'Summary Clear'!IPJ2)</f>
        <v/>
      </c>
      <c r="IOR13" s="163" t="str">
        <f>IF('Summary Clear'!IPK2=0,"",'Summary Clear'!IPK2)</f>
        <v/>
      </c>
      <c r="IOS13" s="163" t="str">
        <f>IF('Summary Clear'!IPL2=0,"",'Summary Clear'!IPL2)</f>
        <v/>
      </c>
      <c r="IOT13" s="163" t="str">
        <f>IF('Summary Clear'!IPM2=0,"",'Summary Clear'!IPM2)</f>
        <v/>
      </c>
      <c r="IOU13" s="163" t="str">
        <f>IF('Summary Clear'!IPN2=0,"",'Summary Clear'!IPN2)</f>
        <v/>
      </c>
      <c r="IOV13" s="163" t="str">
        <f>IF('Summary Clear'!IPO2=0,"",'Summary Clear'!IPO2)</f>
        <v/>
      </c>
      <c r="IOW13" s="163" t="str">
        <f>IF('Summary Clear'!IPP2=0,"",'Summary Clear'!IPP2)</f>
        <v/>
      </c>
      <c r="IOX13" s="163" t="str">
        <f>IF('Summary Clear'!IPQ2=0,"",'Summary Clear'!IPQ2)</f>
        <v/>
      </c>
      <c r="IOY13" s="163" t="str">
        <f>IF('Summary Clear'!IPR2=0,"",'Summary Clear'!IPR2)</f>
        <v/>
      </c>
      <c r="IOZ13" s="163" t="str">
        <f>IF('Summary Clear'!IPS2=0,"",'Summary Clear'!IPS2)</f>
        <v/>
      </c>
      <c r="IPA13" s="163" t="str">
        <f>IF('Summary Clear'!IPT2=0,"",'Summary Clear'!IPT2)</f>
        <v/>
      </c>
      <c r="IPB13" s="163" t="str">
        <f>IF('Summary Clear'!IPU2=0,"",'Summary Clear'!IPU2)</f>
        <v/>
      </c>
      <c r="IPC13" s="163" t="str">
        <f>IF('Summary Clear'!IPV2=0,"",'Summary Clear'!IPV2)</f>
        <v/>
      </c>
      <c r="IPD13" s="163" t="str">
        <f>IF('Summary Clear'!IPW2=0,"",'Summary Clear'!IPW2)</f>
        <v/>
      </c>
      <c r="IPE13" s="163" t="str">
        <f>IF('Summary Clear'!IPX2=0,"",'Summary Clear'!IPX2)</f>
        <v/>
      </c>
      <c r="IPF13" s="163" t="str">
        <f>IF('Summary Clear'!IPY2=0,"",'Summary Clear'!IPY2)</f>
        <v/>
      </c>
      <c r="IPG13" s="163" t="str">
        <f>IF('Summary Clear'!IPZ2=0,"",'Summary Clear'!IPZ2)</f>
        <v/>
      </c>
      <c r="IPH13" s="163" t="str">
        <f>IF('Summary Clear'!IQA2=0,"",'Summary Clear'!IQA2)</f>
        <v/>
      </c>
      <c r="IPI13" s="163" t="str">
        <f>IF('Summary Clear'!IQB2=0,"",'Summary Clear'!IQB2)</f>
        <v/>
      </c>
      <c r="IPJ13" s="163" t="str">
        <f>IF('Summary Clear'!IQC2=0,"",'Summary Clear'!IQC2)</f>
        <v/>
      </c>
      <c r="IPK13" s="163" t="str">
        <f>IF('Summary Clear'!IQD2=0,"",'Summary Clear'!IQD2)</f>
        <v/>
      </c>
      <c r="IPL13" s="163" t="str">
        <f>IF('Summary Clear'!IQE2=0,"",'Summary Clear'!IQE2)</f>
        <v/>
      </c>
      <c r="IPM13" s="163" t="str">
        <f>IF('Summary Clear'!IQF2=0,"",'Summary Clear'!IQF2)</f>
        <v/>
      </c>
      <c r="IPN13" s="163" t="str">
        <f>IF('Summary Clear'!IQG2=0,"",'Summary Clear'!IQG2)</f>
        <v/>
      </c>
      <c r="IPO13" s="163" t="str">
        <f>IF('Summary Clear'!IQH2=0,"",'Summary Clear'!IQH2)</f>
        <v/>
      </c>
      <c r="IPP13" s="163" t="str">
        <f>IF('Summary Clear'!IQI2=0,"",'Summary Clear'!IQI2)</f>
        <v/>
      </c>
      <c r="IPQ13" s="163" t="str">
        <f>IF('Summary Clear'!IQJ2=0,"",'Summary Clear'!IQJ2)</f>
        <v/>
      </c>
      <c r="IPR13" s="163" t="str">
        <f>IF('Summary Clear'!IQK2=0,"",'Summary Clear'!IQK2)</f>
        <v/>
      </c>
      <c r="IPS13" s="163" t="str">
        <f>IF('Summary Clear'!IQL2=0,"",'Summary Clear'!IQL2)</f>
        <v/>
      </c>
      <c r="IPT13" s="163" t="str">
        <f>IF('Summary Clear'!IQM2=0,"",'Summary Clear'!IQM2)</f>
        <v/>
      </c>
      <c r="IPU13" s="163" t="str">
        <f>IF('Summary Clear'!IQN2=0,"",'Summary Clear'!IQN2)</f>
        <v/>
      </c>
      <c r="IPV13" s="163" t="str">
        <f>IF('Summary Clear'!IQO2=0,"",'Summary Clear'!IQO2)</f>
        <v/>
      </c>
      <c r="IPW13" s="163" t="str">
        <f>IF('Summary Clear'!IQP2=0,"",'Summary Clear'!IQP2)</f>
        <v/>
      </c>
      <c r="IPX13" s="163" t="str">
        <f>IF('Summary Clear'!IQQ2=0,"",'Summary Clear'!IQQ2)</f>
        <v/>
      </c>
      <c r="IPY13" s="163" t="str">
        <f>IF('Summary Clear'!IQR2=0,"",'Summary Clear'!IQR2)</f>
        <v/>
      </c>
      <c r="IPZ13" s="163" t="str">
        <f>IF('Summary Clear'!IQS2=0,"",'Summary Clear'!IQS2)</f>
        <v/>
      </c>
      <c r="IQA13" s="163" t="str">
        <f>IF('Summary Clear'!IQT2=0,"",'Summary Clear'!IQT2)</f>
        <v/>
      </c>
      <c r="IQB13" s="163" t="str">
        <f>IF('Summary Clear'!IQU2=0,"",'Summary Clear'!IQU2)</f>
        <v/>
      </c>
      <c r="IQC13" s="163" t="str">
        <f>IF('Summary Clear'!IQV2=0,"",'Summary Clear'!IQV2)</f>
        <v/>
      </c>
      <c r="IQD13" s="163" t="str">
        <f>IF('Summary Clear'!IQW2=0,"",'Summary Clear'!IQW2)</f>
        <v/>
      </c>
      <c r="IQE13" s="163" t="str">
        <f>IF('Summary Clear'!IQX2=0,"",'Summary Clear'!IQX2)</f>
        <v/>
      </c>
      <c r="IQF13" s="163" t="str">
        <f>IF('Summary Clear'!IQY2=0,"",'Summary Clear'!IQY2)</f>
        <v/>
      </c>
      <c r="IQG13" s="163" t="str">
        <f>IF('Summary Clear'!IQZ2=0,"",'Summary Clear'!IQZ2)</f>
        <v/>
      </c>
      <c r="IQH13" s="163" t="str">
        <f>IF('Summary Clear'!IRA2=0,"",'Summary Clear'!IRA2)</f>
        <v/>
      </c>
      <c r="IQI13" s="163" t="str">
        <f>IF('Summary Clear'!IRB2=0,"",'Summary Clear'!IRB2)</f>
        <v/>
      </c>
      <c r="IQJ13" s="163" t="str">
        <f>IF('Summary Clear'!IRC2=0,"",'Summary Clear'!IRC2)</f>
        <v/>
      </c>
      <c r="IQK13" s="163" t="str">
        <f>IF('Summary Clear'!IRD2=0,"",'Summary Clear'!IRD2)</f>
        <v/>
      </c>
      <c r="IQL13" s="163" t="str">
        <f>IF('Summary Clear'!IRE2=0,"",'Summary Clear'!IRE2)</f>
        <v/>
      </c>
      <c r="IQM13" s="163" t="str">
        <f>IF('Summary Clear'!IRF2=0,"",'Summary Clear'!IRF2)</f>
        <v/>
      </c>
      <c r="IQN13" s="163" t="str">
        <f>IF('Summary Clear'!IRG2=0,"",'Summary Clear'!IRG2)</f>
        <v/>
      </c>
      <c r="IQO13" s="163" t="str">
        <f>IF('Summary Clear'!IRH2=0,"",'Summary Clear'!IRH2)</f>
        <v/>
      </c>
      <c r="IQP13" s="163" t="str">
        <f>IF('Summary Clear'!IRI2=0,"",'Summary Clear'!IRI2)</f>
        <v/>
      </c>
      <c r="IQQ13" s="163" t="str">
        <f>IF('Summary Clear'!IRJ2=0,"",'Summary Clear'!IRJ2)</f>
        <v/>
      </c>
      <c r="IQR13" s="163" t="str">
        <f>IF('Summary Clear'!IRK2=0,"",'Summary Clear'!IRK2)</f>
        <v/>
      </c>
      <c r="IQS13" s="163" t="str">
        <f>IF('Summary Clear'!IRL2=0,"",'Summary Clear'!IRL2)</f>
        <v/>
      </c>
      <c r="IQT13" s="163" t="str">
        <f>IF('Summary Clear'!IRM2=0,"",'Summary Clear'!IRM2)</f>
        <v/>
      </c>
      <c r="IQU13" s="163" t="str">
        <f>IF('Summary Clear'!IRN2=0,"",'Summary Clear'!IRN2)</f>
        <v/>
      </c>
      <c r="IQV13" s="163" t="str">
        <f>IF('Summary Clear'!IRO2=0,"",'Summary Clear'!IRO2)</f>
        <v/>
      </c>
      <c r="IQW13" s="163" t="str">
        <f>IF('Summary Clear'!IRP2=0,"",'Summary Clear'!IRP2)</f>
        <v/>
      </c>
      <c r="IQX13" s="163" t="str">
        <f>IF('Summary Clear'!IRQ2=0,"",'Summary Clear'!IRQ2)</f>
        <v/>
      </c>
      <c r="IQY13" s="163" t="str">
        <f>IF('Summary Clear'!IRR2=0,"",'Summary Clear'!IRR2)</f>
        <v/>
      </c>
      <c r="IQZ13" s="163" t="str">
        <f>IF('Summary Clear'!IRS2=0,"",'Summary Clear'!IRS2)</f>
        <v/>
      </c>
      <c r="IRA13" s="163" t="str">
        <f>IF('Summary Clear'!IRT2=0,"",'Summary Clear'!IRT2)</f>
        <v/>
      </c>
      <c r="IRB13" s="163" t="str">
        <f>IF('Summary Clear'!IRU2=0,"",'Summary Clear'!IRU2)</f>
        <v/>
      </c>
      <c r="IRC13" s="163" t="str">
        <f>IF('Summary Clear'!IRV2=0,"",'Summary Clear'!IRV2)</f>
        <v/>
      </c>
      <c r="IRD13" s="163" t="str">
        <f>IF('Summary Clear'!IRW2=0,"",'Summary Clear'!IRW2)</f>
        <v/>
      </c>
      <c r="IRE13" s="163" t="str">
        <f>IF('Summary Clear'!IRX2=0,"",'Summary Clear'!IRX2)</f>
        <v/>
      </c>
      <c r="IRF13" s="163" t="str">
        <f>IF('Summary Clear'!IRY2=0,"",'Summary Clear'!IRY2)</f>
        <v/>
      </c>
      <c r="IRG13" s="163" t="str">
        <f>IF('Summary Clear'!IRZ2=0,"",'Summary Clear'!IRZ2)</f>
        <v/>
      </c>
      <c r="IRH13" s="163" t="str">
        <f>IF('Summary Clear'!ISA2=0,"",'Summary Clear'!ISA2)</f>
        <v/>
      </c>
      <c r="IRI13" s="163" t="str">
        <f>IF('Summary Clear'!ISB2=0,"",'Summary Clear'!ISB2)</f>
        <v/>
      </c>
      <c r="IRJ13" s="163" t="str">
        <f>IF('Summary Clear'!ISC2=0,"",'Summary Clear'!ISC2)</f>
        <v/>
      </c>
      <c r="IRK13" s="163" t="str">
        <f>IF('Summary Clear'!ISD2=0,"",'Summary Clear'!ISD2)</f>
        <v/>
      </c>
      <c r="IRL13" s="163" t="str">
        <f>IF('Summary Clear'!ISE2=0,"",'Summary Clear'!ISE2)</f>
        <v/>
      </c>
      <c r="IRM13" s="163" t="str">
        <f>IF('Summary Clear'!ISF2=0,"",'Summary Clear'!ISF2)</f>
        <v/>
      </c>
      <c r="IRN13" s="163" t="str">
        <f>IF('Summary Clear'!ISG2=0,"",'Summary Clear'!ISG2)</f>
        <v/>
      </c>
      <c r="IRO13" s="163" t="str">
        <f>IF('Summary Clear'!ISH2=0,"",'Summary Clear'!ISH2)</f>
        <v/>
      </c>
      <c r="IRP13" s="163" t="str">
        <f>IF('Summary Clear'!ISI2=0,"",'Summary Clear'!ISI2)</f>
        <v/>
      </c>
      <c r="IRQ13" s="163" t="str">
        <f>IF('Summary Clear'!ISJ2=0,"",'Summary Clear'!ISJ2)</f>
        <v/>
      </c>
      <c r="IRR13" s="163" t="str">
        <f>IF('Summary Clear'!ISK2=0,"",'Summary Clear'!ISK2)</f>
        <v/>
      </c>
      <c r="IRS13" s="163" t="str">
        <f>IF('Summary Clear'!ISL2=0,"",'Summary Clear'!ISL2)</f>
        <v/>
      </c>
      <c r="IRT13" s="163" t="str">
        <f>IF('Summary Clear'!ISM2=0,"",'Summary Clear'!ISM2)</f>
        <v/>
      </c>
      <c r="IRU13" s="163" t="str">
        <f>IF('Summary Clear'!ISN2=0,"",'Summary Clear'!ISN2)</f>
        <v/>
      </c>
      <c r="IRV13" s="163" t="str">
        <f>IF('Summary Clear'!ISO2=0,"",'Summary Clear'!ISO2)</f>
        <v/>
      </c>
      <c r="IRW13" s="163" t="str">
        <f>IF('Summary Clear'!ISP2=0,"",'Summary Clear'!ISP2)</f>
        <v/>
      </c>
      <c r="IRX13" s="163" t="str">
        <f>IF('Summary Clear'!ISQ2=0,"",'Summary Clear'!ISQ2)</f>
        <v/>
      </c>
      <c r="IRY13" s="163" t="str">
        <f>IF('Summary Clear'!ISR2=0,"",'Summary Clear'!ISR2)</f>
        <v/>
      </c>
      <c r="IRZ13" s="163" t="str">
        <f>IF('Summary Clear'!ISS2=0,"",'Summary Clear'!ISS2)</f>
        <v/>
      </c>
      <c r="ISA13" s="163" t="str">
        <f>IF('Summary Clear'!IST2=0,"",'Summary Clear'!IST2)</f>
        <v/>
      </c>
      <c r="ISB13" s="163" t="str">
        <f>IF('Summary Clear'!ISU2=0,"",'Summary Clear'!ISU2)</f>
        <v/>
      </c>
      <c r="ISC13" s="163" t="str">
        <f>IF('Summary Clear'!ISV2=0,"",'Summary Clear'!ISV2)</f>
        <v/>
      </c>
      <c r="ISD13" s="163" t="str">
        <f>IF('Summary Clear'!ISW2=0,"",'Summary Clear'!ISW2)</f>
        <v/>
      </c>
      <c r="ISE13" s="163" t="str">
        <f>IF('Summary Clear'!ISX2=0,"",'Summary Clear'!ISX2)</f>
        <v/>
      </c>
      <c r="ISF13" s="163" t="str">
        <f>IF('Summary Clear'!ISY2=0,"",'Summary Clear'!ISY2)</f>
        <v/>
      </c>
      <c r="ISG13" s="163" t="str">
        <f>IF('Summary Clear'!ISZ2=0,"",'Summary Clear'!ISZ2)</f>
        <v/>
      </c>
      <c r="ISH13" s="163" t="str">
        <f>IF('Summary Clear'!ITA2=0,"",'Summary Clear'!ITA2)</f>
        <v/>
      </c>
      <c r="ISI13" s="163" t="str">
        <f>IF('Summary Clear'!ITB2=0,"",'Summary Clear'!ITB2)</f>
        <v/>
      </c>
      <c r="ISJ13" s="163" t="str">
        <f>IF('Summary Clear'!ITC2=0,"",'Summary Clear'!ITC2)</f>
        <v/>
      </c>
      <c r="ISK13" s="163" t="str">
        <f>IF('Summary Clear'!ITD2=0,"",'Summary Clear'!ITD2)</f>
        <v/>
      </c>
      <c r="ISL13" s="163" t="str">
        <f>IF('Summary Clear'!ITE2=0,"",'Summary Clear'!ITE2)</f>
        <v/>
      </c>
      <c r="ISM13" s="163" t="str">
        <f>IF('Summary Clear'!ITF2=0,"",'Summary Clear'!ITF2)</f>
        <v/>
      </c>
      <c r="ISN13" s="163" t="str">
        <f>IF('Summary Clear'!ITG2=0,"",'Summary Clear'!ITG2)</f>
        <v/>
      </c>
      <c r="ISO13" s="163" t="str">
        <f>IF('Summary Clear'!ITH2=0,"",'Summary Clear'!ITH2)</f>
        <v/>
      </c>
      <c r="ISP13" s="163" t="str">
        <f>IF('Summary Clear'!ITI2=0,"",'Summary Clear'!ITI2)</f>
        <v/>
      </c>
      <c r="ISQ13" s="163" t="str">
        <f>IF('Summary Clear'!ITJ2=0,"",'Summary Clear'!ITJ2)</f>
        <v/>
      </c>
      <c r="ISR13" s="163" t="str">
        <f>IF('Summary Clear'!ITK2=0,"",'Summary Clear'!ITK2)</f>
        <v/>
      </c>
      <c r="ISS13" s="163" t="str">
        <f>IF('Summary Clear'!ITL2=0,"",'Summary Clear'!ITL2)</f>
        <v/>
      </c>
      <c r="IST13" s="163" t="str">
        <f>IF('Summary Clear'!ITM2=0,"",'Summary Clear'!ITM2)</f>
        <v/>
      </c>
      <c r="ISU13" s="163" t="str">
        <f>IF('Summary Clear'!ITN2=0,"",'Summary Clear'!ITN2)</f>
        <v/>
      </c>
      <c r="ISV13" s="163" t="str">
        <f>IF('Summary Clear'!ITO2=0,"",'Summary Clear'!ITO2)</f>
        <v/>
      </c>
      <c r="ISW13" s="163" t="str">
        <f>IF('Summary Clear'!ITP2=0,"",'Summary Clear'!ITP2)</f>
        <v/>
      </c>
      <c r="ISX13" s="163" t="str">
        <f>IF('Summary Clear'!ITQ2=0,"",'Summary Clear'!ITQ2)</f>
        <v/>
      </c>
      <c r="ISY13" s="163" t="str">
        <f>IF('Summary Clear'!ITR2=0,"",'Summary Clear'!ITR2)</f>
        <v/>
      </c>
      <c r="ISZ13" s="163" t="str">
        <f>IF('Summary Clear'!ITS2=0,"",'Summary Clear'!ITS2)</f>
        <v/>
      </c>
      <c r="ITA13" s="163" t="str">
        <f>IF('Summary Clear'!ITT2=0,"",'Summary Clear'!ITT2)</f>
        <v/>
      </c>
      <c r="ITB13" s="163" t="str">
        <f>IF('Summary Clear'!ITU2=0,"",'Summary Clear'!ITU2)</f>
        <v/>
      </c>
      <c r="ITC13" s="163" t="str">
        <f>IF('Summary Clear'!ITV2=0,"",'Summary Clear'!ITV2)</f>
        <v/>
      </c>
      <c r="ITD13" s="163" t="str">
        <f>IF('Summary Clear'!ITW2=0,"",'Summary Clear'!ITW2)</f>
        <v/>
      </c>
      <c r="ITE13" s="163" t="str">
        <f>IF('Summary Clear'!ITX2=0,"",'Summary Clear'!ITX2)</f>
        <v/>
      </c>
      <c r="ITF13" s="163" t="str">
        <f>IF('Summary Clear'!ITY2=0,"",'Summary Clear'!ITY2)</f>
        <v/>
      </c>
      <c r="ITG13" s="163" t="str">
        <f>IF('Summary Clear'!ITZ2=0,"",'Summary Clear'!ITZ2)</f>
        <v/>
      </c>
      <c r="ITH13" s="163" t="str">
        <f>IF('Summary Clear'!IUA2=0,"",'Summary Clear'!IUA2)</f>
        <v/>
      </c>
      <c r="ITI13" s="163" t="str">
        <f>IF('Summary Clear'!IUB2=0,"",'Summary Clear'!IUB2)</f>
        <v/>
      </c>
      <c r="ITJ13" s="163" t="str">
        <f>IF('Summary Clear'!IUC2=0,"",'Summary Clear'!IUC2)</f>
        <v/>
      </c>
      <c r="ITK13" s="163" t="str">
        <f>IF('Summary Clear'!IUD2=0,"",'Summary Clear'!IUD2)</f>
        <v/>
      </c>
      <c r="ITL13" s="163" t="str">
        <f>IF('Summary Clear'!IUE2=0,"",'Summary Clear'!IUE2)</f>
        <v/>
      </c>
      <c r="ITM13" s="163" t="str">
        <f>IF('Summary Clear'!IUF2=0,"",'Summary Clear'!IUF2)</f>
        <v/>
      </c>
      <c r="ITN13" s="163" t="str">
        <f>IF('Summary Clear'!IUG2=0,"",'Summary Clear'!IUG2)</f>
        <v/>
      </c>
      <c r="ITO13" s="163" t="str">
        <f>IF('Summary Clear'!IUH2=0,"",'Summary Clear'!IUH2)</f>
        <v/>
      </c>
      <c r="ITP13" s="163" t="str">
        <f>IF('Summary Clear'!IUI2=0,"",'Summary Clear'!IUI2)</f>
        <v/>
      </c>
      <c r="ITQ13" s="163" t="str">
        <f>IF('Summary Clear'!IUJ2=0,"",'Summary Clear'!IUJ2)</f>
        <v/>
      </c>
      <c r="ITR13" s="163" t="str">
        <f>IF('Summary Clear'!IUK2=0,"",'Summary Clear'!IUK2)</f>
        <v/>
      </c>
      <c r="ITS13" s="163" t="str">
        <f>IF('Summary Clear'!IUL2=0,"",'Summary Clear'!IUL2)</f>
        <v/>
      </c>
      <c r="ITT13" s="163" t="str">
        <f>IF('Summary Clear'!IUM2=0,"",'Summary Clear'!IUM2)</f>
        <v/>
      </c>
      <c r="ITU13" s="163" t="str">
        <f>IF('Summary Clear'!IUN2=0,"",'Summary Clear'!IUN2)</f>
        <v/>
      </c>
      <c r="ITV13" s="163" t="str">
        <f>IF('Summary Clear'!IUO2=0,"",'Summary Clear'!IUO2)</f>
        <v/>
      </c>
      <c r="ITW13" s="163" t="str">
        <f>IF('Summary Clear'!IUP2=0,"",'Summary Clear'!IUP2)</f>
        <v/>
      </c>
      <c r="ITX13" s="163" t="str">
        <f>IF('Summary Clear'!IUQ2=0,"",'Summary Clear'!IUQ2)</f>
        <v/>
      </c>
      <c r="ITY13" s="163" t="str">
        <f>IF('Summary Clear'!IUR2=0,"",'Summary Clear'!IUR2)</f>
        <v/>
      </c>
      <c r="ITZ13" s="163" t="str">
        <f>IF('Summary Clear'!IUS2=0,"",'Summary Clear'!IUS2)</f>
        <v/>
      </c>
      <c r="IUA13" s="163" t="str">
        <f>IF('Summary Clear'!IUT2=0,"",'Summary Clear'!IUT2)</f>
        <v/>
      </c>
      <c r="IUB13" s="163" t="str">
        <f>IF('Summary Clear'!IUU2=0,"",'Summary Clear'!IUU2)</f>
        <v/>
      </c>
      <c r="IUC13" s="163" t="str">
        <f>IF('Summary Clear'!IUV2=0,"",'Summary Clear'!IUV2)</f>
        <v/>
      </c>
      <c r="IUD13" s="163" t="str">
        <f>IF('Summary Clear'!IUW2=0,"",'Summary Clear'!IUW2)</f>
        <v/>
      </c>
      <c r="IUE13" s="163" t="str">
        <f>IF('Summary Clear'!IUX2=0,"",'Summary Clear'!IUX2)</f>
        <v/>
      </c>
      <c r="IUF13" s="163" t="str">
        <f>IF('Summary Clear'!IUY2=0,"",'Summary Clear'!IUY2)</f>
        <v/>
      </c>
      <c r="IUG13" s="163" t="str">
        <f>IF('Summary Clear'!IUZ2=0,"",'Summary Clear'!IUZ2)</f>
        <v/>
      </c>
      <c r="IUH13" s="163" t="str">
        <f>IF('Summary Clear'!IVA2=0,"",'Summary Clear'!IVA2)</f>
        <v/>
      </c>
      <c r="IUI13" s="163" t="str">
        <f>IF('Summary Clear'!IVB2=0,"",'Summary Clear'!IVB2)</f>
        <v/>
      </c>
      <c r="IUJ13" s="163" t="str">
        <f>IF('Summary Clear'!IVC2=0,"",'Summary Clear'!IVC2)</f>
        <v/>
      </c>
      <c r="IUK13" s="163" t="str">
        <f>IF('Summary Clear'!IVD2=0,"",'Summary Clear'!IVD2)</f>
        <v/>
      </c>
      <c r="IUL13" s="163" t="str">
        <f>IF('Summary Clear'!IVE2=0,"",'Summary Clear'!IVE2)</f>
        <v/>
      </c>
      <c r="IUM13" s="163" t="str">
        <f>IF('Summary Clear'!IVF2=0,"",'Summary Clear'!IVF2)</f>
        <v/>
      </c>
      <c r="IUN13" s="163" t="str">
        <f>IF('Summary Clear'!IVG2=0,"",'Summary Clear'!IVG2)</f>
        <v/>
      </c>
      <c r="IUO13" s="163" t="str">
        <f>IF('Summary Clear'!IVH2=0,"",'Summary Clear'!IVH2)</f>
        <v/>
      </c>
      <c r="IUP13" s="163" t="str">
        <f>IF('Summary Clear'!IVI2=0,"",'Summary Clear'!IVI2)</f>
        <v/>
      </c>
      <c r="IUQ13" s="163" t="str">
        <f>IF('Summary Clear'!IVJ2=0,"",'Summary Clear'!IVJ2)</f>
        <v/>
      </c>
      <c r="IUR13" s="163" t="str">
        <f>IF('Summary Clear'!IVK2=0,"",'Summary Clear'!IVK2)</f>
        <v/>
      </c>
      <c r="IUS13" s="163" t="str">
        <f>IF('Summary Clear'!IVL2=0,"",'Summary Clear'!IVL2)</f>
        <v/>
      </c>
      <c r="IUT13" s="163" t="str">
        <f>IF('Summary Clear'!IVM2=0,"",'Summary Clear'!IVM2)</f>
        <v/>
      </c>
      <c r="IUU13" s="163" t="str">
        <f>IF('Summary Clear'!IVN2=0,"",'Summary Clear'!IVN2)</f>
        <v/>
      </c>
      <c r="IUV13" s="163" t="str">
        <f>IF('Summary Clear'!IVO2=0,"",'Summary Clear'!IVO2)</f>
        <v/>
      </c>
      <c r="IUW13" s="163" t="str">
        <f>IF('Summary Clear'!IVP2=0,"",'Summary Clear'!IVP2)</f>
        <v/>
      </c>
      <c r="IUX13" s="163" t="str">
        <f>IF('Summary Clear'!IVQ2=0,"",'Summary Clear'!IVQ2)</f>
        <v/>
      </c>
      <c r="IUY13" s="163" t="str">
        <f>IF('Summary Clear'!IVR2=0,"",'Summary Clear'!IVR2)</f>
        <v/>
      </c>
      <c r="IUZ13" s="163" t="str">
        <f>IF('Summary Clear'!IVS2=0,"",'Summary Clear'!IVS2)</f>
        <v/>
      </c>
      <c r="IVA13" s="163" t="str">
        <f>IF('Summary Clear'!IVT2=0,"",'Summary Clear'!IVT2)</f>
        <v/>
      </c>
      <c r="IVB13" s="163" t="str">
        <f>IF('Summary Clear'!IVU2=0,"",'Summary Clear'!IVU2)</f>
        <v/>
      </c>
      <c r="IVC13" s="163" t="str">
        <f>IF('Summary Clear'!IVV2=0,"",'Summary Clear'!IVV2)</f>
        <v/>
      </c>
      <c r="IVD13" s="163" t="str">
        <f>IF('Summary Clear'!IVW2=0,"",'Summary Clear'!IVW2)</f>
        <v/>
      </c>
      <c r="IVE13" s="163" t="str">
        <f>IF('Summary Clear'!IVX2=0,"",'Summary Clear'!IVX2)</f>
        <v/>
      </c>
      <c r="IVF13" s="163" t="str">
        <f>IF('Summary Clear'!IVY2=0,"",'Summary Clear'!IVY2)</f>
        <v/>
      </c>
      <c r="IVG13" s="163" t="str">
        <f>IF('Summary Clear'!IVZ2=0,"",'Summary Clear'!IVZ2)</f>
        <v/>
      </c>
      <c r="IVH13" s="163" t="str">
        <f>IF('Summary Clear'!IWA2=0,"",'Summary Clear'!IWA2)</f>
        <v/>
      </c>
      <c r="IVI13" s="163" t="str">
        <f>IF('Summary Clear'!IWB2=0,"",'Summary Clear'!IWB2)</f>
        <v/>
      </c>
      <c r="IVJ13" s="163" t="str">
        <f>IF('Summary Clear'!IWC2=0,"",'Summary Clear'!IWC2)</f>
        <v/>
      </c>
      <c r="IVK13" s="163" t="str">
        <f>IF('Summary Clear'!IWD2=0,"",'Summary Clear'!IWD2)</f>
        <v/>
      </c>
      <c r="IVL13" s="163" t="str">
        <f>IF('Summary Clear'!IWE2=0,"",'Summary Clear'!IWE2)</f>
        <v/>
      </c>
      <c r="IVM13" s="163" t="str">
        <f>IF('Summary Clear'!IWF2=0,"",'Summary Clear'!IWF2)</f>
        <v/>
      </c>
      <c r="IVN13" s="163" t="str">
        <f>IF('Summary Clear'!IWG2=0,"",'Summary Clear'!IWG2)</f>
        <v/>
      </c>
      <c r="IVO13" s="163" t="str">
        <f>IF('Summary Clear'!IWH2=0,"",'Summary Clear'!IWH2)</f>
        <v/>
      </c>
      <c r="IVP13" s="163" t="str">
        <f>IF('Summary Clear'!IWI2=0,"",'Summary Clear'!IWI2)</f>
        <v/>
      </c>
      <c r="IVQ13" s="163" t="str">
        <f>IF('Summary Clear'!IWJ2=0,"",'Summary Clear'!IWJ2)</f>
        <v/>
      </c>
      <c r="IVR13" s="163" t="str">
        <f>IF('Summary Clear'!IWK2=0,"",'Summary Clear'!IWK2)</f>
        <v/>
      </c>
      <c r="IVS13" s="163" t="str">
        <f>IF('Summary Clear'!IWL2=0,"",'Summary Clear'!IWL2)</f>
        <v/>
      </c>
      <c r="IVT13" s="163" t="str">
        <f>IF('Summary Clear'!IWM2=0,"",'Summary Clear'!IWM2)</f>
        <v/>
      </c>
      <c r="IVU13" s="163" t="str">
        <f>IF('Summary Clear'!IWN2=0,"",'Summary Clear'!IWN2)</f>
        <v/>
      </c>
      <c r="IVV13" s="163" t="str">
        <f>IF('Summary Clear'!IWO2=0,"",'Summary Clear'!IWO2)</f>
        <v/>
      </c>
      <c r="IVW13" s="163" t="str">
        <f>IF('Summary Clear'!IWP2=0,"",'Summary Clear'!IWP2)</f>
        <v/>
      </c>
      <c r="IVX13" s="163" t="str">
        <f>IF('Summary Clear'!IWQ2=0,"",'Summary Clear'!IWQ2)</f>
        <v/>
      </c>
      <c r="IVY13" s="163" t="str">
        <f>IF('Summary Clear'!IWR2=0,"",'Summary Clear'!IWR2)</f>
        <v/>
      </c>
      <c r="IVZ13" s="163" t="str">
        <f>IF('Summary Clear'!IWS2=0,"",'Summary Clear'!IWS2)</f>
        <v/>
      </c>
      <c r="IWA13" s="163" t="str">
        <f>IF('Summary Clear'!IWT2=0,"",'Summary Clear'!IWT2)</f>
        <v/>
      </c>
      <c r="IWB13" s="163" t="str">
        <f>IF('Summary Clear'!IWU2=0,"",'Summary Clear'!IWU2)</f>
        <v/>
      </c>
      <c r="IWC13" s="163" t="str">
        <f>IF('Summary Clear'!IWV2=0,"",'Summary Clear'!IWV2)</f>
        <v/>
      </c>
      <c r="IWD13" s="163" t="str">
        <f>IF('Summary Clear'!IWW2=0,"",'Summary Clear'!IWW2)</f>
        <v/>
      </c>
      <c r="IWE13" s="163" t="str">
        <f>IF('Summary Clear'!IWX2=0,"",'Summary Clear'!IWX2)</f>
        <v/>
      </c>
      <c r="IWF13" s="163" t="str">
        <f>IF('Summary Clear'!IWY2=0,"",'Summary Clear'!IWY2)</f>
        <v/>
      </c>
      <c r="IWG13" s="163" t="str">
        <f>IF('Summary Clear'!IWZ2=0,"",'Summary Clear'!IWZ2)</f>
        <v/>
      </c>
      <c r="IWH13" s="163" t="str">
        <f>IF('Summary Clear'!IXA2=0,"",'Summary Clear'!IXA2)</f>
        <v/>
      </c>
      <c r="IWI13" s="163" t="str">
        <f>IF('Summary Clear'!IXB2=0,"",'Summary Clear'!IXB2)</f>
        <v/>
      </c>
      <c r="IWJ13" s="163" t="str">
        <f>IF('Summary Clear'!IXC2=0,"",'Summary Clear'!IXC2)</f>
        <v/>
      </c>
      <c r="IWK13" s="163" t="str">
        <f>IF('Summary Clear'!IXD2=0,"",'Summary Clear'!IXD2)</f>
        <v/>
      </c>
      <c r="IWL13" s="163" t="str">
        <f>IF('Summary Clear'!IXE2=0,"",'Summary Clear'!IXE2)</f>
        <v/>
      </c>
      <c r="IWM13" s="163" t="str">
        <f>IF('Summary Clear'!IXF2=0,"",'Summary Clear'!IXF2)</f>
        <v/>
      </c>
      <c r="IWN13" s="163" t="str">
        <f>IF('Summary Clear'!IXG2=0,"",'Summary Clear'!IXG2)</f>
        <v/>
      </c>
      <c r="IWO13" s="163" t="str">
        <f>IF('Summary Clear'!IXH2=0,"",'Summary Clear'!IXH2)</f>
        <v/>
      </c>
      <c r="IWP13" s="163" t="str">
        <f>IF('Summary Clear'!IXI2=0,"",'Summary Clear'!IXI2)</f>
        <v/>
      </c>
      <c r="IWQ13" s="163" t="str">
        <f>IF('Summary Clear'!IXJ2=0,"",'Summary Clear'!IXJ2)</f>
        <v/>
      </c>
      <c r="IWR13" s="163" t="str">
        <f>IF('Summary Clear'!IXK2=0,"",'Summary Clear'!IXK2)</f>
        <v/>
      </c>
      <c r="IWS13" s="163" t="str">
        <f>IF('Summary Clear'!IXL2=0,"",'Summary Clear'!IXL2)</f>
        <v/>
      </c>
      <c r="IWT13" s="163" t="str">
        <f>IF('Summary Clear'!IXM2=0,"",'Summary Clear'!IXM2)</f>
        <v/>
      </c>
      <c r="IWU13" s="163" t="str">
        <f>IF('Summary Clear'!IXN2=0,"",'Summary Clear'!IXN2)</f>
        <v/>
      </c>
      <c r="IWV13" s="163" t="str">
        <f>IF('Summary Clear'!IXO2=0,"",'Summary Clear'!IXO2)</f>
        <v/>
      </c>
      <c r="IWW13" s="163" t="str">
        <f>IF('Summary Clear'!IXP2=0,"",'Summary Clear'!IXP2)</f>
        <v/>
      </c>
      <c r="IWX13" s="163" t="str">
        <f>IF('Summary Clear'!IXQ2=0,"",'Summary Clear'!IXQ2)</f>
        <v/>
      </c>
      <c r="IWY13" s="163" t="str">
        <f>IF('Summary Clear'!IXR2=0,"",'Summary Clear'!IXR2)</f>
        <v/>
      </c>
      <c r="IWZ13" s="163" t="str">
        <f>IF('Summary Clear'!IXS2=0,"",'Summary Clear'!IXS2)</f>
        <v/>
      </c>
      <c r="IXA13" s="163" t="str">
        <f>IF('Summary Clear'!IXT2=0,"",'Summary Clear'!IXT2)</f>
        <v/>
      </c>
      <c r="IXB13" s="163" t="str">
        <f>IF('Summary Clear'!IXU2=0,"",'Summary Clear'!IXU2)</f>
        <v/>
      </c>
      <c r="IXC13" s="163" t="str">
        <f>IF('Summary Clear'!IXV2=0,"",'Summary Clear'!IXV2)</f>
        <v/>
      </c>
      <c r="IXD13" s="163" t="str">
        <f>IF('Summary Clear'!IXW2=0,"",'Summary Clear'!IXW2)</f>
        <v/>
      </c>
      <c r="IXE13" s="163" t="str">
        <f>IF('Summary Clear'!IXX2=0,"",'Summary Clear'!IXX2)</f>
        <v/>
      </c>
      <c r="IXF13" s="163" t="str">
        <f>IF('Summary Clear'!IXY2=0,"",'Summary Clear'!IXY2)</f>
        <v/>
      </c>
      <c r="IXG13" s="163" t="str">
        <f>IF('Summary Clear'!IXZ2=0,"",'Summary Clear'!IXZ2)</f>
        <v/>
      </c>
      <c r="IXH13" s="163" t="str">
        <f>IF('Summary Clear'!IYA2=0,"",'Summary Clear'!IYA2)</f>
        <v/>
      </c>
      <c r="IXI13" s="163" t="str">
        <f>IF('Summary Clear'!IYB2=0,"",'Summary Clear'!IYB2)</f>
        <v/>
      </c>
      <c r="IXJ13" s="163" t="str">
        <f>IF('Summary Clear'!IYC2=0,"",'Summary Clear'!IYC2)</f>
        <v/>
      </c>
      <c r="IXK13" s="163" t="str">
        <f>IF('Summary Clear'!IYD2=0,"",'Summary Clear'!IYD2)</f>
        <v/>
      </c>
      <c r="IXL13" s="163" t="str">
        <f>IF('Summary Clear'!IYE2=0,"",'Summary Clear'!IYE2)</f>
        <v/>
      </c>
      <c r="IXM13" s="163" t="str">
        <f>IF('Summary Clear'!IYF2=0,"",'Summary Clear'!IYF2)</f>
        <v/>
      </c>
      <c r="IXN13" s="163" t="str">
        <f>IF('Summary Clear'!IYG2=0,"",'Summary Clear'!IYG2)</f>
        <v/>
      </c>
      <c r="IXO13" s="163" t="str">
        <f>IF('Summary Clear'!IYH2=0,"",'Summary Clear'!IYH2)</f>
        <v/>
      </c>
      <c r="IXP13" s="163" t="str">
        <f>IF('Summary Clear'!IYI2=0,"",'Summary Clear'!IYI2)</f>
        <v/>
      </c>
      <c r="IXQ13" s="163" t="str">
        <f>IF('Summary Clear'!IYJ2=0,"",'Summary Clear'!IYJ2)</f>
        <v/>
      </c>
      <c r="IXR13" s="163" t="str">
        <f>IF('Summary Clear'!IYK2=0,"",'Summary Clear'!IYK2)</f>
        <v/>
      </c>
      <c r="IXS13" s="163" t="str">
        <f>IF('Summary Clear'!IYL2=0,"",'Summary Clear'!IYL2)</f>
        <v/>
      </c>
      <c r="IXT13" s="163" t="str">
        <f>IF('Summary Clear'!IYM2=0,"",'Summary Clear'!IYM2)</f>
        <v/>
      </c>
      <c r="IXU13" s="163" t="str">
        <f>IF('Summary Clear'!IYN2=0,"",'Summary Clear'!IYN2)</f>
        <v/>
      </c>
      <c r="IXV13" s="163" t="str">
        <f>IF('Summary Clear'!IYO2=0,"",'Summary Clear'!IYO2)</f>
        <v/>
      </c>
      <c r="IXW13" s="163" t="str">
        <f>IF('Summary Clear'!IYP2=0,"",'Summary Clear'!IYP2)</f>
        <v/>
      </c>
      <c r="IXX13" s="163" t="str">
        <f>IF('Summary Clear'!IYQ2=0,"",'Summary Clear'!IYQ2)</f>
        <v/>
      </c>
      <c r="IXY13" s="163" t="str">
        <f>IF('Summary Clear'!IYR2=0,"",'Summary Clear'!IYR2)</f>
        <v/>
      </c>
      <c r="IXZ13" s="163" t="str">
        <f>IF('Summary Clear'!IYS2=0,"",'Summary Clear'!IYS2)</f>
        <v/>
      </c>
      <c r="IYA13" s="163" t="str">
        <f>IF('Summary Clear'!IYT2=0,"",'Summary Clear'!IYT2)</f>
        <v/>
      </c>
      <c r="IYB13" s="163" t="str">
        <f>IF('Summary Clear'!IYU2=0,"",'Summary Clear'!IYU2)</f>
        <v/>
      </c>
      <c r="IYC13" s="163" t="str">
        <f>IF('Summary Clear'!IYV2=0,"",'Summary Clear'!IYV2)</f>
        <v/>
      </c>
      <c r="IYD13" s="163" t="str">
        <f>IF('Summary Clear'!IYW2=0,"",'Summary Clear'!IYW2)</f>
        <v/>
      </c>
      <c r="IYE13" s="163" t="str">
        <f>IF('Summary Clear'!IYX2=0,"",'Summary Clear'!IYX2)</f>
        <v/>
      </c>
      <c r="IYF13" s="163" t="str">
        <f>IF('Summary Clear'!IYY2=0,"",'Summary Clear'!IYY2)</f>
        <v/>
      </c>
      <c r="IYG13" s="163" t="str">
        <f>IF('Summary Clear'!IYZ2=0,"",'Summary Clear'!IYZ2)</f>
        <v/>
      </c>
      <c r="IYH13" s="163" t="str">
        <f>IF('Summary Clear'!IZA2=0,"",'Summary Clear'!IZA2)</f>
        <v/>
      </c>
      <c r="IYI13" s="163" t="str">
        <f>IF('Summary Clear'!IZB2=0,"",'Summary Clear'!IZB2)</f>
        <v/>
      </c>
      <c r="IYJ13" s="163" t="str">
        <f>IF('Summary Clear'!IZC2=0,"",'Summary Clear'!IZC2)</f>
        <v/>
      </c>
      <c r="IYK13" s="163" t="str">
        <f>IF('Summary Clear'!IZD2=0,"",'Summary Clear'!IZD2)</f>
        <v/>
      </c>
      <c r="IYL13" s="163" t="str">
        <f>IF('Summary Clear'!IZE2=0,"",'Summary Clear'!IZE2)</f>
        <v/>
      </c>
      <c r="IYM13" s="163" t="str">
        <f>IF('Summary Clear'!IZF2=0,"",'Summary Clear'!IZF2)</f>
        <v/>
      </c>
      <c r="IYN13" s="163" t="str">
        <f>IF('Summary Clear'!IZG2=0,"",'Summary Clear'!IZG2)</f>
        <v/>
      </c>
      <c r="IYO13" s="163" t="str">
        <f>IF('Summary Clear'!IZH2=0,"",'Summary Clear'!IZH2)</f>
        <v/>
      </c>
      <c r="IYP13" s="163" t="str">
        <f>IF('Summary Clear'!IZI2=0,"",'Summary Clear'!IZI2)</f>
        <v/>
      </c>
      <c r="IYQ13" s="163" t="str">
        <f>IF('Summary Clear'!IZJ2=0,"",'Summary Clear'!IZJ2)</f>
        <v/>
      </c>
      <c r="IYR13" s="163" t="str">
        <f>IF('Summary Clear'!IZK2=0,"",'Summary Clear'!IZK2)</f>
        <v/>
      </c>
      <c r="IYS13" s="163" t="str">
        <f>IF('Summary Clear'!IZL2=0,"",'Summary Clear'!IZL2)</f>
        <v/>
      </c>
      <c r="IYT13" s="163" t="str">
        <f>IF('Summary Clear'!IZM2=0,"",'Summary Clear'!IZM2)</f>
        <v/>
      </c>
      <c r="IYU13" s="163" t="str">
        <f>IF('Summary Clear'!IZN2=0,"",'Summary Clear'!IZN2)</f>
        <v/>
      </c>
      <c r="IYV13" s="163" t="str">
        <f>IF('Summary Clear'!IZO2=0,"",'Summary Clear'!IZO2)</f>
        <v/>
      </c>
      <c r="IYW13" s="163" t="str">
        <f>IF('Summary Clear'!IZP2=0,"",'Summary Clear'!IZP2)</f>
        <v/>
      </c>
      <c r="IYX13" s="163" t="str">
        <f>IF('Summary Clear'!IZQ2=0,"",'Summary Clear'!IZQ2)</f>
        <v/>
      </c>
      <c r="IYY13" s="163" t="str">
        <f>IF('Summary Clear'!IZR2=0,"",'Summary Clear'!IZR2)</f>
        <v/>
      </c>
      <c r="IYZ13" s="163" t="str">
        <f>IF('Summary Clear'!IZS2=0,"",'Summary Clear'!IZS2)</f>
        <v/>
      </c>
      <c r="IZA13" s="163" t="str">
        <f>IF('Summary Clear'!IZT2=0,"",'Summary Clear'!IZT2)</f>
        <v/>
      </c>
      <c r="IZB13" s="163" t="str">
        <f>IF('Summary Clear'!IZU2=0,"",'Summary Clear'!IZU2)</f>
        <v/>
      </c>
      <c r="IZC13" s="163" t="str">
        <f>IF('Summary Clear'!IZV2=0,"",'Summary Clear'!IZV2)</f>
        <v/>
      </c>
      <c r="IZD13" s="163" t="str">
        <f>IF('Summary Clear'!IZW2=0,"",'Summary Clear'!IZW2)</f>
        <v/>
      </c>
      <c r="IZE13" s="163" t="str">
        <f>IF('Summary Clear'!IZX2=0,"",'Summary Clear'!IZX2)</f>
        <v/>
      </c>
      <c r="IZF13" s="163" t="str">
        <f>IF('Summary Clear'!IZY2=0,"",'Summary Clear'!IZY2)</f>
        <v/>
      </c>
      <c r="IZG13" s="163" t="str">
        <f>IF('Summary Clear'!IZZ2=0,"",'Summary Clear'!IZZ2)</f>
        <v/>
      </c>
      <c r="IZH13" s="163" t="str">
        <f>IF('Summary Clear'!JAA2=0,"",'Summary Clear'!JAA2)</f>
        <v/>
      </c>
      <c r="IZI13" s="163" t="str">
        <f>IF('Summary Clear'!JAB2=0,"",'Summary Clear'!JAB2)</f>
        <v/>
      </c>
      <c r="IZJ13" s="163" t="str">
        <f>IF('Summary Clear'!JAC2=0,"",'Summary Clear'!JAC2)</f>
        <v/>
      </c>
      <c r="IZK13" s="163" t="str">
        <f>IF('Summary Clear'!JAD2=0,"",'Summary Clear'!JAD2)</f>
        <v/>
      </c>
      <c r="IZL13" s="163" t="str">
        <f>IF('Summary Clear'!JAE2=0,"",'Summary Clear'!JAE2)</f>
        <v/>
      </c>
      <c r="IZM13" s="163" t="str">
        <f>IF('Summary Clear'!JAF2=0,"",'Summary Clear'!JAF2)</f>
        <v/>
      </c>
      <c r="IZN13" s="163" t="str">
        <f>IF('Summary Clear'!JAG2=0,"",'Summary Clear'!JAG2)</f>
        <v/>
      </c>
      <c r="IZO13" s="163" t="str">
        <f>IF('Summary Clear'!JAH2=0,"",'Summary Clear'!JAH2)</f>
        <v/>
      </c>
      <c r="IZP13" s="163" t="str">
        <f>IF('Summary Clear'!JAI2=0,"",'Summary Clear'!JAI2)</f>
        <v/>
      </c>
      <c r="IZQ13" s="163" t="str">
        <f>IF('Summary Clear'!JAJ2=0,"",'Summary Clear'!JAJ2)</f>
        <v/>
      </c>
      <c r="IZR13" s="163" t="str">
        <f>IF('Summary Clear'!JAK2=0,"",'Summary Clear'!JAK2)</f>
        <v/>
      </c>
      <c r="IZS13" s="163" t="str">
        <f>IF('Summary Clear'!JAL2=0,"",'Summary Clear'!JAL2)</f>
        <v/>
      </c>
      <c r="IZT13" s="163" t="str">
        <f>IF('Summary Clear'!JAM2=0,"",'Summary Clear'!JAM2)</f>
        <v/>
      </c>
      <c r="IZU13" s="163" t="str">
        <f>IF('Summary Clear'!JAN2=0,"",'Summary Clear'!JAN2)</f>
        <v/>
      </c>
      <c r="IZV13" s="163" t="str">
        <f>IF('Summary Clear'!JAO2=0,"",'Summary Clear'!JAO2)</f>
        <v/>
      </c>
      <c r="IZW13" s="163" t="str">
        <f>IF('Summary Clear'!JAP2=0,"",'Summary Clear'!JAP2)</f>
        <v/>
      </c>
      <c r="IZX13" s="163" t="str">
        <f>IF('Summary Clear'!JAQ2=0,"",'Summary Clear'!JAQ2)</f>
        <v/>
      </c>
      <c r="IZY13" s="163" t="str">
        <f>IF('Summary Clear'!JAR2=0,"",'Summary Clear'!JAR2)</f>
        <v/>
      </c>
      <c r="IZZ13" s="163" t="str">
        <f>IF('Summary Clear'!JAS2=0,"",'Summary Clear'!JAS2)</f>
        <v/>
      </c>
      <c r="JAA13" s="163" t="str">
        <f>IF('Summary Clear'!JAT2=0,"",'Summary Clear'!JAT2)</f>
        <v/>
      </c>
      <c r="JAB13" s="163" t="str">
        <f>IF('Summary Clear'!JAU2=0,"",'Summary Clear'!JAU2)</f>
        <v/>
      </c>
      <c r="JAC13" s="163" t="str">
        <f>IF('Summary Clear'!JAV2=0,"",'Summary Clear'!JAV2)</f>
        <v/>
      </c>
      <c r="JAD13" s="163" t="str">
        <f>IF('Summary Clear'!JAW2=0,"",'Summary Clear'!JAW2)</f>
        <v/>
      </c>
      <c r="JAE13" s="163" t="str">
        <f>IF('Summary Clear'!JAX2=0,"",'Summary Clear'!JAX2)</f>
        <v/>
      </c>
      <c r="JAF13" s="163" t="str">
        <f>IF('Summary Clear'!JAY2=0,"",'Summary Clear'!JAY2)</f>
        <v/>
      </c>
      <c r="JAG13" s="163" t="str">
        <f>IF('Summary Clear'!JAZ2=0,"",'Summary Clear'!JAZ2)</f>
        <v/>
      </c>
      <c r="JAH13" s="163" t="str">
        <f>IF('Summary Clear'!JBA2=0,"",'Summary Clear'!JBA2)</f>
        <v/>
      </c>
      <c r="JAI13" s="163" t="str">
        <f>IF('Summary Clear'!JBB2=0,"",'Summary Clear'!JBB2)</f>
        <v/>
      </c>
      <c r="JAJ13" s="163" t="str">
        <f>IF('Summary Clear'!JBC2=0,"",'Summary Clear'!JBC2)</f>
        <v/>
      </c>
      <c r="JAK13" s="163" t="str">
        <f>IF('Summary Clear'!JBD2=0,"",'Summary Clear'!JBD2)</f>
        <v/>
      </c>
      <c r="JAL13" s="163" t="str">
        <f>IF('Summary Clear'!JBE2=0,"",'Summary Clear'!JBE2)</f>
        <v/>
      </c>
      <c r="JAM13" s="163" t="str">
        <f>IF('Summary Clear'!JBF2=0,"",'Summary Clear'!JBF2)</f>
        <v/>
      </c>
      <c r="JAN13" s="163" t="str">
        <f>IF('Summary Clear'!JBG2=0,"",'Summary Clear'!JBG2)</f>
        <v/>
      </c>
      <c r="JAO13" s="163" t="str">
        <f>IF('Summary Clear'!JBH2=0,"",'Summary Clear'!JBH2)</f>
        <v/>
      </c>
      <c r="JAP13" s="163" t="str">
        <f>IF('Summary Clear'!JBI2=0,"",'Summary Clear'!JBI2)</f>
        <v/>
      </c>
      <c r="JAQ13" s="163" t="str">
        <f>IF('Summary Clear'!JBJ2=0,"",'Summary Clear'!JBJ2)</f>
        <v/>
      </c>
      <c r="JAR13" s="163" t="str">
        <f>IF('Summary Clear'!JBK2=0,"",'Summary Clear'!JBK2)</f>
        <v/>
      </c>
      <c r="JAS13" s="163" t="str">
        <f>IF('Summary Clear'!JBL2=0,"",'Summary Clear'!JBL2)</f>
        <v/>
      </c>
      <c r="JAT13" s="163" t="str">
        <f>IF('Summary Clear'!JBM2=0,"",'Summary Clear'!JBM2)</f>
        <v/>
      </c>
      <c r="JAU13" s="163" t="str">
        <f>IF('Summary Clear'!JBN2=0,"",'Summary Clear'!JBN2)</f>
        <v/>
      </c>
      <c r="JAV13" s="163" t="str">
        <f>IF('Summary Clear'!JBO2=0,"",'Summary Clear'!JBO2)</f>
        <v/>
      </c>
      <c r="JAW13" s="163" t="str">
        <f>IF('Summary Clear'!JBP2=0,"",'Summary Clear'!JBP2)</f>
        <v/>
      </c>
      <c r="JAX13" s="163" t="str">
        <f>IF('Summary Clear'!JBQ2=0,"",'Summary Clear'!JBQ2)</f>
        <v/>
      </c>
      <c r="JAY13" s="163" t="str">
        <f>IF('Summary Clear'!JBR2=0,"",'Summary Clear'!JBR2)</f>
        <v/>
      </c>
      <c r="JAZ13" s="163" t="str">
        <f>IF('Summary Clear'!JBS2=0,"",'Summary Clear'!JBS2)</f>
        <v/>
      </c>
      <c r="JBA13" s="163" t="str">
        <f>IF('Summary Clear'!JBT2=0,"",'Summary Clear'!JBT2)</f>
        <v/>
      </c>
      <c r="JBB13" s="163" t="str">
        <f>IF('Summary Clear'!JBU2=0,"",'Summary Clear'!JBU2)</f>
        <v/>
      </c>
      <c r="JBC13" s="163" t="str">
        <f>IF('Summary Clear'!JBV2=0,"",'Summary Clear'!JBV2)</f>
        <v/>
      </c>
      <c r="JBD13" s="163" t="str">
        <f>IF('Summary Clear'!JBW2=0,"",'Summary Clear'!JBW2)</f>
        <v/>
      </c>
      <c r="JBE13" s="163" t="str">
        <f>IF('Summary Clear'!JBX2=0,"",'Summary Clear'!JBX2)</f>
        <v/>
      </c>
      <c r="JBF13" s="163" t="str">
        <f>IF('Summary Clear'!JBY2=0,"",'Summary Clear'!JBY2)</f>
        <v/>
      </c>
      <c r="JBG13" s="163" t="str">
        <f>IF('Summary Clear'!JBZ2=0,"",'Summary Clear'!JBZ2)</f>
        <v/>
      </c>
      <c r="JBH13" s="163" t="str">
        <f>IF('Summary Clear'!JCA2=0,"",'Summary Clear'!JCA2)</f>
        <v/>
      </c>
      <c r="JBI13" s="163" t="str">
        <f>IF('Summary Clear'!JCB2=0,"",'Summary Clear'!JCB2)</f>
        <v/>
      </c>
      <c r="JBJ13" s="163" t="str">
        <f>IF('Summary Clear'!JCC2=0,"",'Summary Clear'!JCC2)</f>
        <v/>
      </c>
      <c r="JBK13" s="163" t="str">
        <f>IF('Summary Clear'!JCD2=0,"",'Summary Clear'!JCD2)</f>
        <v/>
      </c>
      <c r="JBL13" s="163" t="str">
        <f>IF('Summary Clear'!JCE2=0,"",'Summary Clear'!JCE2)</f>
        <v/>
      </c>
      <c r="JBM13" s="163" t="str">
        <f>IF('Summary Clear'!JCF2=0,"",'Summary Clear'!JCF2)</f>
        <v/>
      </c>
      <c r="JBN13" s="163" t="str">
        <f>IF('Summary Clear'!JCG2=0,"",'Summary Clear'!JCG2)</f>
        <v/>
      </c>
      <c r="JBO13" s="163" t="str">
        <f>IF('Summary Clear'!JCH2=0,"",'Summary Clear'!JCH2)</f>
        <v/>
      </c>
      <c r="JBP13" s="163" t="str">
        <f>IF('Summary Clear'!JCI2=0,"",'Summary Clear'!JCI2)</f>
        <v/>
      </c>
      <c r="JBQ13" s="163" t="str">
        <f>IF('Summary Clear'!JCJ2=0,"",'Summary Clear'!JCJ2)</f>
        <v/>
      </c>
      <c r="JBR13" s="163" t="str">
        <f>IF('Summary Clear'!JCK2=0,"",'Summary Clear'!JCK2)</f>
        <v/>
      </c>
      <c r="JBS13" s="163" t="str">
        <f>IF('Summary Clear'!JCL2=0,"",'Summary Clear'!JCL2)</f>
        <v/>
      </c>
      <c r="JBT13" s="163" t="str">
        <f>IF('Summary Clear'!JCM2=0,"",'Summary Clear'!JCM2)</f>
        <v/>
      </c>
      <c r="JBU13" s="163" t="str">
        <f>IF('Summary Clear'!JCN2=0,"",'Summary Clear'!JCN2)</f>
        <v/>
      </c>
      <c r="JBV13" s="163" t="str">
        <f>IF('Summary Clear'!JCO2=0,"",'Summary Clear'!JCO2)</f>
        <v/>
      </c>
      <c r="JBW13" s="163" t="str">
        <f>IF('Summary Clear'!JCP2=0,"",'Summary Clear'!JCP2)</f>
        <v/>
      </c>
      <c r="JBX13" s="163" t="str">
        <f>IF('Summary Clear'!JCQ2=0,"",'Summary Clear'!JCQ2)</f>
        <v/>
      </c>
      <c r="JBY13" s="163" t="str">
        <f>IF('Summary Clear'!JCR2=0,"",'Summary Clear'!JCR2)</f>
        <v/>
      </c>
      <c r="JBZ13" s="163" t="str">
        <f>IF('Summary Clear'!JCS2=0,"",'Summary Clear'!JCS2)</f>
        <v/>
      </c>
      <c r="JCA13" s="163" t="str">
        <f>IF('Summary Clear'!JCT2=0,"",'Summary Clear'!JCT2)</f>
        <v/>
      </c>
      <c r="JCB13" s="163" t="str">
        <f>IF('Summary Clear'!JCU2=0,"",'Summary Clear'!JCU2)</f>
        <v/>
      </c>
      <c r="JCC13" s="163" t="str">
        <f>IF('Summary Clear'!JCV2=0,"",'Summary Clear'!JCV2)</f>
        <v/>
      </c>
      <c r="JCD13" s="163" t="str">
        <f>IF('Summary Clear'!JCW2=0,"",'Summary Clear'!JCW2)</f>
        <v/>
      </c>
      <c r="JCE13" s="163" t="str">
        <f>IF('Summary Clear'!JCX2=0,"",'Summary Clear'!JCX2)</f>
        <v/>
      </c>
      <c r="JCF13" s="163" t="str">
        <f>IF('Summary Clear'!JCY2=0,"",'Summary Clear'!JCY2)</f>
        <v/>
      </c>
      <c r="JCG13" s="163" t="str">
        <f>IF('Summary Clear'!JCZ2=0,"",'Summary Clear'!JCZ2)</f>
        <v/>
      </c>
      <c r="JCH13" s="163" t="str">
        <f>IF('Summary Clear'!JDA2=0,"",'Summary Clear'!JDA2)</f>
        <v/>
      </c>
      <c r="JCI13" s="163" t="str">
        <f>IF('Summary Clear'!JDB2=0,"",'Summary Clear'!JDB2)</f>
        <v/>
      </c>
      <c r="JCJ13" s="163" t="str">
        <f>IF('Summary Clear'!JDC2=0,"",'Summary Clear'!JDC2)</f>
        <v/>
      </c>
      <c r="JCK13" s="163" t="str">
        <f>IF('Summary Clear'!JDD2=0,"",'Summary Clear'!JDD2)</f>
        <v/>
      </c>
      <c r="JCL13" s="163" t="str">
        <f>IF('Summary Clear'!JDE2=0,"",'Summary Clear'!JDE2)</f>
        <v/>
      </c>
      <c r="JCM13" s="163" t="str">
        <f>IF('Summary Clear'!JDF2=0,"",'Summary Clear'!JDF2)</f>
        <v/>
      </c>
      <c r="JCN13" s="163" t="str">
        <f>IF('Summary Clear'!JDG2=0,"",'Summary Clear'!JDG2)</f>
        <v/>
      </c>
      <c r="JCO13" s="163" t="str">
        <f>IF('Summary Clear'!JDH2=0,"",'Summary Clear'!JDH2)</f>
        <v/>
      </c>
      <c r="JCP13" s="163" t="str">
        <f>IF('Summary Clear'!JDI2=0,"",'Summary Clear'!JDI2)</f>
        <v/>
      </c>
      <c r="JCQ13" s="163" t="str">
        <f>IF('Summary Clear'!JDJ2=0,"",'Summary Clear'!JDJ2)</f>
        <v/>
      </c>
      <c r="JCR13" s="163" t="str">
        <f>IF('Summary Clear'!JDK2=0,"",'Summary Clear'!JDK2)</f>
        <v/>
      </c>
      <c r="JCS13" s="163" t="str">
        <f>IF('Summary Clear'!JDL2=0,"",'Summary Clear'!JDL2)</f>
        <v/>
      </c>
      <c r="JCT13" s="163" t="str">
        <f>IF('Summary Clear'!JDM2=0,"",'Summary Clear'!JDM2)</f>
        <v/>
      </c>
      <c r="JCU13" s="163" t="str">
        <f>IF('Summary Clear'!JDN2=0,"",'Summary Clear'!JDN2)</f>
        <v/>
      </c>
      <c r="JCV13" s="163" t="str">
        <f>IF('Summary Clear'!JDO2=0,"",'Summary Clear'!JDO2)</f>
        <v/>
      </c>
      <c r="JCW13" s="163" t="str">
        <f>IF('Summary Clear'!JDP2=0,"",'Summary Clear'!JDP2)</f>
        <v/>
      </c>
      <c r="JCX13" s="163" t="str">
        <f>IF('Summary Clear'!JDQ2=0,"",'Summary Clear'!JDQ2)</f>
        <v/>
      </c>
      <c r="JCY13" s="163" t="str">
        <f>IF('Summary Clear'!JDR2=0,"",'Summary Clear'!JDR2)</f>
        <v/>
      </c>
      <c r="JCZ13" s="163" t="str">
        <f>IF('Summary Clear'!JDS2=0,"",'Summary Clear'!JDS2)</f>
        <v/>
      </c>
      <c r="JDA13" s="163" t="str">
        <f>IF('Summary Clear'!JDT2=0,"",'Summary Clear'!JDT2)</f>
        <v/>
      </c>
      <c r="JDB13" s="163" t="str">
        <f>IF('Summary Clear'!JDU2=0,"",'Summary Clear'!JDU2)</f>
        <v/>
      </c>
      <c r="JDC13" s="163" t="str">
        <f>IF('Summary Clear'!JDV2=0,"",'Summary Clear'!JDV2)</f>
        <v/>
      </c>
      <c r="JDD13" s="163" t="str">
        <f>IF('Summary Clear'!JDW2=0,"",'Summary Clear'!JDW2)</f>
        <v/>
      </c>
      <c r="JDE13" s="163" t="str">
        <f>IF('Summary Clear'!JDX2=0,"",'Summary Clear'!JDX2)</f>
        <v/>
      </c>
      <c r="JDF13" s="163" t="str">
        <f>IF('Summary Clear'!JDY2=0,"",'Summary Clear'!JDY2)</f>
        <v/>
      </c>
      <c r="JDG13" s="163" t="str">
        <f>IF('Summary Clear'!JDZ2=0,"",'Summary Clear'!JDZ2)</f>
        <v/>
      </c>
      <c r="JDH13" s="163" t="str">
        <f>IF('Summary Clear'!JEA2=0,"",'Summary Clear'!JEA2)</f>
        <v/>
      </c>
      <c r="JDI13" s="163" t="str">
        <f>IF('Summary Clear'!JEB2=0,"",'Summary Clear'!JEB2)</f>
        <v/>
      </c>
      <c r="JDJ13" s="163" t="str">
        <f>IF('Summary Clear'!JEC2=0,"",'Summary Clear'!JEC2)</f>
        <v/>
      </c>
      <c r="JDK13" s="163" t="str">
        <f>IF('Summary Clear'!JED2=0,"",'Summary Clear'!JED2)</f>
        <v/>
      </c>
      <c r="JDL13" s="163" t="str">
        <f>IF('Summary Clear'!JEE2=0,"",'Summary Clear'!JEE2)</f>
        <v/>
      </c>
      <c r="JDM13" s="163" t="str">
        <f>IF('Summary Clear'!JEF2=0,"",'Summary Clear'!JEF2)</f>
        <v/>
      </c>
      <c r="JDN13" s="163" t="str">
        <f>IF('Summary Clear'!JEG2=0,"",'Summary Clear'!JEG2)</f>
        <v/>
      </c>
      <c r="JDO13" s="163" t="str">
        <f>IF('Summary Clear'!JEH2=0,"",'Summary Clear'!JEH2)</f>
        <v/>
      </c>
      <c r="JDP13" s="163" t="str">
        <f>IF('Summary Clear'!JEI2=0,"",'Summary Clear'!JEI2)</f>
        <v/>
      </c>
      <c r="JDQ13" s="163" t="str">
        <f>IF('Summary Clear'!JEJ2=0,"",'Summary Clear'!JEJ2)</f>
        <v/>
      </c>
      <c r="JDR13" s="163" t="str">
        <f>IF('Summary Clear'!JEK2=0,"",'Summary Clear'!JEK2)</f>
        <v/>
      </c>
      <c r="JDS13" s="163" t="str">
        <f>IF('Summary Clear'!JEL2=0,"",'Summary Clear'!JEL2)</f>
        <v/>
      </c>
      <c r="JDT13" s="163" t="str">
        <f>IF('Summary Clear'!JEM2=0,"",'Summary Clear'!JEM2)</f>
        <v/>
      </c>
      <c r="JDU13" s="163" t="str">
        <f>IF('Summary Clear'!JEN2=0,"",'Summary Clear'!JEN2)</f>
        <v/>
      </c>
      <c r="JDV13" s="163" t="str">
        <f>IF('Summary Clear'!JEO2=0,"",'Summary Clear'!JEO2)</f>
        <v/>
      </c>
      <c r="JDW13" s="163" t="str">
        <f>IF('Summary Clear'!JEP2=0,"",'Summary Clear'!JEP2)</f>
        <v/>
      </c>
      <c r="JDX13" s="163" t="str">
        <f>IF('Summary Clear'!JEQ2=0,"",'Summary Clear'!JEQ2)</f>
        <v/>
      </c>
      <c r="JDY13" s="163" t="str">
        <f>IF('Summary Clear'!JER2=0,"",'Summary Clear'!JER2)</f>
        <v/>
      </c>
      <c r="JDZ13" s="163" t="str">
        <f>IF('Summary Clear'!JES2=0,"",'Summary Clear'!JES2)</f>
        <v/>
      </c>
      <c r="JEA13" s="163" t="str">
        <f>IF('Summary Clear'!JET2=0,"",'Summary Clear'!JET2)</f>
        <v/>
      </c>
      <c r="JEB13" s="163" t="str">
        <f>IF('Summary Clear'!JEU2=0,"",'Summary Clear'!JEU2)</f>
        <v/>
      </c>
      <c r="JEC13" s="163" t="str">
        <f>IF('Summary Clear'!JEV2=0,"",'Summary Clear'!JEV2)</f>
        <v/>
      </c>
      <c r="JED13" s="163" t="str">
        <f>IF('Summary Clear'!JEW2=0,"",'Summary Clear'!JEW2)</f>
        <v/>
      </c>
      <c r="JEE13" s="163" t="str">
        <f>IF('Summary Clear'!JEX2=0,"",'Summary Clear'!JEX2)</f>
        <v/>
      </c>
      <c r="JEF13" s="163" t="str">
        <f>IF('Summary Clear'!JEY2=0,"",'Summary Clear'!JEY2)</f>
        <v/>
      </c>
      <c r="JEG13" s="163" t="str">
        <f>IF('Summary Clear'!JEZ2=0,"",'Summary Clear'!JEZ2)</f>
        <v/>
      </c>
      <c r="JEH13" s="163" t="str">
        <f>IF('Summary Clear'!JFA2=0,"",'Summary Clear'!JFA2)</f>
        <v/>
      </c>
      <c r="JEI13" s="163" t="str">
        <f>IF('Summary Clear'!JFB2=0,"",'Summary Clear'!JFB2)</f>
        <v/>
      </c>
      <c r="JEJ13" s="163" t="str">
        <f>IF('Summary Clear'!JFC2=0,"",'Summary Clear'!JFC2)</f>
        <v/>
      </c>
      <c r="JEK13" s="163" t="str">
        <f>IF('Summary Clear'!JFD2=0,"",'Summary Clear'!JFD2)</f>
        <v/>
      </c>
      <c r="JEL13" s="163" t="str">
        <f>IF('Summary Clear'!JFE2=0,"",'Summary Clear'!JFE2)</f>
        <v/>
      </c>
      <c r="JEM13" s="163" t="str">
        <f>IF('Summary Clear'!JFF2=0,"",'Summary Clear'!JFF2)</f>
        <v/>
      </c>
      <c r="JEN13" s="163" t="str">
        <f>IF('Summary Clear'!JFG2=0,"",'Summary Clear'!JFG2)</f>
        <v/>
      </c>
      <c r="JEO13" s="163" t="str">
        <f>IF('Summary Clear'!JFH2=0,"",'Summary Clear'!JFH2)</f>
        <v/>
      </c>
      <c r="JEP13" s="163" t="str">
        <f>IF('Summary Clear'!JFI2=0,"",'Summary Clear'!JFI2)</f>
        <v/>
      </c>
      <c r="JEQ13" s="163" t="str">
        <f>IF('Summary Clear'!JFJ2=0,"",'Summary Clear'!JFJ2)</f>
        <v/>
      </c>
      <c r="JER13" s="163" t="str">
        <f>IF('Summary Clear'!JFK2=0,"",'Summary Clear'!JFK2)</f>
        <v/>
      </c>
      <c r="JES13" s="163" t="str">
        <f>IF('Summary Clear'!JFL2=0,"",'Summary Clear'!JFL2)</f>
        <v/>
      </c>
      <c r="JET13" s="163" t="str">
        <f>IF('Summary Clear'!JFM2=0,"",'Summary Clear'!JFM2)</f>
        <v/>
      </c>
      <c r="JEU13" s="163" t="str">
        <f>IF('Summary Clear'!JFN2=0,"",'Summary Clear'!JFN2)</f>
        <v/>
      </c>
      <c r="JEV13" s="163" t="str">
        <f>IF('Summary Clear'!JFO2=0,"",'Summary Clear'!JFO2)</f>
        <v/>
      </c>
      <c r="JEW13" s="163" t="str">
        <f>IF('Summary Clear'!JFP2=0,"",'Summary Clear'!JFP2)</f>
        <v/>
      </c>
      <c r="JEX13" s="163" t="str">
        <f>IF('Summary Clear'!JFQ2=0,"",'Summary Clear'!JFQ2)</f>
        <v/>
      </c>
      <c r="JEY13" s="163" t="str">
        <f>IF('Summary Clear'!JFR2=0,"",'Summary Clear'!JFR2)</f>
        <v/>
      </c>
      <c r="JEZ13" s="163" t="str">
        <f>IF('Summary Clear'!JFS2=0,"",'Summary Clear'!JFS2)</f>
        <v/>
      </c>
      <c r="JFA13" s="163" t="str">
        <f>IF('Summary Clear'!JFT2=0,"",'Summary Clear'!JFT2)</f>
        <v/>
      </c>
      <c r="JFB13" s="163" t="str">
        <f>IF('Summary Clear'!JFU2=0,"",'Summary Clear'!JFU2)</f>
        <v/>
      </c>
      <c r="JFC13" s="163" t="str">
        <f>IF('Summary Clear'!JFV2=0,"",'Summary Clear'!JFV2)</f>
        <v/>
      </c>
      <c r="JFD13" s="163" t="str">
        <f>IF('Summary Clear'!JFW2=0,"",'Summary Clear'!JFW2)</f>
        <v/>
      </c>
      <c r="JFE13" s="163" t="str">
        <f>IF('Summary Clear'!JFX2=0,"",'Summary Clear'!JFX2)</f>
        <v/>
      </c>
      <c r="JFF13" s="163" t="str">
        <f>IF('Summary Clear'!JFY2=0,"",'Summary Clear'!JFY2)</f>
        <v/>
      </c>
      <c r="JFG13" s="163" t="str">
        <f>IF('Summary Clear'!JFZ2=0,"",'Summary Clear'!JFZ2)</f>
        <v/>
      </c>
      <c r="JFH13" s="163" t="str">
        <f>IF('Summary Clear'!JGA2=0,"",'Summary Clear'!JGA2)</f>
        <v/>
      </c>
      <c r="JFI13" s="163" t="str">
        <f>IF('Summary Clear'!JGB2=0,"",'Summary Clear'!JGB2)</f>
        <v/>
      </c>
      <c r="JFJ13" s="163" t="str">
        <f>IF('Summary Clear'!JGC2=0,"",'Summary Clear'!JGC2)</f>
        <v/>
      </c>
      <c r="JFK13" s="163" t="str">
        <f>IF('Summary Clear'!JGD2=0,"",'Summary Clear'!JGD2)</f>
        <v/>
      </c>
      <c r="JFL13" s="163" t="str">
        <f>IF('Summary Clear'!JGE2=0,"",'Summary Clear'!JGE2)</f>
        <v/>
      </c>
      <c r="JFM13" s="163" t="str">
        <f>IF('Summary Clear'!JGF2=0,"",'Summary Clear'!JGF2)</f>
        <v/>
      </c>
      <c r="JFN13" s="163" t="str">
        <f>IF('Summary Clear'!JGG2=0,"",'Summary Clear'!JGG2)</f>
        <v/>
      </c>
      <c r="JFO13" s="163" t="str">
        <f>IF('Summary Clear'!JGH2=0,"",'Summary Clear'!JGH2)</f>
        <v/>
      </c>
      <c r="JFP13" s="163" t="str">
        <f>IF('Summary Clear'!JGI2=0,"",'Summary Clear'!JGI2)</f>
        <v/>
      </c>
      <c r="JFQ13" s="163" t="str">
        <f>IF('Summary Clear'!JGJ2=0,"",'Summary Clear'!JGJ2)</f>
        <v/>
      </c>
      <c r="JFR13" s="163" t="str">
        <f>IF('Summary Clear'!JGK2=0,"",'Summary Clear'!JGK2)</f>
        <v/>
      </c>
      <c r="JFS13" s="163" t="str">
        <f>IF('Summary Clear'!JGL2=0,"",'Summary Clear'!JGL2)</f>
        <v/>
      </c>
      <c r="JFT13" s="163" t="str">
        <f>IF('Summary Clear'!JGM2=0,"",'Summary Clear'!JGM2)</f>
        <v/>
      </c>
      <c r="JFU13" s="163" t="str">
        <f>IF('Summary Clear'!JGN2=0,"",'Summary Clear'!JGN2)</f>
        <v/>
      </c>
      <c r="JFV13" s="163" t="str">
        <f>IF('Summary Clear'!JGO2=0,"",'Summary Clear'!JGO2)</f>
        <v/>
      </c>
      <c r="JFW13" s="163" t="str">
        <f>IF('Summary Clear'!JGP2=0,"",'Summary Clear'!JGP2)</f>
        <v/>
      </c>
      <c r="JFX13" s="163" t="str">
        <f>IF('Summary Clear'!JGQ2=0,"",'Summary Clear'!JGQ2)</f>
        <v/>
      </c>
      <c r="JFY13" s="163" t="str">
        <f>IF('Summary Clear'!JGR2=0,"",'Summary Clear'!JGR2)</f>
        <v/>
      </c>
      <c r="JFZ13" s="163" t="str">
        <f>IF('Summary Clear'!JGS2=0,"",'Summary Clear'!JGS2)</f>
        <v/>
      </c>
      <c r="JGA13" s="163" t="str">
        <f>IF('Summary Clear'!JGT2=0,"",'Summary Clear'!JGT2)</f>
        <v/>
      </c>
      <c r="JGB13" s="163" t="str">
        <f>IF('Summary Clear'!JGU2=0,"",'Summary Clear'!JGU2)</f>
        <v/>
      </c>
      <c r="JGC13" s="163" t="str">
        <f>IF('Summary Clear'!JGV2=0,"",'Summary Clear'!JGV2)</f>
        <v/>
      </c>
      <c r="JGD13" s="163" t="str">
        <f>IF('Summary Clear'!JGW2=0,"",'Summary Clear'!JGW2)</f>
        <v/>
      </c>
      <c r="JGE13" s="163" t="str">
        <f>IF('Summary Clear'!JGX2=0,"",'Summary Clear'!JGX2)</f>
        <v/>
      </c>
      <c r="JGF13" s="163" t="str">
        <f>IF('Summary Clear'!JGY2=0,"",'Summary Clear'!JGY2)</f>
        <v/>
      </c>
      <c r="JGG13" s="163" t="str">
        <f>IF('Summary Clear'!JGZ2=0,"",'Summary Clear'!JGZ2)</f>
        <v/>
      </c>
      <c r="JGH13" s="163" t="str">
        <f>IF('Summary Clear'!JHA2=0,"",'Summary Clear'!JHA2)</f>
        <v/>
      </c>
      <c r="JGI13" s="163" t="str">
        <f>IF('Summary Clear'!JHB2=0,"",'Summary Clear'!JHB2)</f>
        <v/>
      </c>
      <c r="JGJ13" s="163" t="str">
        <f>IF('Summary Clear'!JHC2=0,"",'Summary Clear'!JHC2)</f>
        <v/>
      </c>
      <c r="JGK13" s="163" t="str">
        <f>IF('Summary Clear'!JHD2=0,"",'Summary Clear'!JHD2)</f>
        <v/>
      </c>
      <c r="JGL13" s="163" t="str">
        <f>IF('Summary Clear'!JHE2=0,"",'Summary Clear'!JHE2)</f>
        <v/>
      </c>
      <c r="JGM13" s="163" t="str">
        <f>IF('Summary Clear'!JHF2=0,"",'Summary Clear'!JHF2)</f>
        <v/>
      </c>
      <c r="JGN13" s="163" t="str">
        <f>IF('Summary Clear'!JHG2=0,"",'Summary Clear'!JHG2)</f>
        <v/>
      </c>
      <c r="JGO13" s="163" t="str">
        <f>IF('Summary Clear'!JHH2=0,"",'Summary Clear'!JHH2)</f>
        <v/>
      </c>
      <c r="JGP13" s="163" t="str">
        <f>IF('Summary Clear'!JHI2=0,"",'Summary Clear'!JHI2)</f>
        <v/>
      </c>
      <c r="JGQ13" s="163" t="str">
        <f>IF('Summary Clear'!JHJ2=0,"",'Summary Clear'!JHJ2)</f>
        <v/>
      </c>
      <c r="JGR13" s="163" t="str">
        <f>IF('Summary Clear'!JHK2=0,"",'Summary Clear'!JHK2)</f>
        <v/>
      </c>
      <c r="JGS13" s="163" t="str">
        <f>IF('Summary Clear'!JHL2=0,"",'Summary Clear'!JHL2)</f>
        <v/>
      </c>
      <c r="JGT13" s="163" t="str">
        <f>IF('Summary Clear'!JHM2=0,"",'Summary Clear'!JHM2)</f>
        <v/>
      </c>
      <c r="JGU13" s="163" t="str">
        <f>IF('Summary Clear'!JHN2=0,"",'Summary Clear'!JHN2)</f>
        <v/>
      </c>
      <c r="JGV13" s="163" t="str">
        <f>IF('Summary Clear'!JHO2=0,"",'Summary Clear'!JHO2)</f>
        <v/>
      </c>
      <c r="JGW13" s="163" t="str">
        <f>IF('Summary Clear'!JHP2=0,"",'Summary Clear'!JHP2)</f>
        <v/>
      </c>
      <c r="JGX13" s="163" t="str">
        <f>IF('Summary Clear'!JHQ2=0,"",'Summary Clear'!JHQ2)</f>
        <v/>
      </c>
      <c r="JGY13" s="163" t="str">
        <f>IF('Summary Clear'!JHR2=0,"",'Summary Clear'!JHR2)</f>
        <v/>
      </c>
      <c r="JGZ13" s="163" t="str">
        <f>IF('Summary Clear'!JHS2=0,"",'Summary Clear'!JHS2)</f>
        <v/>
      </c>
      <c r="JHA13" s="163" t="str">
        <f>IF('Summary Clear'!JHT2=0,"",'Summary Clear'!JHT2)</f>
        <v/>
      </c>
      <c r="JHB13" s="163" t="str">
        <f>IF('Summary Clear'!JHU2=0,"",'Summary Clear'!JHU2)</f>
        <v/>
      </c>
      <c r="JHC13" s="163" t="str">
        <f>IF('Summary Clear'!JHV2=0,"",'Summary Clear'!JHV2)</f>
        <v/>
      </c>
      <c r="JHD13" s="163" t="str">
        <f>IF('Summary Clear'!JHW2=0,"",'Summary Clear'!JHW2)</f>
        <v/>
      </c>
      <c r="JHE13" s="163" t="str">
        <f>IF('Summary Clear'!JHX2=0,"",'Summary Clear'!JHX2)</f>
        <v/>
      </c>
      <c r="JHF13" s="163" t="str">
        <f>IF('Summary Clear'!JHY2=0,"",'Summary Clear'!JHY2)</f>
        <v/>
      </c>
      <c r="JHG13" s="163" t="str">
        <f>IF('Summary Clear'!JHZ2=0,"",'Summary Clear'!JHZ2)</f>
        <v/>
      </c>
      <c r="JHH13" s="163" t="str">
        <f>IF('Summary Clear'!JIA2=0,"",'Summary Clear'!JIA2)</f>
        <v/>
      </c>
      <c r="JHI13" s="163" t="str">
        <f>IF('Summary Clear'!JIB2=0,"",'Summary Clear'!JIB2)</f>
        <v/>
      </c>
      <c r="JHJ13" s="163" t="str">
        <f>IF('Summary Clear'!JIC2=0,"",'Summary Clear'!JIC2)</f>
        <v/>
      </c>
      <c r="JHK13" s="163" t="str">
        <f>IF('Summary Clear'!JID2=0,"",'Summary Clear'!JID2)</f>
        <v/>
      </c>
      <c r="JHL13" s="163" t="str">
        <f>IF('Summary Clear'!JIE2=0,"",'Summary Clear'!JIE2)</f>
        <v/>
      </c>
      <c r="JHM13" s="163" t="str">
        <f>IF('Summary Clear'!JIF2=0,"",'Summary Clear'!JIF2)</f>
        <v/>
      </c>
      <c r="JHN13" s="163" t="str">
        <f>IF('Summary Clear'!JIG2=0,"",'Summary Clear'!JIG2)</f>
        <v/>
      </c>
      <c r="JHO13" s="163" t="str">
        <f>IF('Summary Clear'!JIH2=0,"",'Summary Clear'!JIH2)</f>
        <v/>
      </c>
      <c r="JHP13" s="163" t="str">
        <f>IF('Summary Clear'!JII2=0,"",'Summary Clear'!JII2)</f>
        <v/>
      </c>
      <c r="JHQ13" s="163" t="str">
        <f>IF('Summary Clear'!JIJ2=0,"",'Summary Clear'!JIJ2)</f>
        <v/>
      </c>
      <c r="JHR13" s="163" t="str">
        <f>IF('Summary Clear'!JIK2=0,"",'Summary Clear'!JIK2)</f>
        <v/>
      </c>
      <c r="JHS13" s="163" t="str">
        <f>IF('Summary Clear'!JIL2=0,"",'Summary Clear'!JIL2)</f>
        <v/>
      </c>
      <c r="JHT13" s="163" t="str">
        <f>IF('Summary Clear'!JIM2=0,"",'Summary Clear'!JIM2)</f>
        <v/>
      </c>
      <c r="JHU13" s="163" t="str">
        <f>IF('Summary Clear'!JIN2=0,"",'Summary Clear'!JIN2)</f>
        <v/>
      </c>
      <c r="JHV13" s="163" t="str">
        <f>IF('Summary Clear'!JIO2=0,"",'Summary Clear'!JIO2)</f>
        <v/>
      </c>
      <c r="JHW13" s="163" t="str">
        <f>IF('Summary Clear'!JIP2=0,"",'Summary Clear'!JIP2)</f>
        <v/>
      </c>
      <c r="JHX13" s="163" t="str">
        <f>IF('Summary Clear'!JIQ2=0,"",'Summary Clear'!JIQ2)</f>
        <v/>
      </c>
      <c r="JHY13" s="163" t="str">
        <f>IF('Summary Clear'!JIR2=0,"",'Summary Clear'!JIR2)</f>
        <v/>
      </c>
      <c r="JHZ13" s="163" t="str">
        <f>IF('Summary Clear'!JIS2=0,"",'Summary Clear'!JIS2)</f>
        <v/>
      </c>
      <c r="JIA13" s="163" t="str">
        <f>IF('Summary Clear'!JIT2=0,"",'Summary Clear'!JIT2)</f>
        <v/>
      </c>
      <c r="JIB13" s="163" t="str">
        <f>IF('Summary Clear'!JIU2=0,"",'Summary Clear'!JIU2)</f>
        <v/>
      </c>
      <c r="JIC13" s="163" t="str">
        <f>IF('Summary Clear'!JIV2=0,"",'Summary Clear'!JIV2)</f>
        <v/>
      </c>
      <c r="JID13" s="163" t="str">
        <f>IF('Summary Clear'!JIW2=0,"",'Summary Clear'!JIW2)</f>
        <v/>
      </c>
      <c r="JIE13" s="163" t="str">
        <f>IF('Summary Clear'!JIX2=0,"",'Summary Clear'!JIX2)</f>
        <v/>
      </c>
      <c r="JIF13" s="163" t="str">
        <f>IF('Summary Clear'!JIY2=0,"",'Summary Clear'!JIY2)</f>
        <v/>
      </c>
      <c r="JIG13" s="163" t="str">
        <f>IF('Summary Clear'!JIZ2=0,"",'Summary Clear'!JIZ2)</f>
        <v/>
      </c>
      <c r="JIH13" s="163" t="str">
        <f>IF('Summary Clear'!JJA2=0,"",'Summary Clear'!JJA2)</f>
        <v/>
      </c>
      <c r="JII13" s="163" t="str">
        <f>IF('Summary Clear'!JJB2=0,"",'Summary Clear'!JJB2)</f>
        <v/>
      </c>
      <c r="JIJ13" s="163" t="str">
        <f>IF('Summary Clear'!JJC2=0,"",'Summary Clear'!JJC2)</f>
        <v/>
      </c>
      <c r="JIK13" s="163" t="str">
        <f>IF('Summary Clear'!JJD2=0,"",'Summary Clear'!JJD2)</f>
        <v/>
      </c>
      <c r="JIL13" s="163" t="str">
        <f>IF('Summary Clear'!JJE2=0,"",'Summary Clear'!JJE2)</f>
        <v/>
      </c>
      <c r="JIM13" s="163" t="str">
        <f>IF('Summary Clear'!JJF2=0,"",'Summary Clear'!JJF2)</f>
        <v/>
      </c>
      <c r="JIN13" s="163" t="str">
        <f>IF('Summary Clear'!JJG2=0,"",'Summary Clear'!JJG2)</f>
        <v/>
      </c>
      <c r="JIO13" s="163" t="str">
        <f>IF('Summary Clear'!JJH2=0,"",'Summary Clear'!JJH2)</f>
        <v/>
      </c>
      <c r="JIP13" s="163" t="str">
        <f>IF('Summary Clear'!JJI2=0,"",'Summary Clear'!JJI2)</f>
        <v/>
      </c>
      <c r="JIQ13" s="163" t="str">
        <f>IF('Summary Clear'!JJJ2=0,"",'Summary Clear'!JJJ2)</f>
        <v/>
      </c>
      <c r="JIR13" s="163" t="str">
        <f>IF('Summary Clear'!JJK2=0,"",'Summary Clear'!JJK2)</f>
        <v/>
      </c>
      <c r="JIS13" s="163" t="str">
        <f>IF('Summary Clear'!JJL2=0,"",'Summary Clear'!JJL2)</f>
        <v/>
      </c>
      <c r="JIT13" s="163" t="str">
        <f>IF('Summary Clear'!JJM2=0,"",'Summary Clear'!JJM2)</f>
        <v/>
      </c>
      <c r="JIU13" s="163" t="str">
        <f>IF('Summary Clear'!JJN2=0,"",'Summary Clear'!JJN2)</f>
        <v/>
      </c>
      <c r="JIV13" s="163" t="str">
        <f>IF('Summary Clear'!JJO2=0,"",'Summary Clear'!JJO2)</f>
        <v/>
      </c>
      <c r="JIW13" s="163" t="str">
        <f>IF('Summary Clear'!JJP2=0,"",'Summary Clear'!JJP2)</f>
        <v/>
      </c>
      <c r="JIX13" s="163" t="str">
        <f>IF('Summary Clear'!JJQ2=0,"",'Summary Clear'!JJQ2)</f>
        <v/>
      </c>
      <c r="JIY13" s="163" t="str">
        <f>IF('Summary Clear'!JJR2=0,"",'Summary Clear'!JJR2)</f>
        <v/>
      </c>
      <c r="JIZ13" s="163" t="str">
        <f>IF('Summary Clear'!JJS2=0,"",'Summary Clear'!JJS2)</f>
        <v/>
      </c>
      <c r="JJA13" s="163" t="str">
        <f>IF('Summary Clear'!JJT2=0,"",'Summary Clear'!JJT2)</f>
        <v/>
      </c>
      <c r="JJB13" s="163" t="str">
        <f>IF('Summary Clear'!JJU2=0,"",'Summary Clear'!JJU2)</f>
        <v/>
      </c>
      <c r="JJC13" s="163" t="str">
        <f>IF('Summary Clear'!JJV2=0,"",'Summary Clear'!JJV2)</f>
        <v/>
      </c>
      <c r="JJD13" s="163" t="str">
        <f>IF('Summary Clear'!JJW2=0,"",'Summary Clear'!JJW2)</f>
        <v/>
      </c>
      <c r="JJE13" s="163" t="str">
        <f>IF('Summary Clear'!JJX2=0,"",'Summary Clear'!JJX2)</f>
        <v/>
      </c>
      <c r="JJF13" s="163" t="str">
        <f>IF('Summary Clear'!JJY2=0,"",'Summary Clear'!JJY2)</f>
        <v/>
      </c>
      <c r="JJG13" s="163" t="str">
        <f>IF('Summary Clear'!JJZ2=0,"",'Summary Clear'!JJZ2)</f>
        <v/>
      </c>
      <c r="JJH13" s="163" t="str">
        <f>IF('Summary Clear'!JKA2=0,"",'Summary Clear'!JKA2)</f>
        <v/>
      </c>
      <c r="JJI13" s="163" t="str">
        <f>IF('Summary Clear'!JKB2=0,"",'Summary Clear'!JKB2)</f>
        <v/>
      </c>
      <c r="JJJ13" s="163" t="str">
        <f>IF('Summary Clear'!JKC2=0,"",'Summary Clear'!JKC2)</f>
        <v/>
      </c>
      <c r="JJK13" s="163" t="str">
        <f>IF('Summary Clear'!JKD2=0,"",'Summary Clear'!JKD2)</f>
        <v/>
      </c>
      <c r="JJL13" s="163" t="str">
        <f>IF('Summary Clear'!JKE2=0,"",'Summary Clear'!JKE2)</f>
        <v/>
      </c>
      <c r="JJM13" s="163" t="str">
        <f>IF('Summary Clear'!JKF2=0,"",'Summary Clear'!JKF2)</f>
        <v/>
      </c>
      <c r="JJN13" s="163" t="str">
        <f>IF('Summary Clear'!JKG2=0,"",'Summary Clear'!JKG2)</f>
        <v/>
      </c>
      <c r="JJO13" s="163" t="str">
        <f>IF('Summary Clear'!JKH2=0,"",'Summary Clear'!JKH2)</f>
        <v/>
      </c>
      <c r="JJP13" s="163" t="str">
        <f>IF('Summary Clear'!JKI2=0,"",'Summary Clear'!JKI2)</f>
        <v/>
      </c>
      <c r="JJQ13" s="163" t="str">
        <f>IF('Summary Clear'!JKJ2=0,"",'Summary Clear'!JKJ2)</f>
        <v/>
      </c>
      <c r="JJR13" s="163" t="str">
        <f>IF('Summary Clear'!JKK2=0,"",'Summary Clear'!JKK2)</f>
        <v/>
      </c>
      <c r="JJS13" s="163" t="str">
        <f>IF('Summary Clear'!JKL2=0,"",'Summary Clear'!JKL2)</f>
        <v/>
      </c>
      <c r="JJT13" s="163" t="str">
        <f>IF('Summary Clear'!JKM2=0,"",'Summary Clear'!JKM2)</f>
        <v/>
      </c>
      <c r="JJU13" s="163" t="str">
        <f>IF('Summary Clear'!JKN2=0,"",'Summary Clear'!JKN2)</f>
        <v/>
      </c>
      <c r="JJV13" s="163" t="str">
        <f>IF('Summary Clear'!JKO2=0,"",'Summary Clear'!JKO2)</f>
        <v/>
      </c>
      <c r="JJW13" s="163" t="str">
        <f>IF('Summary Clear'!JKP2=0,"",'Summary Clear'!JKP2)</f>
        <v/>
      </c>
      <c r="JJX13" s="163" t="str">
        <f>IF('Summary Clear'!JKQ2=0,"",'Summary Clear'!JKQ2)</f>
        <v/>
      </c>
      <c r="JJY13" s="163" t="str">
        <f>IF('Summary Clear'!JKR2=0,"",'Summary Clear'!JKR2)</f>
        <v/>
      </c>
      <c r="JJZ13" s="163" t="str">
        <f>IF('Summary Clear'!JKS2=0,"",'Summary Clear'!JKS2)</f>
        <v/>
      </c>
      <c r="JKA13" s="163" t="str">
        <f>IF('Summary Clear'!JKT2=0,"",'Summary Clear'!JKT2)</f>
        <v/>
      </c>
      <c r="JKB13" s="163" t="str">
        <f>IF('Summary Clear'!JKU2=0,"",'Summary Clear'!JKU2)</f>
        <v/>
      </c>
      <c r="JKC13" s="163" t="str">
        <f>IF('Summary Clear'!JKV2=0,"",'Summary Clear'!JKV2)</f>
        <v/>
      </c>
      <c r="JKD13" s="163" t="str">
        <f>IF('Summary Clear'!JKW2=0,"",'Summary Clear'!JKW2)</f>
        <v/>
      </c>
      <c r="JKE13" s="163" t="str">
        <f>IF('Summary Clear'!JKX2=0,"",'Summary Clear'!JKX2)</f>
        <v/>
      </c>
      <c r="JKF13" s="163" t="str">
        <f>IF('Summary Clear'!JKY2=0,"",'Summary Clear'!JKY2)</f>
        <v/>
      </c>
      <c r="JKG13" s="163" t="str">
        <f>IF('Summary Clear'!JKZ2=0,"",'Summary Clear'!JKZ2)</f>
        <v/>
      </c>
      <c r="JKH13" s="163" t="str">
        <f>IF('Summary Clear'!JLA2=0,"",'Summary Clear'!JLA2)</f>
        <v/>
      </c>
      <c r="JKI13" s="163" t="str">
        <f>IF('Summary Clear'!JLB2=0,"",'Summary Clear'!JLB2)</f>
        <v/>
      </c>
      <c r="JKJ13" s="163" t="str">
        <f>IF('Summary Clear'!JLC2=0,"",'Summary Clear'!JLC2)</f>
        <v/>
      </c>
      <c r="JKK13" s="163" t="str">
        <f>IF('Summary Clear'!JLD2=0,"",'Summary Clear'!JLD2)</f>
        <v/>
      </c>
      <c r="JKL13" s="163" t="str">
        <f>IF('Summary Clear'!JLE2=0,"",'Summary Clear'!JLE2)</f>
        <v/>
      </c>
      <c r="JKM13" s="163" t="str">
        <f>IF('Summary Clear'!JLF2=0,"",'Summary Clear'!JLF2)</f>
        <v/>
      </c>
      <c r="JKN13" s="163" t="str">
        <f>IF('Summary Clear'!JLG2=0,"",'Summary Clear'!JLG2)</f>
        <v/>
      </c>
      <c r="JKO13" s="163" t="str">
        <f>IF('Summary Clear'!JLH2=0,"",'Summary Clear'!JLH2)</f>
        <v/>
      </c>
      <c r="JKP13" s="163" t="str">
        <f>IF('Summary Clear'!JLI2=0,"",'Summary Clear'!JLI2)</f>
        <v/>
      </c>
      <c r="JKQ13" s="163" t="str">
        <f>IF('Summary Clear'!JLJ2=0,"",'Summary Clear'!JLJ2)</f>
        <v/>
      </c>
      <c r="JKR13" s="163" t="str">
        <f>IF('Summary Clear'!JLK2=0,"",'Summary Clear'!JLK2)</f>
        <v/>
      </c>
      <c r="JKS13" s="163" t="str">
        <f>IF('Summary Clear'!JLL2=0,"",'Summary Clear'!JLL2)</f>
        <v/>
      </c>
      <c r="JKT13" s="163" t="str">
        <f>IF('Summary Clear'!JLM2=0,"",'Summary Clear'!JLM2)</f>
        <v/>
      </c>
      <c r="JKU13" s="163" t="str">
        <f>IF('Summary Clear'!JLN2=0,"",'Summary Clear'!JLN2)</f>
        <v/>
      </c>
      <c r="JKV13" s="163" t="str">
        <f>IF('Summary Clear'!JLO2=0,"",'Summary Clear'!JLO2)</f>
        <v/>
      </c>
      <c r="JKW13" s="163" t="str">
        <f>IF('Summary Clear'!JLP2=0,"",'Summary Clear'!JLP2)</f>
        <v/>
      </c>
      <c r="JKX13" s="163" t="str">
        <f>IF('Summary Clear'!JLQ2=0,"",'Summary Clear'!JLQ2)</f>
        <v/>
      </c>
      <c r="JKY13" s="163" t="str">
        <f>IF('Summary Clear'!JLR2=0,"",'Summary Clear'!JLR2)</f>
        <v/>
      </c>
      <c r="JKZ13" s="163" t="str">
        <f>IF('Summary Clear'!JLS2=0,"",'Summary Clear'!JLS2)</f>
        <v/>
      </c>
      <c r="JLA13" s="163" t="str">
        <f>IF('Summary Clear'!JLT2=0,"",'Summary Clear'!JLT2)</f>
        <v/>
      </c>
      <c r="JLB13" s="163" t="str">
        <f>IF('Summary Clear'!JLU2=0,"",'Summary Clear'!JLU2)</f>
        <v/>
      </c>
      <c r="JLC13" s="163" t="str">
        <f>IF('Summary Clear'!JLV2=0,"",'Summary Clear'!JLV2)</f>
        <v/>
      </c>
      <c r="JLD13" s="163" t="str">
        <f>IF('Summary Clear'!JLW2=0,"",'Summary Clear'!JLW2)</f>
        <v/>
      </c>
      <c r="JLE13" s="163" t="str">
        <f>IF('Summary Clear'!JLX2=0,"",'Summary Clear'!JLX2)</f>
        <v/>
      </c>
      <c r="JLF13" s="163" t="str">
        <f>IF('Summary Clear'!JLY2=0,"",'Summary Clear'!JLY2)</f>
        <v/>
      </c>
      <c r="JLG13" s="163" t="str">
        <f>IF('Summary Clear'!JLZ2=0,"",'Summary Clear'!JLZ2)</f>
        <v/>
      </c>
      <c r="JLH13" s="163" t="str">
        <f>IF('Summary Clear'!JMA2=0,"",'Summary Clear'!JMA2)</f>
        <v/>
      </c>
      <c r="JLI13" s="163" t="str">
        <f>IF('Summary Clear'!JMB2=0,"",'Summary Clear'!JMB2)</f>
        <v/>
      </c>
      <c r="JLJ13" s="163" t="str">
        <f>IF('Summary Clear'!JMC2=0,"",'Summary Clear'!JMC2)</f>
        <v/>
      </c>
      <c r="JLK13" s="163" t="str">
        <f>IF('Summary Clear'!JMD2=0,"",'Summary Clear'!JMD2)</f>
        <v/>
      </c>
      <c r="JLL13" s="163" t="str">
        <f>IF('Summary Clear'!JME2=0,"",'Summary Clear'!JME2)</f>
        <v/>
      </c>
      <c r="JLM13" s="163" t="str">
        <f>IF('Summary Clear'!JMF2=0,"",'Summary Clear'!JMF2)</f>
        <v/>
      </c>
      <c r="JLN13" s="163" t="str">
        <f>IF('Summary Clear'!JMG2=0,"",'Summary Clear'!JMG2)</f>
        <v/>
      </c>
      <c r="JLO13" s="163" t="str">
        <f>IF('Summary Clear'!JMH2=0,"",'Summary Clear'!JMH2)</f>
        <v/>
      </c>
      <c r="JLP13" s="163" t="str">
        <f>IF('Summary Clear'!JMI2=0,"",'Summary Clear'!JMI2)</f>
        <v/>
      </c>
      <c r="JLQ13" s="163" t="str">
        <f>IF('Summary Clear'!JMJ2=0,"",'Summary Clear'!JMJ2)</f>
        <v/>
      </c>
      <c r="JLR13" s="163" t="str">
        <f>IF('Summary Clear'!JMK2=0,"",'Summary Clear'!JMK2)</f>
        <v/>
      </c>
      <c r="JLS13" s="163" t="str">
        <f>IF('Summary Clear'!JML2=0,"",'Summary Clear'!JML2)</f>
        <v/>
      </c>
      <c r="JLT13" s="163" t="str">
        <f>IF('Summary Clear'!JMM2=0,"",'Summary Clear'!JMM2)</f>
        <v/>
      </c>
      <c r="JLU13" s="163" t="str">
        <f>IF('Summary Clear'!JMN2=0,"",'Summary Clear'!JMN2)</f>
        <v/>
      </c>
      <c r="JLV13" s="163" t="str">
        <f>IF('Summary Clear'!JMO2=0,"",'Summary Clear'!JMO2)</f>
        <v/>
      </c>
      <c r="JLW13" s="163" t="str">
        <f>IF('Summary Clear'!JMP2=0,"",'Summary Clear'!JMP2)</f>
        <v/>
      </c>
      <c r="JLX13" s="163" t="str">
        <f>IF('Summary Clear'!JMQ2=0,"",'Summary Clear'!JMQ2)</f>
        <v/>
      </c>
      <c r="JLY13" s="163" t="str">
        <f>IF('Summary Clear'!JMR2=0,"",'Summary Clear'!JMR2)</f>
        <v/>
      </c>
      <c r="JLZ13" s="163" t="str">
        <f>IF('Summary Clear'!JMS2=0,"",'Summary Clear'!JMS2)</f>
        <v/>
      </c>
      <c r="JMA13" s="163" t="str">
        <f>IF('Summary Clear'!JMT2=0,"",'Summary Clear'!JMT2)</f>
        <v/>
      </c>
      <c r="JMB13" s="163" t="str">
        <f>IF('Summary Clear'!JMU2=0,"",'Summary Clear'!JMU2)</f>
        <v/>
      </c>
      <c r="JMC13" s="163" t="str">
        <f>IF('Summary Clear'!JMV2=0,"",'Summary Clear'!JMV2)</f>
        <v/>
      </c>
      <c r="JMD13" s="163" t="str">
        <f>IF('Summary Clear'!JMW2=0,"",'Summary Clear'!JMW2)</f>
        <v/>
      </c>
      <c r="JME13" s="163" t="str">
        <f>IF('Summary Clear'!JMX2=0,"",'Summary Clear'!JMX2)</f>
        <v/>
      </c>
      <c r="JMF13" s="163" t="str">
        <f>IF('Summary Clear'!JMY2=0,"",'Summary Clear'!JMY2)</f>
        <v/>
      </c>
      <c r="JMG13" s="163" t="str">
        <f>IF('Summary Clear'!JMZ2=0,"",'Summary Clear'!JMZ2)</f>
        <v/>
      </c>
      <c r="JMH13" s="163" t="str">
        <f>IF('Summary Clear'!JNA2=0,"",'Summary Clear'!JNA2)</f>
        <v/>
      </c>
      <c r="JMI13" s="163" t="str">
        <f>IF('Summary Clear'!JNB2=0,"",'Summary Clear'!JNB2)</f>
        <v/>
      </c>
      <c r="JMJ13" s="163" t="str">
        <f>IF('Summary Clear'!JNC2=0,"",'Summary Clear'!JNC2)</f>
        <v/>
      </c>
      <c r="JMK13" s="163" t="str">
        <f>IF('Summary Clear'!JND2=0,"",'Summary Clear'!JND2)</f>
        <v/>
      </c>
      <c r="JML13" s="163" t="str">
        <f>IF('Summary Clear'!JNE2=0,"",'Summary Clear'!JNE2)</f>
        <v/>
      </c>
      <c r="JMM13" s="163" t="str">
        <f>IF('Summary Clear'!JNF2=0,"",'Summary Clear'!JNF2)</f>
        <v/>
      </c>
      <c r="JMN13" s="163" t="str">
        <f>IF('Summary Clear'!JNG2=0,"",'Summary Clear'!JNG2)</f>
        <v/>
      </c>
      <c r="JMO13" s="163" t="str">
        <f>IF('Summary Clear'!JNH2=0,"",'Summary Clear'!JNH2)</f>
        <v/>
      </c>
      <c r="JMP13" s="163" t="str">
        <f>IF('Summary Clear'!JNI2=0,"",'Summary Clear'!JNI2)</f>
        <v/>
      </c>
      <c r="JMQ13" s="163" t="str">
        <f>IF('Summary Clear'!JNJ2=0,"",'Summary Clear'!JNJ2)</f>
        <v/>
      </c>
      <c r="JMR13" s="163" t="str">
        <f>IF('Summary Clear'!JNK2=0,"",'Summary Clear'!JNK2)</f>
        <v/>
      </c>
      <c r="JMS13" s="163" t="str">
        <f>IF('Summary Clear'!JNL2=0,"",'Summary Clear'!JNL2)</f>
        <v/>
      </c>
      <c r="JMT13" s="163" t="str">
        <f>IF('Summary Clear'!JNM2=0,"",'Summary Clear'!JNM2)</f>
        <v/>
      </c>
      <c r="JMU13" s="163" t="str">
        <f>IF('Summary Clear'!JNN2=0,"",'Summary Clear'!JNN2)</f>
        <v/>
      </c>
      <c r="JMV13" s="163" t="str">
        <f>IF('Summary Clear'!JNO2=0,"",'Summary Clear'!JNO2)</f>
        <v/>
      </c>
      <c r="JMW13" s="163" t="str">
        <f>IF('Summary Clear'!JNP2=0,"",'Summary Clear'!JNP2)</f>
        <v/>
      </c>
      <c r="JMX13" s="163" t="str">
        <f>IF('Summary Clear'!JNQ2=0,"",'Summary Clear'!JNQ2)</f>
        <v/>
      </c>
      <c r="JMY13" s="163" t="str">
        <f>IF('Summary Clear'!JNR2=0,"",'Summary Clear'!JNR2)</f>
        <v/>
      </c>
      <c r="JMZ13" s="163" t="str">
        <f>IF('Summary Clear'!JNS2=0,"",'Summary Clear'!JNS2)</f>
        <v/>
      </c>
      <c r="JNA13" s="163" t="str">
        <f>IF('Summary Clear'!JNT2=0,"",'Summary Clear'!JNT2)</f>
        <v/>
      </c>
      <c r="JNB13" s="163" t="str">
        <f>IF('Summary Clear'!JNU2=0,"",'Summary Clear'!JNU2)</f>
        <v/>
      </c>
      <c r="JNC13" s="163" t="str">
        <f>IF('Summary Clear'!JNV2=0,"",'Summary Clear'!JNV2)</f>
        <v/>
      </c>
      <c r="JND13" s="163" t="str">
        <f>IF('Summary Clear'!JNW2=0,"",'Summary Clear'!JNW2)</f>
        <v/>
      </c>
      <c r="JNE13" s="163" t="str">
        <f>IF('Summary Clear'!JNX2=0,"",'Summary Clear'!JNX2)</f>
        <v/>
      </c>
      <c r="JNF13" s="163" t="str">
        <f>IF('Summary Clear'!JNY2=0,"",'Summary Clear'!JNY2)</f>
        <v/>
      </c>
      <c r="JNG13" s="163" t="str">
        <f>IF('Summary Clear'!JNZ2=0,"",'Summary Clear'!JNZ2)</f>
        <v/>
      </c>
      <c r="JNH13" s="163" t="str">
        <f>IF('Summary Clear'!JOA2=0,"",'Summary Clear'!JOA2)</f>
        <v/>
      </c>
      <c r="JNI13" s="163" t="str">
        <f>IF('Summary Clear'!JOB2=0,"",'Summary Clear'!JOB2)</f>
        <v/>
      </c>
      <c r="JNJ13" s="163" t="str">
        <f>IF('Summary Clear'!JOC2=0,"",'Summary Clear'!JOC2)</f>
        <v/>
      </c>
      <c r="JNK13" s="163" t="str">
        <f>IF('Summary Clear'!JOD2=0,"",'Summary Clear'!JOD2)</f>
        <v/>
      </c>
      <c r="JNL13" s="163" t="str">
        <f>IF('Summary Clear'!JOE2=0,"",'Summary Clear'!JOE2)</f>
        <v/>
      </c>
      <c r="JNM13" s="163" t="str">
        <f>IF('Summary Clear'!JOF2=0,"",'Summary Clear'!JOF2)</f>
        <v/>
      </c>
      <c r="JNN13" s="163" t="str">
        <f>IF('Summary Clear'!JOG2=0,"",'Summary Clear'!JOG2)</f>
        <v/>
      </c>
      <c r="JNO13" s="163" t="str">
        <f>IF('Summary Clear'!JOH2=0,"",'Summary Clear'!JOH2)</f>
        <v/>
      </c>
      <c r="JNP13" s="163" t="str">
        <f>IF('Summary Clear'!JOI2=0,"",'Summary Clear'!JOI2)</f>
        <v/>
      </c>
      <c r="JNQ13" s="163" t="str">
        <f>IF('Summary Clear'!JOJ2=0,"",'Summary Clear'!JOJ2)</f>
        <v/>
      </c>
      <c r="JNR13" s="163" t="str">
        <f>IF('Summary Clear'!JOK2=0,"",'Summary Clear'!JOK2)</f>
        <v/>
      </c>
      <c r="JNS13" s="163" t="str">
        <f>IF('Summary Clear'!JOL2=0,"",'Summary Clear'!JOL2)</f>
        <v/>
      </c>
      <c r="JNT13" s="163" t="str">
        <f>IF('Summary Clear'!JOM2=0,"",'Summary Clear'!JOM2)</f>
        <v/>
      </c>
      <c r="JNU13" s="163" t="str">
        <f>IF('Summary Clear'!JON2=0,"",'Summary Clear'!JON2)</f>
        <v/>
      </c>
      <c r="JNV13" s="163" t="str">
        <f>IF('Summary Clear'!JOO2=0,"",'Summary Clear'!JOO2)</f>
        <v/>
      </c>
      <c r="JNW13" s="163" t="str">
        <f>IF('Summary Clear'!JOP2=0,"",'Summary Clear'!JOP2)</f>
        <v/>
      </c>
      <c r="JNX13" s="163" t="str">
        <f>IF('Summary Clear'!JOQ2=0,"",'Summary Clear'!JOQ2)</f>
        <v/>
      </c>
      <c r="JNY13" s="163" t="str">
        <f>IF('Summary Clear'!JOR2=0,"",'Summary Clear'!JOR2)</f>
        <v/>
      </c>
      <c r="JNZ13" s="163" t="str">
        <f>IF('Summary Clear'!JOS2=0,"",'Summary Clear'!JOS2)</f>
        <v/>
      </c>
      <c r="JOA13" s="163" t="str">
        <f>IF('Summary Clear'!JOT2=0,"",'Summary Clear'!JOT2)</f>
        <v/>
      </c>
      <c r="JOB13" s="163" t="str">
        <f>IF('Summary Clear'!JOU2=0,"",'Summary Clear'!JOU2)</f>
        <v/>
      </c>
      <c r="JOC13" s="163" t="str">
        <f>IF('Summary Clear'!JOV2=0,"",'Summary Clear'!JOV2)</f>
        <v/>
      </c>
      <c r="JOD13" s="163" t="str">
        <f>IF('Summary Clear'!JOW2=0,"",'Summary Clear'!JOW2)</f>
        <v/>
      </c>
      <c r="JOE13" s="163" t="str">
        <f>IF('Summary Clear'!JOX2=0,"",'Summary Clear'!JOX2)</f>
        <v/>
      </c>
      <c r="JOF13" s="163" t="str">
        <f>IF('Summary Clear'!JOY2=0,"",'Summary Clear'!JOY2)</f>
        <v/>
      </c>
      <c r="JOG13" s="163" t="str">
        <f>IF('Summary Clear'!JOZ2=0,"",'Summary Clear'!JOZ2)</f>
        <v/>
      </c>
      <c r="JOH13" s="163" t="str">
        <f>IF('Summary Clear'!JPA2=0,"",'Summary Clear'!JPA2)</f>
        <v/>
      </c>
      <c r="JOI13" s="163" t="str">
        <f>IF('Summary Clear'!JPB2=0,"",'Summary Clear'!JPB2)</f>
        <v/>
      </c>
      <c r="JOJ13" s="163" t="str">
        <f>IF('Summary Clear'!JPC2=0,"",'Summary Clear'!JPC2)</f>
        <v/>
      </c>
      <c r="JOK13" s="163" t="str">
        <f>IF('Summary Clear'!JPD2=0,"",'Summary Clear'!JPD2)</f>
        <v/>
      </c>
      <c r="JOL13" s="163" t="str">
        <f>IF('Summary Clear'!JPE2=0,"",'Summary Clear'!JPE2)</f>
        <v/>
      </c>
      <c r="JOM13" s="163" t="str">
        <f>IF('Summary Clear'!JPF2=0,"",'Summary Clear'!JPF2)</f>
        <v/>
      </c>
      <c r="JON13" s="163" t="str">
        <f>IF('Summary Clear'!JPG2=0,"",'Summary Clear'!JPG2)</f>
        <v/>
      </c>
      <c r="JOO13" s="163" t="str">
        <f>IF('Summary Clear'!JPH2=0,"",'Summary Clear'!JPH2)</f>
        <v/>
      </c>
      <c r="JOP13" s="163" t="str">
        <f>IF('Summary Clear'!JPI2=0,"",'Summary Clear'!JPI2)</f>
        <v/>
      </c>
      <c r="JOQ13" s="163" t="str">
        <f>IF('Summary Clear'!JPJ2=0,"",'Summary Clear'!JPJ2)</f>
        <v/>
      </c>
      <c r="JOR13" s="163" t="str">
        <f>IF('Summary Clear'!JPK2=0,"",'Summary Clear'!JPK2)</f>
        <v/>
      </c>
      <c r="JOS13" s="163" t="str">
        <f>IF('Summary Clear'!JPL2=0,"",'Summary Clear'!JPL2)</f>
        <v/>
      </c>
      <c r="JOT13" s="163" t="str">
        <f>IF('Summary Clear'!JPM2=0,"",'Summary Clear'!JPM2)</f>
        <v/>
      </c>
      <c r="JOU13" s="163" t="str">
        <f>IF('Summary Clear'!JPN2=0,"",'Summary Clear'!JPN2)</f>
        <v/>
      </c>
      <c r="JOV13" s="163" t="str">
        <f>IF('Summary Clear'!JPO2=0,"",'Summary Clear'!JPO2)</f>
        <v/>
      </c>
      <c r="JOW13" s="163" t="str">
        <f>IF('Summary Clear'!JPP2=0,"",'Summary Clear'!JPP2)</f>
        <v/>
      </c>
      <c r="JOX13" s="163" t="str">
        <f>IF('Summary Clear'!JPQ2=0,"",'Summary Clear'!JPQ2)</f>
        <v/>
      </c>
      <c r="JOY13" s="163" t="str">
        <f>IF('Summary Clear'!JPR2=0,"",'Summary Clear'!JPR2)</f>
        <v/>
      </c>
      <c r="JOZ13" s="163" t="str">
        <f>IF('Summary Clear'!JPS2=0,"",'Summary Clear'!JPS2)</f>
        <v/>
      </c>
      <c r="JPA13" s="163" t="str">
        <f>IF('Summary Clear'!JPT2=0,"",'Summary Clear'!JPT2)</f>
        <v/>
      </c>
      <c r="JPB13" s="163" t="str">
        <f>IF('Summary Clear'!JPU2=0,"",'Summary Clear'!JPU2)</f>
        <v/>
      </c>
      <c r="JPC13" s="163" t="str">
        <f>IF('Summary Clear'!JPV2=0,"",'Summary Clear'!JPV2)</f>
        <v/>
      </c>
      <c r="JPD13" s="163" t="str">
        <f>IF('Summary Clear'!JPW2=0,"",'Summary Clear'!JPW2)</f>
        <v/>
      </c>
      <c r="JPE13" s="163" t="str">
        <f>IF('Summary Clear'!JPX2=0,"",'Summary Clear'!JPX2)</f>
        <v/>
      </c>
      <c r="JPF13" s="163" t="str">
        <f>IF('Summary Clear'!JPY2=0,"",'Summary Clear'!JPY2)</f>
        <v/>
      </c>
      <c r="JPG13" s="163" t="str">
        <f>IF('Summary Clear'!JPZ2=0,"",'Summary Clear'!JPZ2)</f>
        <v/>
      </c>
      <c r="JPH13" s="163" t="str">
        <f>IF('Summary Clear'!JQA2=0,"",'Summary Clear'!JQA2)</f>
        <v/>
      </c>
      <c r="JPI13" s="163" t="str">
        <f>IF('Summary Clear'!JQB2=0,"",'Summary Clear'!JQB2)</f>
        <v/>
      </c>
      <c r="JPJ13" s="163" t="str">
        <f>IF('Summary Clear'!JQC2=0,"",'Summary Clear'!JQC2)</f>
        <v/>
      </c>
      <c r="JPK13" s="163" t="str">
        <f>IF('Summary Clear'!JQD2=0,"",'Summary Clear'!JQD2)</f>
        <v/>
      </c>
      <c r="JPL13" s="163" t="str">
        <f>IF('Summary Clear'!JQE2=0,"",'Summary Clear'!JQE2)</f>
        <v/>
      </c>
      <c r="JPM13" s="163" t="str">
        <f>IF('Summary Clear'!JQF2=0,"",'Summary Clear'!JQF2)</f>
        <v/>
      </c>
      <c r="JPN13" s="163" t="str">
        <f>IF('Summary Clear'!JQG2=0,"",'Summary Clear'!JQG2)</f>
        <v/>
      </c>
      <c r="JPO13" s="163" t="str">
        <f>IF('Summary Clear'!JQH2=0,"",'Summary Clear'!JQH2)</f>
        <v/>
      </c>
      <c r="JPP13" s="163" t="str">
        <f>IF('Summary Clear'!JQI2=0,"",'Summary Clear'!JQI2)</f>
        <v/>
      </c>
      <c r="JPQ13" s="163" t="str">
        <f>IF('Summary Clear'!JQJ2=0,"",'Summary Clear'!JQJ2)</f>
        <v/>
      </c>
      <c r="JPR13" s="163" t="str">
        <f>IF('Summary Clear'!JQK2=0,"",'Summary Clear'!JQK2)</f>
        <v/>
      </c>
      <c r="JPS13" s="163" t="str">
        <f>IF('Summary Clear'!JQL2=0,"",'Summary Clear'!JQL2)</f>
        <v/>
      </c>
      <c r="JPT13" s="163" t="str">
        <f>IF('Summary Clear'!JQM2=0,"",'Summary Clear'!JQM2)</f>
        <v/>
      </c>
      <c r="JPU13" s="163" t="str">
        <f>IF('Summary Clear'!JQN2=0,"",'Summary Clear'!JQN2)</f>
        <v/>
      </c>
      <c r="JPV13" s="163" t="str">
        <f>IF('Summary Clear'!JQO2=0,"",'Summary Clear'!JQO2)</f>
        <v/>
      </c>
      <c r="JPW13" s="163" t="str">
        <f>IF('Summary Clear'!JQP2=0,"",'Summary Clear'!JQP2)</f>
        <v/>
      </c>
      <c r="JPX13" s="163" t="str">
        <f>IF('Summary Clear'!JQQ2=0,"",'Summary Clear'!JQQ2)</f>
        <v/>
      </c>
      <c r="JPY13" s="163" t="str">
        <f>IF('Summary Clear'!JQR2=0,"",'Summary Clear'!JQR2)</f>
        <v/>
      </c>
      <c r="JPZ13" s="163" t="str">
        <f>IF('Summary Clear'!JQS2=0,"",'Summary Clear'!JQS2)</f>
        <v/>
      </c>
      <c r="JQA13" s="163" t="str">
        <f>IF('Summary Clear'!JQT2=0,"",'Summary Clear'!JQT2)</f>
        <v/>
      </c>
      <c r="JQB13" s="163" t="str">
        <f>IF('Summary Clear'!JQU2=0,"",'Summary Clear'!JQU2)</f>
        <v/>
      </c>
      <c r="JQC13" s="163" t="str">
        <f>IF('Summary Clear'!JQV2=0,"",'Summary Clear'!JQV2)</f>
        <v/>
      </c>
      <c r="JQD13" s="163" t="str">
        <f>IF('Summary Clear'!JQW2=0,"",'Summary Clear'!JQW2)</f>
        <v/>
      </c>
      <c r="JQE13" s="163" t="str">
        <f>IF('Summary Clear'!JQX2=0,"",'Summary Clear'!JQX2)</f>
        <v/>
      </c>
      <c r="JQF13" s="163" t="str">
        <f>IF('Summary Clear'!JQY2=0,"",'Summary Clear'!JQY2)</f>
        <v/>
      </c>
      <c r="JQG13" s="163" t="str">
        <f>IF('Summary Clear'!JQZ2=0,"",'Summary Clear'!JQZ2)</f>
        <v/>
      </c>
      <c r="JQH13" s="163" t="str">
        <f>IF('Summary Clear'!JRA2=0,"",'Summary Clear'!JRA2)</f>
        <v/>
      </c>
      <c r="JQI13" s="163" t="str">
        <f>IF('Summary Clear'!JRB2=0,"",'Summary Clear'!JRB2)</f>
        <v/>
      </c>
      <c r="JQJ13" s="163" t="str">
        <f>IF('Summary Clear'!JRC2=0,"",'Summary Clear'!JRC2)</f>
        <v/>
      </c>
      <c r="JQK13" s="163" t="str">
        <f>IF('Summary Clear'!JRD2=0,"",'Summary Clear'!JRD2)</f>
        <v/>
      </c>
      <c r="JQL13" s="163" t="str">
        <f>IF('Summary Clear'!JRE2=0,"",'Summary Clear'!JRE2)</f>
        <v/>
      </c>
      <c r="JQM13" s="163" t="str">
        <f>IF('Summary Clear'!JRF2=0,"",'Summary Clear'!JRF2)</f>
        <v/>
      </c>
      <c r="JQN13" s="163" t="str">
        <f>IF('Summary Clear'!JRG2=0,"",'Summary Clear'!JRG2)</f>
        <v/>
      </c>
      <c r="JQO13" s="163" t="str">
        <f>IF('Summary Clear'!JRH2=0,"",'Summary Clear'!JRH2)</f>
        <v/>
      </c>
      <c r="JQP13" s="163" t="str">
        <f>IF('Summary Clear'!JRI2=0,"",'Summary Clear'!JRI2)</f>
        <v/>
      </c>
      <c r="JQQ13" s="163" t="str">
        <f>IF('Summary Clear'!JRJ2=0,"",'Summary Clear'!JRJ2)</f>
        <v/>
      </c>
      <c r="JQR13" s="163" t="str">
        <f>IF('Summary Clear'!JRK2=0,"",'Summary Clear'!JRK2)</f>
        <v/>
      </c>
      <c r="JQS13" s="163" t="str">
        <f>IF('Summary Clear'!JRL2=0,"",'Summary Clear'!JRL2)</f>
        <v/>
      </c>
      <c r="JQT13" s="163" t="str">
        <f>IF('Summary Clear'!JRM2=0,"",'Summary Clear'!JRM2)</f>
        <v/>
      </c>
      <c r="JQU13" s="163" t="str">
        <f>IF('Summary Clear'!JRN2=0,"",'Summary Clear'!JRN2)</f>
        <v/>
      </c>
      <c r="JQV13" s="163" t="str">
        <f>IF('Summary Clear'!JRO2=0,"",'Summary Clear'!JRO2)</f>
        <v/>
      </c>
      <c r="JQW13" s="163" t="str">
        <f>IF('Summary Clear'!JRP2=0,"",'Summary Clear'!JRP2)</f>
        <v/>
      </c>
      <c r="JQX13" s="163" t="str">
        <f>IF('Summary Clear'!JRQ2=0,"",'Summary Clear'!JRQ2)</f>
        <v/>
      </c>
      <c r="JQY13" s="163" t="str">
        <f>IF('Summary Clear'!JRR2=0,"",'Summary Clear'!JRR2)</f>
        <v/>
      </c>
      <c r="JQZ13" s="163" t="str">
        <f>IF('Summary Clear'!JRS2=0,"",'Summary Clear'!JRS2)</f>
        <v/>
      </c>
      <c r="JRA13" s="163" t="str">
        <f>IF('Summary Clear'!JRT2=0,"",'Summary Clear'!JRT2)</f>
        <v/>
      </c>
      <c r="JRB13" s="163" t="str">
        <f>IF('Summary Clear'!JRU2=0,"",'Summary Clear'!JRU2)</f>
        <v/>
      </c>
      <c r="JRC13" s="163" t="str">
        <f>IF('Summary Clear'!JRV2=0,"",'Summary Clear'!JRV2)</f>
        <v/>
      </c>
      <c r="JRD13" s="163" t="str">
        <f>IF('Summary Clear'!JRW2=0,"",'Summary Clear'!JRW2)</f>
        <v/>
      </c>
      <c r="JRE13" s="163" t="str">
        <f>IF('Summary Clear'!JRX2=0,"",'Summary Clear'!JRX2)</f>
        <v/>
      </c>
      <c r="JRF13" s="163" t="str">
        <f>IF('Summary Clear'!JRY2=0,"",'Summary Clear'!JRY2)</f>
        <v/>
      </c>
      <c r="JRG13" s="163" t="str">
        <f>IF('Summary Clear'!JRZ2=0,"",'Summary Clear'!JRZ2)</f>
        <v/>
      </c>
      <c r="JRH13" s="163" t="str">
        <f>IF('Summary Clear'!JSA2=0,"",'Summary Clear'!JSA2)</f>
        <v/>
      </c>
      <c r="JRI13" s="163" t="str">
        <f>IF('Summary Clear'!JSB2=0,"",'Summary Clear'!JSB2)</f>
        <v/>
      </c>
      <c r="JRJ13" s="163" t="str">
        <f>IF('Summary Clear'!JSC2=0,"",'Summary Clear'!JSC2)</f>
        <v/>
      </c>
      <c r="JRK13" s="163" t="str">
        <f>IF('Summary Clear'!JSD2=0,"",'Summary Clear'!JSD2)</f>
        <v/>
      </c>
      <c r="JRL13" s="163" t="str">
        <f>IF('Summary Clear'!JSE2=0,"",'Summary Clear'!JSE2)</f>
        <v/>
      </c>
      <c r="JRM13" s="163" t="str">
        <f>IF('Summary Clear'!JSF2=0,"",'Summary Clear'!JSF2)</f>
        <v/>
      </c>
      <c r="JRN13" s="163" t="str">
        <f>IF('Summary Clear'!JSG2=0,"",'Summary Clear'!JSG2)</f>
        <v/>
      </c>
      <c r="JRO13" s="163" t="str">
        <f>IF('Summary Clear'!JSH2=0,"",'Summary Clear'!JSH2)</f>
        <v/>
      </c>
      <c r="JRP13" s="163" t="str">
        <f>IF('Summary Clear'!JSI2=0,"",'Summary Clear'!JSI2)</f>
        <v/>
      </c>
      <c r="JRQ13" s="163" t="str">
        <f>IF('Summary Clear'!JSJ2=0,"",'Summary Clear'!JSJ2)</f>
        <v/>
      </c>
      <c r="JRR13" s="163" t="str">
        <f>IF('Summary Clear'!JSK2=0,"",'Summary Clear'!JSK2)</f>
        <v/>
      </c>
      <c r="JRS13" s="163" t="str">
        <f>IF('Summary Clear'!JSL2=0,"",'Summary Clear'!JSL2)</f>
        <v/>
      </c>
      <c r="JRT13" s="163" t="str">
        <f>IF('Summary Clear'!JSM2=0,"",'Summary Clear'!JSM2)</f>
        <v/>
      </c>
      <c r="JRU13" s="163" t="str">
        <f>IF('Summary Clear'!JSN2=0,"",'Summary Clear'!JSN2)</f>
        <v/>
      </c>
      <c r="JRV13" s="163" t="str">
        <f>IF('Summary Clear'!JSO2=0,"",'Summary Clear'!JSO2)</f>
        <v/>
      </c>
      <c r="JRW13" s="163" t="str">
        <f>IF('Summary Clear'!JSP2=0,"",'Summary Clear'!JSP2)</f>
        <v/>
      </c>
      <c r="JRX13" s="163" t="str">
        <f>IF('Summary Clear'!JSQ2=0,"",'Summary Clear'!JSQ2)</f>
        <v/>
      </c>
      <c r="JRY13" s="163" t="str">
        <f>IF('Summary Clear'!JSR2=0,"",'Summary Clear'!JSR2)</f>
        <v/>
      </c>
      <c r="JRZ13" s="163" t="str">
        <f>IF('Summary Clear'!JSS2=0,"",'Summary Clear'!JSS2)</f>
        <v/>
      </c>
      <c r="JSA13" s="163" t="str">
        <f>IF('Summary Clear'!JST2=0,"",'Summary Clear'!JST2)</f>
        <v/>
      </c>
      <c r="JSB13" s="163" t="str">
        <f>IF('Summary Clear'!JSU2=0,"",'Summary Clear'!JSU2)</f>
        <v/>
      </c>
      <c r="JSC13" s="163" t="str">
        <f>IF('Summary Clear'!JSV2=0,"",'Summary Clear'!JSV2)</f>
        <v/>
      </c>
      <c r="JSD13" s="163" t="str">
        <f>IF('Summary Clear'!JSW2=0,"",'Summary Clear'!JSW2)</f>
        <v/>
      </c>
      <c r="JSE13" s="163" t="str">
        <f>IF('Summary Clear'!JSX2=0,"",'Summary Clear'!JSX2)</f>
        <v/>
      </c>
      <c r="JSF13" s="163" t="str">
        <f>IF('Summary Clear'!JSY2=0,"",'Summary Clear'!JSY2)</f>
        <v/>
      </c>
      <c r="JSG13" s="163" t="str">
        <f>IF('Summary Clear'!JSZ2=0,"",'Summary Clear'!JSZ2)</f>
        <v/>
      </c>
      <c r="JSH13" s="163" t="str">
        <f>IF('Summary Clear'!JTA2=0,"",'Summary Clear'!JTA2)</f>
        <v/>
      </c>
      <c r="JSI13" s="163" t="str">
        <f>IF('Summary Clear'!JTB2=0,"",'Summary Clear'!JTB2)</f>
        <v/>
      </c>
      <c r="JSJ13" s="163" t="str">
        <f>IF('Summary Clear'!JTC2=0,"",'Summary Clear'!JTC2)</f>
        <v/>
      </c>
      <c r="JSK13" s="163" t="str">
        <f>IF('Summary Clear'!JTD2=0,"",'Summary Clear'!JTD2)</f>
        <v/>
      </c>
      <c r="JSL13" s="163" t="str">
        <f>IF('Summary Clear'!JTE2=0,"",'Summary Clear'!JTE2)</f>
        <v/>
      </c>
      <c r="JSM13" s="163" t="str">
        <f>IF('Summary Clear'!JTF2=0,"",'Summary Clear'!JTF2)</f>
        <v/>
      </c>
      <c r="JSN13" s="163" t="str">
        <f>IF('Summary Clear'!JTG2=0,"",'Summary Clear'!JTG2)</f>
        <v/>
      </c>
      <c r="JSO13" s="163" t="str">
        <f>IF('Summary Clear'!JTH2=0,"",'Summary Clear'!JTH2)</f>
        <v/>
      </c>
      <c r="JSP13" s="163" t="str">
        <f>IF('Summary Clear'!JTI2=0,"",'Summary Clear'!JTI2)</f>
        <v/>
      </c>
      <c r="JSQ13" s="163" t="str">
        <f>IF('Summary Clear'!JTJ2=0,"",'Summary Clear'!JTJ2)</f>
        <v/>
      </c>
      <c r="JSR13" s="163" t="str">
        <f>IF('Summary Clear'!JTK2=0,"",'Summary Clear'!JTK2)</f>
        <v/>
      </c>
      <c r="JSS13" s="163" t="str">
        <f>IF('Summary Clear'!JTL2=0,"",'Summary Clear'!JTL2)</f>
        <v/>
      </c>
      <c r="JST13" s="163" t="str">
        <f>IF('Summary Clear'!JTM2=0,"",'Summary Clear'!JTM2)</f>
        <v/>
      </c>
      <c r="JSU13" s="163" t="str">
        <f>IF('Summary Clear'!JTN2=0,"",'Summary Clear'!JTN2)</f>
        <v/>
      </c>
      <c r="JSV13" s="163" t="str">
        <f>IF('Summary Clear'!JTO2=0,"",'Summary Clear'!JTO2)</f>
        <v/>
      </c>
      <c r="JSW13" s="163" t="str">
        <f>IF('Summary Clear'!JTP2=0,"",'Summary Clear'!JTP2)</f>
        <v/>
      </c>
      <c r="JSX13" s="163" t="str">
        <f>IF('Summary Clear'!JTQ2=0,"",'Summary Clear'!JTQ2)</f>
        <v/>
      </c>
      <c r="JSY13" s="163" t="str">
        <f>IF('Summary Clear'!JTR2=0,"",'Summary Clear'!JTR2)</f>
        <v/>
      </c>
      <c r="JSZ13" s="163" t="str">
        <f>IF('Summary Clear'!JTS2=0,"",'Summary Clear'!JTS2)</f>
        <v/>
      </c>
      <c r="JTA13" s="163" t="str">
        <f>IF('Summary Clear'!JTT2=0,"",'Summary Clear'!JTT2)</f>
        <v/>
      </c>
      <c r="JTB13" s="163" t="str">
        <f>IF('Summary Clear'!JTU2=0,"",'Summary Clear'!JTU2)</f>
        <v/>
      </c>
      <c r="JTC13" s="163" t="str">
        <f>IF('Summary Clear'!JTV2=0,"",'Summary Clear'!JTV2)</f>
        <v/>
      </c>
      <c r="JTD13" s="163" t="str">
        <f>IF('Summary Clear'!JTW2=0,"",'Summary Clear'!JTW2)</f>
        <v/>
      </c>
      <c r="JTE13" s="163" t="str">
        <f>IF('Summary Clear'!JTX2=0,"",'Summary Clear'!JTX2)</f>
        <v/>
      </c>
      <c r="JTF13" s="163" t="str">
        <f>IF('Summary Clear'!JTY2=0,"",'Summary Clear'!JTY2)</f>
        <v/>
      </c>
      <c r="JTG13" s="163" t="str">
        <f>IF('Summary Clear'!JTZ2=0,"",'Summary Clear'!JTZ2)</f>
        <v/>
      </c>
      <c r="JTH13" s="163" t="str">
        <f>IF('Summary Clear'!JUA2=0,"",'Summary Clear'!JUA2)</f>
        <v/>
      </c>
      <c r="JTI13" s="163" t="str">
        <f>IF('Summary Clear'!JUB2=0,"",'Summary Clear'!JUB2)</f>
        <v/>
      </c>
      <c r="JTJ13" s="163" t="str">
        <f>IF('Summary Clear'!JUC2=0,"",'Summary Clear'!JUC2)</f>
        <v/>
      </c>
      <c r="JTK13" s="163" t="str">
        <f>IF('Summary Clear'!JUD2=0,"",'Summary Clear'!JUD2)</f>
        <v/>
      </c>
      <c r="JTL13" s="163" t="str">
        <f>IF('Summary Clear'!JUE2=0,"",'Summary Clear'!JUE2)</f>
        <v/>
      </c>
      <c r="JTM13" s="163" t="str">
        <f>IF('Summary Clear'!JUF2=0,"",'Summary Clear'!JUF2)</f>
        <v/>
      </c>
      <c r="JTN13" s="163" t="str">
        <f>IF('Summary Clear'!JUG2=0,"",'Summary Clear'!JUG2)</f>
        <v/>
      </c>
      <c r="JTO13" s="163" t="str">
        <f>IF('Summary Clear'!JUH2=0,"",'Summary Clear'!JUH2)</f>
        <v/>
      </c>
      <c r="JTP13" s="163" t="str">
        <f>IF('Summary Clear'!JUI2=0,"",'Summary Clear'!JUI2)</f>
        <v/>
      </c>
      <c r="JTQ13" s="163" t="str">
        <f>IF('Summary Clear'!JUJ2=0,"",'Summary Clear'!JUJ2)</f>
        <v/>
      </c>
      <c r="JTR13" s="163" t="str">
        <f>IF('Summary Clear'!JUK2=0,"",'Summary Clear'!JUK2)</f>
        <v/>
      </c>
      <c r="JTS13" s="163" t="str">
        <f>IF('Summary Clear'!JUL2=0,"",'Summary Clear'!JUL2)</f>
        <v/>
      </c>
      <c r="JTT13" s="163" t="str">
        <f>IF('Summary Clear'!JUM2=0,"",'Summary Clear'!JUM2)</f>
        <v/>
      </c>
      <c r="JTU13" s="163" t="str">
        <f>IF('Summary Clear'!JUN2=0,"",'Summary Clear'!JUN2)</f>
        <v/>
      </c>
      <c r="JTV13" s="163" t="str">
        <f>IF('Summary Clear'!JUO2=0,"",'Summary Clear'!JUO2)</f>
        <v/>
      </c>
      <c r="JTW13" s="163" t="str">
        <f>IF('Summary Clear'!JUP2=0,"",'Summary Clear'!JUP2)</f>
        <v/>
      </c>
      <c r="JTX13" s="163" t="str">
        <f>IF('Summary Clear'!JUQ2=0,"",'Summary Clear'!JUQ2)</f>
        <v/>
      </c>
      <c r="JTY13" s="163" t="str">
        <f>IF('Summary Clear'!JUR2=0,"",'Summary Clear'!JUR2)</f>
        <v/>
      </c>
      <c r="JTZ13" s="163" t="str">
        <f>IF('Summary Clear'!JUS2=0,"",'Summary Clear'!JUS2)</f>
        <v/>
      </c>
      <c r="JUA13" s="163" t="str">
        <f>IF('Summary Clear'!JUT2=0,"",'Summary Clear'!JUT2)</f>
        <v/>
      </c>
      <c r="JUB13" s="163" t="str">
        <f>IF('Summary Clear'!JUU2=0,"",'Summary Clear'!JUU2)</f>
        <v/>
      </c>
      <c r="JUC13" s="163" t="str">
        <f>IF('Summary Clear'!JUV2=0,"",'Summary Clear'!JUV2)</f>
        <v/>
      </c>
      <c r="JUD13" s="163" t="str">
        <f>IF('Summary Clear'!JUW2=0,"",'Summary Clear'!JUW2)</f>
        <v/>
      </c>
      <c r="JUE13" s="163" t="str">
        <f>IF('Summary Clear'!JUX2=0,"",'Summary Clear'!JUX2)</f>
        <v/>
      </c>
      <c r="JUF13" s="163" t="str">
        <f>IF('Summary Clear'!JUY2=0,"",'Summary Clear'!JUY2)</f>
        <v/>
      </c>
      <c r="JUG13" s="163" t="str">
        <f>IF('Summary Clear'!JUZ2=0,"",'Summary Clear'!JUZ2)</f>
        <v/>
      </c>
      <c r="JUH13" s="163" t="str">
        <f>IF('Summary Clear'!JVA2=0,"",'Summary Clear'!JVA2)</f>
        <v/>
      </c>
      <c r="JUI13" s="163" t="str">
        <f>IF('Summary Clear'!JVB2=0,"",'Summary Clear'!JVB2)</f>
        <v/>
      </c>
      <c r="JUJ13" s="163" t="str">
        <f>IF('Summary Clear'!JVC2=0,"",'Summary Clear'!JVC2)</f>
        <v/>
      </c>
      <c r="JUK13" s="163" t="str">
        <f>IF('Summary Clear'!JVD2=0,"",'Summary Clear'!JVD2)</f>
        <v/>
      </c>
      <c r="JUL13" s="163" t="str">
        <f>IF('Summary Clear'!JVE2=0,"",'Summary Clear'!JVE2)</f>
        <v/>
      </c>
      <c r="JUM13" s="163" t="str">
        <f>IF('Summary Clear'!JVF2=0,"",'Summary Clear'!JVF2)</f>
        <v/>
      </c>
      <c r="JUN13" s="163" t="str">
        <f>IF('Summary Clear'!JVG2=0,"",'Summary Clear'!JVG2)</f>
        <v/>
      </c>
      <c r="JUO13" s="163" t="str">
        <f>IF('Summary Clear'!JVH2=0,"",'Summary Clear'!JVH2)</f>
        <v/>
      </c>
      <c r="JUP13" s="163" t="str">
        <f>IF('Summary Clear'!JVI2=0,"",'Summary Clear'!JVI2)</f>
        <v/>
      </c>
      <c r="JUQ13" s="163" t="str">
        <f>IF('Summary Clear'!JVJ2=0,"",'Summary Clear'!JVJ2)</f>
        <v/>
      </c>
      <c r="JUR13" s="163" t="str">
        <f>IF('Summary Clear'!JVK2=0,"",'Summary Clear'!JVK2)</f>
        <v/>
      </c>
      <c r="JUS13" s="163" t="str">
        <f>IF('Summary Clear'!JVL2=0,"",'Summary Clear'!JVL2)</f>
        <v/>
      </c>
      <c r="JUT13" s="163" t="str">
        <f>IF('Summary Clear'!JVM2=0,"",'Summary Clear'!JVM2)</f>
        <v/>
      </c>
      <c r="JUU13" s="163" t="str">
        <f>IF('Summary Clear'!JVN2=0,"",'Summary Clear'!JVN2)</f>
        <v/>
      </c>
      <c r="JUV13" s="163" t="str">
        <f>IF('Summary Clear'!JVO2=0,"",'Summary Clear'!JVO2)</f>
        <v/>
      </c>
      <c r="JUW13" s="163" t="str">
        <f>IF('Summary Clear'!JVP2=0,"",'Summary Clear'!JVP2)</f>
        <v/>
      </c>
      <c r="JUX13" s="163" t="str">
        <f>IF('Summary Clear'!JVQ2=0,"",'Summary Clear'!JVQ2)</f>
        <v/>
      </c>
      <c r="JUY13" s="163" t="str">
        <f>IF('Summary Clear'!JVR2=0,"",'Summary Clear'!JVR2)</f>
        <v/>
      </c>
      <c r="JUZ13" s="163" t="str">
        <f>IF('Summary Clear'!JVS2=0,"",'Summary Clear'!JVS2)</f>
        <v/>
      </c>
      <c r="JVA13" s="163" t="str">
        <f>IF('Summary Clear'!JVT2=0,"",'Summary Clear'!JVT2)</f>
        <v/>
      </c>
      <c r="JVB13" s="163" t="str">
        <f>IF('Summary Clear'!JVU2=0,"",'Summary Clear'!JVU2)</f>
        <v/>
      </c>
      <c r="JVC13" s="163" t="str">
        <f>IF('Summary Clear'!JVV2=0,"",'Summary Clear'!JVV2)</f>
        <v/>
      </c>
      <c r="JVD13" s="163" t="str">
        <f>IF('Summary Clear'!JVW2=0,"",'Summary Clear'!JVW2)</f>
        <v/>
      </c>
      <c r="JVE13" s="163" t="str">
        <f>IF('Summary Clear'!JVX2=0,"",'Summary Clear'!JVX2)</f>
        <v/>
      </c>
      <c r="JVF13" s="163" t="str">
        <f>IF('Summary Clear'!JVY2=0,"",'Summary Clear'!JVY2)</f>
        <v/>
      </c>
      <c r="JVG13" s="163" t="str">
        <f>IF('Summary Clear'!JVZ2=0,"",'Summary Clear'!JVZ2)</f>
        <v/>
      </c>
      <c r="JVH13" s="163" t="str">
        <f>IF('Summary Clear'!JWA2=0,"",'Summary Clear'!JWA2)</f>
        <v/>
      </c>
      <c r="JVI13" s="163" t="str">
        <f>IF('Summary Clear'!JWB2=0,"",'Summary Clear'!JWB2)</f>
        <v/>
      </c>
      <c r="JVJ13" s="163" t="str">
        <f>IF('Summary Clear'!JWC2=0,"",'Summary Clear'!JWC2)</f>
        <v/>
      </c>
      <c r="JVK13" s="163" t="str">
        <f>IF('Summary Clear'!JWD2=0,"",'Summary Clear'!JWD2)</f>
        <v/>
      </c>
      <c r="JVL13" s="163" t="str">
        <f>IF('Summary Clear'!JWE2=0,"",'Summary Clear'!JWE2)</f>
        <v/>
      </c>
      <c r="JVM13" s="163" t="str">
        <f>IF('Summary Clear'!JWF2=0,"",'Summary Clear'!JWF2)</f>
        <v/>
      </c>
      <c r="JVN13" s="163" t="str">
        <f>IF('Summary Clear'!JWG2=0,"",'Summary Clear'!JWG2)</f>
        <v/>
      </c>
      <c r="JVO13" s="163" t="str">
        <f>IF('Summary Clear'!JWH2=0,"",'Summary Clear'!JWH2)</f>
        <v/>
      </c>
      <c r="JVP13" s="163" t="str">
        <f>IF('Summary Clear'!JWI2=0,"",'Summary Clear'!JWI2)</f>
        <v/>
      </c>
      <c r="JVQ13" s="163" t="str">
        <f>IF('Summary Clear'!JWJ2=0,"",'Summary Clear'!JWJ2)</f>
        <v/>
      </c>
      <c r="JVR13" s="163" t="str">
        <f>IF('Summary Clear'!JWK2=0,"",'Summary Clear'!JWK2)</f>
        <v/>
      </c>
      <c r="JVS13" s="163" t="str">
        <f>IF('Summary Clear'!JWL2=0,"",'Summary Clear'!JWL2)</f>
        <v/>
      </c>
      <c r="JVT13" s="163" t="str">
        <f>IF('Summary Clear'!JWM2=0,"",'Summary Clear'!JWM2)</f>
        <v/>
      </c>
      <c r="JVU13" s="163" t="str">
        <f>IF('Summary Clear'!JWN2=0,"",'Summary Clear'!JWN2)</f>
        <v/>
      </c>
      <c r="JVV13" s="163" t="str">
        <f>IF('Summary Clear'!JWO2=0,"",'Summary Clear'!JWO2)</f>
        <v/>
      </c>
      <c r="JVW13" s="163" t="str">
        <f>IF('Summary Clear'!JWP2=0,"",'Summary Clear'!JWP2)</f>
        <v/>
      </c>
      <c r="JVX13" s="163" t="str">
        <f>IF('Summary Clear'!JWQ2=0,"",'Summary Clear'!JWQ2)</f>
        <v/>
      </c>
      <c r="JVY13" s="163" t="str">
        <f>IF('Summary Clear'!JWR2=0,"",'Summary Clear'!JWR2)</f>
        <v/>
      </c>
      <c r="JVZ13" s="163" t="str">
        <f>IF('Summary Clear'!JWS2=0,"",'Summary Clear'!JWS2)</f>
        <v/>
      </c>
      <c r="JWA13" s="163" t="str">
        <f>IF('Summary Clear'!JWT2=0,"",'Summary Clear'!JWT2)</f>
        <v/>
      </c>
      <c r="JWB13" s="163" t="str">
        <f>IF('Summary Clear'!JWU2=0,"",'Summary Clear'!JWU2)</f>
        <v/>
      </c>
      <c r="JWC13" s="163" t="str">
        <f>IF('Summary Clear'!JWV2=0,"",'Summary Clear'!JWV2)</f>
        <v/>
      </c>
      <c r="JWD13" s="163" t="str">
        <f>IF('Summary Clear'!JWW2=0,"",'Summary Clear'!JWW2)</f>
        <v/>
      </c>
      <c r="JWE13" s="163" t="str">
        <f>IF('Summary Clear'!JWX2=0,"",'Summary Clear'!JWX2)</f>
        <v/>
      </c>
      <c r="JWF13" s="163" t="str">
        <f>IF('Summary Clear'!JWY2=0,"",'Summary Clear'!JWY2)</f>
        <v/>
      </c>
      <c r="JWG13" s="163" t="str">
        <f>IF('Summary Clear'!JWZ2=0,"",'Summary Clear'!JWZ2)</f>
        <v/>
      </c>
      <c r="JWH13" s="163" t="str">
        <f>IF('Summary Clear'!JXA2=0,"",'Summary Clear'!JXA2)</f>
        <v/>
      </c>
      <c r="JWI13" s="163" t="str">
        <f>IF('Summary Clear'!JXB2=0,"",'Summary Clear'!JXB2)</f>
        <v/>
      </c>
      <c r="JWJ13" s="163" t="str">
        <f>IF('Summary Clear'!JXC2=0,"",'Summary Clear'!JXC2)</f>
        <v/>
      </c>
      <c r="JWK13" s="163" t="str">
        <f>IF('Summary Clear'!JXD2=0,"",'Summary Clear'!JXD2)</f>
        <v/>
      </c>
      <c r="JWL13" s="163" t="str">
        <f>IF('Summary Clear'!JXE2=0,"",'Summary Clear'!JXE2)</f>
        <v/>
      </c>
      <c r="JWM13" s="163" t="str">
        <f>IF('Summary Clear'!JXF2=0,"",'Summary Clear'!JXF2)</f>
        <v/>
      </c>
      <c r="JWN13" s="163" t="str">
        <f>IF('Summary Clear'!JXG2=0,"",'Summary Clear'!JXG2)</f>
        <v/>
      </c>
      <c r="JWO13" s="163" t="str">
        <f>IF('Summary Clear'!JXH2=0,"",'Summary Clear'!JXH2)</f>
        <v/>
      </c>
      <c r="JWP13" s="163" t="str">
        <f>IF('Summary Clear'!JXI2=0,"",'Summary Clear'!JXI2)</f>
        <v/>
      </c>
      <c r="JWQ13" s="163" t="str">
        <f>IF('Summary Clear'!JXJ2=0,"",'Summary Clear'!JXJ2)</f>
        <v/>
      </c>
      <c r="JWR13" s="163" t="str">
        <f>IF('Summary Clear'!JXK2=0,"",'Summary Clear'!JXK2)</f>
        <v/>
      </c>
      <c r="JWS13" s="163" t="str">
        <f>IF('Summary Clear'!JXL2=0,"",'Summary Clear'!JXL2)</f>
        <v/>
      </c>
      <c r="JWT13" s="163" t="str">
        <f>IF('Summary Clear'!JXM2=0,"",'Summary Clear'!JXM2)</f>
        <v/>
      </c>
      <c r="JWU13" s="163" t="str">
        <f>IF('Summary Clear'!JXN2=0,"",'Summary Clear'!JXN2)</f>
        <v/>
      </c>
      <c r="JWV13" s="163" t="str">
        <f>IF('Summary Clear'!JXO2=0,"",'Summary Clear'!JXO2)</f>
        <v/>
      </c>
      <c r="JWW13" s="163" t="str">
        <f>IF('Summary Clear'!JXP2=0,"",'Summary Clear'!JXP2)</f>
        <v/>
      </c>
      <c r="JWX13" s="163" t="str">
        <f>IF('Summary Clear'!JXQ2=0,"",'Summary Clear'!JXQ2)</f>
        <v/>
      </c>
      <c r="JWY13" s="163" t="str">
        <f>IF('Summary Clear'!JXR2=0,"",'Summary Clear'!JXR2)</f>
        <v/>
      </c>
      <c r="JWZ13" s="163" t="str">
        <f>IF('Summary Clear'!JXS2=0,"",'Summary Clear'!JXS2)</f>
        <v/>
      </c>
      <c r="JXA13" s="163" t="str">
        <f>IF('Summary Clear'!JXT2=0,"",'Summary Clear'!JXT2)</f>
        <v/>
      </c>
      <c r="JXB13" s="163" t="str">
        <f>IF('Summary Clear'!JXU2=0,"",'Summary Clear'!JXU2)</f>
        <v/>
      </c>
      <c r="JXC13" s="163" t="str">
        <f>IF('Summary Clear'!JXV2=0,"",'Summary Clear'!JXV2)</f>
        <v/>
      </c>
      <c r="JXD13" s="163" t="str">
        <f>IF('Summary Clear'!JXW2=0,"",'Summary Clear'!JXW2)</f>
        <v/>
      </c>
      <c r="JXE13" s="163" t="str">
        <f>IF('Summary Clear'!JXX2=0,"",'Summary Clear'!JXX2)</f>
        <v/>
      </c>
      <c r="JXF13" s="163" t="str">
        <f>IF('Summary Clear'!JXY2=0,"",'Summary Clear'!JXY2)</f>
        <v/>
      </c>
      <c r="JXG13" s="163" t="str">
        <f>IF('Summary Clear'!JXZ2=0,"",'Summary Clear'!JXZ2)</f>
        <v/>
      </c>
      <c r="JXH13" s="163" t="str">
        <f>IF('Summary Clear'!JYA2=0,"",'Summary Clear'!JYA2)</f>
        <v/>
      </c>
      <c r="JXI13" s="163" t="str">
        <f>IF('Summary Clear'!JYB2=0,"",'Summary Clear'!JYB2)</f>
        <v/>
      </c>
      <c r="JXJ13" s="163" t="str">
        <f>IF('Summary Clear'!JYC2=0,"",'Summary Clear'!JYC2)</f>
        <v/>
      </c>
      <c r="JXK13" s="163" t="str">
        <f>IF('Summary Clear'!JYD2=0,"",'Summary Clear'!JYD2)</f>
        <v/>
      </c>
      <c r="JXL13" s="163" t="str">
        <f>IF('Summary Clear'!JYE2=0,"",'Summary Clear'!JYE2)</f>
        <v/>
      </c>
      <c r="JXM13" s="163" t="str">
        <f>IF('Summary Clear'!JYF2=0,"",'Summary Clear'!JYF2)</f>
        <v/>
      </c>
      <c r="JXN13" s="163" t="str">
        <f>IF('Summary Clear'!JYG2=0,"",'Summary Clear'!JYG2)</f>
        <v/>
      </c>
      <c r="JXO13" s="163" t="str">
        <f>IF('Summary Clear'!JYH2=0,"",'Summary Clear'!JYH2)</f>
        <v/>
      </c>
      <c r="JXP13" s="163" t="str">
        <f>IF('Summary Clear'!JYI2=0,"",'Summary Clear'!JYI2)</f>
        <v/>
      </c>
      <c r="JXQ13" s="163" t="str">
        <f>IF('Summary Clear'!JYJ2=0,"",'Summary Clear'!JYJ2)</f>
        <v/>
      </c>
      <c r="JXR13" s="163" t="str">
        <f>IF('Summary Clear'!JYK2=0,"",'Summary Clear'!JYK2)</f>
        <v/>
      </c>
      <c r="JXS13" s="163" t="str">
        <f>IF('Summary Clear'!JYL2=0,"",'Summary Clear'!JYL2)</f>
        <v/>
      </c>
      <c r="JXT13" s="163" t="str">
        <f>IF('Summary Clear'!JYM2=0,"",'Summary Clear'!JYM2)</f>
        <v/>
      </c>
      <c r="JXU13" s="163" t="str">
        <f>IF('Summary Clear'!JYN2=0,"",'Summary Clear'!JYN2)</f>
        <v/>
      </c>
      <c r="JXV13" s="163" t="str">
        <f>IF('Summary Clear'!JYO2=0,"",'Summary Clear'!JYO2)</f>
        <v/>
      </c>
      <c r="JXW13" s="163" t="str">
        <f>IF('Summary Clear'!JYP2=0,"",'Summary Clear'!JYP2)</f>
        <v/>
      </c>
      <c r="JXX13" s="163" t="str">
        <f>IF('Summary Clear'!JYQ2=0,"",'Summary Clear'!JYQ2)</f>
        <v/>
      </c>
      <c r="JXY13" s="163" t="str">
        <f>IF('Summary Clear'!JYR2=0,"",'Summary Clear'!JYR2)</f>
        <v/>
      </c>
      <c r="JXZ13" s="163" t="str">
        <f>IF('Summary Clear'!JYS2=0,"",'Summary Clear'!JYS2)</f>
        <v/>
      </c>
      <c r="JYA13" s="163" t="str">
        <f>IF('Summary Clear'!JYT2=0,"",'Summary Clear'!JYT2)</f>
        <v/>
      </c>
      <c r="JYB13" s="163" t="str">
        <f>IF('Summary Clear'!JYU2=0,"",'Summary Clear'!JYU2)</f>
        <v/>
      </c>
      <c r="JYC13" s="163" t="str">
        <f>IF('Summary Clear'!JYV2=0,"",'Summary Clear'!JYV2)</f>
        <v/>
      </c>
      <c r="JYD13" s="163" t="str">
        <f>IF('Summary Clear'!JYW2=0,"",'Summary Clear'!JYW2)</f>
        <v/>
      </c>
      <c r="JYE13" s="163" t="str">
        <f>IF('Summary Clear'!JYX2=0,"",'Summary Clear'!JYX2)</f>
        <v/>
      </c>
      <c r="JYF13" s="163" t="str">
        <f>IF('Summary Clear'!JYY2=0,"",'Summary Clear'!JYY2)</f>
        <v/>
      </c>
      <c r="JYG13" s="163" t="str">
        <f>IF('Summary Clear'!JYZ2=0,"",'Summary Clear'!JYZ2)</f>
        <v/>
      </c>
      <c r="JYH13" s="163" t="str">
        <f>IF('Summary Clear'!JZA2=0,"",'Summary Clear'!JZA2)</f>
        <v/>
      </c>
      <c r="JYI13" s="163" t="str">
        <f>IF('Summary Clear'!JZB2=0,"",'Summary Clear'!JZB2)</f>
        <v/>
      </c>
      <c r="JYJ13" s="163" t="str">
        <f>IF('Summary Clear'!JZC2=0,"",'Summary Clear'!JZC2)</f>
        <v/>
      </c>
      <c r="JYK13" s="163" t="str">
        <f>IF('Summary Clear'!JZD2=0,"",'Summary Clear'!JZD2)</f>
        <v/>
      </c>
      <c r="JYL13" s="163" t="str">
        <f>IF('Summary Clear'!JZE2=0,"",'Summary Clear'!JZE2)</f>
        <v/>
      </c>
      <c r="JYM13" s="163" t="str">
        <f>IF('Summary Clear'!JZF2=0,"",'Summary Clear'!JZF2)</f>
        <v/>
      </c>
      <c r="JYN13" s="163" t="str">
        <f>IF('Summary Clear'!JZG2=0,"",'Summary Clear'!JZG2)</f>
        <v/>
      </c>
      <c r="JYO13" s="163" t="str">
        <f>IF('Summary Clear'!JZH2=0,"",'Summary Clear'!JZH2)</f>
        <v/>
      </c>
      <c r="JYP13" s="163" t="str">
        <f>IF('Summary Clear'!JZI2=0,"",'Summary Clear'!JZI2)</f>
        <v/>
      </c>
      <c r="JYQ13" s="163" t="str">
        <f>IF('Summary Clear'!JZJ2=0,"",'Summary Clear'!JZJ2)</f>
        <v/>
      </c>
      <c r="JYR13" s="163" t="str">
        <f>IF('Summary Clear'!JZK2=0,"",'Summary Clear'!JZK2)</f>
        <v/>
      </c>
      <c r="JYS13" s="163" t="str">
        <f>IF('Summary Clear'!JZL2=0,"",'Summary Clear'!JZL2)</f>
        <v/>
      </c>
      <c r="JYT13" s="163" t="str">
        <f>IF('Summary Clear'!JZM2=0,"",'Summary Clear'!JZM2)</f>
        <v/>
      </c>
      <c r="JYU13" s="163" t="str">
        <f>IF('Summary Clear'!JZN2=0,"",'Summary Clear'!JZN2)</f>
        <v/>
      </c>
      <c r="JYV13" s="163" t="str">
        <f>IF('Summary Clear'!JZO2=0,"",'Summary Clear'!JZO2)</f>
        <v/>
      </c>
      <c r="JYW13" s="163" t="str">
        <f>IF('Summary Clear'!JZP2=0,"",'Summary Clear'!JZP2)</f>
        <v/>
      </c>
      <c r="JYX13" s="163" t="str">
        <f>IF('Summary Clear'!JZQ2=0,"",'Summary Clear'!JZQ2)</f>
        <v/>
      </c>
      <c r="JYY13" s="163" t="str">
        <f>IF('Summary Clear'!JZR2=0,"",'Summary Clear'!JZR2)</f>
        <v/>
      </c>
      <c r="JYZ13" s="163" t="str">
        <f>IF('Summary Clear'!JZS2=0,"",'Summary Clear'!JZS2)</f>
        <v/>
      </c>
      <c r="JZA13" s="163" t="str">
        <f>IF('Summary Clear'!JZT2=0,"",'Summary Clear'!JZT2)</f>
        <v/>
      </c>
      <c r="JZB13" s="163" t="str">
        <f>IF('Summary Clear'!JZU2=0,"",'Summary Clear'!JZU2)</f>
        <v/>
      </c>
      <c r="JZC13" s="163" t="str">
        <f>IF('Summary Clear'!JZV2=0,"",'Summary Clear'!JZV2)</f>
        <v/>
      </c>
      <c r="JZD13" s="163" t="str">
        <f>IF('Summary Clear'!JZW2=0,"",'Summary Clear'!JZW2)</f>
        <v/>
      </c>
      <c r="JZE13" s="163" t="str">
        <f>IF('Summary Clear'!JZX2=0,"",'Summary Clear'!JZX2)</f>
        <v/>
      </c>
      <c r="JZF13" s="163" t="str">
        <f>IF('Summary Clear'!JZY2=0,"",'Summary Clear'!JZY2)</f>
        <v/>
      </c>
      <c r="JZG13" s="163" t="str">
        <f>IF('Summary Clear'!JZZ2=0,"",'Summary Clear'!JZZ2)</f>
        <v/>
      </c>
      <c r="JZH13" s="163" t="str">
        <f>IF('Summary Clear'!KAA2=0,"",'Summary Clear'!KAA2)</f>
        <v/>
      </c>
      <c r="JZI13" s="163" t="str">
        <f>IF('Summary Clear'!KAB2=0,"",'Summary Clear'!KAB2)</f>
        <v/>
      </c>
      <c r="JZJ13" s="163" t="str">
        <f>IF('Summary Clear'!KAC2=0,"",'Summary Clear'!KAC2)</f>
        <v/>
      </c>
      <c r="JZK13" s="163" t="str">
        <f>IF('Summary Clear'!KAD2=0,"",'Summary Clear'!KAD2)</f>
        <v/>
      </c>
      <c r="JZL13" s="163" t="str">
        <f>IF('Summary Clear'!KAE2=0,"",'Summary Clear'!KAE2)</f>
        <v/>
      </c>
      <c r="JZM13" s="163" t="str">
        <f>IF('Summary Clear'!KAF2=0,"",'Summary Clear'!KAF2)</f>
        <v/>
      </c>
      <c r="JZN13" s="163" t="str">
        <f>IF('Summary Clear'!KAG2=0,"",'Summary Clear'!KAG2)</f>
        <v/>
      </c>
      <c r="JZO13" s="163" t="str">
        <f>IF('Summary Clear'!KAH2=0,"",'Summary Clear'!KAH2)</f>
        <v/>
      </c>
      <c r="JZP13" s="163" t="str">
        <f>IF('Summary Clear'!KAI2=0,"",'Summary Clear'!KAI2)</f>
        <v/>
      </c>
      <c r="JZQ13" s="163" t="str">
        <f>IF('Summary Clear'!KAJ2=0,"",'Summary Clear'!KAJ2)</f>
        <v/>
      </c>
      <c r="JZR13" s="163" t="str">
        <f>IF('Summary Clear'!KAK2=0,"",'Summary Clear'!KAK2)</f>
        <v/>
      </c>
      <c r="JZS13" s="163" t="str">
        <f>IF('Summary Clear'!KAL2=0,"",'Summary Clear'!KAL2)</f>
        <v/>
      </c>
      <c r="JZT13" s="163" t="str">
        <f>IF('Summary Clear'!KAM2=0,"",'Summary Clear'!KAM2)</f>
        <v/>
      </c>
      <c r="JZU13" s="163" t="str">
        <f>IF('Summary Clear'!KAN2=0,"",'Summary Clear'!KAN2)</f>
        <v/>
      </c>
      <c r="JZV13" s="163" t="str">
        <f>IF('Summary Clear'!KAO2=0,"",'Summary Clear'!KAO2)</f>
        <v/>
      </c>
      <c r="JZW13" s="163" t="str">
        <f>IF('Summary Clear'!KAP2=0,"",'Summary Clear'!KAP2)</f>
        <v/>
      </c>
      <c r="JZX13" s="163" t="str">
        <f>IF('Summary Clear'!KAQ2=0,"",'Summary Clear'!KAQ2)</f>
        <v/>
      </c>
      <c r="JZY13" s="163" t="str">
        <f>IF('Summary Clear'!KAR2=0,"",'Summary Clear'!KAR2)</f>
        <v/>
      </c>
      <c r="JZZ13" s="163" t="str">
        <f>IF('Summary Clear'!KAS2=0,"",'Summary Clear'!KAS2)</f>
        <v/>
      </c>
      <c r="KAA13" s="163" t="str">
        <f>IF('Summary Clear'!KAT2=0,"",'Summary Clear'!KAT2)</f>
        <v/>
      </c>
      <c r="KAB13" s="163" t="str">
        <f>IF('Summary Clear'!KAU2=0,"",'Summary Clear'!KAU2)</f>
        <v/>
      </c>
      <c r="KAC13" s="163" t="str">
        <f>IF('Summary Clear'!KAV2=0,"",'Summary Clear'!KAV2)</f>
        <v/>
      </c>
      <c r="KAD13" s="163" t="str">
        <f>IF('Summary Clear'!KAW2=0,"",'Summary Clear'!KAW2)</f>
        <v/>
      </c>
      <c r="KAE13" s="163" t="str">
        <f>IF('Summary Clear'!KAX2=0,"",'Summary Clear'!KAX2)</f>
        <v/>
      </c>
      <c r="KAF13" s="163" t="str">
        <f>IF('Summary Clear'!KAY2=0,"",'Summary Clear'!KAY2)</f>
        <v/>
      </c>
      <c r="KAG13" s="163" t="str">
        <f>IF('Summary Clear'!KAZ2=0,"",'Summary Clear'!KAZ2)</f>
        <v/>
      </c>
      <c r="KAH13" s="163" t="str">
        <f>IF('Summary Clear'!KBA2=0,"",'Summary Clear'!KBA2)</f>
        <v/>
      </c>
      <c r="KAI13" s="163" t="str">
        <f>IF('Summary Clear'!KBB2=0,"",'Summary Clear'!KBB2)</f>
        <v/>
      </c>
      <c r="KAJ13" s="163" t="str">
        <f>IF('Summary Clear'!KBC2=0,"",'Summary Clear'!KBC2)</f>
        <v/>
      </c>
      <c r="KAK13" s="163" t="str">
        <f>IF('Summary Clear'!KBD2=0,"",'Summary Clear'!KBD2)</f>
        <v/>
      </c>
      <c r="KAL13" s="163" t="str">
        <f>IF('Summary Clear'!KBE2=0,"",'Summary Clear'!KBE2)</f>
        <v/>
      </c>
      <c r="KAM13" s="163" t="str">
        <f>IF('Summary Clear'!KBF2=0,"",'Summary Clear'!KBF2)</f>
        <v/>
      </c>
      <c r="KAN13" s="163" t="str">
        <f>IF('Summary Clear'!KBG2=0,"",'Summary Clear'!KBG2)</f>
        <v/>
      </c>
      <c r="KAO13" s="163" t="str">
        <f>IF('Summary Clear'!KBH2=0,"",'Summary Clear'!KBH2)</f>
        <v/>
      </c>
      <c r="KAP13" s="163" t="str">
        <f>IF('Summary Clear'!KBI2=0,"",'Summary Clear'!KBI2)</f>
        <v/>
      </c>
      <c r="KAQ13" s="163" t="str">
        <f>IF('Summary Clear'!KBJ2=0,"",'Summary Clear'!KBJ2)</f>
        <v/>
      </c>
      <c r="KAR13" s="163" t="str">
        <f>IF('Summary Clear'!KBK2=0,"",'Summary Clear'!KBK2)</f>
        <v/>
      </c>
      <c r="KAS13" s="163" t="str">
        <f>IF('Summary Clear'!KBL2=0,"",'Summary Clear'!KBL2)</f>
        <v/>
      </c>
      <c r="KAT13" s="163" t="str">
        <f>IF('Summary Clear'!KBM2=0,"",'Summary Clear'!KBM2)</f>
        <v/>
      </c>
      <c r="KAU13" s="163" t="str">
        <f>IF('Summary Clear'!KBN2=0,"",'Summary Clear'!KBN2)</f>
        <v/>
      </c>
      <c r="KAV13" s="163" t="str">
        <f>IF('Summary Clear'!KBO2=0,"",'Summary Clear'!KBO2)</f>
        <v/>
      </c>
      <c r="KAW13" s="163" t="str">
        <f>IF('Summary Clear'!KBP2=0,"",'Summary Clear'!KBP2)</f>
        <v/>
      </c>
      <c r="KAX13" s="163" t="str">
        <f>IF('Summary Clear'!KBQ2=0,"",'Summary Clear'!KBQ2)</f>
        <v/>
      </c>
      <c r="KAY13" s="163" t="str">
        <f>IF('Summary Clear'!KBR2=0,"",'Summary Clear'!KBR2)</f>
        <v/>
      </c>
      <c r="KAZ13" s="163" t="str">
        <f>IF('Summary Clear'!KBS2=0,"",'Summary Clear'!KBS2)</f>
        <v/>
      </c>
      <c r="KBA13" s="163" t="str">
        <f>IF('Summary Clear'!KBT2=0,"",'Summary Clear'!KBT2)</f>
        <v/>
      </c>
      <c r="KBB13" s="163" t="str">
        <f>IF('Summary Clear'!KBU2=0,"",'Summary Clear'!KBU2)</f>
        <v/>
      </c>
      <c r="KBC13" s="163" t="str">
        <f>IF('Summary Clear'!KBV2=0,"",'Summary Clear'!KBV2)</f>
        <v/>
      </c>
      <c r="KBD13" s="163" t="str">
        <f>IF('Summary Clear'!KBW2=0,"",'Summary Clear'!KBW2)</f>
        <v/>
      </c>
      <c r="KBE13" s="163" t="str">
        <f>IF('Summary Clear'!KBX2=0,"",'Summary Clear'!KBX2)</f>
        <v/>
      </c>
      <c r="KBF13" s="163" t="str">
        <f>IF('Summary Clear'!KBY2=0,"",'Summary Clear'!KBY2)</f>
        <v/>
      </c>
      <c r="KBG13" s="163" t="str">
        <f>IF('Summary Clear'!KBZ2=0,"",'Summary Clear'!KBZ2)</f>
        <v/>
      </c>
      <c r="KBH13" s="163" t="str">
        <f>IF('Summary Clear'!KCA2=0,"",'Summary Clear'!KCA2)</f>
        <v/>
      </c>
      <c r="KBI13" s="163" t="str">
        <f>IF('Summary Clear'!KCB2=0,"",'Summary Clear'!KCB2)</f>
        <v/>
      </c>
      <c r="KBJ13" s="163" t="str">
        <f>IF('Summary Clear'!KCC2=0,"",'Summary Clear'!KCC2)</f>
        <v/>
      </c>
      <c r="KBK13" s="163" t="str">
        <f>IF('Summary Clear'!KCD2=0,"",'Summary Clear'!KCD2)</f>
        <v/>
      </c>
      <c r="KBL13" s="163" t="str">
        <f>IF('Summary Clear'!KCE2=0,"",'Summary Clear'!KCE2)</f>
        <v/>
      </c>
      <c r="KBM13" s="163" t="str">
        <f>IF('Summary Clear'!KCF2=0,"",'Summary Clear'!KCF2)</f>
        <v/>
      </c>
      <c r="KBN13" s="163" t="str">
        <f>IF('Summary Clear'!KCG2=0,"",'Summary Clear'!KCG2)</f>
        <v/>
      </c>
      <c r="KBO13" s="163" t="str">
        <f>IF('Summary Clear'!KCH2=0,"",'Summary Clear'!KCH2)</f>
        <v/>
      </c>
      <c r="KBP13" s="163" t="str">
        <f>IF('Summary Clear'!KCI2=0,"",'Summary Clear'!KCI2)</f>
        <v/>
      </c>
      <c r="KBQ13" s="163" t="str">
        <f>IF('Summary Clear'!KCJ2=0,"",'Summary Clear'!KCJ2)</f>
        <v/>
      </c>
      <c r="KBR13" s="163" t="str">
        <f>IF('Summary Clear'!KCK2=0,"",'Summary Clear'!KCK2)</f>
        <v/>
      </c>
      <c r="KBS13" s="163" t="str">
        <f>IF('Summary Clear'!KCL2=0,"",'Summary Clear'!KCL2)</f>
        <v/>
      </c>
      <c r="KBT13" s="163" t="str">
        <f>IF('Summary Clear'!KCM2=0,"",'Summary Clear'!KCM2)</f>
        <v/>
      </c>
      <c r="KBU13" s="163" t="str">
        <f>IF('Summary Clear'!KCN2=0,"",'Summary Clear'!KCN2)</f>
        <v/>
      </c>
      <c r="KBV13" s="163" t="str">
        <f>IF('Summary Clear'!KCO2=0,"",'Summary Clear'!KCO2)</f>
        <v/>
      </c>
      <c r="KBW13" s="163" t="str">
        <f>IF('Summary Clear'!KCP2=0,"",'Summary Clear'!KCP2)</f>
        <v/>
      </c>
      <c r="KBX13" s="163" t="str">
        <f>IF('Summary Clear'!KCQ2=0,"",'Summary Clear'!KCQ2)</f>
        <v/>
      </c>
      <c r="KBY13" s="163" t="str">
        <f>IF('Summary Clear'!KCR2=0,"",'Summary Clear'!KCR2)</f>
        <v/>
      </c>
      <c r="KBZ13" s="163" t="str">
        <f>IF('Summary Clear'!KCS2=0,"",'Summary Clear'!KCS2)</f>
        <v/>
      </c>
      <c r="KCA13" s="163" t="str">
        <f>IF('Summary Clear'!KCT2=0,"",'Summary Clear'!KCT2)</f>
        <v/>
      </c>
      <c r="KCB13" s="163" t="str">
        <f>IF('Summary Clear'!KCU2=0,"",'Summary Clear'!KCU2)</f>
        <v/>
      </c>
      <c r="KCC13" s="163" t="str">
        <f>IF('Summary Clear'!KCV2=0,"",'Summary Clear'!KCV2)</f>
        <v/>
      </c>
      <c r="KCD13" s="163" t="str">
        <f>IF('Summary Clear'!KCW2=0,"",'Summary Clear'!KCW2)</f>
        <v/>
      </c>
      <c r="KCE13" s="163" t="str">
        <f>IF('Summary Clear'!KCX2=0,"",'Summary Clear'!KCX2)</f>
        <v/>
      </c>
      <c r="KCF13" s="163" t="str">
        <f>IF('Summary Clear'!KCY2=0,"",'Summary Clear'!KCY2)</f>
        <v/>
      </c>
      <c r="KCG13" s="163" t="str">
        <f>IF('Summary Clear'!KCZ2=0,"",'Summary Clear'!KCZ2)</f>
        <v/>
      </c>
      <c r="KCH13" s="163" t="str">
        <f>IF('Summary Clear'!KDA2=0,"",'Summary Clear'!KDA2)</f>
        <v/>
      </c>
      <c r="KCI13" s="163" t="str">
        <f>IF('Summary Clear'!KDB2=0,"",'Summary Clear'!KDB2)</f>
        <v/>
      </c>
      <c r="KCJ13" s="163" t="str">
        <f>IF('Summary Clear'!KDC2=0,"",'Summary Clear'!KDC2)</f>
        <v/>
      </c>
      <c r="KCK13" s="163" t="str">
        <f>IF('Summary Clear'!KDD2=0,"",'Summary Clear'!KDD2)</f>
        <v/>
      </c>
      <c r="KCL13" s="163" t="str">
        <f>IF('Summary Clear'!KDE2=0,"",'Summary Clear'!KDE2)</f>
        <v/>
      </c>
      <c r="KCM13" s="163" t="str">
        <f>IF('Summary Clear'!KDF2=0,"",'Summary Clear'!KDF2)</f>
        <v/>
      </c>
      <c r="KCN13" s="163" t="str">
        <f>IF('Summary Clear'!KDG2=0,"",'Summary Clear'!KDG2)</f>
        <v/>
      </c>
      <c r="KCO13" s="163" t="str">
        <f>IF('Summary Clear'!KDH2=0,"",'Summary Clear'!KDH2)</f>
        <v/>
      </c>
      <c r="KCP13" s="163" t="str">
        <f>IF('Summary Clear'!KDI2=0,"",'Summary Clear'!KDI2)</f>
        <v/>
      </c>
      <c r="KCQ13" s="163" t="str">
        <f>IF('Summary Clear'!KDJ2=0,"",'Summary Clear'!KDJ2)</f>
        <v/>
      </c>
      <c r="KCR13" s="163" t="str">
        <f>IF('Summary Clear'!KDK2=0,"",'Summary Clear'!KDK2)</f>
        <v/>
      </c>
      <c r="KCS13" s="163" t="str">
        <f>IF('Summary Clear'!KDL2=0,"",'Summary Clear'!KDL2)</f>
        <v/>
      </c>
      <c r="KCT13" s="163" t="str">
        <f>IF('Summary Clear'!KDM2=0,"",'Summary Clear'!KDM2)</f>
        <v/>
      </c>
      <c r="KCU13" s="163" t="str">
        <f>IF('Summary Clear'!KDN2=0,"",'Summary Clear'!KDN2)</f>
        <v/>
      </c>
      <c r="KCV13" s="163" t="str">
        <f>IF('Summary Clear'!KDO2=0,"",'Summary Clear'!KDO2)</f>
        <v/>
      </c>
      <c r="KCW13" s="163" t="str">
        <f>IF('Summary Clear'!KDP2=0,"",'Summary Clear'!KDP2)</f>
        <v/>
      </c>
      <c r="KCX13" s="163" t="str">
        <f>IF('Summary Clear'!KDQ2=0,"",'Summary Clear'!KDQ2)</f>
        <v/>
      </c>
      <c r="KCY13" s="163" t="str">
        <f>IF('Summary Clear'!KDR2=0,"",'Summary Clear'!KDR2)</f>
        <v/>
      </c>
      <c r="KCZ13" s="163" t="str">
        <f>IF('Summary Clear'!KDS2=0,"",'Summary Clear'!KDS2)</f>
        <v/>
      </c>
      <c r="KDA13" s="163" t="str">
        <f>IF('Summary Clear'!KDT2=0,"",'Summary Clear'!KDT2)</f>
        <v/>
      </c>
      <c r="KDB13" s="163" t="str">
        <f>IF('Summary Clear'!KDU2=0,"",'Summary Clear'!KDU2)</f>
        <v/>
      </c>
      <c r="KDC13" s="163" t="str">
        <f>IF('Summary Clear'!KDV2=0,"",'Summary Clear'!KDV2)</f>
        <v/>
      </c>
      <c r="KDD13" s="163" t="str">
        <f>IF('Summary Clear'!KDW2=0,"",'Summary Clear'!KDW2)</f>
        <v/>
      </c>
      <c r="KDE13" s="163" t="str">
        <f>IF('Summary Clear'!KDX2=0,"",'Summary Clear'!KDX2)</f>
        <v/>
      </c>
      <c r="KDF13" s="163" t="str">
        <f>IF('Summary Clear'!KDY2=0,"",'Summary Clear'!KDY2)</f>
        <v/>
      </c>
      <c r="KDG13" s="163" t="str">
        <f>IF('Summary Clear'!KDZ2=0,"",'Summary Clear'!KDZ2)</f>
        <v/>
      </c>
      <c r="KDH13" s="163" t="str">
        <f>IF('Summary Clear'!KEA2=0,"",'Summary Clear'!KEA2)</f>
        <v/>
      </c>
      <c r="KDI13" s="163" t="str">
        <f>IF('Summary Clear'!KEB2=0,"",'Summary Clear'!KEB2)</f>
        <v/>
      </c>
      <c r="KDJ13" s="163" t="str">
        <f>IF('Summary Clear'!KEC2=0,"",'Summary Clear'!KEC2)</f>
        <v/>
      </c>
      <c r="KDK13" s="163" t="str">
        <f>IF('Summary Clear'!KED2=0,"",'Summary Clear'!KED2)</f>
        <v/>
      </c>
      <c r="KDL13" s="163" t="str">
        <f>IF('Summary Clear'!KEE2=0,"",'Summary Clear'!KEE2)</f>
        <v/>
      </c>
      <c r="KDM13" s="163" t="str">
        <f>IF('Summary Clear'!KEF2=0,"",'Summary Clear'!KEF2)</f>
        <v/>
      </c>
      <c r="KDN13" s="163" t="str">
        <f>IF('Summary Clear'!KEG2=0,"",'Summary Clear'!KEG2)</f>
        <v/>
      </c>
      <c r="KDO13" s="163" t="str">
        <f>IF('Summary Clear'!KEH2=0,"",'Summary Clear'!KEH2)</f>
        <v/>
      </c>
      <c r="KDP13" s="163" t="str">
        <f>IF('Summary Clear'!KEI2=0,"",'Summary Clear'!KEI2)</f>
        <v/>
      </c>
      <c r="KDQ13" s="163" t="str">
        <f>IF('Summary Clear'!KEJ2=0,"",'Summary Clear'!KEJ2)</f>
        <v/>
      </c>
      <c r="KDR13" s="163" t="str">
        <f>IF('Summary Clear'!KEK2=0,"",'Summary Clear'!KEK2)</f>
        <v/>
      </c>
      <c r="KDS13" s="163" t="str">
        <f>IF('Summary Clear'!KEL2=0,"",'Summary Clear'!KEL2)</f>
        <v/>
      </c>
      <c r="KDT13" s="163" t="str">
        <f>IF('Summary Clear'!KEM2=0,"",'Summary Clear'!KEM2)</f>
        <v/>
      </c>
      <c r="KDU13" s="163" t="str">
        <f>IF('Summary Clear'!KEN2=0,"",'Summary Clear'!KEN2)</f>
        <v/>
      </c>
      <c r="KDV13" s="163" t="str">
        <f>IF('Summary Clear'!KEO2=0,"",'Summary Clear'!KEO2)</f>
        <v/>
      </c>
      <c r="KDW13" s="163" t="str">
        <f>IF('Summary Clear'!KEP2=0,"",'Summary Clear'!KEP2)</f>
        <v/>
      </c>
      <c r="KDX13" s="163" t="str">
        <f>IF('Summary Clear'!KEQ2=0,"",'Summary Clear'!KEQ2)</f>
        <v/>
      </c>
      <c r="KDY13" s="163" t="str">
        <f>IF('Summary Clear'!KER2=0,"",'Summary Clear'!KER2)</f>
        <v/>
      </c>
      <c r="KDZ13" s="163" t="str">
        <f>IF('Summary Clear'!KES2=0,"",'Summary Clear'!KES2)</f>
        <v/>
      </c>
      <c r="KEA13" s="163" t="str">
        <f>IF('Summary Clear'!KET2=0,"",'Summary Clear'!KET2)</f>
        <v/>
      </c>
      <c r="KEB13" s="163" t="str">
        <f>IF('Summary Clear'!KEU2=0,"",'Summary Clear'!KEU2)</f>
        <v/>
      </c>
      <c r="KEC13" s="163" t="str">
        <f>IF('Summary Clear'!KEV2=0,"",'Summary Clear'!KEV2)</f>
        <v/>
      </c>
      <c r="KED13" s="163" t="str">
        <f>IF('Summary Clear'!KEW2=0,"",'Summary Clear'!KEW2)</f>
        <v/>
      </c>
      <c r="KEE13" s="163" t="str">
        <f>IF('Summary Clear'!KEX2=0,"",'Summary Clear'!KEX2)</f>
        <v/>
      </c>
      <c r="KEF13" s="163" t="str">
        <f>IF('Summary Clear'!KEY2=0,"",'Summary Clear'!KEY2)</f>
        <v/>
      </c>
      <c r="KEG13" s="163" t="str">
        <f>IF('Summary Clear'!KEZ2=0,"",'Summary Clear'!KEZ2)</f>
        <v/>
      </c>
      <c r="KEH13" s="163" t="str">
        <f>IF('Summary Clear'!KFA2=0,"",'Summary Clear'!KFA2)</f>
        <v/>
      </c>
      <c r="KEI13" s="163" t="str">
        <f>IF('Summary Clear'!KFB2=0,"",'Summary Clear'!KFB2)</f>
        <v/>
      </c>
      <c r="KEJ13" s="163" t="str">
        <f>IF('Summary Clear'!KFC2=0,"",'Summary Clear'!KFC2)</f>
        <v/>
      </c>
      <c r="KEK13" s="163" t="str">
        <f>IF('Summary Clear'!KFD2=0,"",'Summary Clear'!KFD2)</f>
        <v/>
      </c>
      <c r="KEL13" s="163" t="str">
        <f>IF('Summary Clear'!KFE2=0,"",'Summary Clear'!KFE2)</f>
        <v/>
      </c>
      <c r="KEM13" s="163" t="str">
        <f>IF('Summary Clear'!KFF2=0,"",'Summary Clear'!KFF2)</f>
        <v/>
      </c>
      <c r="KEN13" s="163" t="str">
        <f>IF('Summary Clear'!KFG2=0,"",'Summary Clear'!KFG2)</f>
        <v/>
      </c>
      <c r="KEO13" s="163" t="str">
        <f>IF('Summary Clear'!KFH2=0,"",'Summary Clear'!KFH2)</f>
        <v/>
      </c>
      <c r="KEP13" s="163" t="str">
        <f>IF('Summary Clear'!KFI2=0,"",'Summary Clear'!KFI2)</f>
        <v/>
      </c>
      <c r="KEQ13" s="163" t="str">
        <f>IF('Summary Clear'!KFJ2=0,"",'Summary Clear'!KFJ2)</f>
        <v/>
      </c>
      <c r="KER13" s="163" t="str">
        <f>IF('Summary Clear'!KFK2=0,"",'Summary Clear'!KFK2)</f>
        <v/>
      </c>
      <c r="KES13" s="163" t="str">
        <f>IF('Summary Clear'!KFL2=0,"",'Summary Clear'!KFL2)</f>
        <v/>
      </c>
      <c r="KET13" s="163" t="str">
        <f>IF('Summary Clear'!KFM2=0,"",'Summary Clear'!KFM2)</f>
        <v/>
      </c>
      <c r="KEU13" s="163" t="str">
        <f>IF('Summary Clear'!KFN2=0,"",'Summary Clear'!KFN2)</f>
        <v/>
      </c>
      <c r="KEV13" s="163" t="str">
        <f>IF('Summary Clear'!KFO2=0,"",'Summary Clear'!KFO2)</f>
        <v/>
      </c>
      <c r="KEW13" s="163" t="str">
        <f>IF('Summary Clear'!KFP2=0,"",'Summary Clear'!KFP2)</f>
        <v/>
      </c>
      <c r="KEX13" s="163" t="str">
        <f>IF('Summary Clear'!KFQ2=0,"",'Summary Clear'!KFQ2)</f>
        <v/>
      </c>
      <c r="KEY13" s="163" t="str">
        <f>IF('Summary Clear'!KFR2=0,"",'Summary Clear'!KFR2)</f>
        <v/>
      </c>
      <c r="KEZ13" s="163" t="str">
        <f>IF('Summary Clear'!KFS2=0,"",'Summary Clear'!KFS2)</f>
        <v/>
      </c>
      <c r="KFA13" s="163" t="str">
        <f>IF('Summary Clear'!KFT2=0,"",'Summary Clear'!KFT2)</f>
        <v/>
      </c>
      <c r="KFB13" s="163" t="str">
        <f>IF('Summary Clear'!KFU2=0,"",'Summary Clear'!KFU2)</f>
        <v/>
      </c>
      <c r="KFC13" s="163" t="str">
        <f>IF('Summary Clear'!KFV2=0,"",'Summary Clear'!KFV2)</f>
        <v/>
      </c>
      <c r="KFD13" s="163" t="str">
        <f>IF('Summary Clear'!KFW2=0,"",'Summary Clear'!KFW2)</f>
        <v/>
      </c>
      <c r="KFE13" s="163" t="str">
        <f>IF('Summary Clear'!KFX2=0,"",'Summary Clear'!KFX2)</f>
        <v/>
      </c>
      <c r="KFF13" s="163" t="str">
        <f>IF('Summary Clear'!KFY2=0,"",'Summary Clear'!KFY2)</f>
        <v/>
      </c>
      <c r="KFG13" s="163" t="str">
        <f>IF('Summary Clear'!KFZ2=0,"",'Summary Clear'!KFZ2)</f>
        <v/>
      </c>
      <c r="KFH13" s="163" t="str">
        <f>IF('Summary Clear'!KGA2=0,"",'Summary Clear'!KGA2)</f>
        <v/>
      </c>
      <c r="KFI13" s="163" t="str">
        <f>IF('Summary Clear'!KGB2=0,"",'Summary Clear'!KGB2)</f>
        <v/>
      </c>
      <c r="KFJ13" s="163" t="str">
        <f>IF('Summary Clear'!KGC2=0,"",'Summary Clear'!KGC2)</f>
        <v/>
      </c>
      <c r="KFK13" s="163" t="str">
        <f>IF('Summary Clear'!KGD2=0,"",'Summary Clear'!KGD2)</f>
        <v/>
      </c>
      <c r="KFL13" s="163" t="str">
        <f>IF('Summary Clear'!KGE2=0,"",'Summary Clear'!KGE2)</f>
        <v/>
      </c>
      <c r="KFM13" s="163" t="str">
        <f>IF('Summary Clear'!KGF2=0,"",'Summary Clear'!KGF2)</f>
        <v/>
      </c>
      <c r="KFN13" s="163" t="str">
        <f>IF('Summary Clear'!KGG2=0,"",'Summary Clear'!KGG2)</f>
        <v/>
      </c>
      <c r="KFO13" s="163" t="str">
        <f>IF('Summary Clear'!KGH2=0,"",'Summary Clear'!KGH2)</f>
        <v/>
      </c>
      <c r="KFP13" s="163" t="str">
        <f>IF('Summary Clear'!KGI2=0,"",'Summary Clear'!KGI2)</f>
        <v/>
      </c>
      <c r="KFQ13" s="163" t="str">
        <f>IF('Summary Clear'!KGJ2=0,"",'Summary Clear'!KGJ2)</f>
        <v/>
      </c>
      <c r="KFR13" s="163" t="str">
        <f>IF('Summary Clear'!KGK2=0,"",'Summary Clear'!KGK2)</f>
        <v/>
      </c>
      <c r="KFS13" s="163" t="str">
        <f>IF('Summary Clear'!KGL2=0,"",'Summary Clear'!KGL2)</f>
        <v/>
      </c>
      <c r="KFT13" s="163" t="str">
        <f>IF('Summary Clear'!KGM2=0,"",'Summary Clear'!KGM2)</f>
        <v/>
      </c>
      <c r="KFU13" s="163" t="str">
        <f>IF('Summary Clear'!KGN2=0,"",'Summary Clear'!KGN2)</f>
        <v/>
      </c>
      <c r="KFV13" s="163" t="str">
        <f>IF('Summary Clear'!KGO2=0,"",'Summary Clear'!KGO2)</f>
        <v/>
      </c>
      <c r="KFW13" s="163" t="str">
        <f>IF('Summary Clear'!KGP2=0,"",'Summary Clear'!KGP2)</f>
        <v/>
      </c>
      <c r="KFX13" s="163" t="str">
        <f>IF('Summary Clear'!KGQ2=0,"",'Summary Clear'!KGQ2)</f>
        <v/>
      </c>
      <c r="KFY13" s="163" t="str">
        <f>IF('Summary Clear'!KGR2=0,"",'Summary Clear'!KGR2)</f>
        <v/>
      </c>
      <c r="KFZ13" s="163" t="str">
        <f>IF('Summary Clear'!KGS2=0,"",'Summary Clear'!KGS2)</f>
        <v/>
      </c>
      <c r="KGA13" s="163" t="str">
        <f>IF('Summary Clear'!KGT2=0,"",'Summary Clear'!KGT2)</f>
        <v/>
      </c>
      <c r="KGB13" s="163" t="str">
        <f>IF('Summary Clear'!KGU2=0,"",'Summary Clear'!KGU2)</f>
        <v/>
      </c>
      <c r="KGC13" s="163" t="str">
        <f>IF('Summary Clear'!KGV2=0,"",'Summary Clear'!KGV2)</f>
        <v/>
      </c>
      <c r="KGD13" s="163" t="str">
        <f>IF('Summary Clear'!KGW2=0,"",'Summary Clear'!KGW2)</f>
        <v/>
      </c>
      <c r="KGE13" s="163" t="str">
        <f>IF('Summary Clear'!KGX2=0,"",'Summary Clear'!KGX2)</f>
        <v/>
      </c>
      <c r="KGF13" s="163" t="str">
        <f>IF('Summary Clear'!KGY2=0,"",'Summary Clear'!KGY2)</f>
        <v/>
      </c>
      <c r="KGG13" s="163" t="str">
        <f>IF('Summary Clear'!KGZ2=0,"",'Summary Clear'!KGZ2)</f>
        <v/>
      </c>
      <c r="KGH13" s="163" t="str">
        <f>IF('Summary Clear'!KHA2=0,"",'Summary Clear'!KHA2)</f>
        <v/>
      </c>
      <c r="KGI13" s="163" t="str">
        <f>IF('Summary Clear'!KHB2=0,"",'Summary Clear'!KHB2)</f>
        <v/>
      </c>
      <c r="KGJ13" s="163" t="str">
        <f>IF('Summary Clear'!KHC2=0,"",'Summary Clear'!KHC2)</f>
        <v/>
      </c>
      <c r="KGK13" s="163" t="str">
        <f>IF('Summary Clear'!KHD2=0,"",'Summary Clear'!KHD2)</f>
        <v/>
      </c>
      <c r="KGL13" s="163" t="str">
        <f>IF('Summary Clear'!KHE2=0,"",'Summary Clear'!KHE2)</f>
        <v/>
      </c>
      <c r="KGM13" s="163" t="str">
        <f>IF('Summary Clear'!KHF2=0,"",'Summary Clear'!KHF2)</f>
        <v/>
      </c>
      <c r="KGN13" s="163" t="str">
        <f>IF('Summary Clear'!KHG2=0,"",'Summary Clear'!KHG2)</f>
        <v/>
      </c>
      <c r="KGO13" s="163" t="str">
        <f>IF('Summary Clear'!KHH2=0,"",'Summary Clear'!KHH2)</f>
        <v/>
      </c>
      <c r="KGP13" s="163" t="str">
        <f>IF('Summary Clear'!KHI2=0,"",'Summary Clear'!KHI2)</f>
        <v/>
      </c>
      <c r="KGQ13" s="163" t="str">
        <f>IF('Summary Clear'!KHJ2=0,"",'Summary Clear'!KHJ2)</f>
        <v/>
      </c>
      <c r="KGR13" s="163" t="str">
        <f>IF('Summary Clear'!KHK2=0,"",'Summary Clear'!KHK2)</f>
        <v/>
      </c>
      <c r="KGS13" s="163" t="str">
        <f>IF('Summary Clear'!KHL2=0,"",'Summary Clear'!KHL2)</f>
        <v/>
      </c>
      <c r="KGT13" s="163" t="str">
        <f>IF('Summary Clear'!KHM2=0,"",'Summary Clear'!KHM2)</f>
        <v/>
      </c>
      <c r="KGU13" s="163" t="str">
        <f>IF('Summary Clear'!KHN2=0,"",'Summary Clear'!KHN2)</f>
        <v/>
      </c>
      <c r="KGV13" s="163" t="str">
        <f>IF('Summary Clear'!KHO2=0,"",'Summary Clear'!KHO2)</f>
        <v/>
      </c>
      <c r="KGW13" s="163" t="str">
        <f>IF('Summary Clear'!KHP2=0,"",'Summary Clear'!KHP2)</f>
        <v/>
      </c>
      <c r="KGX13" s="163" t="str">
        <f>IF('Summary Clear'!KHQ2=0,"",'Summary Clear'!KHQ2)</f>
        <v/>
      </c>
      <c r="KGY13" s="163" t="str">
        <f>IF('Summary Clear'!KHR2=0,"",'Summary Clear'!KHR2)</f>
        <v/>
      </c>
      <c r="KGZ13" s="163" t="str">
        <f>IF('Summary Clear'!KHS2=0,"",'Summary Clear'!KHS2)</f>
        <v/>
      </c>
      <c r="KHA13" s="163" t="str">
        <f>IF('Summary Clear'!KHT2=0,"",'Summary Clear'!KHT2)</f>
        <v/>
      </c>
      <c r="KHB13" s="163" t="str">
        <f>IF('Summary Clear'!KHU2=0,"",'Summary Clear'!KHU2)</f>
        <v/>
      </c>
      <c r="KHC13" s="163" t="str">
        <f>IF('Summary Clear'!KHV2=0,"",'Summary Clear'!KHV2)</f>
        <v/>
      </c>
      <c r="KHD13" s="163" t="str">
        <f>IF('Summary Clear'!KHW2=0,"",'Summary Clear'!KHW2)</f>
        <v/>
      </c>
      <c r="KHE13" s="163" t="str">
        <f>IF('Summary Clear'!KHX2=0,"",'Summary Clear'!KHX2)</f>
        <v/>
      </c>
      <c r="KHF13" s="163" t="str">
        <f>IF('Summary Clear'!KHY2=0,"",'Summary Clear'!KHY2)</f>
        <v/>
      </c>
      <c r="KHG13" s="163" t="str">
        <f>IF('Summary Clear'!KHZ2=0,"",'Summary Clear'!KHZ2)</f>
        <v/>
      </c>
      <c r="KHH13" s="163" t="str">
        <f>IF('Summary Clear'!KIA2=0,"",'Summary Clear'!KIA2)</f>
        <v/>
      </c>
      <c r="KHI13" s="163" t="str">
        <f>IF('Summary Clear'!KIB2=0,"",'Summary Clear'!KIB2)</f>
        <v/>
      </c>
      <c r="KHJ13" s="163" t="str">
        <f>IF('Summary Clear'!KIC2=0,"",'Summary Clear'!KIC2)</f>
        <v/>
      </c>
      <c r="KHK13" s="163" t="str">
        <f>IF('Summary Clear'!KID2=0,"",'Summary Clear'!KID2)</f>
        <v/>
      </c>
      <c r="KHL13" s="163" t="str">
        <f>IF('Summary Clear'!KIE2=0,"",'Summary Clear'!KIE2)</f>
        <v/>
      </c>
      <c r="KHM13" s="163" t="str">
        <f>IF('Summary Clear'!KIF2=0,"",'Summary Clear'!KIF2)</f>
        <v/>
      </c>
      <c r="KHN13" s="163" t="str">
        <f>IF('Summary Clear'!KIG2=0,"",'Summary Clear'!KIG2)</f>
        <v/>
      </c>
      <c r="KHO13" s="163" t="str">
        <f>IF('Summary Clear'!KIH2=0,"",'Summary Clear'!KIH2)</f>
        <v/>
      </c>
      <c r="KHP13" s="163" t="str">
        <f>IF('Summary Clear'!KII2=0,"",'Summary Clear'!KII2)</f>
        <v/>
      </c>
      <c r="KHQ13" s="163" t="str">
        <f>IF('Summary Clear'!KIJ2=0,"",'Summary Clear'!KIJ2)</f>
        <v/>
      </c>
      <c r="KHR13" s="163" t="str">
        <f>IF('Summary Clear'!KIK2=0,"",'Summary Clear'!KIK2)</f>
        <v/>
      </c>
      <c r="KHS13" s="163" t="str">
        <f>IF('Summary Clear'!KIL2=0,"",'Summary Clear'!KIL2)</f>
        <v/>
      </c>
      <c r="KHT13" s="163" t="str">
        <f>IF('Summary Clear'!KIM2=0,"",'Summary Clear'!KIM2)</f>
        <v/>
      </c>
      <c r="KHU13" s="163" t="str">
        <f>IF('Summary Clear'!KIN2=0,"",'Summary Clear'!KIN2)</f>
        <v/>
      </c>
      <c r="KHV13" s="163" t="str">
        <f>IF('Summary Clear'!KIO2=0,"",'Summary Clear'!KIO2)</f>
        <v/>
      </c>
      <c r="KHW13" s="163" t="str">
        <f>IF('Summary Clear'!KIP2=0,"",'Summary Clear'!KIP2)</f>
        <v/>
      </c>
      <c r="KHX13" s="163" t="str">
        <f>IF('Summary Clear'!KIQ2=0,"",'Summary Clear'!KIQ2)</f>
        <v/>
      </c>
      <c r="KHY13" s="163" t="str">
        <f>IF('Summary Clear'!KIR2=0,"",'Summary Clear'!KIR2)</f>
        <v/>
      </c>
      <c r="KHZ13" s="163" t="str">
        <f>IF('Summary Clear'!KIS2=0,"",'Summary Clear'!KIS2)</f>
        <v/>
      </c>
      <c r="KIA13" s="163" t="str">
        <f>IF('Summary Clear'!KIT2=0,"",'Summary Clear'!KIT2)</f>
        <v/>
      </c>
      <c r="KIB13" s="163" t="str">
        <f>IF('Summary Clear'!KIU2=0,"",'Summary Clear'!KIU2)</f>
        <v/>
      </c>
      <c r="KIC13" s="163" t="str">
        <f>IF('Summary Clear'!KIV2=0,"",'Summary Clear'!KIV2)</f>
        <v/>
      </c>
      <c r="KID13" s="163" t="str">
        <f>IF('Summary Clear'!KIW2=0,"",'Summary Clear'!KIW2)</f>
        <v/>
      </c>
      <c r="KIE13" s="163" t="str">
        <f>IF('Summary Clear'!KIX2=0,"",'Summary Clear'!KIX2)</f>
        <v/>
      </c>
      <c r="KIF13" s="163" t="str">
        <f>IF('Summary Clear'!KIY2=0,"",'Summary Clear'!KIY2)</f>
        <v/>
      </c>
      <c r="KIG13" s="163" t="str">
        <f>IF('Summary Clear'!KIZ2=0,"",'Summary Clear'!KIZ2)</f>
        <v/>
      </c>
      <c r="KIH13" s="163" t="str">
        <f>IF('Summary Clear'!KJA2=0,"",'Summary Clear'!KJA2)</f>
        <v/>
      </c>
      <c r="KII13" s="163" t="str">
        <f>IF('Summary Clear'!KJB2=0,"",'Summary Clear'!KJB2)</f>
        <v/>
      </c>
      <c r="KIJ13" s="163" t="str">
        <f>IF('Summary Clear'!KJC2=0,"",'Summary Clear'!KJC2)</f>
        <v/>
      </c>
      <c r="KIK13" s="163" t="str">
        <f>IF('Summary Clear'!KJD2=0,"",'Summary Clear'!KJD2)</f>
        <v/>
      </c>
      <c r="KIL13" s="163" t="str">
        <f>IF('Summary Clear'!KJE2=0,"",'Summary Clear'!KJE2)</f>
        <v/>
      </c>
      <c r="KIM13" s="163" t="str">
        <f>IF('Summary Clear'!KJF2=0,"",'Summary Clear'!KJF2)</f>
        <v/>
      </c>
      <c r="KIN13" s="163" t="str">
        <f>IF('Summary Clear'!KJG2=0,"",'Summary Clear'!KJG2)</f>
        <v/>
      </c>
      <c r="KIO13" s="163" t="str">
        <f>IF('Summary Clear'!KJH2=0,"",'Summary Clear'!KJH2)</f>
        <v/>
      </c>
      <c r="KIP13" s="163" t="str">
        <f>IF('Summary Clear'!KJI2=0,"",'Summary Clear'!KJI2)</f>
        <v/>
      </c>
      <c r="KIQ13" s="163" t="str">
        <f>IF('Summary Clear'!KJJ2=0,"",'Summary Clear'!KJJ2)</f>
        <v/>
      </c>
      <c r="KIR13" s="163" t="str">
        <f>IF('Summary Clear'!KJK2=0,"",'Summary Clear'!KJK2)</f>
        <v/>
      </c>
      <c r="KIS13" s="163" t="str">
        <f>IF('Summary Clear'!KJL2=0,"",'Summary Clear'!KJL2)</f>
        <v/>
      </c>
      <c r="KIT13" s="163" t="str">
        <f>IF('Summary Clear'!KJM2=0,"",'Summary Clear'!KJM2)</f>
        <v/>
      </c>
      <c r="KIU13" s="163" t="str">
        <f>IF('Summary Clear'!KJN2=0,"",'Summary Clear'!KJN2)</f>
        <v/>
      </c>
      <c r="KIV13" s="163" t="str">
        <f>IF('Summary Clear'!KJO2=0,"",'Summary Clear'!KJO2)</f>
        <v/>
      </c>
      <c r="KIW13" s="163" t="str">
        <f>IF('Summary Clear'!KJP2=0,"",'Summary Clear'!KJP2)</f>
        <v/>
      </c>
      <c r="KIX13" s="163" t="str">
        <f>IF('Summary Clear'!KJQ2=0,"",'Summary Clear'!KJQ2)</f>
        <v/>
      </c>
      <c r="KIY13" s="163" t="str">
        <f>IF('Summary Clear'!KJR2=0,"",'Summary Clear'!KJR2)</f>
        <v/>
      </c>
      <c r="KIZ13" s="163" t="str">
        <f>IF('Summary Clear'!KJS2=0,"",'Summary Clear'!KJS2)</f>
        <v/>
      </c>
      <c r="KJA13" s="163" t="str">
        <f>IF('Summary Clear'!KJT2=0,"",'Summary Clear'!KJT2)</f>
        <v/>
      </c>
      <c r="KJB13" s="163" t="str">
        <f>IF('Summary Clear'!KJU2=0,"",'Summary Clear'!KJU2)</f>
        <v/>
      </c>
      <c r="KJC13" s="163" t="str">
        <f>IF('Summary Clear'!KJV2=0,"",'Summary Clear'!KJV2)</f>
        <v/>
      </c>
      <c r="KJD13" s="163" t="str">
        <f>IF('Summary Clear'!KJW2=0,"",'Summary Clear'!KJW2)</f>
        <v/>
      </c>
      <c r="KJE13" s="163" t="str">
        <f>IF('Summary Clear'!KJX2=0,"",'Summary Clear'!KJX2)</f>
        <v/>
      </c>
      <c r="KJF13" s="163" t="str">
        <f>IF('Summary Clear'!KJY2=0,"",'Summary Clear'!KJY2)</f>
        <v/>
      </c>
      <c r="KJG13" s="163" t="str">
        <f>IF('Summary Clear'!KJZ2=0,"",'Summary Clear'!KJZ2)</f>
        <v/>
      </c>
      <c r="KJH13" s="163" t="str">
        <f>IF('Summary Clear'!KKA2=0,"",'Summary Clear'!KKA2)</f>
        <v/>
      </c>
      <c r="KJI13" s="163" t="str">
        <f>IF('Summary Clear'!KKB2=0,"",'Summary Clear'!KKB2)</f>
        <v/>
      </c>
      <c r="KJJ13" s="163" t="str">
        <f>IF('Summary Clear'!KKC2=0,"",'Summary Clear'!KKC2)</f>
        <v/>
      </c>
      <c r="KJK13" s="163" t="str">
        <f>IF('Summary Clear'!KKD2=0,"",'Summary Clear'!KKD2)</f>
        <v/>
      </c>
      <c r="KJL13" s="163" t="str">
        <f>IF('Summary Clear'!KKE2=0,"",'Summary Clear'!KKE2)</f>
        <v/>
      </c>
      <c r="KJM13" s="163" t="str">
        <f>IF('Summary Clear'!KKF2=0,"",'Summary Clear'!KKF2)</f>
        <v/>
      </c>
      <c r="KJN13" s="163" t="str">
        <f>IF('Summary Clear'!KKG2=0,"",'Summary Clear'!KKG2)</f>
        <v/>
      </c>
      <c r="KJO13" s="163" t="str">
        <f>IF('Summary Clear'!KKH2=0,"",'Summary Clear'!KKH2)</f>
        <v/>
      </c>
      <c r="KJP13" s="163" t="str">
        <f>IF('Summary Clear'!KKI2=0,"",'Summary Clear'!KKI2)</f>
        <v/>
      </c>
      <c r="KJQ13" s="163" t="str">
        <f>IF('Summary Clear'!KKJ2=0,"",'Summary Clear'!KKJ2)</f>
        <v/>
      </c>
      <c r="KJR13" s="163" t="str">
        <f>IF('Summary Clear'!KKK2=0,"",'Summary Clear'!KKK2)</f>
        <v/>
      </c>
      <c r="KJS13" s="163" t="str">
        <f>IF('Summary Clear'!KKL2=0,"",'Summary Clear'!KKL2)</f>
        <v/>
      </c>
      <c r="KJT13" s="163" t="str">
        <f>IF('Summary Clear'!KKM2=0,"",'Summary Clear'!KKM2)</f>
        <v/>
      </c>
      <c r="KJU13" s="163" t="str">
        <f>IF('Summary Clear'!KKN2=0,"",'Summary Clear'!KKN2)</f>
        <v/>
      </c>
      <c r="KJV13" s="163" t="str">
        <f>IF('Summary Clear'!KKO2=0,"",'Summary Clear'!KKO2)</f>
        <v/>
      </c>
      <c r="KJW13" s="163" t="str">
        <f>IF('Summary Clear'!KKP2=0,"",'Summary Clear'!KKP2)</f>
        <v/>
      </c>
      <c r="KJX13" s="163" t="str">
        <f>IF('Summary Clear'!KKQ2=0,"",'Summary Clear'!KKQ2)</f>
        <v/>
      </c>
      <c r="KJY13" s="163" t="str">
        <f>IF('Summary Clear'!KKR2=0,"",'Summary Clear'!KKR2)</f>
        <v/>
      </c>
      <c r="KJZ13" s="163" t="str">
        <f>IF('Summary Clear'!KKS2=0,"",'Summary Clear'!KKS2)</f>
        <v/>
      </c>
      <c r="KKA13" s="163" t="str">
        <f>IF('Summary Clear'!KKT2=0,"",'Summary Clear'!KKT2)</f>
        <v/>
      </c>
      <c r="KKB13" s="163" t="str">
        <f>IF('Summary Clear'!KKU2=0,"",'Summary Clear'!KKU2)</f>
        <v/>
      </c>
      <c r="KKC13" s="163" t="str">
        <f>IF('Summary Clear'!KKV2=0,"",'Summary Clear'!KKV2)</f>
        <v/>
      </c>
      <c r="KKD13" s="163" t="str">
        <f>IF('Summary Clear'!KKW2=0,"",'Summary Clear'!KKW2)</f>
        <v/>
      </c>
      <c r="KKE13" s="163" t="str">
        <f>IF('Summary Clear'!KKX2=0,"",'Summary Clear'!KKX2)</f>
        <v/>
      </c>
      <c r="KKF13" s="163" t="str">
        <f>IF('Summary Clear'!KKY2=0,"",'Summary Clear'!KKY2)</f>
        <v/>
      </c>
      <c r="KKG13" s="163" t="str">
        <f>IF('Summary Clear'!KKZ2=0,"",'Summary Clear'!KKZ2)</f>
        <v/>
      </c>
      <c r="KKH13" s="163" t="str">
        <f>IF('Summary Clear'!KLA2=0,"",'Summary Clear'!KLA2)</f>
        <v/>
      </c>
      <c r="KKI13" s="163" t="str">
        <f>IF('Summary Clear'!KLB2=0,"",'Summary Clear'!KLB2)</f>
        <v/>
      </c>
      <c r="KKJ13" s="163" t="str">
        <f>IF('Summary Clear'!KLC2=0,"",'Summary Clear'!KLC2)</f>
        <v/>
      </c>
      <c r="KKK13" s="163" t="str">
        <f>IF('Summary Clear'!KLD2=0,"",'Summary Clear'!KLD2)</f>
        <v/>
      </c>
      <c r="KKL13" s="163" t="str">
        <f>IF('Summary Clear'!KLE2=0,"",'Summary Clear'!KLE2)</f>
        <v/>
      </c>
      <c r="KKM13" s="163" t="str">
        <f>IF('Summary Clear'!KLF2=0,"",'Summary Clear'!KLF2)</f>
        <v/>
      </c>
      <c r="KKN13" s="163" t="str">
        <f>IF('Summary Clear'!KLG2=0,"",'Summary Clear'!KLG2)</f>
        <v/>
      </c>
      <c r="KKO13" s="163" t="str">
        <f>IF('Summary Clear'!KLH2=0,"",'Summary Clear'!KLH2)</f>
        <v/>
      </c>
      <c r="KKP13" s="163" t="str">
        <f>IF('Summary Clear'!KLI2=0,"",'Summary Clear'!KLI2)</f>
        <v/>
      </c>
      <c r="KKQ13" s="163" t="str">
        <f>IF('Summary Clear'!KLJ2=0,"",'Summary Clear'!KLJ2)</f>
        <v/>
      </c>
      <c r="KKR13" s="163" t="str">
        <f>IF('Summary Clear'!KLK2=0,"",'Summary Clear'!KLK2)</f>
        <v/>
      </c>
      <c r="KKS13" s="163" t="str">
        <f>IF('Summary Clear'!KLL2=0,"",'Summary Clear'!KLL2)</f>
        <v/>
      </c>
      <c r="KKT13" s="163" t="str">
        <f>IF('Summary Clear'!KLM2=0,"",'Summary Clear'!KLM2)</f>
        <v/>
      </c>
      <c r="KKU13" s="163" t="str">
        <f>IF('Summary Clear'!KLN2=0,"",'Summary Clear'!KLN2)</f>
        <v/>
      </c>
      <c r="KKV13" s="163" t="str">
        <f>IF('Summary Clear'!KLO2=0,"",'Summary Clear'!KLO2)</f>
        <v/>
      </c>
      <c r="KKW13" s="163" t="str">
        <f>IF('Summary Clear'!KLP2=0,"",'Summary Clear'!KLP2)</f>
        <v/>
      </c>
      <c r="KKX13" s="163" t="str">
        <f>IF('Summary Clear'!KLQ2=0,"",'Summary Clear'!KLQ2)</f>
        <v/>
      </c>
      <c r="KKY13" s="163" t="str">
        <f>IF('Summary Clear'!KLR2=0,"",'Summary Clear'!KLR2)</f>
        <v/>
      </c>
      <c r="KKZ13" s="163" t="str">
        <f>IF('Summary Clear'!KLS2=0,"",'Summary Clear'!KLS2)</f>
        <v/>
      </c>
      <c r="KLA13" s="163" t="str">
        <f>IF('Summary Clear'!KLT2=0,"",'Summary Clear'!KLT2)</f>
        <v/>
      </c>
      <c r="KLB13" s="163" t="str">
        <f>IF('Summary Clear'!KLU2=0,"",'Summary Clear'!KLU2)</f>
        <v/>
      </c>
      <c r="KLC13" s="163" t="str">
        <f>IF('Summary Clear'!KLV2=0,"",'Summary Clear'!KLV2)</f>
        <v/>
      </c>
      <c r="KLD13" s="163" t="str">
        <f>IF('Summary Clear'!KLW2=0,"",'Summary Clear'!KLW2)</f>
        <v/>
      </c>
      <c r="KLE13" s="163" t="str">
        <f>IF('Summary Clear'!KLX2=0,"",'Summary Clear'!KLX2)</f>
        <v/>
      </c>
      <c r="KLF13" s="163" t="str">
        <f>IF('Summary Clear'!KLY2=0,"",'Summary Clear'!KLY2)</f>
        <v/>
      </c>
      <c r="KLG13" s="163" t="str">
        <f>IF('Summary Clear'!KLZ2=0,"",'Summary Clear'!KLZ2)</f>
        <v/>
      </c>
      <c r="KLH13" s="163" t="str">
        <f>IF('Summary Clear'!KMA2=0,"",'Summary Clear'!KMA2)</f>
        <v/>
      </c>
      <c r="KLI13" s="163" t="str">
        <f>IF('Summary Clear'!KMB2=0,"",'Summary Clear'!KMB2)</f>
        <v/>
      </c>
      <c r="KLJ13" s="163" t="str">
        <f>IF('Summary Clear'!KMC2=0,"",'Summary Clear'!KMC2)</f>
        <v/>
      </c>
      <c r="KLK13" s="163" t="str">
        <f>IF('Summary Clear'!KMD2=0,"",'Summary Clear'!KMD2)</f>
        <v/>
      </c>
      <c r="KLL13" s="163" t="str">
        <f>IF('Summary Clear'!KME2=0,"",'Summary Clear'!KME2)</f>
        <v/>
      </c>
      <c r="KLM13" s="163" t="str">
        <f>IF('Summary Clear'!KMF2=0,"",'Summary Clear'!KMF2)</f>
        <v/>
      </c>
      <c r="KLN13" s="163" t="str">
        <f>IF('Summary Clear'!KMG2=0,"",'Summary Clear'!KMG2)</f>
        <v/>
      </c>
      <c r="KLO13" s="163" t="str">
        <f>IF('Summary Clear'!KMH2=0,"",'Summary Clear'!KMH2)</f>
        <v/>
      </c>
      <c r="KLP13" s="163" t="str">
        <f>IF('Summary Clear'!KMI2=0,"",'Summary Clear'!KMI2)</f>
        <v/>
      </c>
      <c r="KLQ13" s="163" t="str">
        <f>IF('Summary Clear'!KMJ2=0,"",'Summary Clear'!KMJ2)</f>
        <v/>
      </c>
      <c r="KLR13" s="163" t="str">
        <f>IF('Summary Clear'!KMK2=0,"",'Summary Clear'!KMK2)</f>
        <v/>
      </c>
      <c r="KLS13" s="163" t="str">
        <f>IF('Summary Clear'!KML2=0,"",'Summary Clear'!KML2)</f>
        <v/>
      </c>
      <c r="KLT13" s="163" t="str">
        <f>IF('Summary Clear'!KMM2=0,"",'Summary Clear'!KMM2)</f>
        <v/>
      </c>
      <c r="KLU13" s="163" t="str">
        <f>IF('Summary Clear'!KMN2=0,"",'Summary Clear'!KMN2)</f>
        <v/>
      </c>
      <c r="KLV13" s="163" t="str">
        <f>IF('Summary Clear'!KMO2=0,"",'Summary Clear'!KMO2)</f>
        <v/>
      </c>
      <c r="KLW13" s="163" t="str">
        <f>IF('Summary Clear'!KMP2=0,"",'Summary Clear'!KMP2)</f>
        <v/>
      </c>
      <c r="KLX13" s="163" t="str">
        <f>IF('Summary Clear'!KMQ2=0,"",'Summary Clear'!KMQ2)</f>
        <v/>
      </c>
      <c r="KLY13" s="163" t="str">
        <f>IF('Summary Clear'!KMR2=0,"",'Summary Clear'!KMR2)</f>
        <v/>
      </c>
      <c r="KLZ13" s="163" t="str">
        <f>IF('Summary Clear'!KMS2=0,"",'Summary Clear'!KMS2)</f>
        <v/>
      </c>
      <c r="KMA13" s="163" t="str">
        <f>IF('Summary Clear'!KMT2=0,"",'Summary Clear'!KMT2)</f>
        <v/>
      </c>
      <c r="KMB13" s="163" t="str">
        <f>IF('Summary Clear'!KMU2=0,"",'Summary Clear'!KMU2)</f>
        <v/>
      </c>
      <c r="KMC13" s="163" t="str">
        <f>IF('Summary Clear'!KMV2=0,"",'Summary Clear'!KMV2)</f>
        <v/>
      </c>
      <c r="KMD13" s="163" t="str">
        <f>IF('Summary Clear'!KMW2=0,"",'Summary Clear'!KMW2)</f>
        <v/>
      </c>
      <c r="KME13" s="163" t="str">
        <f>IF('Summary Clear'!KMX2=0,"",'Summary Clear'!KMX2)</f>
        <v/>
      </c>
      <c r="KMF13" s="163" t="str">
        <f>IF('Summary Clear'!KMY2=0,"",'Summary Clear'!KMY2)</f>
        <v/>
      </c>
      <c r="KMG13" s="163" t="str">
        <f>IF('Summary Clear'!KMZ2=0,"",'Summary Clear'!KMZ2)</f>
        <v/>
      </c>
      <c r="KMH13" s="163" t="str">
        <f>IF('Summary Clear'!KNA2=0,"",'Summary Clear'!KNA2)</f>
        <v/>
      </c>
      <c r="KMI13" s="163" t="str">
        <f>IF('Summary Clear'!KNB2=0,"",'Summary Clear'!KNB2)</f>
        <v/>
      </c>
      <c r="KMJ13" s="163" t="str">
        <f>IF('Summary Clear'!KNC2=0,"",'Summary Clear'!KNC2)</f>
        <v/>
      </c>
      <c r="KMK13" s="163" t="str">
        <f>IF('Summary Clear'!KND2=0,"",'Summary Clear'!KND2)</f>
        <v/>
      </c>
      <c r="KML13" s="163" t="str">
        <f>IF('Summary Clear'!KNE2=0,"",'Summary Clear'!KNE2)</f>
        <v/>
      </c>
      <c r="KMM13" s="163" t="str">
        <f>IF('Summary Clear'!KNF2=0,"",'Summary Clear'!KNF2)</f>
        <v/>
      </c>
      <c r="KMN13" s="163" t="str">
        <f>IF('Summary Clear'!KNG2=0,"",'Summary Clear'!KNG2)</f>
        <v/>
      </c>
      <c r="KMO13" s="163" t="str">
        <f>IF('Summary Clear'!KNH2=0,"",'Summary Clear'!KNH2)</f>
        <v/>
      </c>
      <c r="KMP13" s="163" t="str">
        <f>IF('Summary Clear'!KNI2=0,"",'Summary Clear'!KNI2)</f>
        <v/>
      </c>
      <c r="KMQ13" s="163" t="str">
        <f>IF('Summary Clear'!KNJ2=0,"",'Summary Clear'!KNJ2)</f>
        <v/>
      </c>
      <c r="KMR13" s="163" t="str">
        <f>IF('Summary Clear'!KNK2=0,"",'Summary Clear'!KNK2)</f>
        <v/>
      </c>
      <c r="KMS13" s="163" t="str">
        <f>IF('Summary Clear'!KNL2=0,"",'Summary Clear'!KNL2)</f>
        <v/>
      </c>
      <c r="KMT13" s="163" t="str">
        <f>IF('Summary Clear'!KNM2=0,"",'Summary Clear'!KNM2)</f>
        <v/>
      </c>
      <c r="KMU13" s="163" t="str">
        <f>IF('Summary Clear'!KNN2=0,"",'Summary Clear'!KNN2)</f>
        <v/>
      </c>
      <c r="KMV13" s="163" t="str">
        <f>IF('Summary Clear'!KNO2=0,"",'Summary Clear'!KNO2)</f>
        <v/>
      </c>
      <c r="KMW13" s="163" t="str">
        <f>IF('Summary Clear'!KNP2=0,"",'Summary Clear'!KNP2)</f>
        <v/>
      </c>
      <c r="KMX13" s="163" t="str">
        <f>IF('Summary Clear'!KNQ2=0,"",'Summary Clear'!KNQ2)</f>
        <v/>
      </c>
      <c r="KMY13" s="163" t="str">
        <f>IF('Summary Clear'!KNR2=0,"",'Summary Clear'!KNR2)</f>
        <v/>
      </c>
      <c r="KMZ13" s="163" t="str">
        <f>IF('Summary Clear'!KNS2=0,"",'Summary Clear'!KNS2)</f>
        <v/>
      </c>
      <c r="KNA13" s="163" t="str">
        <f>IF('Summary Clear'!KNT2=0,"",'Summary Clear'!KNT2)</f>
        <v/>
      </c>
      <c r="KNB13" s="163" t="str">
        <f>IF('Summary Clear'!KNU2=0,"",'Summary Clear'!KNU2)</f>
        <v/>
      </c>
      <c r="KNC13" s="163" t="str">
        <f>IF('Summary Clear'!KNV2=0,"",'Summary Clear'!KNV2)</f>
        <v/>
      </c>
      <c r="KND13" s="163" t="str">
        <f>IF('Summary Clear'!KNW2=0,"",'Summary Clear'!KNW2)</f>
        <v/>
      </c>
      <c r="KNE13" s="163" t="str">
        <f>IF('Summary Clear'!KNX2=0,"",'Summary Clear'!KNX2)</f>
        <v/>
      </c>
      <c r="KNF13" s="163" t="str">
        <f>IF('Summary Clear'!KNY2=0,"",'Summary Clear'!KNY2)</f>
        <v/>
      </c>
      <c r="KNG13" s="163" t="str">
        <f>IF('Summary Clear'!KNZ2=0,"",'Summary Clear'!KNZ2)</f>
        <v/>
      </c>
      <c r="KNH13" s="163" t="str">
        <f>IF('Summary Clear'!KOA2=0,"",'Summary Clear'!KOA2)</f>
        <v/>
      </c>
      <c r="KNI13" s="163" t="str">
        <f>IF('Summary Clear'!KOB2=0,"",'Summary Clear'!KOB2)</f>
        <v/>
      </c>
      <c r="KNJ13" s="163" t="str">
        <f>IF('Summary Clear'!KOC2=0,"",'Summary Clear'!KOC2)</f>
        <v/>
      </c>
      <c r="KNK13" s="163" t="str">
        <f>IF('Summary Clear'!KOD2=0,"",'Summary Clear'!KOD2)</f>
        <v/>
      </c>
      <c r="KNL13" s="163" t="str">
        <f>IF('Summary Clear'!KOE2=0,"",'Summary Clear'!KOE2)</f>
        <v/>
      </c>
      <c r="KNM13" s="163" t="str">
        <f>IF('Summary Clear'!KOF2=0,"",'Summary Clear'!KOF2)</f>
        <v/>
      </c>
      <c r="KNN13" s="163" t="str">
        <f>IF('Summary Clear'!KOG2=0,"",'Summary Clear'!KOG2)</f>
        <v/>
      </c>
      <c r="KNO13" s="163" t="str">
        <f>IF('Summary Clear'!KOH2=0,"",'Summary Clear'!KOH2)</f>
        <v/>
      </c>
      <c r="KNP13" s="163" t="str">
        <f>IF('Summary Clear'!KOI2=0,"",'Summary Clear'!KOI2)</f>
        <v/>
      </c>
      <c r="KNQ13" s="163" t="str">
        <f>IF('Summary Clear'!KOJ2=0,"",'Summary Clear'!KOJ2)</f>
        <v/>
      </c>
      <c r="KNR13" s="163" t="str">
        <f>IF('Summary Clear'!KOK2=0,"",'Summary Clear'!KOK2)</f>
        <v/>
      </c>
      <c r="KNS13" s="163" t="str">
        <f>IF('Summary Clear'!KOL2=0,"",'Summary Clear'!KOL2)</f>
        <v/>
      </c>
      <c r="KNT13" s="163" t="str">
        <f>IF('Summary Clear'!KOM2=0,"",'Summary Clear'!KOM2)</f>
        <v/>
      </c>
      <c r="KNU13" s="163" t="str">
        <f>IF('Summary Clear'!KON2=0,"",'Summary Clear'!KON2)</f>
        <v/>
      </c>
      <c r="KNV13" s="163" t="str">
        <f>IF('Summary Clear'!KOO2=0,"",'Summary Clear'!KOO2)</f>
        <v/>
      </c>
      <c r="KNW13" s="163" t="str">
        <f>IF('Summary Clear'!KOP2=0,"",'Summary Clear'!KOP2)</f>
        <v/>
      </c>
      <c r="KNX13" s="163" t="str">
        <f>IF('Summary Clear'!KOQ2=0,"",'Summary Clear'!KOQ2)</f>
        <v/>
      </c>
      <c r="KNY13" s="163" t="str">
        <f>IF('Summary Clear'!KOR2=0,"",'Summary Clear'!KOR2)</f>
        <v/>
      </c>
      <c r="KNZ13" s="163" t="str">
        <f>IF('Summary Clear'!KOS2=0,"",'Summary Clear'!KOS2)</f>
        <v/>
      </c>
      <c r="KOA13" s="163" t="str">
        <f>IF('Summary Clear'!KOT2=0,"",'Summary Clear'!KOT2)</f>
        <v/>
      </c>
      <c r="KOB13" s="163" t="str">
        <f>IF('Summary Clear'!KOU2=0,"",'Summary Clear'!KOU2)</f>
        <v/>
      </c>
      <c r="KOC13" s="163" t="str">
        <f>IF('Summary Clear'!KOV2=0,"",'Summary Clear'!KOV2)</f>
        <v/>
      </c>
      <c r="KOD13" s="163" t="str">
        <f>IF('Summary Clear'!KOW2=0,"",'Summary Clear'!KOW2)</f>
        <v/>
      </c>
      <c r="KOE13" s="163" t="str">
        <f>IF('Summary Clear'!KOX2=0,"",'Summary Clear'!KOX2)</f>
        <v/>
      </c>
      <c r="KOF13" s="163" t="str">
        <f>IF('Summary Clear'!KOY2=0,"",'Summary Clear'!KOY2)</f>
        <v/>
      </c>
      <c r="KOG13" s="163" t="str">
        <f>IF('Summary Clear'!KOZ2=0,"",'Summary Clear'!KOZ2)</f>
        <v/>
      </c>
      <c r="KOH13" s="163" t="str">
        <f>IF('Summary Clear'!KPA2=0,"",'Summary Clear'!KPA2)</f>
        <v/>
      </c>
      <c r="KOI13" s="163" t="str">
        <f>IF('Summary Clear'!KPB2=0,"",'Summary Clear'!KPB2)</f>
        <v/>
      </c>
      <c r="KOJ13" s="163" t="str">
        <f>IF('Summary Clear'!KPC2=0,"",'Summary Clear'!KPC2)</f>
        <v/>
      </c>
      <c r="KOK13" s="163" t="str">
        <f>IF('Summary Clear'!KPD2=0,"",'Summary Clear'!KPD2)</f>
        <v/>
      </c>
      <c r="KOL13" s="163" t="str">
        <f>IF('Summary Clear'!KPE2=0,"",'Summary Clear'!KPE2)</f>
        <v/>
      </c>
      <c r="KOM13" s="163" t="str">
        <f>IF('Summary Clear'!KPF2=0,"",'Summary Clear'!KPF2)</f>
        <v/>
      </c>
      <c r="KON13" s="163" t="str">
        <f>IF('Summary Clear'!KPG2=0,"",'Summary Clear'!KPG2)</f>
        <v/>
      </c>
      <c r="KOO13" s="163" t="str">
        <f>IF('Summary Clear'!KPH2=0,"",'Summary Clear'!KPH2)</f>
        <v/>
      </c>
      <c r="KOP13" s="163" t="str">
        <f>IF('Summary Clear'!KPI2=0,"",'Summary Clear'!KPI2)</f>
        <v/>
      </c>
      <c r="KOQ13" s="163" t="str">
        <f>IF('Summary Clear'!KPJ2=0,"",'Summary Clear'!KPJ2)</f>
        <v/>
      </c>
      <c r="KOR13" s="163" t="str">
        <f>IF('Summary Clear'!KPK2=0,"",'Summary Clear'!KPK2)</f>
        <v/>
      </c>
      <c r="KOS13" s="163" t="str">
        <f>IF('Summary Clear'!KPL2=0,"",'Summary Clear'!KPL2)</f>
        <v/>
      </c>
      <c r="KOT13" s="163" t="str">
        <f>IF('Summary Clear'!KPM2=0,"",'Summary Clear'!KPM2)</f>
        <v/>
      </c>
      <c r="KOU13" s="163" t="str">
        <f>IF('Summary Clear'!KPN2=0,"",'Summary Clear'!KPN2)</f>
        <v/>
      </c>
      <c r="KOV13" s="163" t="str">
        <f>IF('Summary Clear'!KPO2=0,"",'Summary Clear'!KPO2)</f>
        <v/>
      </c>
      <c r="KOW13" s="163" t="str">
        <f>IF('Summary Clear'!KPP2=0,"",'Summary Clear'!KPP2)</f>
        <v/>
      </c>
      <c r="KOX13" s="163" t="str">
        <f>IF('Summary Clear'!KPQ2=0,"",'Summary Clear'!KPQ2)</f>
        <v/>
      </c>
      <c r="KOY13" s="163" t="str">
        <f>IF('Summary Clear'!KPR2=0,"",'Summary Clear'!KPR2)</f>
        <v/>
      </c>
      <c r="KOZ13" s="163" t="str">
        <f>IF('Summary Clear'!KPS2=0,"",'Summary Clear'!KPS2)</f>
        <v/>
      </c>
      <c r="KPA13" s="163" t="str">
        <f>IF('Summary Clear'!KPT2=0,"",'Summary Clear'!KPT2)</f>
        <v/>
      </c>
      <c r="KPB13" s="163" t="str">
        <f>IF('Summary Clear'!KPU2=0,"",'Summary Clear'!KPU2)</f>
        <v/>
      </c>
      <c r="KPC13" s="163" t="str">
        <f>IF('Summary Clear'!KPV2=0,"",'Summary Clear'!KPV2)</f>
        <v/>
      </c>
      <c r="KPD13" s="163" t="str">
        <f>IF('Summary Clear'!KPW2=0,"",'Summary Clear'!KPW2)</f>
        <v/>
      </c>
      <c r="KPE13" s="163" t="str">
        <f>IF('Summary Clear'!KPX2=0,"",'Summary Clear'!KPX2)</f>
        <v/>
      </c>
      <c r="KPF13" s="163" t="str">
        <f>IF('Summary Clear'!KPY2=0,"",'Summary Clear'!KPY2)</f>
        <v/>
      </c>
      <c r="KPG13" s="163" t="str">
        <f>IF('Summary Clear'!KPZ2=0,"",'Summary Clear'!KPZ2)</f>
        <v/>
      </c>
      <c r="KPH13" s="163" t="str">
        <f>IF('Summary Clear'!KQA2=0,"",'Summary Clear'!KQA2)</f>
        <v/>
      </c>
      <c r="KPI13" s="163" t="str">
        <f>IF('Summary Clear'!KQB2=0,"",'Summary Clear'!KQB2)</f>
        <v/>
      </c>
      <c r="KPJ13" s="163" t="str">
        <f>IF('Summary Clear'!KQC2=0,"",'Summary Clear'!KQC2)</f>
        <v/>
      </c>
      <c r="KPK13" s="163" t="str">
        <f>IF('Summary Clear'!KQD2=0,"",'Summary Clear'!KQD2)</f>
        <v/>
      </c>
      <c r="KPL13" s="163" t="str">
        <f>IF('Summary Clear'!KQE2=0,"",'Summary Clear'!KQE2)</f>
        <v/>
      </c>
      <c r="KPM13" s="163" t="str">
        <f>IF('Summary Clear'!KQF2=0,"",'Summary Clear'!KQF2)</f>
        <v/>
      </c>
      <c r="KPN13" s="163" t="str">
        <f>IF('Summary Clear'!KQG2=0,"",'Summary Clear'!KQG2)</f>
        <v/>
      </c>
      <c r="KPO13" s="163" t="str">
        <f>IF('Summary Clear'!KQH2=0,"",'Summary Clear'!KQH2)</f>
        <v/>
      </c>
      <c r="KPP13" s="163" t="str">
        <f>IF('Summary Clear'!KQI2=0,"",'Summary Clear'!KQI2)</f>
        <v/>
      </c>
      <c r="KPQ13" s="163" t="str">
        <f>IF('Summary Clear'!KQJ2=0,"",'Summary Clear'!KQJ2)</f>
        <v/>
      </c>
      <c r="KPR13" s="163" t="str">
        <f>IF('Summary Clear'!KQK2=0,"",'Summary Clear'!KQK2)</f>
        <v/>
      </c>
      <c r="KPS13" s="163" t="str">
        <f>IF('Summary Clear'!KQL2=0,"",'Summary Clear'!KQL2)</f>
        <v/>
      </c>
      <c r="KPT13" s="163" t="str">
        <f>IF('Summary Clear'!KQM2=0,"",'Summary Clear'!KQM2)</f>
        <v/>
      </c>
      <c r="KPU13" s="163" t="str">
        <f>IF('Summary Clear'!KQN2=0,"",'Summary Clear'!KQN2)</f>
        <v/>
      </c>
      <c r="KPV13" s="163" t="str">
        <f>IF('Summary Clear'!KQO2=0,"",'Summary Clear'!KQO2)</f>
        <v/>
      </c>
      <c r="KPW13" s="163" t="str">
        <f>IF('Summary Clear'!KQP2=0,"",'Summary Clear'!KQP2)</f>
        <v/>
      </c>
      <c r="KPX13" s="163" t="str">
        <f>IF('Summary Clear'!KQQ2=0,"",'Summary Clear'!KQQ2)</f>
        <v/>
      </c>
      <c r="KPY13" s="163" t="str">
        <f>IF('Summary Clear'!KQR2=0,"",'Summary Clear'!KQR2)</f>
        <v/>
      </c>
      <c r="KPZ13" s="163" t="str">
        <f>IF('Summary Clear'!KQS2=0,"",'Summary Clear'!KQS2)</f>
        <v/>
      </c>
      <c r="KQA13" s="163" t="str">
        <f>IF('Summary Clear'!KQT2=0,"",'Summary Clear'!KQT2)</f>
        <v/>
      </c>
      <c r="KQB13" s="163" t="str">
        <f>IF('Summary Clear'!KQU2=0,"",'Summary Clear'!KQU2)</f>
        <v/>
      </c>
      <c r="KQC13" s="163" t="str">
        <f>IF('Summary Clear'!KQV2=0,"",'Summary Clear'!KQV2)</f>
        <v/>
      </c>
      <c r="KQD13" s="163" t="str">
        <f>IF('Summary Clear'!KQW2=0,"",'Summary Clear'!KQW2)</f>
        <v/>
      </c>
      <c r="KQE13" s="163" t="str">
        <f>IF('Summary Clear'!KQX2=0,"",'Summary Clear'!KQX2)</f>
        <v/>
      </c>
      <c r="KQF13" s="163" t="str">
        <f>IF('Summary Clear'!KQY2=0,"",'Summary Clear'!KQY2)</f>
        <v/>
      </c>
      <c r="KQG13" s="163" t="str">
        <f>IF('Summary Clear'!KQZ2=0,"",'Summary Clear'!KQZ2)</f>
        <v/>
      </c>
      <c r="KQH13" s="163" t="str">
        <f>IF('Summary Clear'!KRA2=0,"",'Summary Clear'!KRA2)</f>
        <v/>
      </c>
      <c r="KQI13" s="163" t="str">
        <f>IF('Summary Clear'!KRB2=0,"",'Summary Clear'!KRB2)</f>
        <v/>
      </c>
      <c r="KQJ13" s="163" t="str">
        <f>IF('Summary Clear'!KRC2=0,"",'Summary Clear'!KRC2)</f>
        <v/>
      </c>
      <c r="KQK13" s="163" t="str">
        <f>IF('Summary Clear'!KRD2=0,"",'Summary Clear'!KRD2)</f>
        <v/>
      </c>
      <c r="KQL13" s="163" t="str">
        <f>IF('Summary Clear'!KRE2=0,"",'Summary Clear'!KRE2)</f>
        <v/>
      </c>
      <c r="KQM13" s="163" t="str">
        <f>IF('Summary Clear'!KRF2=0,"",'Summary Clear'!KRF2)</f>
        <v/>
      </c>
      <c r="KQN13" s="163" t="str">
        <f>IF('Summary Clear'!KRG2=0,"",'Summary Clear'!KRG2)</f>
        <v/>
      </c>
      <c r="KQO13" s="163" t="str">
        <f>IF('Summary Clear'!KRH2=0,"",'Summary Clear'!KRH2)</f>
        <v/>
      </c>
      <c r="KQP13" s="163" t="str">
        <f>IF('Summary Clear'!KRI2=0,"",'Summary Clear'!KRI2)</f>
        <v/>
      </c>
      <c r="KQQ13" s="163" t="str">
        <f>IF('Summary Clear'!KRJ2=0,"",'Summary Clear'!KRJ2)</f>
        <v/>
      </c>
      <c r="KQR13" s="163" t="str">
        <f>IF('Summary Clear'!KRK2=0,"",'Summary Clear'!KRK2)</f>
        <v/>
      </c>
      <c r="KQS13" s="163" t="str">
        <f>IF('Summary Clear'!KRL2=0,"",'Summary Clear'!KRL2)</f>
        <v/>
      </c>
      <c r="KQT13" s="163" t="str">
        <f>IF('Summary Clear'!KRM2=0,"",'Summary Clear'!KRM2)</f>
        <v/>
      </c>
      <c r="KQU13" s="163" t="str">
        <f>IF('Summary Clear'!KRN2=0,"",'Summary Clear'!KRN2)</f>
        <v/>
      </c>
      <c r="KQV13" s="163" t="str">
        <f>IF('Summary Clear'!KRO2=0,"",'Summary Clear'!KRO2)</f>
        <v/>
      </c>
      <c r="KQW13" s="163" t="str">
        <f>IF('Summary Clear'!KRP2=0,"",'Summary Clear'!KRP2)</f>
        <v/>
      </c>
      <c r="KQX13" s="163" t="str">
        <f>IF('Summary Clear'!KRQ2=0,"",'Summary Clear'!KRQ2)</f>
        <v/>
      </c>
      <c r="KQY13" s="163" t="str">
        <f>IF('Summary Clear'!KRR2=0,"",'Summary Clear'!KRR2)</f>
        <v/>
      </c>
      <c r="KQZ13" s="163" t="str">
        <f>IF('Summary Clear'!KRS2=0,"",'Summary Clear'!KRS2)</f>
        <v/>
      </c>
      <c r="KRA13" s="163" t="str">
        <f>IF('Summary Clear'!KRT2=0,"",'Summary Clear'!KRT2)</f>
        <v/>
      </c>
      <c r="KRB13" s="163" t="str">
        <f>IF('Summary Clear'!KRU2=0,"",'Summary Clear'!KRU2)</f>
        <v/>
      </c>
      <c r="KRC13" s="163" t="str">
        <f>IF('Summary Clear'!KRV2=0,"",'Summary Clear'!KRV2)</f>
        <v/>
      </c>
      <c r="KRD13" s="163" t="str">
        <f>IF('Summary Clear'!KRW2=0,"",'Summary Clear'!KRW2)</f>
        <v/>
      </c>
      <c r="KRE13" s="163" t="str">
        <f>IF('Summary Clear'!KRX2=0,"",'Summary Clear'!KRX2)</f>
        <v/>
      </c>
      <c r="KRF13" s="163" t="str">
        <f>IF('Summary Clear'!KRY2=0,"",'Summary Clear'!KRY2)</f>
        <v/>
      </c>
      <c r="KRG13" s="163" t="str">
        <f>IF('Summary Clear'!KRZ2=0,"",'Summary Clear'!KRZ2)</f>
        <v/>
      </c>
      <c r="KRH13" s="163" t="str">
        <f>IF('Summary Clear'!KSA2=0,"",'Summary Clear'!KSA2)</f>
        <v/>
      </c>
      <c r="KRI13" s="163" t="str">
        <f>IF('Summary Clear'!KSB2=0,"",'Summary Clear'!KSB2)</f>
        <v/>
      </c>
      <c r="KRJ13" s="163" t="str">
        <f>IF('Summary Clear'!KSC2=0,"",'Summary Clear'!KSC2)</f>
        <v/>
      </c>
      <c r="KRK13" s="163" t="str">
        <f>IF('Summary Clear'!KSD2=0,"",'Summary Clear'!KSD2)</f>
        <v/>
      </c>
      <c r="KRL13" s="163" t="str">
        <f>IF('Summary Clear'!KSE2=0,"",'Summary Clear'!KSE2)</f>
        <v/>
      </c>
      <c r="KRM13" s="163" t="str">
        <f>IF('Summary Clear'!KSF2=0,"",'Summary Clear'!KSF2)</f>
        <v/>
      </c>
      <c r="KRN13" s="163" t="str">
        <f>IF('Summary Clear'!KSG2=0,"",'Summary Clear'!KSG2)</f>
        <v/>
      </c>
      <c r="KRO13" s="163" t="str">
        <f>IF('Summary Clear'!KSH2=0,"",'Summary Clear'!KSH2)</f>
        <v/>
      </c>
      <c r="KRP13" s="163" t="str">
        <f>IF('Summary Clear'!KSI2=0,"",'Summary Clear'!KSI2)</f>
        <v/>
      </c>
      <c r="KRQ13" s="163" t="str">
        <f>IF('Summary Clear'!KSJ2=0,"",'Summary Clear'!KSJ2)</f>
        <v/>
      </c>
      <c r="KRR13" s="163" t="str">
        <f>IF('Summary Clear'!KSK2=0,"",'Summary Clear'!KSK2)</f>
        <v/>
      </c>
      <c r="KRS13" s="163" t="str">
        <f>IF('Summary Clear'!KSL2=0,"",'Summary Clear'!KSL2)</f>
        <v/>
      </c>
      <c r="KRT13" s="163" t="str">
        <f>IF('Summary Clear'!KSM2=0,"",'Summary Clear'!KSM2)</f>
        <v/>
      </c>
      <c r="KRU13" s="163" t="str">
        <f>IF('Summary Clear'!KSN2=0,"",'Summary Clear'!KSN2)</f>
        <v/>
      </c>
      <c r="KRV13" s="163" t="str">
        <f>IF('Summary Clear'!KSO2=0,"",'Summary Clear'!KSO2)</f>
        <v/>
      </c>
      <c r="KRW13" s="163" t="str">
        <f>IF('Summary Clear'!KSP2=0,"",'Summary Clear'!KSP2)</f>
        <v/>
      </c>
      <c r="KRX13" s="163" t="str">
        <f>IF('Summary Clear'!KSQ2=0,"",'Summary Clear'!KSQ2)</f>
        <v/>
      </c>
      <c r="KRY13" s="163" t="str">
        <f>IF('Summary Clear'!KSR2=0,"",'Summary Clear'!KSR2)</f>
        <v/>
      </c>
      <c r="KRZ13" s="163" t="str">
        <f>IF('Summary Clear'!KSS2=0,"",'Summary Clear'!KSS2)</f>
        <v/>
      </c>
      <c r="KSA13" s="163" t="str">
        <f>IF('Summary Clear'!KST2=0,"",'Summary Clear'!KST2)</f>
        <v/>
      </c>
      <c r="KSB13" s="163" t="str">
        <f>IF('Summary Clear'!KSU2=0,"",'Summary Clear'!KSU2)</f>
        <v/>
      </c>
      <c r="KSC13" s="163" t="str">
        <f>IF('Summary Clear'!KSV2=0,"",'Summary Clear'!KSV2)</f>
        <v/>
      </c>
      <c r="KSD13" s="163" t="str">
        <f>IF('Summary Clear'!KSW2=0,"",'Summary Clear'!KSW2)</f>
        <v/>
      </c>
      <c r="KSE13" s="163" t="str">
        <f>IF('Summary Clear'!KSX2=0,"",'Summary Clear'!KSX2)</f>
        <v/>
      </c>
      <c r="KSF13" s="163" t="str">
        <f>IF('Summary Clear'!KSY2=0,"",'Summary Clear'!KSY2)</f>
        <v/>
      </c>
      <c r="KSG13" s="163" t="str">
        <f>IF('Summary Clear'!KSZ2=0,"",'Summary Clear'!KSZ2)</f>
        <v/>
      </c>
      <c r="KSH13" s="163" t="str">
        <f>IF('Summary Clear'!KTA2=0,"",'Summary Clear'!KTA2)</f>
        <v/>
      </c>
      <c r="KSI13" s="163" t="str">
        <f>IF('Summary Clear'!KTB2=0,"",'Summary Clear'!KTB2)</f>
        <v/>
      </c>
      <c r="KSJ13" s="163" t="str">
        <f>IF('Summary Clear'!KTC2=0,"",'Summary Clear'!KTC2)</f>
        <v/>
      </c>
      <c r="KSK13" s="163" t="str">
        <f>IF('Summary Clear'!KTD2=0,"",'Summary Clear'!KTD2)</f>
        <v/>
      </c>
      <c r="KSL13" s="163" t="str">
        <f>IF('Summary Clear'!KTE2=0,"",'Summary Clear'!KTE2)</f>
        <v/>
      </c>
      <c r="KSM13" s="163" t="str">
        <f>IF('Summary Clear'!KTF2=0,"",'Summary Clear'!KTF2)</f>
        <v/>
      </c>
      <c r="KSN13" s="163" t="str">
        <f>IF('Summary Clear'!KTG2=0,"",'Summary Clear'!KTG2)</f>
        <v/>
      </c>
      <c r="KSO13" s="163" t="str">
        <f>IF('Summary Clear'!KTH2=0,"",'Summary Clear'!KTH2)</f>
        <v/>
      </c>
      <c r="KSP13" s="163" t="str">
        <f>IF('Summary Clear'!KTI2=0,"",'Summary Clear'!KTI2)</f>
        <v/>
      </c>
      <c r="KSQ13" s="163" t="str">
        <f>IF('Summary Clear'!KTJ2=0,"",'Summary Clear'!KTJ2)</f>
        <v/>
      </c>
      <c r="KSR13" s="163" t="str">
        <f>IF('Summary Clear'!KTK2=0,"",'Summary Clear'!KTK2)</f>
        <v/>
      </c>
      <c r="KSS13" s="163" t="str">
        <f>IF('Summary Clear'!KTL2=0,"",'Summary Clear'!KTL2)</f>
        <v/>
      </c>
      <c r="KST13" s="163" t="str">
        <f>IF('Summary Clear'!KTM2=0,"",'Summary Clear'!KTM2)</f>
        <v/>
      </c>
      <c r="KSU13" s="163" t="str">
        <f>IF('Summary Clear'!KTN2=0,"",'Summary Clear'!KTN2)</f>
        <v/>
      </c>
      <c r="KSV13" s="163" t="str">
        <f>IF('Summary Clear'!KTO2=0,"",'Summary Clear'!KTO2)</f>
        <v/>
      </c>
      <c r="KSW13" s="163" t="str">
        <f>IF('Summary Clear'!KTP2=0,"",'Summary Clear'!KTP2)</f>
        <v/>
      </c>
      <c r="KSX13" s="163" t="str">
        <f>IF('Summary Clear'!KTQ2=0,"",'Summary Clear'!KTQ2)</f>
        <v/>
      </c>
      <c r="KSY13" s="163" t="str">
        <f>IF('Summary Clear'!KTR2=0,"",'Summary Clear'!KTR2)</f>
        <v/>
      </c>
      <c r="KSZ13" s="163" t="str">
        <f>IF('Summary Clear'!KTS2=0,"",'Summary Clear'!KTS2)</f>
        <v/>
      </c>
      <c r="KTA13" s="163" t="str">
        <f>IF('Summary Clear'!KTT2=0,"",'Summary Clear'!KTT2)</f>
        <v/>
      </c>
      <c r="KTB13" s="163" t="str">
        <f>IF('Summary Clear'!KTU2=0,"",'Summary Clear'!KTU2)</f>
        <v/>
      </c>
      <c r="KTC13" s="163" t="str">
        <f>IF('Summary Clear'!KTV2=0,"",'Summary Clear'!KTV2)</f>
        <v/>
      </c>
      <c r="KTD13" s="163" t="str">
        <f>IF('Summary Clear'!KTW2=0,"",'Summary Clear'!KTW2)</f>
        <v/>
      </c>
      <c r="KTE13" s="163" t="str">
        <f>IF('Summary Clear'!KTX2=0,"",'Summary Clear'!KTX2)</f>
        <v/>
      </c>
      <c r="KTF13" s="163" t="str">
        <f>IF('Summary Clear'!KTY2=0,"",'Summary Clear'!KTY2)</f>
        <v/>
      </c>
      <c r="KTG13" s="163" t="str">
        <f>IF('Summary Clear'!KTZ2=0,"",'Summary Clear'!KTZ2)</f>
        <v/>
      </c>
      <c r="KTH13" s="163" t="str">
        <f>IF('Summary Clear'!KUA2=0,"",'Summary Clear'!KUA2)</f>
        <v/>
      </c>
      <c r="KTI13" s="163" t="str">
        <f>IF('Summary Clear'!KUB2=0,"",'Summary Clear'!KUB2)</f>
        <v/>
      </c>
      <c r="KTJ13" s="163" t="str">
        <f>IF('Summary Clear'!KUC2=0,"",'Summary Clear'!KUC2)</f>
        <v/>
      </c>
      <c r="KTK13" s="163" t="str">
        <f>IF('Summary Clear'!KUD2=0,"",'Summary Clear'!KUD2)</f>
        <v/>
      </c>
      <c r="KTL13" s="163" t="str">
        <f>IF('Summary Clear'!KUE2=0,"",'Summary Clear'!KUE2)</f>
        <v/>
      </c>
      <c r="KTM13" s="163" t="str">
        <f>IF('Summary Clear'!KUF2=0,"",'Summary Clear'!KUF2)</f>
        <v/>
      </c>
      <c r="KTN13" s="163" t="str">
        <f>IF('Summary Clear'!KUG2=0,"",'Summary Clear'!KUG2)</f>
        <v/>
      </c>
      <c r="KTO13" s="163" t="str">
        <f>IF('Summary Clear'!KUH2=0,"",'Summary Clear'!KUH2)</f>
        <v/>
      </c>
      <c r="KTP13" s="163" t="str">
        <f>IF('Summary Clear'!KUI2=0,"",'Summary Clear'!KUI2)</f>
        <v/>
      </c>
      <c r="KTQ13" s="163" t="str">
        <f>IF('Summary Clear'!KUJ2=0,"",'Summary Clear'!KUJ2)</f>
        <v/>
      </c>
      <c r="KTR13" s="163" t="str">
        <f>IF('Summary Clear'!KUK2=0,"",'Summary Clear'!KUK2)</f>
        <v/>
      </c>
      <c r="KTS13" s="163" t="str">
        <f>IF('Summary Clear'!KUL2=0,"",'Summary Clear'!KUL2)</f>
        <v/>
      </c>
      <c r="KTT13" s="163" t="str">
        <f>IF('Summary Clear'!KUM2=0,"",'Summary Clear'!KUM2)</f>
        <v/>
      </c>
      <c r="KTU13" s="163" t="str">
        <f>IF('Summary Clear'!KUN2=0,"",'Summary Clear'!KUN2)</f>
        <v/>
      </c>
      <c r="KTV13" s="163" t="str">
        <f>IF('Summary Clear'!KUO2=0,"",'Summary Clear'!KUO2)</f>
        <v/>
      </c>
      <c r="KTW13" s="163" t="str">
        <f>IF('Summary Clear'!KUP2=0,"",'Summary Clear'!KUP2)</f>
        <v/>
      </c>
      <c r="KTX13" s="163" t="str">
        <f>IF('Summary Clear'!KUQ2=0,"",'Summary Clear'!KUQ2)</f>
        <v/>
      </c>
      <c r="KTY13" s="163" t="str">
        <f>IF('Summary Clear'!KUR2=0,"",'Summary Clear'!KUR2)</f>
        <v/>
      </c>
      <c r="KTZ13" s="163" t="str">
        <f>IF('Summary Clear'!KUS2=0,"",'Summary Clear'!KUS2)</f>
        <v/>
      </c>
      <c r="KUA13" s="163" t="str">
        <f>IF('Summary Clear'!KUT2=0,"",'Summary Clear'!KUT2)</f>
        <v/>
      </c>
      <c r="KUB13" s="163" t="str">
        <f>IF('Summary Clear'!KUU2=0,"",'Summary Clear'!KUU2)</f>
        <v/>
      </c>
      <c r="KUC13" s="163" t="str">
        <f>IF('Summary Clear'!KUV2=0,"",'Summary Clear'!KUV2)</f>
        <v/>
      </c>
      <c r="KUD13" s="163" t="str">
        <f>IF('Summary Clear'!KUW2=0,"",'Summary Clear'!KUW2)</f>
        <v/>
      </c>
      <c r="KUE13" s="163" t="str">
        <f>IF('Summary Clear'!KUX2=0,"",'Summary Clear'!KUX2)</f>
        <v/>
      </c>
      <c r="KUF13" s="163" t="str">
        <f>IF('Summary Clear'!KUY2=0,"",'Summary Clear'!KUY2)</f>
        <v/>
      </c>
      <c r="KUG13" s="163" t="str">
        <f>IF('Summary Clear'!KUZ2=0,"",'Summary Clear'!KUZ2)</f>
        <v/>
      </c>
      <c r="KUH13" s="163" t="str">
        <f>IF('Summary Clear'!KVA2=0,"",'Summary Clear'!KVA2)</f>
        <v/>
      </c>
      <c r="KUI13" s="163" t="str">
        <f>IF('Summary Clear'!KVB2=0,"",'Summary Clear'!KVB2)</f>
        <v/>
      </c>
      <c r="KUJ13" s="163" t="str">
        <f>IF('Summary Clear'!KVC2=0,"",'Summary Clear'!KVC2)</f>
        <v/>
      </c>
      <c r="KUK13" s="163" t="str">
        <f>IF('Summary Clear'!KVD2=0,"",'Summary Clear'!KVD2)</f>
        <v/>
      </c>
      <c r="KUL13" s="163" t="str">
        <f>IF('Summary Clear'!KVE2=0,"",'Summary Clear'!KVE2)</f>
        <v/>
      </c>
      <c r="KUM13" s="163" t="str">
        <f>IF('Summary Clear'!KVF2=0,"",'Summary Clear'!KVF2)</f>
        <v/>
      </c>
      <c r="KUN13" s="163" t="str">
        <f>IF('Summary Clear'!KVG2=0,"",'Summary Clear'!KVG2)</f>
        <v/>
      </c>
      <c r="KUO13" s="163" t="str">
        <f>IF('Summary Clear'!KVH2=0,"",'Summary Clear'!KVH2)</f>
        <v/>
      </c>
      <c r="KUP13" s="163" t="str">
        <f>IF('Summary Clear'!KVI2=0,"",'Summary Clear'!KVI2)</f>
        <v/>
      </c>
      <c r="KUQ13" s="163" t="str">
        <f>IF('Summary Clear'!KVJ2=0,"",'Summary Clear'!KVJ2)</f>
        <v/>
      </c>
      <c r="KUR13" s="163" t="str">
        <f>IF('Summary Clear'!KVK2=0,"",'Summary Clear'!KVK2)</f>
        <v/>
      </c>
      <c r="KUS13" s="163" t="str">
        <f>IF('Summary Clear'!KVL2=0,"",'Summary Clear'!KVL2)</f>
        <v/>
      </c>
      <c r="KUT13" s="163" t="str">
        <f>IF('Summary Clear'!KVM2=0,"",'Summary Clear'!KVM2)</f>
        <v/>
      </c>
      <c r="KUU13" s="163" t="str">
        <f>IF('Summary Clear'!KVN2=0,"",'Summary Clear'!KVN2)</f>
        <v/>
      </c>
      <c r="KUV13" s="163" t="str">
        <f>IF('Summary Clear'!KVO2=0,"",'Summary Clear'!KVO2)</f>
        <v/>
      </c>
      <c r="KUW13" s="163" t="str">
        <f>IF('Summary Clear'!KVP2=0,"",'Summary Clear'!KVP2)</f>
        <v/>
      </c>
      <c r="KUX13" s="163" t="str">
        <f>IF('Summary Clear'!KVQ2=0,"",'Summary Clear'!KVQ2)</f>
        <v/>
      </c>
      <c r="KUY13" s="163" t="str">
        <f>IF('Summary Clear'!KVR2=0,"",'Summary Clear'!KVR2)</f>
        <v/>
      </c>
      <c r="KUZ13" s="163" t="str">
        <f>IF('Summary Clear'!KVS2=0,"",'Summary Clear'!KVS2)</f>
        <v/>
      </c>
      <c r="KVA13" s="163" t="str">
        <f>IF('Summary Clear'!KVT2=0,"",'Summary Clear'!KVT2)</f>
        <v/>
      </c>
      <c r="KVB13" s="163" t="str">
        <f>IF('Summary Clear'!KVU2=0,"",'Summary Clear'!KVU2)</f>
        <v/>
      </c>
      <c r="KVC13" s="163" t="str">
        <f>IF('Summary Clear'!KVV2=0,"",'Summary Clear'!KVV2)</f>
        <v/>
      </c>
      <c r="KVD13" s="163" t="str">
        <f>IF('Summary Clear'!KVW2=0,"",'Summary Clear'!KVW2)</f>
        <v/>
      </c>
      <c r="KVE13" s="163" t="str">
        <f>IF('Summary Clear'!KVX2=0,"",'Summary Clear'!KVX2)</f>
        <v/>
      </c>
      <c r="KVF13" s="163" t="str">
        <f>IF('Summary Clear'!KVY2=0,"",'Summary Clear'!KVY2)</f>
        <v/>
      </c>
      <c r="KVG13" s="163" t="str">
        <f>IF('Summary Clear'!KVZ2=0,"",'Summary Clear'!KVZ2)</f>
        <v/>
      </c>
      <c r="KVH13" s="163" t="str">
        <f>IF('Summary Clear'!KWA2=0,"",'Summary Clear'!KWA2)</f>
        <v/>
      </c>
      <c r="KVI13" s="163" t="str">
        <f>IF('Summary Clear'!KWB2=0,"",'Summary Clear'!KWB2)</f>
        <v/>
      </c>
      <c r="KVJ13" s="163" t="str">
        <f>IF('Summary Clear'!KWC2=0,"",'Summary Clear'!KWC2)</f>
        <v/>
      </c>
      <c r="KVK13" s="163" t="str">
        <f>IF('Summary Clear'!KWD2=0,"",'Summary Clear'!KWD2)</f>
        <v/>
      </c>
      <c r="KVL13" s="163" t="str">
        <f>IF('Summary Clear'!KWE2=0,"",'Summary Clear'!KWE2)</f>
        <v/>
      </c>
      <c r="KVM13" s="163" t="str">
        <f>IF('Summary Clear'!KWF2=0,"",'Summary Clear'!KWF2)</f>
        <v/>
      </c>
      <c r="KVN13" s="163" t="str">
        <f>IF('Summary Clear'!KWG2=0,"",'Summary Clear'!KWG2)</f>
        <v/>
      </c>
      <c r="KVO13" s="163" t="str">
        <f>IF('Summary Clear'!KWH2=0,"",'Summary Clear'!KWH2)</f>
        <v/>
      </c>
      <c r="KVP13" s="163" t="str">
        <f>IF('Summary Clear'!KWI2=0,"",'Summary Clear'!KWI2)</f>
        <v/>
      </c>
      <c r="KVQ13" s="163" t="str">
        <f>IF('Summary Clear'!KWJ2=0,"",'Summary Clear'!KWJ2)</f>
        <v/>
      </c>
      <c r="KVR13" s="163" t="str">
        <f>IF('Summary Clear'!KWK2=0,"",'Summary Clear'!KWK2)</f>
        <v/>
      </c>
      <c r="KVS13" s="163" t="str">
        <f>IF('Summary Clear'!KWL2=0,"",'Summary Clear'!KWL2)</f>
        <v/>
      </c>
      <c r="KVT13" s="163" t="str">
        <f>IF('Summary Clear'!KWM2=0,"",'Summary Clear'!KWM2)</f>
        <v/>
      </c>
      <c r="KVU13" s="163" t="str">
        <f>IF('Summary Clear'!KWN2=0,"",'Summary Clear'!KWN2)</f>
        <v/>
      </c>
      <c r="KVV13" s="163" t="str">
        <f>IF('Summary Clear'!KWO2=0,"",'Summary Clear'!KWO2)</f>
        <v/>
      </c>
      <c r="KVW13" s="163" t="str">
        <f>IF('Summary Clear'!KWP2=0,"",'Summary Clear'!KWP2)</f>
        <v/>
      </c>
      <c r="KVX13" s="163" t="str">
        <f>IF('Summary Clear'!KWQ2=0,"",'Summary Clear'!KWQ2)</f>
        <v/>
      </c>
      <c r="KVY13" s="163" t="str">
        <f>IF('Summary Clear'!KWR2=0,"",'Summary Clear'!KWR2)</f>
        <v/>
      </c>
      <c r="KVZ13" s="163" t="str">
        <f>IF('Summary Clear'!KWS2=0,"",'Summary Clear'!KWS2)</f>
        <v/>
      </c>
      <c r="KWA13" s="163" t="str">
        <f>IF('Summary Clear'!KWT2=0,"",'Summary Clear'!KWT2)</f>
        <v/>
      </c>
      <c r="KWB13" s="163" t="str">
        <f>IF('Summary Clear'!KWU2=0,"",'Summary Clear'!KWU2)</f>
        <v/>
      </c>
      <c r="KWC13" s="163" t="str">
        <f>IF('Summary Clear'!KWV2=0,"",'Summary Clear'!KWV2)</f>
        <v/>
      </c>
      <c r="KWD13" s="163" t="str">
        <f>IF('Summary Clear'!KWW2=0,"",'Summary Clear'!KWW2)</f>
        <v/>
      </c>
      <c r="KWE13" s="163" t="str">
        <f>IF('Summary Clear'!KWX2=0,"",'Summary Clear'!KWX2)</f>
        <v/>
      </c>
      <c r="KWF13" s="163" t="str">
        <f>IF('Summary Clear'!KWY2=0,"",'Summary Clear'!KWY2)</f>
        <v/>
      </c>
      <c r="KWG13" s="163" t="str">
        <f>IF('Summary Clear'!KWZ2=0,"",'Summary Clear'!KWZ2)</f>
        <v/>
      </c>
      <c r="KWH13" s="163" t="str">
        <f>IF('Summary Clear'!KXA2=0,"",'Summary Clear'!KXA2)</f>
        <v/>
      </c>
      <c r="KWI13" s="163" t="str">
        <f>IF('Summary Clear'!KXB2=0,"",'Summary Clear'!KXB2)</f>
        <v/>
      </c>
      <c r="KWJ13" s="163" t="str">
        <f>IF('Summary Clear'!KXC2=0,"",'Summary Clear'!KXC2)</f>
        <v/>
      </c>
      <c r="KWK13" s="163" t="str">
        <f>IF('Summary Clear'!KXD2=0,"",'Summary Clear'!KXD2)</f>
        <v/>
      </c>
      <c r="KWL13" s="163" t="str">
        <f>IF('Summary Clear'!KXE2=0,"",'Summary Clear'!KXE2)</f>
        <v/>
      </c>
      <c r="KWM13" s="163" t="str">
        <f>IF('Summary Clear'!KXF2=0,"",'Summary Clear'!KXF2)</f>
        <v/>
      </c>
      <c r="KWN13" s="163" t="str">
        <f>IF('Summary Clear'!KXG2=0,"",'Summary Clear'!KXG2)</f>
        <v/>
      </c>
      <c r="KWO13" s="163" t="str">
        <f>IF('Summary Clear'!KXH2=0,"",'Summary Clear'!KXH2)</f>
        <v/>
      </c>
      <c r="KWP13" s="163" t="str">
        <f>IF('Summary Clear'!KXI2=0,"",'Summary Clear'!KXI2)</f>
        <v/>
      </c>
      <c r="KWQ13" s="163" t="str">
        <f>IF('Summary Clear'!KXJ2=0,"",'Summary Clear'!KXJ2)</f>
        <v/>
      </c>
      <c r="KWR13" s="163" t="str">
        <f>IF('Summary Clear'!KXK2=0,"",'Summary Clear'!KXK2)</f>
        <v/>
      </c>
      <c r="KWS13" s="163" t="str">
        <f>IF('Summary Clear'!KXL2=0,"",'Summary Clear'!KXL2)</f>
        <v/>
      </c>
      <c r="KWT13" s="163" t="str">
        <f>IF('Summary Clear'!KXM2=0,"",'Summary Clear'!KXM2)</f>
        <v/>
      </c>
      <c r="KWU13" s="163" t="str">
        <f>IF('Summary Clear'!KXN2=0,"",'Summary Clear'!KXN2)</f>
        <v/>
      </c>
      <c r="KWV13" s="163" t="str">
        <f>IF('Summary Clear'!KXO2=0,"",'Summary Clear'!KXO2)</f>
        <v/>
      </c>
      <c r="KWW13" s="163" t="str">
        <f>IF('Summary Clear'!KXP2=0,"",'Summary Clear'!KXP2)</f>
        <v/>
      </c>
      <c r="KWX13" s="163" t="str">
        <f>IF('Summary Clear'!KXQ2=0,"",'Summary Clear'!KXQ2)</f>
        <v/>
      </c>
      <c r="KWY13" s="163" t="str">
        <f>IF('Summary Clear'!KXR2=0,"",'Summary Clear'!KXR2)</f>
        <v/>
      </c>
      <c r="KWZ13" s="163" t="str">
        <f>IF('Summary Clear'!KXS2=0,"",'Summary Clear'!KXS2)</f>
        <v/>
      </c>
      <c r="KXA13" s="163" t="str">
        <f>IF('Summary Clear'!KXT2=0,"",'Summary Clear'!KXT2)</f>
        <v/>
      </c>
      <c r="KXB13" s="163" t="str">
        <f>IF('Summary Clear'!KXU2=0,"",'Summary Clear'!KXU2)</f>
        <v/>
      </c>
      <c r="KXC13" s="163" t="str">
        <f>IF('Summary Clear'!KXV2=0,"",'Summary Clear'!KXV2)</f>
        <v/>
      </c>
      <c r="KXD13" s="163" t="str">
        <f>IF('Summary Clear'!KXW2=0,"",'Summary Clear'!KXW2)</f>
        <v/>
      </c>
      <c r="KXE13" s="163" t="str">
        <f>IF('Summary Clear'!KXX2=0,"",'Summary Clear'!KXX2)</f>
        <v/>
      </c>
      <c r="KXF13" s="163" t="str">
        <f>IF('Summary Clear'!KXY2=0,"",'Summary Clear'!KXY2)</f>
        <v/>
      </c>
      <c r="KXG13" s="163" t="str">
        <f>IF('Summary Clear'!KXZ2=0,"",'Summary Clear'!KXZ2)</f>
        <v/>
      </c>
      <c r="KXH13" s="163" t="str">
        <f>IF('Summary Clear'!KYA2=0,"",'Summary Clear'!KYA2)</f>
        <v/>
      </c>
      <c r="KXI13" s="163" t="str">
        <f>IF('Summary Clear'!KYB2=0,"",'Summary Clear'!KYB2)</f>
        <v/>
      </c>
      <c r="KXJ13" s="163" t="str">
        <f>IF('Summary Clear'!KYC2=0,"",'Summary Clear'!KYC2)</f>
        <v/>
      </c>
      <c r="KXK13" s="163" t="str">
        <f>IF('Summary Clear'!KYD2=0,"",'Summary Clear'!KYD2)</f>
        <v/>
      </c>
      <c r="KXL13" s="163" t="str">
        <f>IF('Summary Clear'!KYE2=0,"",'Summary Clear'!KYE2)</f>
        <v/>
      </c>
      <c r="KXM13" s="163" t="str">
        <f>IF('Summary Clear'!KYF2=0,"",'Summary Clear'!KYF2)</f>
        <v/>
      </c>
      <c r="KXN13" s="163" t="str">
        <f>IF('Summary Clear'!KYG2=0,"",'Summary Clear'!KYG2)</f>
        <v/>
      </c>
      <c r="KXO13" s="163" t="str">
        <f>IF('Summary Clear'!KYH2=0,"",'Summary Clear'!KYH2)</f>
        <v/>
      </c>
      <c r="KXP13" s="163" t="str">
        <f>IF('Summary Clear'!KYI2=0,"",'Summary Clear'!KYI2)</f>
        <v/>
      </c>
      <c r="KXQ13" s="163" t="str">
        <f>IF('Summary Clear'!KYJ2=0,"",'Summary Clear'!KYJ2)</f>
        <v/>
      </c>
      <c r="KXR13" s="163" t="str">
        <f>IF('Summary Clear'!KYK2=0,"",'Summary Clear'!KYK2)</f>
        <v/>
      </c>
      <c r="KXS13" s="163" t="str">
        <f>IF('Summary Clear'!KYL2=0,"",'Summary Clear'!KYL2)</f>
        <v/>
      </c>
      <c r="KXT13" s="163" t="str">
        <f>IF('Summary Clear'!KYM2=0,"",'Summary Clear'!KYM2)</f>
        <v/>
      </c>
      <c r="KXU13" s="163" t="str">
        <f>IF('Summary Clear'!KYN2=0,"",'Summary Clear'!KYN2)</f>
        <v/>
      </c>
      <c r="KXV13" s="163" t="str">
        <f>IF('Summary Clear'!KYO2=0,"",'Summary Clear'!KYO2)</f>
        <v/>
      </c>
      <c r="KXW13" s="163" t="str">
        <f>IF('Summary Clear'!KYP2=0,"",'Summary Clear'!KYP2)</f>
        <v/>
      </c>
      <c r="KXX13" s="163" t="str">
        <f>IF('Summary Clear'!KYQ2=0,"",'Summary Clear'!KYQ2)</f>
        <v/>
      </c>
      <c r="KXY13" s="163" t="str">
        <f>IF('Summary Clear'!KYR2=0,"",'Summary Clear'!KYR2)</f>
        <v/>
      </c>
      <c r="KXZ13" s="163" t="str">
        <f>IF('Summary Clear'!KYS2=0,"",'Summary Clear'!KYS2)</f>
        <v/>
      </c>
      <c r="KYA13" s="163" t="str">
        <f>IF('Summary Clear'!KYT2=0,"",'Summary Clear'!KYT2)</f>
        <v/>
      </c>
      <c r="KYB13" s="163" t="str">
        <f>IF('Summary Clear'!KYU2=0,"",'Summary Clear'!KYU2)</f>
        <v/>
      </c>
      <c r="KYC13" s="163" t="str">
        <f>IF('Summary Clear'!KYV2=0,"",'Summary Clear'!KYV2)</f>
        <v/>
      </c>
      <c r="KYD13" s="163" t="str">
        <f>IF('Summary Clear'!KYW2=0,"",'Summary Clear'!KYW2)</f>
        <v/>
      </c>
      <c r="KYE13" s="163" t="str">
        <f>IF('Summary Clear'!KYX2=0,"",'Summary Clear'!KYX2)</f>
        <v/>
      </c>
      <c r="KYF13" s="163" t="str">
        <f>IF('Summary Clear'!KYY2=0,"",'Summary Clear'!KYY2)</f>
        <v/>
      </c>
      <c r="KYG13" s="163" t="str">
        <f>IF('Summary Clear'!KYZ2=0,"",'Summary Clear'!KYZ2)</f>
        <v/>
      </c>
      <c r="KYH13" s="163" t="str">
        <f>IF('Summary Clear'!KZA2=0,"",'Summary Clear'!KZA2)</f>
        <v/>
      </c>
      <c r="KYI13" s="163" t="str">
        <f>IF('Summary Clear'!KZB2=0,"",'Summary Clear'!KZB2)</f>
        <v/>
      </c>
      <c r="KYJ13" s="163" t="str">
        <f>IF('Summary Clear'!KZC2=0,"",'Summary Clear'!KZC2)</f>
        <v/>
      </c>
      <c r="KYK13" s="163" t="str">
        <f>IF('Summary Clear'!KZD2=0,"",'Summary Clear'!KZD2)</f>
        <v/>
      </c>
      <c r="KYL13" s="163" t="str">
        <f>IF('Summary Clear'!KZE2=0,"",'Summary Clear'!KZE2)</f>
        <v/>
      </c>
      <c r="KYM13" s="163" t="str">
        <f>IF('Summary Clear'!KZF2=0,"",'Summary Clear'!KZF2)</f>
        <v/>
      </c>
      <c r="KYN13" s="163" t="str">
        <f>IF('Summary Clear'!KZG2=0,"",'Summary Clear'!KZG2)</f>
        <v/>
      </c>
      <c r="KYO13" s="163" t="str">
        <f>IF('Summary Clear'!KZH2=0,"",'Summary Clear'!KZH2)</f>
        <v/>
      </c>
      <c r="KYP13" s="163" t="str">
        <f>IF('Summary Clear'!KZI2=0,"",'Summary Clear'!KZI2)</f>
        <v/>
      </c>
      <c r="KYQ13" s="163" t="str">
        <f>IF('Summary Clear'!KZJ2=0,"",'Summary Clear'!KZJ2)</f>
        <v/>
      </c>
      <c r="KYR13" s="163" t="str">
        <f>IF('Summary Clear'!KZK2=0,"",'Summary Clear'!KZK2)</f>
        <v/>
      </c>
      <c r="KYS13" s="163" t="str">
        <f>IF('Summary Clear'!KZL2=0,"",'Summary Clear'!KZL2)</f>
        <v/>
      </c>
      <c r="KYT13" s="163" t="str">
        <f>IF('Summary Clear'!KZM2=0,"",'Summary Clear'!KZM2)</f>
        <v/>
      </c>
      <c r="KYU13" s="163" t="str">
        <f>IF('Summary Clear'!KZN2=0,"",'Summary Clear'!KZN2)</f>
        <v/>
      </c>
      <c r="KYV13" s="163" t="str">
        <f>IF('Summary Clear'!KZO2=0,"",'Summary Clear'!KZO2)</f>
        <v/>
      </c>
      <c r="KYW13" s="163" t="str">
        <f>IF('Summary Clear'!KZP2=0,"",'Summary Clear'!KZP2)</f>
        <v/>
      </c>
      <c r="KYX13" s="163" t="str">
        <f>IF('Summary Clear'!KZQ2=0,"",'Summary Clear'!KZQ2)</f>
        <v/>
      </c>
      <c r="KYY13" s="163" t="str">
        <f>IF('Summary Clear'!KZR2=0,"",'Summary Clear'!KZR2)</f>
        <v/>
      </c>
      <c r="KYZ13" s="163" t="str">
        <f>IF('Summary Clear'!KZS2=0,"",'Summary Clear'!KZS2)</f>
        <v/>
      </c>
      <c r="KZA13" s="163" t="str">
        <f>IF('Summary Clear'!KZT2=0,"",'Summary Clear'!KZT2)</f>
        <v/>
      </c>
      <c r="KZB13" s="163" t="str">
        <f>IF('Summary Clear'!KZU2=0,"",'Summary Clear'!KZU2)</f>
        <v/>
      </c>
      <c r="KZC13" s="163" t="str">
        <f>IF('Summary Clear'!KZV2=0,"",'Summary Clear'!KZV2)</f>
        <v/>
      </c>
      <c r="KZD13" s="163" t="str">
        <f>IF('Summary Clear'!KZW2=0,"",'Summary Clear'!KZW2)</f>
        <v/>
      </c>
      <c r="KZE13" s="163" t="str">
        <f>IF('Summary Clear'!KZX2=0,"",'Summary Clear'!KZX2)</f>
        <v/>
      </c>
      <c r="KZF13" s="163" t="str">
        <f>IF('Summary Clear'!KZY2=0,"",'Summary Clear'!KZY2)</f>
        <v/>
      </c>
      <c r="KZG13" s="163" t="str">
        <f>IF('Summary Clear'!KZZ2=0,"",'Summary Clear'!KZZ2)</f>
        <v/>
      </c>
      <c r="KZH13" s="163" t="str">
        <f>IF('Summary Clear'!LAA2=0,"",'Summary Clear'!LAA2)</f>
        <v/>
      </c>
      <c r="KZI13" s="163" t="str">
        <f>IF('Summary Clear'!LAB2=0,"",'Summary Clear'!LAB2)</f>
        <v/>
      </c>
      <c r="KZJ13" s="163" t="str">
        <f>IF('Summary Clear'!LAC2=0,"",'Summary Clear'!LAC2)</f>
        <v/>
      </c>
      <c r="KZK13" s="163" t="str">
        <f>IF('Summary Clear'!LAD2=0,"",'Summary Clear'!LAD2)</f>
        <v/>
      </c>
      <c r="KZL13" s="163" t="str">
        <f>IF('Summary Clear'!LAE2=0,"",'Summary Clear'!LAE2)</f>
        <v/>
      </c>
      <c r="KZM13" s="163" t="str">
        <f>IF('Summary Clear'!LAF2=0,"",'Summary Clear'!LAF2)</f>
        <v/>
      </c>
      <c r="KZN13" s="163" t="str">
        <f>IF('Summary Clear'!LAG2=0,"",'Summary Clear'!LAG2)</f>
        <v/>
      </c>
      <c r="KZO13" s="163" t="str">
        <f>IF('Summary Clear'!LAH2=0,"",'Summary Clear'!LAH2)</f>
        <v/>
      </c>
      <c r="KZP13" s="163" t="str">
        <f>IF('Summary Clear'!LAI2=0,"",'Summary Clear'!LAI2)</f>
        <v/>
      </c>
      <c r="KZQ13" s="163" t="str">
        <f>IF('Summary Clear'!LAJ2=0,"",'Summary Clear'!LAJ2)</f>
        <v/>
      </c>
      <c r="KZR13" s="163" t="str">
        <f>IF('Summary Clear'!LAK2=0,"",'Summary Clear'!LAK2)</f>
        <v/>
      </c>
      <c r="KZS13" s="163" t="str">
        <f>IF('Summary Clear'!LAL2=0,"",'Summary Clear'!LAL2)</f>
        <v/>
      </c>
      <c r="KZT13" s="163" t="str">
        <f>IF('Summary Clear'!LAM2=0,"",'Summary Clear'!LAM2)</f>
        <v/>
      </c>
      <c r="KZU13" s="163" t="str">
        <f>IF('Summary Clear'!LAN2=0,"",'Summary Clear'!LAN2)</f>
        <v/>
      </c>
      <c r="KZV13" s="163" t="str">
        <f>IF('Summary Clear'!LAO2=0,"",'Summary Clear'!LAO2)</f>
        <v/>
      </c>
      <c r="KZW13" s="163" t="str">
        <f>IF('Summary Clear'!LAP2=0,"",'Summary Clear'!LAP2)</f>
        <v/>
      </c>
      <c r="KZX13" s="163" t="str">
        <f>IF('Summary Clear'!LAQ2=0,"",'Summary Clear'!LAQ2)</f>
        <v/>
      </c>
      <c r="KZY13" s="163" t="str">
        <f>IF('Summary Clear'!LAR2=0,"",'Summary Clear'!LAR2)</f>
        <v/>
      </c>
      <c r="KZZ13" s="163" t="str">
        <f>IF('Summary Clear'!LAS2=0,"",'Summary Clear'!LAS2)</f>
        <v/>
      </c>
      <c r="LAA13" s="163" t="str">
        <f>IF('Summary Clear'!LAT2=0,"",'Summary Clear'!LAT2)</f>
        <v/>
      </c>
      <c r="LAB13" s="163" t="str">
        <f>IF('Summary Clear'!LAU2=0,"",'Summary Clear'!LAU2)</f>
        <v/>
      </c>
      <c r="LAC13" s="163" t="str">
        <f>IF('Summary Clear'!LAV2=0,"",'Summary Clear'!LAV2)</f>
        <v/>
      </c>
      <c r="LAD13" s="163" t="str">
        <f>IF('Summary Clear'!LAW2=0,"",'Summary Clear'!LAW2)</f>
        <v/>
      </c>
      <c r="LAE13" s="163" t="str">
        <f>IF('Summary Clear'!LAX2=0,"",'Summary Clear'!LAX2)</f>
        <v/>
      </c>
      <c r="LAF13" s="163" t="str">
        <f>IF('Summary Clear'!LAY2=0,"",'Summary Clear'!LAY2)</f>
        <v/>
      </c>
      <c r="LAG13" s="163" t="str">
        <f>IF('Summary Clear'!LAZ2=0,"",'Summary Clear'!LAZ2)</f>
        <v/>
      </c>
      <c r="LAH13" s="163" t="str">
        <f>IF('Summary Clear'!LBA2=0,"",'Summary Clear'!LBA2)</f>
        <v/>
      </c>
      <c r="LAI13" s="163" t="str">
        <f>IF('Summary Clear'!LBB2=0,"",'Summary Clear'!LBB2)</f>
        <v/>
      </c>
      <c r="LAJ13" s="163" t="str">
        <f>IF('Summary Clear'!LBC2=0,"",'Summary Clear'!LBC2)</f>
        <v/>
      </c>
      <c r="LAK13" s="163" t="str">
        <f>IF('Summary Clear'!LBD2=0,"",'Summary Clear'!LBD2)</f>
        <v/>
      </c>
      <c r="LAL13" s="163" t="str">
        <f>IF('Summary Clear'!LBE2=0,"",'Summary Clear'!LBE2)</f>
        <v/>
      </c>
      <c r="LAM13" s="163" t="str">
        <f>IF('Summary Clear'!LBF2=0,"",'Summary Clear'!LBF2)</f>
        <v/>
      </c>
      <c r="LAN13" s="163" t="str">
        <f>IF('Summary Clear'!LBG2=0,"",'Summary Clear'!LBG2)</f>
        <v/>
      </c>
      <c r="LAO13" s="163" t="str">
        <f>IF('Summary Clear'!LBH2=0,"",'Summary Clear'!LBH2)</f>
        <v/>
      </c>
      <c r="LAP13" s="163" t="str">
        <f>IF('Summary Clear'!LBI2=0,"",'Summary Clear'!LBI2)</f>
        <v/>
      </c>
      <c r="LAQ13" s="163" t="str">
        <f>IF('Summary Clear'!LBJ2=0,"",'Summary Clear'!LBJ2)</f>
        <v/>
      </c>
      <c r="LAR13" s="163" t="str">
        <f>IF('Summary Clear'!LBK2=0,"",'Summary Clear'!LBK2)</f>
        <v/>
      </c>
      <c r="LAS13" s="163" t="str">
        <f>IF('Summary Clear'!LBL2=0,"",'Summary Clear'!LBL2)</f>
        <v/>
      </c>
      <c r="LAT13" s="163" t="str">
        <f>IF('Summary Clear'!LBM2=0,"",'Summary Clear'!LBM2)</f>
        <v/>
      </c>
      <c r="LAU13" s="163" t="str">
        <f>IF('Summary Clear'!LBN2=0,"",'Summary Clear'!LBN2)</f>
        <v/>
      </c>
      <c r="LAV13" s="163" t="str">
        <f>IF('Summary Clear'!LBO2=0,"",'Summary Clear'!LBO2)</f>
        <v/>
      </c>
      <c r="LAW13" s="163" t="str">
        <f>IF('Summary Clear'!LBP2=0,"",'Summary Clear'!LBP2)</f>
        <v/>
      </c>
      <c r="LAX13" s="163" t="str">
        <f>IF('Summary Clear'!LBQ2=0,"",'Summary Clear'!LBQ2)</f>
        <v/>
      </c>
      <c r="LAY13" s="163" t="str">
        <f>IF('Summary Clear'!LBR2=0,"",'Summary Clear'!LBR2)</f>
        <v/>
      </c>
      <c r="LAZ13" s="163" t="str">
        <f>IF('Summary Clear'!LBS2=0,"",'Summary Clear'!LBS2)</f>
        <v/>
      </c>
      <c r="LBA13" s="163" t="str">
        <f>IF('Summary Clear'!LBT2=0,"",'Summary Clear'!LBT2)</f>
        <v/>
      </c>
      <c r="LBB13" s="163" t="str">
        <f>IF('Summary Clear'!LBU2=0,"",'Summary Clear'!LBU2)</f>
        <v/>
      </c>
      <c r="LBC13" s="163" t="str">
        <f>IF('Summary Clear'!LBV2=0,"",'Summary Clear'!LBV2)</f>
        <v/>
      </c>
      <c r="LBD13" s="163" t="str">
        <f>IF('Summary Clear'!LBW2=0,"",'Summary Clear'!LBW2)</f>
        <v/>
      </c>
      <c r="LBE13" s="163" t="str">
        <f>IF('Summary Clear'!LBX2=0,"",'Summary Clear'!LBX2)</f>
        <v/>
      </c>
      <c r="LBF13" s="163" t="str">
        <f>IF('Summary Clear'!LBY2=0,"",'Summary Clear'!LBY2)</f>
        <v/>
      </c>
      <c r="LBG13" s="163" t="str">
        <f>IF('Summary Clear'!LBZ2=0,"",'Summary Clear'!LBZ2)</f>
        <v/>
      </c>
      <c r="LBH13" s="163" t="str">
        <f>IF('Summary Clear'!LCA2=0,"",'Summary Clear'!LCA2)</f>
        <v/>
      </c>
      <c r="LBI13" s="163" t="str">
        <f>IF('Summary Clear'!LCB2=0,"",'Summary Clear'!LCB2)</f>
        <v/>
      </c>
      <c r="LBJ13" s="163" t="str">
        <f>IF('Summary Clear'!LCC2=0,"",'Summary Clear'!LCC2)</f>
        <v/>
      </c>
      <c r="LBK13" s="163" t="str">
        <f>IF('Summary Clear'!LCD2=0,"",'Summary Clear'!LCD2)</f>
        <v/>
      </c>
      <c r="LBL13" s="163" t="str">
        <f>IF('Summary Clear'!LCE2=0,"",'Summary Clear'!LCE2)</f>
        <v/>
      </c>
      <c r="LBM13" s="163" t="str">
        <f>IF('Summary Clear'!LCF2=0,"",'Summary Clear'!LCF2)</f>
        <v/>
      </c>
      <c r="LBN13" s="163" t="str">
        <f>IF('Summary Clear'!LCG2=0,"",'Summary Clear'!LCG2)</f>
        <v/>
      </c>
      <c r="LBO13" s="163" t="str">
        <f>IF('Summary Clear'!LCH2=0,"",'Summary Clear'!LCH2)</f>
        <v/>
      </c>
      <c r="LBP13" s="163" t="str">
        <f>IF('Summary Clear'!LCI2=0,"",'Summary Clear'!LCI2)</f>
        <v/>
      </c>
      <c r="LBQ13" s="163" t="str">
        <f>IF('Summary Clear'!LCJ2=0,"",'Summary Clear'!LCJ2)</f>
        <v/>
      </c>
      <c r="LBR13" s="163" t="str">
        <f>IF('Summary Clear'!LCK2=0,"",'Summary Clear'!LCK2)</f>
        <v/>
      </c>
      <c r="LBS13" s="163" t="str">
        <f>IF('Summary Clear'!LCL2=0,"",'Summary Clear'!LCL2)</f>
        <v/>
      </c>
      <c r="LBT13" s="163" t="str">
        <f>IF('Summary Clear'!LCM2=0,"",'Summary Clear'!LCM2)</f>
        <v/>
      </c>
      <c r="LBU13" s="163" t="str">
        <f>IF('Summary Clear'!LCN2=0,"",'Summary Clear'!LCN2)</f>
        <v/>
      </c>
      <c r="LBV13" s="163" t="str">
        <f>IF('Summary Clear'!LCO2=0,"",'Summary Clear'!LCO2)</f>
        <v/>
      </c>
      <c r="LBW13" s="163" t="str">
        <f>IF('Summary Clear'!LCP2=0,"",'Summary Clear'!LCP2)</f>
        <v/>
      </c>
      <c r="LBX13" s="163" t="str">
        <f>IF('Summary Clear'!LCQ2=0,"",'Summary Clear'!LCQ2)</f>
        <v/>
      </c>
      <c r="LBY13" s="163" t="str">
        <f>IF('Summary Clear'!LCR2=0,"",'Summary Clear'!LCR2)</f>
        <v/>
      </c>
      <c r="LBZ13" s="163" t="str">
        <f>IF('Summary Clear'!LCS2=0,"",'Summary Clear'!LCS2)</f>
        <v/>
      </c>
      <c r="LCA13" s="163" t="str">
        <f>IF('Summary Clear'!LCT2=0,"",'Summary Clear'!LCT2)</f>
        <v/>
      </c>
      <c r="LCB13" s="163" t="str">
        <f>IF('Summary Clear'!LCU2=0,"",'Summary Clear'!LCU2)</f>
        <v/>
      </c>
      <c r="LCC13" s="163" t="str">
        <f>IF('Summary Clear'!LCV2=0,"",'Summary Clear'!LCV2)</f>
        <v/>
      </c>
      <c r="LCD13" s="163" t="str">
        <f>IF('Summary Clear'!LCW2=0,"",'Summary Clear'!LCW2)</f>
        <v/>
      </c>
      <c r="LCE13" s="163" t="str">
        <f>IF('Summary Clear'!LCX2=0,"",'Summary Clear'!LCX2)</f>
        <v/>
      </c>
      <c r="LCF13" s="163" t="str">
        <f>IF('Summary Clear'!LCY2=0,"",'Summary Clear'!LCY2)</f>
        <v/>
      </c>
      <c r="LCG13" s="163" t="str">
        <f>IF('Summary Clear'!LCZ2=0,"",'Summary Clear'!LCZ2)</f>
        <v/>
      </c>
      <c r="LCH13" s="163" t="str">
        <f>IF('Summary Clear'!LDA2=0,"",'Summary Clear'!LDA2)</f>
        <v/>
      </c>
      <c r="LCI13" s="163" t="str">
        <f>IF('Summary Clear'!LDB2=0,"",'Summary Clear'!LDB2)</f>
        <v/>
      </c>
      <c r="LCJ13" s="163" t="str">
        <f>IF('Summary Clear'!LDC2=0,"",'Summary Clear'!LDC2)</f>
        <v/>
      </c>
      <c r="LCK13" s="163" t="str">
        <f>IF('Summary Clear'!LDD2=0,"",'Summary Clear'!LDD2)</f>
        <v/>
      </c>
      <c r="LCL13" s="163" t="str">
        <f>IF('Summary Clear'!LDE2=0,"",'Summary Clear'!LDE2)</f>
        <v/>
      </c>
      <c r="LCM13" s="163" t="str">
        <f>IF('Summary Clear'!LDF2=0,"",'Summary Clear'!LDF2)</f>
        <v/>
      </c>
      <c r="LCN13" s="163" t="str">
        <f>IF('Summary Clear'!LDG2=0,"",'Summary Clear'!LDG2)</f>
        <v/>
      </c>
      <c r="LCO13" s="163" t="str">
        <f>IF('Summary Clear'!LDH2=0,"",'Summary Clear'!LDH2)</f>
        <v/>
      </c>
      <c r="LCP13" s="163" t="str">
        <f>IF('Summary Clear'!LDI2=0,"",'Summary Clear'!LDI2)</f>
        <v/>
      </c>
      <c r="LCQ13" s="163" t="str">
        <f>IF('Summary Clear'!LDJ2=0,"",'Summary Clear'!LDJ2)</f>
        <v/>
      </c>
      <c r="LCR13" s="163" t="str">
        <f>IF('Summary Clear'!LDK2=0,"",'Summary Clear'!LDK2)</f>
        <v/>
      </c>
      <c r="LCS13" s="163" t="str">
        <f>IF('Summary Clear'!LDL2=0,"",'Summary Clear'!LDL2)</f>
        <v/>
      </c>
      <c r="LCT13" s="163" t="str">
        <f>IF('Summary Clear'!LDM2=0,"",'Summary Clear'!LDM2)</f>
        <v/>
      </c>
      <c r="LCU13" s="163" t="str">
        <f>IF('Summary Clear'!LDN2=0,"",'Summary Clear'!LDN2)</f>
        <v/>
      </c>
      <c r="LCV13" s="163" t="str">
        <f>IF('Summary Clear'!LDO2=0,"",'Summary Clear'!LDO2)</f>
        <v/>
      </c>
      <c r="LCW13" s="163" t="str">
        <f>IF('Summary Clear'!LDP2=0,"",'Summary Clear'!LDP2)</f>
        <v/>
      </c>
      <c r="LCX13" s="163" t="str">
        <f>IF('Summary Clear'!LDQ2=0,"",'Summary Clear'!LDQ2)</f>
        <v/>
      </c>
      <c r="LCY13" s="163" t="str">
        <f>IF('Summary Clear'!LDR2=0,"",'Summary Clear'!LDR2)</f>
        <v/>
      </c>
      <c r="LCZ13" s="163" t="str">
        <f>IF('Summary Clear'!LDS2=0,"",'Summary Clear'!LDS2)</f>
        <v/>
      </c>
      <c r="LDA13" s="163" t="str">
        <f>IF('Summary Clear'!LDT2=0,"",'Summary Clear'!LDT2)</f>
        <v/>
      </c>
      <c r="LDB13" s="163" t="str">
        <f>IF('Summary Clear'!LDU2=0,"",'Summary Clear'!LDU2)</f>
        <v/>
      </c>
      <c r="LDC13" s="163" t="str">
        <f>IF('Summary Clear'!LDV2=0,"",'Summary Clear'!LDV2)</f>
        <v/>
      </c>
      <c r="LDD13" s="163" t="str">
        <f>IF('Summary Clear'!LDW2=0,"",'Summary Clear'!LDW2)</f>
        <v/>
      </c>
      <c r="LDE13" s="163" t="str">
        <f>IF('Summary Clear'!LDX2=0,"",'Summary Clear'!LDX2)</f>
        <v/>
      </c>
      <c r="LDF13" s="163" t="str">
        <f>IF('Summary Clear'!LDY2=0,"",'Summary Clear'!LDY2)</f>
        <v/>
      </c>
      <c r="LDG13" s="163" t="str">
        <f>IF('Summary Clear'!LDZ2=0,"",'Summary Clear'!LDZ2)</f>
        <v/>
      </c>
      <c r="LDH13" s="163" t="str">
        <f>IF('Summary Clear'!LEA2=0,"",'Summary Clear'!LEA2)</f>
        <v/>
      </c>
      <c r="LDI13" s="163" t="str">
        <f>IF('Summary Clear'!LEB2=0,"",'Summary Clear'!LEB2)</f>
        <v/>
      </c>
      <c r="LDJ13" s="163" t="str">
        <f>IF('Summary Clear'!LEC2=0,"",'Summary Clear'!LEC2)</f>
        <v/>
      </c>
      <c r="LDK13" s="163" t="str">
        <f>IF('Summary Clear'!LED2=0,"",'Summary Clear'!LED2)</f>
        <v/>
      </c>
      <c r="LDL13" s="163" t="str">
        <f>IF('Summary Clear'!LEE2=0,"",'Summary Clear'!LEE2)</f>
        <v/>
      </c>
      <c r="LDM13" s="163" t="str">
        <f>IF('Summary Clear'!LEF2=0,"",'Summary Clear'!LEF2)</f>
        <v/>
      </c>
      <c r="LDN13" s="163" t="str">
        <f>IF('Summary Clear'!LEG2=0,"",'Summary Clear'!LEG2)</f>
        <v/>
      </c>
      <c r="LDO13" s="163" t="str">
        <f>IF('Summary Clear'!LEH2=0,"",'Summary Clear'!LEH2)</f>
        <v/>
      </c>
      <c r="LDP13" s="163" t="str">
        <f>IF('Summary Clear'!LEI2=0,"",'Summary Clear'!LEI2)</f>
        <v/>
      </c>
      <c r="LDQ13" s="163" t="str">
        <f>IF('Summary Clear'!LEJ2=0,"",'Summary Clear'!LEJ2)</f>
        <v/>
      </c>
      <c r="LDR13" s="163" t="str">
        <f>IF('Summary Clear'!LEK2=0,"",'Summary Clear'!LEK2)</f>
        <v/>
      </c>
      <c r="LDS13" s="163" t="str">
        <f>IF('Summary Clear'!LEL2=0,"",'Summary Clear'!LEL2)</f>
        <v/>
      </c>
      <c r="LDT13" s="163" t="str">
        <f>IF('Summary Clear'!LEM2=0,"",'Summary Clear'!LEM2)</f>
        <v/>
      </c>
      <c r="LDU13" s="163" t="str">
        <f>IF('Summary Clear'!LEN2=0,"",'Summary Clear'!LEN2)</f>
        <v/>
      </c>
      <c r="LDV13" s="163" t="str">
        <f>IF('Summary Clear'!LEO2=0,"",'Summary Clear'!LEO2)</f>
        <v/>
      </c>
      <c r="LDW13" s="163" t="str">
        <f>IF('Summary Clear'!LEP2=0,"",'Summary Clear'!LEP2)</f>
        <v/>
      </c>
      <c r="LDX13" s="163" t="str">
        <f>IF('Summary Clear'!LEQ2=0,"",'Summary Clear'!LEQ2)</f>
        <v/>
      </c>
      <c r="LDY13" s="163" t="str">
        <f>IF('Summary Clear'!LER2=0,"",'Summary Clear'!LER2)</f>
        <v/>
      </c>
      <c r="LDZ13" s="163" t="str">
        <f>IF('Summary Clear'!LES2=0,"",'Summary Clear'!LES2)</f>
        <v/>
      </c>
      <c r="LEA13" s="163" t="str">
        <f>IF('Summary Clear'!LET2=0,"",'Summary Clear'!LET2)</f>
        <v/>
      </c>
      <c r="LEB13" s="163" t="str">
        <f>IF('Summary Clear'!LEU2=0,"",'Summary Clear'!LEU2)</f>
        <v/>
      </c>
      <c r="LEC13" s="163" t="str">
        <f>IF('Summary Clear'!LEV2=0,"",'Summary Clear'!LEV2)</f>
        <v/>
      </c>
      <c r="LED13" s="163" t="str">
        <f>IF('Summary Clear'!LEW2=0,"",'Summary Clear'!LEW2)</f>
        <v/>
      </c>
      <c r="LEE13" s="163" t="str">
        <f>IF('Summary Clear'!LEX2=0,"",'Summary Clear'!LEX2)</f>
        <v/>
      </c>
      <c r="LEF13" s="163" t="str">
        <f>IF('Summary Clear'!LEY2=0,"",'Summary Clear'!LEY2)</f>
        <v/>
      </c>
      <c r="LEG13" s="163" t="str">
        <f>IF('Summary Clear'!LEZ2=0,"",'Summary Clear'!LEZ2)</f>
        <v/>
      </c>
      <c r="LEH13" s="163" t="str">
        <f>IF('Summary Clear'!LFA2=0,"",'Summary Clear'!LFA2)</f>
        <v/>
      </c>
      <c r="LEI13" s="163" t="str">
        <f>IF('Summary Clear'!LFB2=0,"",'Summary Clear'!LFB2)</f>
        <v/>
      </c>
      <c r="LEJ13" s="163" t="str">
        <f>IF('Summary Clear'!LFC2=0,"",'Summary Clear'!LFC2)</f>
        <v/>
      </c>
      <c r="LEK13" s="163" t="str">
        <f>IF('Summary Clear'!LFD2=0,"",'Summary Clear'!LFD2)</f>
        <v/>
      </c>
      <c r="LEL13" s="163" t="str">
        <f>IF('Summary Clear'!LFE2=0,"",'Summary Clear'!LFE2)</f>
        <v/>
      </c>
      <c r="LEM13" s="163" t="str">
        <f>IF('Summary Clear'!LFF2=0,"",'Summary Clear'!LFF2)</f>
        <v/>
      </c>
      <c r="LEN13" s="163" t="str">
        <f>IF('Summary Clear'!LFG2=0,"",'Summary Clear'!LFG2)</f>
        <v/>
      </c>
      <c r="LEO13" s="163" t="str">
        <f>IF('Summary Clear'!LFH2=0,"",'Summary Clear'!LFH2)</f>
        <v/>
      </c>
      <c r="LEP13" s="163" t="str">
        <f>IF('Summary Clear'!LFI2=0,"",'Summary Clear'!LFI2)</f>
        <v/>
      </c>
      <c r="LEQ13" s="163" t="str">
        <f>IF('Summary Clear'!LFJ2=0,"",'Summary Clear'!LFJ2)</f>
        <v/>
      </c>
      <c r="LER13" s="163" t="str">
        <f>IF('Summary Clear'!LFK2=0,"",'Summary Clear'!LFK2)</f>
        <v/>
      </c>
      <c r="LES13" s="163" t="str">
        <f>IF('Summary Clear'!LFL2=0,"",'Summary Clear'!LFL2)</f>
        <v/>
      </c>
      <c r="LET13" s="163" t="str">
        <f>IF('Summary Clear'!LFM2=0,"",'Summary Clear'!LFM2)</f>
        <v/>
      </c>
      <c r="LEU13" s="163" t="str">
        <f>IF('Summary Clear'!LFN2=0,"",'Summary Clear'!LFN2)</f>
        <v/>
      </c>
      <c r="LEV13" s="163" t="str">
        <f>IF('Summary Clear'!LFO2=0,"",'Summary Clear'!LFO2)</f>
        <v/>
      </c>
      <c r="LEW13" s="163" t="str">
        <f>IF('Summary Clear'!LFP2=0,"",'Summary Clear'!LFP2)</f>
        <v/>
      </c>
      <c r="LEX13" s="163" t="str">
        <f>IF('Summary Clear'!LFQ2=0,"",'Summary Clear'!LFQ2)</f>
        <v/>
      </c>
      <c r="LEY13" s="163" t="str">
        <f>IF('Summary Clear'!LFR2=0,"",'Summary Clear'!LFR2)</f>
        <v/>
      </c>
      <c r="LEZ13" s="163" t="str">
        <f>IF('Summary Clear'!LFS2=0,"",'Summary Clear'!LFS2)</f>
        <v/>
      </c>
      <c r="LFA13" s="163" t="str">
        <f>IF('Summary Clear'!LFT2=0,"",'Summary Clear'!LFT2)</f>
        <v/>
      </c>
      <c r="LFB13" s="163" t="str">
        <f>IF('Summary Clear'!LFU2=0,"",'Summary Clear'!LFU2)</f>
        <v/>
      </c>
      <c r="LFC13" s="163" t="str">
        <f>IF('Summary Clear'!LFV2=0,"",'Summary Clear'!LFV2)</f>
        <v/>
      </c>
      <c r="LFD13" s="163" t="str">
        <f>IF('Summary Clear'!LFW2=0,"",'Summary Clear'!LFW2)</f>
        <v/>
      </c>
      <c r="LFE13" s="163" t="str">
        <f>IF('Summary Clear'!LFX2=0,"",'Summary Clear'!LFX2)</f>
        <v/>
      </c>
      <c r="LFF13" s="163" t="str">
        <f>IF('Summary Clear'!LFY2=0,"",'Summary Clear'!LFY2)</f>
        <v/>
      </c>
      <c r="LFG13" s="163" t="str">
        <f>IF('Summary Clear'!LFZ2=0,"",'Summary Clear'!LFZ2)</f>
        <v/>
      </c>
      <c r="LFH13" s="163" t="str">
        <f>IF('Summary Clear'!LGA2=0,"",'Summary Clear'!LGA2)</f>
        <v/>
      </c>
      <c r="LFI13" s="163" t="str">
        <f>IF('Summary Clear'!LGB2=0,"",'Summary Clear'!LGB2)</f>
        <v/>
      </c>
      <c r="LFJ13" s="163" t="str">
        <f>IF('Summary Clear'!LGC2=0,"",'Summary Clear'!LGC2)</f>
        <v/>
      </c>
      <c r="LFK13" s="163" t="str">
        <f>IF('Summary Clear'!LGD2=0,"",'Summary Clear'!LGD2)</f>
        <v/>
      </c>
      <c r="LFL13" s="163" t="str">
        <f>IF('Summary Clear'!LGE2=0,"",'Summary Clear'!LGE2)</f>
        <v/>
      </c>
      <c r="LFM13" s="163" t="str">
        <f>IF('Summary Clear'!LGF2=0,"",'Summary Clear'!LGF2)</f>
        <v/>
      </c>
      <c r="LFN13" s="163" t="str">
        <f>IF('Summary Clear'!LGG2=0,"",'Summary Clear'!LGG2)</f>
        <v/>
      </c>
      <c r="LFO13" s="163" t="str">
        <f>IF('Summary Clear'!LGH2=0,"",'Summary Clear'!LGH2)</f>
        <v/>
      </c>
      <c r="LFP13" s="163" t="str">
        <f>IF('Summary Clear'!LGI2=0,"",'Summary Clear'!LGI2)</f>
        <v/>
      </c>
      <c r="LFQ13" s="163" t="str">
        <f>IF('Summary Clear'!LGJ2=0,"",'Summary Clear'!LGJ2)</f>
        <v/>
      </c>
      <c r="LFR13" s="163" t="str">
        <f>IF('Summary Clear'!LGK2=0,"",'Summary Clear'!LGK2)</f>
        <v/>
      </c>
      <c r="LFS13" s="163" t="str">
        <f>IF('Summary Clear'!LGL2=0,"",'Summary Clear'!LGL2)</f>
        <v/>
      </c>
      <c r="LFT13" s="163" t="str">
        <f>IF('Summary Clear'!LGM2=0,"",'Summary Clear'!LGM2)</f>
        <v/>
      </c>
      <c r="LFU13" s="163" t="str">
        <f>IF('Summary Clear'!LGN2=0,"",'Summary Clear'!LGN2)</f>
        <v/>
      </c>
      <c r="LFV13" s="163" t="str">
        <f>IF('Summary Clear'!LGO2=0,"",'Summary Clear'!LGO2)</f>
        <v/>
      </c>
      <c r="LFW13" s="163" t="str">
        <f>IF('Summary Clear'!LGP2=0,"",'Summary Clear'!LGP2)</f>
        <v/>
      </c>
      <c r="LFX13" s="163" t="str">
        <f>IF('Summary Clear'!LGQ2=0,"",'Summary Clear'!LGQ2)</f>
        <v/>
      </c>
      <c r="LFY13" s="163" t="str">
        <f>IF('Summary Clear'!LGR2=0,"",'Summary Clear'!LGR2)</f>
        <v/>
      </c>
      <c r="LFZ13" s="163" t="str">
        <f>IF('Summary Clear'!LGS2=0,"",'Summary Clear'!LGS2)</f>
        <v/>
      </c>
      <c r="LGA13" s="163" t="str">
        <f>IF('Summary Clear'!LGT2=0,"",'Summary Clear'!LGT2)</f>
        <v/>
      </c>
      <c r="LGB13" s="163" t="str">
        <f>IF('Summary Clear'!LGU2=0,"",'Summary Clear'!LGU2)</f>
        <v/>
      </c>
      <c r="LGC13" s="163" t="str">
        <f>IF('Summary Clear'!LGV2=0,"",'Summary Clear'!LGV2)</f>
        <v/>
      </c>
      <c r="LGD13" s="163" t="str">
        <f>IF('Summary Clear'!LGW2=0,"",'Summary Clear'!LGW2)</f>
        <v/>
      </c>
      <c r="LGE13" s="163" t="str">
        <f>IF('Summary Clear'!LGX2=0,"",'Summary Clear'!LGX2)</f>
        <v/>
      </c>
      <c r="LGF13" s="163" t="str">
        <f>IF('Summary Clear'!LGY2=0,"",'Summary Clear'!LGY2)</f>
        <v/>
      </c>
      <c r="LGG13" s="163" t="str">
        <f>IF('Summary Clear'!LGZ2=0,"",'Summary Clear'!LGZ2)</f>
        <v/>
      </c>
      <c r="LGH13" s="163" t="str">
        <f>IF('Summary Clear'!LHA2=0,"",'Summary Clear'!LHA2)</f>
        <v/>
      </c>
      <c r="LGI13" s="163" t="str">
        <f>IF('Summary Clear'!LHB2=0,"",'Summary Clear'!LHB2)</f>
        <v/>
      </c>
      <c r="LGJ13" s="163" t="str">
        <f>IF('Summary Clear'!LHC2=0,"",'Summary Clear'!LHC2)</f>
        <v/>
      </c>
      <c r="LGK13" s="163" t="str">
        <f>IF('Summary Clear'!LHD2=0,"",'Summary Clear'!LHD2)</f>
        <v/>
      </c>
      <c r="LGL13" s="163" t="str">
        <f>IF('Summary Clear'!LHE2=0,"",'Summary Clear'!LHE2)</f>
        <v/>
      </c>
      <c r="LGM13" s="163" t="str">
        <f>IF('Summary Clear'!LHF2=0,"",'Summary Clear'!LHF2)</f>
        <v/>
      </c>
      <c r="LGN13" s="163" t="str">
        <f>IF('Summary Clear'!LHG2=0,"",'Summary Clear'!LHG2)</f>
        <v/>
      </c>
      <c r="LGO13" s="163" t="str">
        <f>IF('Summary Clear'!LHH2=0,"",'Summary Clear'!LHH2)</f>
        <v/>
      </c>
      <c r="LGP13" s="163" t="str">
        <f>IF('Summary Clear'!LHI2=0,"",'Summary Clear'!LHI2)</f>
        <v/>
      </c>
      <c r="LGQ13" s="163" t="str">
        <f>IF('Summary Clear'!LHJ2=0,"",'Summary Clear'!LHJ2)</f>
        <v/>
      </c>
      <c r="LGR13" s="163" t="str">
        <f>IF('Summary Clear'!LHK2=0,"",'Summary Clear'!LHK2)</f>
        <v/>
      </c>
      <c r="LGS13" s="163" t="str">
        <f>IF('Summary Clear'!LHL2=0,"",'Summary Clear'!LHL2)</f>
        <v/>
      </c>
      <c r="LGT13" s="163" t="str">
        <f>IF('Summary Clear'!LHM2=0,"",'Summary Clear'!LHM2)</f>
        <v/>
      </c>
      <c r="LGU13" s="163" t="str">
        <f>IF('Summary Clear'!LHN2=0,"",'Summary Clear'!LHN2)</f>
        <v/>
      </c>
      <c r="LGV13" s="163" t="str">
        <f>IF('Summary Clear'!LHO2=0,"",'Summary Clear'!LHO2)</f>
        <v/>
      </c>
      <c r="LGW13" s="163" t="str">
        <f>IF('Summary Clear'!LHP2=0,"",'Summary Clear'!LHP2)</f>
        <v/>
      </c>
      <c r="LGX13" s="163" t="str">
        <f>IF('Summary Clear'!LHQ2=0,"",'Summary Clear'!LHQ2)</f>
        <v/>
      </c>
      <c r="LGY13" s="163" t="str">
        <f>IF('Summary Clear'!LHR2=0,"",'Summary Clear'!LHR2)</f>
        <v/>
      </c>
      <c r="LGZ13" s="163" t="str">
        <f>IF('Summary Clear'!LHS2=0,"",'Summary Clear'!LHS2)</f>
        <v/>
      </c>
      <c r="LHA13" s="163" t="str">
        <f>IF('Summary Clear'!LHT2=0,"",'Summary Clear'!LHT2)</f>
        <v/>
      </c>
      <c r="LHB13" s="163" t="str">
        <f>IF('Summary Clear'!LHU2=0,"",'Summary Clear'!LHU2)</f>
        <v/>
      </c>
      <c r="LHC13" s="163" t="str">
        <f>IF('Summary Clear'!LHV2=0,"",'Summary Clear'!LHV2)</f>
        <v/>
      </c>
      <c r="LHD13" s="163" t="str">
        <f>IF('Summary Clear'!LHW2=0,"",'Summary Clear'!LHW2)</f>
        <v/>
      </c>
      <c r="LHE13" s="163" t="str">
        <f>IF('Summary Clear'!LHX2=0,"",'Summary Clear'!LHX2)</f>
        <v/>
      </c>
      <c r="LHF13" s="163" t="str">
        <f>IF('Summary Clear'!LHY2=0,"",'Summary Clear'!LHY2)</f>
        <v/>
      </c>
      <c r="LHG13" s="163" t="str">
        <f>IF('Summary Clear'!LHZ2=0,"",'Summary Clear'!LHZ2)</f>
        <v/>
      </c>
      <c r="LHH13" s="163" t="str">
        <f>IF('Summary Clear'!LIA2=0,"",'Summary Clear'!LIA2)</f>
        <v/>
      </c>
      <c r="LHI13" s="163" t="str">
        <f>IF('Summary Clear'!LIB2=0,"",'Summary Clear'!LIB2)</f>
        <v/>
      </c>
      <c r="LHJ13" s="163" t="str">
        <f>IF('Summary Clear'!LIC2=0,"",'Summary Clear'!LIC2)</f>
        <v/>
      </c>
      <c r="LHK13" s="163" t="str">
        <f>IF('Summary Clear'!LID2=0,"",'Summary Clear'!LID2)</f>
        <v/>
      </c>
      <c r="LHL13" s="163" t="str">
        <f>IF('Summary Clear'!LIE2=0,"",'Summary Clear'!LIE2)</f>
        <v/>
      </c>
      <c r="LHM13" s="163" t="str">
        <f>IF('Summary Clear'!LIF2=0,"",'Summary Clear'!LIF2)</f>
        <v/>
      </c>
      <c r="LHN13" s="163" t="str">
        <f>IF('Summary Clear'!LIG2=0,"",'Summary Clear'!LIG2)</f>
        <v/>
      </c>
      <c r="LHO13" s="163" t="str">
        <f>IF('Summary Clear'!LIH2=0,"",'Summary Clear'!LIH2)</f>
        <v/>
      </c>
      <c r="LHP13" s="163" t="str">
        <f>IF('Summary Clear'!LII2=0,"",'Summary Clear'!LII2)</f>
        <v/>
      </c>
      <c r="LHQ13" s="163" t="str">
        <f>IF('Summary Clear'!LIJ2=0,"",'Summary Clear'!LIJ2)</f>
        <v/>
      </c>
      <c r="LHR13" s="163" t="str">
        <f>IF('Summary Clear'!LIK2=0,"",'Summary Clear'!LIK2)</f>
        <v/>
      </c>
      <c r="LHS13" s="163" t="str">
        <f>IF('Summary Clear'!LIL2=0,"",'Summary Clear'!LIL2)</f>
        <v/>
      </c>
      <c r="LHT13" s="163" t="str">
        <f>IF('Summary Clear'!LIM2=0,"",'Summary Clear'!LIM2)</f>
        <v/>
      </c>
      <c r="LHU13" s="163" t="str">
        <f>IF('Summary Clear'!LIN2=0,"",'Summary Clear'!LIN2)</f>
        <v/>
      </c>
      <c r="LHV13" s="163" t="str">
        <f>IF('Summary Clear'!LIO2=0,"",'Summary Clear'!LIO2)</f>
        <v/>
      </c>
      <c r="LHW13" s="163" t="str">
        <f>IF('Summary Clear'!LIP2=0,"",'Summary Clear'!LIP2)</f>
        <v/>
      </c>
      <c r="LHX13" s="163" t="str">
        <f>IF('Summary Clear'!LIQ2=0,"",'Summary Clear'!LIQ2)</f>
        <v/>
      </c>
      <c r="LHY13" s="163" t="str">
        <f>IF('Summary Clear'!LIR2=0,"",'Summary Clear'!LIR2)</f>
        <v/>
      </c>
      <c r="LHZ13" s="163" t="str">
        <f>IF('Summary Clear'!LIS2=0,"",'Summary Clear'!LIS2)</f>
        <v/>
      </c>
      <c r="LIA13" s="163" t="str">
        <f>IF('Summary Clear'!LIT2=0,"",'Summary Clear'!LIT2)</f>
        <v/>
      </c>
      <c r="LIB13" s="163" t="str">
        <f>IF('Summary Clear'!LIU2=0,"",'Summary Clear'!LIU2)</f>
        <v/>
      </c>
      <c r="LIC13" s="163" t="str">
        <f>IF('Summary Clear'!LIV2=0,"",'Summary Clear'!LIV2)</f>
        <v/>
      </c>
      <c r="LID13" s="163" t="str">
        <f>IF('Summary Clear'!LIW2=0,"",'Summary Clear'!LIW2)</f>
        <v/>
      </c>
      <c r="LIE13" s="163" t="str">
        <f>IF('Summary Clear'!LIX2=0,"",'Summary Clear'!LIX2)</f>
        <v/>
      </c>
      <c r="LIF13" s="163" t="str">
        <f>IF('Summary Clear'!LIY2=0,"",'Summary Clear'!LIY2)</f>
        <v/>
      </c>
      <c r="LIG13" s="163" t="str">
        <f>IF('Summary Clear'!LIZ2=0,"",'Summary Clear'!LIZ2)</f>
        <v/>
      </c>
      <c r="LIH13" s="163" t="str">
        <f>IF('Summary Clear'!LJA2=0,"",'Summary Clear'!LJA2)</f>
        <v/>
      </c>
      <c r="LII13" s="163" t="str">
        <f>IF('Summary Clear'!LJB2=0,"",'Summary Clear'!LJB2)</f>
        <v/>
      </c>
      <c r="LIJ13" s="163" t="str">
        <f>IF('Summary Clear'!LJC2=0,"",'Summary Clear'!LJC2)</f>
        <v/>
      </c>
      <c r="LIK13" s="163" t="str">
        <f>IF('Summary Clear'!LJD2=0,"",'Summary Clear'!LJD2)</f>
        <v/>
      </c>
      <c r="LIL13" s="163" t="str">
        <f>IF('Summary Clear'!LJE2=0,"",'Summary Clear'!LJE2)</f>
        <v/>
      </c>
      <c r="LIM13" s="163" t="str">
        <f>IF('Summary Clear'!LJF2=0,"",'Summary Clear'!LJF2)</f>
        <v/>
      </c>
      <c r="LIN13" s="163" t="str">
        <f>IF('Summary Clear'!LJG2=0,"",'Summary Clear'!LJG2)</f>
        <v/>
      </c>
      <c r="LIO13" s="163" t="str">
        <f>IF('Summary Clear'!LJH2=0,"",'Summary Clear'!LJH2)</f>
        <v/>
      </c>
      <c r="LIP13" s="163" t="str">
        <f>IF('Summary Clear'!LJI2=0,"",'Summary Clear'!LJI2)</f>
        <v/>
      </c>
      <c r="LIQ13" s="163" t="str">
        <f>IF('Summary Clear'!LJJ2=0,"",'Summary Clear'!LJJ2)</f>
        <v/>
      </c>
      <c r="LIR13" s="163" t="str">
        <f>IF('Summary Clear'!LJK2=0,"",'Summary Clear'!LJK2)</f>
        <v/>
      </c>
      <c r="LIS13" s="163" t="str">
        <f>IF('Summary Clear'!LJL2=0,"",'Summary Clear'!LJL2)</f>
        <v/>
      </c>
      <c r="LIT13" s="163" t="str">
        <f>IF('Summary Clear'!LJM2=0,"",'Summary Clear'!LJM2)</f>
        <v/>
      </c>
      <c r="LIU13" s="163" t="str">
        <f>IF('Summary Clear'!LJN2=0,"",'Summary Clear'!LJN2)</f>
        <v/>
      </c>
      <c r="LIV13" s="163" t="str">
        <f>IF('Summary Clear'!LJO2=0,"",'Summary Clear'!LJO2)</f>
        <v/>
      </c>
      <c r="LIW13" s="163" t="str">
        <f>IF('Summary Clear'!LJP2=0,"",'Summary Clear'!LJP2)</f>
        <v/>
      </c>
      <c r="LIX13" s="163" t="str">
        <f>IF('Summary Clear'!LJQ2=0,"",'Summary Clear'!LJQ2)</f>
        <v/>
      </c>
      <c r="LIY13" s="163" t="str">
        <f>IF('Summary Clear'!LJR2=0,"",'Summary Clear'!LJR2)</f>
        <v/>
      </c>
      <c r="LIZ13" s="163" t="str">
        <f>IF('Summary Clear'!LJS2=0,"",'Summary Clear'!LJS2)</f>
        <v/>
      </c>
      <c r="LJA13" s="163" t="str">
        <f>IF('Summary Clear'!LJT2=0,"",'Summary Clear'!LJT2)</f>
        <v/>
      </c>
      <c r="LJB13" s="163" t="str">
        <f>IF('Summary Clear'!LJU2=0,"",'Summary Clear'!LJU2)</f>
        <v/>
      </c>
      <c r="LJC13" s="163" t="str">
        <f>IF('Summary Clear'!LJV2=0,"",'Summary Clear'!LJV2)</f>
        <v/>
      </c>
      <c r="LJD13" s="163" t="str">
        <f>IF('Summary Clear'!LJW2=0,"",'Summary Clear'!LJW2)</f>
        <v/>
      </c>
      <c r="LJE13" s="163" t="str">
        <f>IF('Summary Clear'!LJX2=0,"",'Summary Clear'!LJX2)</f>
        <v/>
      </c>
      <c r="LJF13" s="163" t="str">
        <f>IF('Summary Clear'!LJY2=0,"",'Summary Clear'!LJY2)</f>
        <v/>
      </c>
      <c r="LJG13" s="163" t="str">
        <f>IF('Summary Clear'!LJZ2=0,"",'Summary Clear'!LJZ2)</f>
        <v/>
      </c>
      <c r="LJH13" s="163" t="str">
        <f>IF('Summary Clear'!LKA2=0,"",'Summary Clear'!LKA2)</f>
        <v/>
      </c>
      <c r="LJI13" s="163" t="str">
        <f>IF('Summary Clear'!LKB2=0,"",'Summary Clear'!LKB2)</f>
        <v/>
      </c>
      <c r="LJJ13" s="163" t="str">
        <f>IF('Summary Clear'!LKC2=0,"",'Summary Clear'!LKC2)</f>
        <v/>
      </c>
      <c r="LJK13" s="163" t="str">
        <f>IF('Summary Clear'!LKD2=0,"",'Summary Clear'!LKD2)</f>
        <v/>
      </c>
      <c r="LJL13" s="163" t="str">
        <f>IF('Summary Clear'!LKE2=0,"",'Summary Clear'!LKE2)</f>
        <v/>
      </c>
      <c r="LJM13" s="163" t="str">
        <f>IF('Summary Clear'!LKF2=0,"",'Summary Clear'!LKF2)</f>
        <v/>
      </c>
      <c r="LJN13" s="163" t="str">
        <f>IF('Summary Clear'!LKG2=0,"",'Summary Clear'!LKG2)</f>
        <v/>
      </c>
      <c r="LJO13" s="163" t="str">
        <f>IF('Summary Clear'!LKH2=0,"",'Summary Clear'!LKH2)</f>
        <v/>
      </c>
      <c r="LJP13" s="163" t="str">
        <f>IF('Summary Clear'!LKI2=0,"",'Summary Clear'!LKI2)</f>
        <v/>
      </c>
      <c r="LJQ13" s="163" t="str">
        <f>IF('Summary Clear'!LKJ2=0,"",'Summary Clear'!LKJ2)</f>
        <v/>
      </c>
      <c r="LJR13" s="163" t="str">
        <f>IF('Summary Clear'!LKK2=0,"",'Summary Clear'!LKK2)</f>
        <v/>
      </c>
      <c r="LJS13" s="163" t="str">
        <f>IF('Summary Clear'!LKL2=0,"",'Summary Clear'!LKL2)</f>
        <v/>
      </c>
      <c r="LJT13" s="163" t="str">
        <f>IF('Summary Clear'!LKM2=0,"",'Summary Clear'!LKM2)</f>
        <v/>
      </c>
      <c r="LJU13" s="163" t="str">
        <f>IF('Summary Clear'!LKN2=0,"",'Summary Clear'!LKN2)</f>
        <v/>
      </c>
      <c r="LJV13" s="163" t="str">
        <f>IF('Summary Clear'!LKO2=0,"",'Summary Clear'!LKO2)</f>
        <v/>
      </c>
      <c r="LJW13" s="163" t="str">
        <f>IF('Summary Clear'!LKP2=0,"",'Summary Clear'!LKP2)</f>
        <v/>
      </c>
      <c r="LJX13" s="163" t="str">
        <f>IF('Summary Clear'!LKQ2=0,"",'Summary Clear'!LKQ2)</f>
        <v/>
      </c>
      <c r="LJY13" s="163" t="str">
        <f>IF('Summary Clear'!LKR2=0,"",'Summary Clear'!LKR2)</f>
        <v/>
      </c>
      <c r="LJZ13" s="163" t="str">
        <f>IF('Summary Clear'!LKS2=0,"",'Summary Clear'!LKS2)</f>
        <v/>
      </c>
      <c r="LKA13" s="163" t="str">
        <f>IF('Summary Clear'!LKT2=0,"",'Summary Clear'!LKT2)</f>
        <v/>
      </c>
      <c r="LKB13" s="163" t="str">
        <f>IF('Summary Clear'!LKU2=0,"",'Summary Clear'!LKU2)</f>
        <v/>
      </c>
      <c r="LKC13" s="163" t="str">
        <f>IF('Summary Clear'!LKV2=0,"",'Summary Clear'!LKV2)</f>
        <v/>
      </c>
      <c r="LKD13" s="163" t="str">
        <f>IF('Summary Clear'!LKW2=0,"",'Summary Clear'!LKW2)</f>
        <v/>
      </c>
      <c r="LKE13" s="163" t="str">
        <f>IF('Summary Clear'!LKX2=0,"",'Summary Clear'!LKX2)</f>
        <v/>
      </c>
      <c r="LKF13" s="163" t="str">
        <f>IF('Summary Clear'!LKY2=0,"",'Summary Clear'!LKY2)</f>
        <v/>
      </c>
      <c r="LKG13" s="163" t="str">
        <f>IF('Summary Clear'!LKZ2=0,"",'Summary Clear'!LKZ2)</f>
        <v/>
      </c>
      <c r="LKH13" s="163" t="str">
        <f>IF('Summary Clear'!LLA2=0,"",'Summary Clear'!LLA2)</f>
        <v/>
      </c>
      <c r="LKI13" s="163" t="str">
        <f>IF('Summary Clear'!LLB2=0,"",'Summary Clear'!LLB2)</f>
        <v/>
      </c>
      <c r="LKJ13" s="163" t="str">
        <f>IF('Summary Clear'!LLC2=0,"",'Summary Clear'!LLC2)</f>
        <v/>
      </c>
      <c r="LKK13" s="163" t="str">
        <f>IF('Summary Clear'!LLD2=0,"",'Summary Clear'!LLD2)</f>
        <v/>
      </c>
      <c r="LKL13" s="163" t="str">
        <f>IF('Summary Clear'!LLE2=0,"",'Summary Clear'!LLE2)</f>
        <v/>
      </c>
      <c r="LKM13" s="163" t="str">
        <f>IF('Summary Clear'!LLF2=0,"",'Summary Clear'!LLF2)</f>
        <v/>
      </c>
      <c r="LKN13" s="163" t="str">
        <f>IF('Summary Clear'!LLG2=0,"",'Summary Clear'!LLG2)</f>
        <v/>
      </c>
      <c r="LKO13" s="163" t="str">
        <f>IF('Summary Clear'!LLH2=0,"",'Summary Clear'!LLH2)</f>
        <v/>
      </c>
      <c r="LKP13" s="163" t="str">
        <f>IF('Summary Clear'!LLI2=0,"",'Summary Clear'!LLI2)</f>
        <v/>
      </c>
      <c r="LKQ13" s="163" t="str">
        <f>IF('Summary Clear'!LLJ2=0,"",'Summary Clear'!LLJ2)</f>
        <v/>
      </c>
      <c r="LKR13" s="163" t="str">
        <f>IF('Summary Clear'!LLK2=0,"",'Summary Clear'!LLK2)</f>
        <v/>
      </c>
      <c r="LKS13" s="163" t="str">
        <f>IF('Summary Clear'!LLL2=0,"",'Summary Clear'!LLL2)</f>
        <v/>
      </c>
      <c r="LKT13" s="163" t="str">
        <f>IF('Summary Clear'!LLM2=0,"",'Summary Clear'!LLM2)</f>
        <v/>
      </c>
      <c r="LKU13" s="163" t="str">
        <f>IF('Summary Clear'!LLN2=0,"",'Summary Clear'!LLN2)</f>
        <v/>
      </c>
      <c r="LKV13" s="163" t="str">
        <f>IF('Summary Clear'!LLO2=0,"",'Summary Clear'!LLO2)</f>
        <v/>
      </c>
      <c r="LKW13" s="163" t="str">
        <f>IF('Summary Clear'!LLP2=0,"",'Summary Clear'!LLP2)</f>
        <v/>
      </c>
      <c r="LKX13" s="163" t="str">
        <f>IF('Summary Clear'!LLQ2=0,"",'Summary Clear'!LLQ2)</f>
        <v/>
      </c>
      <c r="LKY13" s="163" t="str">
        <f>IF('Summary Clear'!LLR2=0,"",'Summary Clear'!LLR2)</f>
        <v/>
      </c>
      <c r="LKZ13" s="163" t="str">
        <f>IF('Summary Clear'!LLS2=0,"",'Summary Clear'!LLS2)</f>
        <v/>
      </c>
      <c r="LLA13" s="163" t="str">
        <f>IF('Summary Clear'!LLT2=0,"",'Summary Clear'!LLT2)</f>
        <v/>
      </c>
      <c r="LLB13" s="163" t="str">
        <f>IF('Summary Clear'!LLU2=0,"",'Summary Clear'!LLU2)</f>
        <v/>
      </c>
      <c r="LLC13" s="163" t="str">
        <f>IF('Summary Clear'!LLV2=0,"",'Summary Clear'!LLV2)</f>
        <v/>
      </c>
      <c r="LLD13" s="163" t="str">
        <f>IF('Summary Clear'!LLW2=0,"",'Summary Clear'!LLW2)</f>
        <v/>
      </c>
      <c r="LLE13" s="163" t="str">
        <f>IF('Summary Clear'!LLX2=0,"",'Summary Clear'!LLX2)</f>
        <v/>
      </c>
      <c r="LLF13" s="163" t="str">
        <f>IF('Summary Clear'!LLY2=0,"",'Summary Clear'!LLY2)</f>
        <v/>
      </c>
      <c r="LLG13" s="163" t="str">
        <f>IF('Summary Clear'!LLZ2=0,"",'Summary Clear'!LLZ2)</f>
        <v/>
      </c>
      <c r="LLH13" s="163" t="str">
        <f>IF('Summary Clear'!LMA2=0,"",'Summary Clear'!LMA2)</f>
        <v/>
      </c>
      <c r="LLI13" s="163" t="str">
        <f>IF('Summary Clear'!LMB2=0,"",'Summary Clear'!LMB2)</f>
        <v/>
      </c>
      <c r="LLJ13" s="163" t="str">
        <f>IF('Summary Clear'!LMC2=0,"",'Summary Clear'!LMC2)</f>
        <v/>
      </c>
      <c r="LLK13" s="163" t="str">
        <f>IF('Summary Clear'!LMD2=0,"",'Summary Clear'!LMD2)</f>
        <v/>
      </c>
      <c r="LLL13" s="163" t="str">
        <f>IF('Summary Clear'!LME2=0,"",'Summary Clear'!LME2)</f>
        <v/>
      </c>
      <c r="LLM13" s="163" t="str">
        <f>IF('Summary Clear'!LMF2=0,"",'Summary Clear'!LMF2)</f>
        <v/>
      </c>
      <c r="LLN13" s="163" t="str">
        <f>IF('Summary Clear'!LMG2=0,"",'Summary Clear'!LMG2)</f>
        <v/>
      </c>
      <c r="LLO13" s="163" t="str">
        <f>IF('Summary Clear'!LMH2=0,"",'Summary Clear'!LMH2)</f>
        <v/>
      </c>
      <c r="LLP13" s="163" t="str">
        <f>IF('Summary Clear'!LMI2=0,"",'Summary Clear'!LMI2)</f>
        <v/>
      </c>
      <c r="LLQ13" s="163" t="str">
        <f>IF('Summary Clear'!LMJ2=0,"",'Summary Clear'!LMJ2)</f>
        <v/>
      </c>
      <c r="LLR13" s="163" t="str">
        <f>IF('Summary Clear'!LMK2=0,"",'Summary Clear'!LMK2)</f>
        <v/>
      </c>
      <c r="LLS13" s="163" t="str">
        <f>IF('Summary Clear'!LML2=0,"",'Summary Clear'!LML2)</f>
        <v/>
      </c>
      <c r="LLT13" s="163" t="str">
        <f>IF('Summary Clear'!LMM2=0,"",'Summary Clear'!LMM2)</f>
        <v/>
      </c>
      <c r="LLU13" s="163" t="str">
        <f>IF('Summary Clear'!LMN2=0,"",'Summary Clear'!LMN2)</f>
        <v/>
      </c>
      <c r="LLV13" s="163" t="str">
        <f>IF('Summary Clear'!LMO2=0,"",'Summary Clear'!LMO2)</f>
        <v/>
      </c>
      <c r="LLW13" s="163" t="str">
        <f>IF('Summary Clear'!LMP2=0,"",'Summary Clear'!LMP2)</f>
        <v/>
      </c>
      <c r="LLX13" s="163" t="str">
        <f>IF('Summary Clear'!LMQ2=0,"",'Summary Clear'!LMQ2)</f>
        <v/>
      </c>
      <c r="LLY13" s="163" t="str">
        <f>IF('Summary Clear'!LMR2=0,"",'Summary Clear'!LMR2)</f>
        <v/>
      </c>
      <c r="LLZ13" s="163" t="str">
        <f>IF('Summary Clear'!LMS2=0,"",'Summary Clear'!LMS2)</f>
        <v/>
      </c>
      <c r="LMA13" s="163" t="str">
        <f>IF('Summary Clear'!LMT2=0,"",'Summary Clear'!LMT2)</f>
        <v/>
      </c>
      <c r="LMB13" s="163" t="str">
        <f>IF('Summary Clear'!LMU2=0,"",'Summary Clear'!LMU2)</f>
        <v/>
      </c>
      <c r="LMC13" s="163" t="str">
        <f>IF('Summary Clear'!LMV2=0,"",'Summary Clear'!LMV2)</f>
        <v/>
      </c>
      <c r="LMD13" s="163" t="str">
        <f>IF('Summary Clear'!LMW2=0,"",'Summary Clear'!LMW2)</f>
        <v/>
      </c>
      <c r="LME13" s="163" t="str">
        <f>IF('Summary Clear'!LMX2=0,"",'Summary Clear'!LMX2)</f>
        <v/>
      </c>
      <c r="LMF13" s="163" t="str">
        <f>IF('Summary Clear'!LMY2=0,"",'Summary Clear'!LMY2)</f>
        <v/>
      </c>
      <c r="LMG13" s="163" t="str">
        <f>IF('Summary Clear'!LMZ2=0,"",'Summary Clear'!LMZ2)</f>
        <v/>
      </c>
      <c r="LMH13" s="163" t="str">
        <f>IF('Summary Clear'!LNA2=0,"",'Summary Clear'!LNA2)</f>
        <v/>
      </c>
      <c r="LMI13" s="163" t="str">
        <f>IF('Summary Clear'!LNB2=0,"",'Summary Clear'!LNB2)</f>
        <v/>
      </c>
      <c r="LMJ13" s="163" t="str">
        <f>IF('Summary Clear'!LNC2=0,"",'Summary Clear'!LNC2)</f>
        <v/>
      </c>
      <c r="LMK13" s="163" t="str">
        <f>IF('Summary Clear'!LND2=0,"",'Summary Clear'!LND2)</f>
        <v/>
      </c>
      <c r="LML13" s="163" t="str">
        <f>IF('Summary Clear'!LNE2=0,"",'Summary Clear'!LNE2)</f>
        <v/>
      </c>
      <c r="LMM13" s="163" t="str">
        <f>IF('Summary Clear'!LNF2=0,"",'Summary Clear'!LNF2)</f>
        <v/>
      </c>
      <c r="LMN13" s="163" t="str">
        <f>IF('Summary Clear'!LNG2=0,"",'Summary Clear'!LNG2)</f>
        <v/>
      </c>
      <c r="LMO13" s="163" t="str">
        <f>IF('Summary Clear'!LNH2=0,"",'Summary Clear'!LNH2)</f>
        <v/>
      </c>
      <c r="LMP13" s="163" t="str">
        <f>IF('Summary Clear'!LNI2=0,"",'Summary Clear'!LNI2)</f>
        <v/>
      </c>
      <c r="LMQ13" s="163" t="str">
        <f>IF('Summary Clear'!LNJ2=0,"",'Summary Clear'!LNJ2)</f>
        <v/>
      </c>
      <c r="LMR13" s="163" t="str">
        <f>IF('Summary Clear'!LNK2=0,"",'Summary Clear'!LNK2)</f>
        <v/>
      </c>
      <c r="LMS13" s="163" t="str">
        <f>IF('Summary Clear'!LNL2=0,"",'Summary Clear'!LNL2)</f>
        <v/>
      </c>
      <c r="LMT13" s="163" t="str">
        <f>IF('Summary Clear'!LNM2=0,"",'Summary Clear'!LNM2)</f>
        <v/>
      </c>
      <c r="LMU13" s="163" t="str">
        <f>IF('Summary Clear'!LNN2=0,"",'Summary Clear'!LNN2)</f>
        <v/>
      </c>
      <c r="LMV13" s="163" t="str">
        <f>IF('Summary Clear'!LNO2=0,"",'Summary Clear'!LNO2)</f>
        <v/>
      </c>
      <c r="LMW13" s="163" t="str">
        <f>IF('Summary Clear'!LNP2=0,"",'Summary Clear'!LNP2)</f>
        <v/>
      </c>
      <c r="LMX13" s="163" t="str">
        <f>IF('Summary Clear'!LNQ2=0,"",'Summary Clear'!LNQ2)</f>
        <v/>
      </c>
      <c r="LMY13" s="163" t="str">
        <f>IF('Summary Clear'!LNR2=0,"",'Summary Clear'!LNR2)</f>
        <v/>
      </c>
      <c r="LMZ13" s="163" t="str">
        <f>IF('Summary Clear'!LNS2=0,"",'Summary Clear'!LNS2)</f>
        <v/>
      </c>
      <c r="LNA13" s="163" t="str">
        <f>IF('Summary Clear'!LNT2=0,"",'Summary Clear'!LNT2)</f>
        <v/>
      </c>
      <c r="LNB13" s="163" t="str">
        <f>IF('Summary Clear'!LNU2=0,"",'Summary Clear'!LNU2)</f>
        <v/>
      </c>
      <c r="LNC13" s="163" t="str">
        <f>IF('Summary Clear'!LNV2=0,"",'Summary Clear'!LNV2)</f>
        <v/>
      </c>
      <c r="LND13" s="163" t="str">
        <f>IF('Summary Clear'!LNW2=0,"",'Summary Clear'!LNW2)</f>
        <v/>
      </c>
      <c r="LNE13" s="163" t="str">
        <f>IF('Summary Clear'!LNX2=0,"",'Summary Clear'!LNX2)</f>
        <v/>
      </c>
      <c r="LNF13" s="163" t="str">
        <f>IF('Summary Clear'!LNY2=0,"",'Summary Clear'!LNY2)</f>
        <v/>
      </c>
      <c r="LNG13" s="163" t="str">
        <f>IF('Summary Clear'!LNZ2=0,"",'Summary Clear'!LNZ2)</f>
        <v/>
      </c>
      <c r="LNH13" s="163" t="str">
        <f>IF('Summary Clear'!LOA2=0,"",'Summary Clear'!LOA2)</f>
        <v/>
      </c>
      <c r="LNI13" s="163" t="str">
        <f>IF('Summary Clear'!LOB2=0,"",'Summary Clear'!LOB2)</f>
        <v/>
      </c>
      <c r="LNJ13" s="163" t="str">
        <f>IF('Summary Clear'!LOC2=0,"",'Summary Clear'!LOC2)</f>
        <v/>
      </c>
      <c r="LNK13" s="163" t="str">
        <f>IF('Summary Clear'!LOD2=0,"",'Summary Clear'!LOD2)</f>
        <v/>
      </c>
      <c r="LNL13" s="163" t="str">
        <f>IF('Summary Clear'!LOE2=0,"",'Summary Clear'!LOE2)</f>
        <v/>
      </c>
      <c r="LNM13" s="163" t="str">
        <f>IF('Summary Clear'!LOF2=0,"",'Summary Clear'!LOF2)</f>
        <v/>
      </c>
      <c r="LNN13" s="163" t="str">
        <f>IF('Summary Clear'!LOG2=0,"",'Summary Clear'!LOG2)</f>
        <v/>
      </c>
      <c r="LNO13" s="163" t="str">
        <f>IF('Summary Clear'!LOH2=0,"",'Summary Clear'!LOH2)</f>
        <v/>
      </c>
      <c r="LNP13" s="163" t="str">
        <f>IF('Summary Clear'!LOI2=0,"",'Summary Clear'!LOI2)</f>
        <v/>
      </c>
      <c r="LNQ13" s="163" t="str">
        <f>IF('Summary Clear'!LOJ2=0,"",'Summary Clear'!LOJ2)</f>
        <v/>
      </c>
      <c r="LNR13" s="163" t="str">
        <f>IF('Summary Clear'!LOK2=0,"",'Summary Clear'!LOK2)</f>
        <v/>
      </c>
      <c r="LNS13" s="163" t="str">
        <f>IF('Summary Clear'!LOL2=0,"",'Summary Clear'!LOL2)</f>
        <v/>
      </c>
      <c r="LNT13" s="163" t="str">
        <f>IF('Summary Clear'!LOM2=0,"",'Summary Clear'!LOM2)</f>
        <v/>
      </c>
      <c r="LNU13" s="163" t="str">
        <f>IF('Summary Clear'!LON2=0,"",'Summary Clear'!LON2)</f>
        <v/>
      </c>
      <c r="LNV13" s="163" t="str">
        <f>IF('Summary Clear'!LOO2=0,"",'Summary Clear'!LOO2)</f>
        <v/>
      </c>
      <c r="LNW13" s="163" t="str">
        <f>IF('Summary Clear'!LOP2=0,"",'Summary Clear'!LOP2)</f>
        <v/>
      </c>
      <c r="LNX13" s="163" t="str">
        <f>IF('Summary Clear'!LOQ2=0,"",'Summary Clear'!LOQ2)</f>
        <v/>
      </c>
      <c r="LNY13" s="163" t="str">
        <f>IF('Summary Clear'!LOR2=0,"",'Summary Clear'!LOR2)</f>
        <v/>
      </c>
      <c r="LNZ13" s="163" t="str">
        <f>IF('Summary Clear'!LOS2=0,"",'Summary Clear'!LOS2)</f>
        <v/>
      </c>
      <c r="LOA13" s="163" t="str">
        <f>IF('Summary Clear'!LOT2=0,"",'Summary Clear'!LOT2)</f>
        <v/>
      </c>
      <c r="LOB13" s="163" t="str">
        <f>IF('Summary Clear'!LOU2=0,"",'Summary Clear'!LOU2)</f>
        <v/>
      </c>
      <c r="LOC13" s="163" t="str">
        <f>IF('Summary Clear'!LOV2=0,"",'Summary Clear'!LOV2)</f>
        <v/>
      </c>
      <c r="LOD13" s="163" t="str">
        <f>IF('Summary Clear'!LOW2=0,"",'Summary Clear'!LOW2)</f>
        <v/>
      </c>
      <c r="LOE13" s="163" t="str">
        <f>IF('Summary Clear'!LOX2=0,"",'Summary Clear'!LOX2)</f>
        <v/>
      </c>
      <c r="LOF13" s="163" t="str">
        <f>IF('Summary Clear'!LOY2=0,"",'Summary Clear'!LOY2)</f>
        <v/>
      </c>
      <c r="LOG13" s="163" t="str">
        <f>IF('Summary Clear'!LOZ2=0,"",'Summary Clear'!LOZ2)</f>
        <v/>
      </c>
      <c r="LOH13" s="163" t="str">
        <f>IF('Summary Clear'!LPA2=0,"",'Summary Clear'!LPA2)</f>
        <v/>
      </c>
      <c r="LOI13" s="163" t="str">
        <f>IF('Summary Clear'!LPB2=0,"",'Summary Clear'!LPB2)</f>
        <v/>
      </c>
      <c r="LOJ13" s="163" t="str">
        <f>IF('Summary Clear'!LPC2=0,"",'Summary Clear'!LPC2)</f>
        <v/>
      </c>
      <c r="LOK13" s="163" t="str">
        <f>IF('Summary Clear'!LPD2=0,"",'Summary Clear'!LPD2)</f>
        <v/>
      </c>
      <c r="LOL13" s="163" t="str">
        <f>IF('Summary Clear'!LPE2=0,"",'Summary Clear'!LPE2)</f>
        <v/>
      </c>
      <c r="LOM13" s="163" t="str">
        <f>IF('Summary Clear'!LPF2=0,"",'Summary Clear'!LPF2)</f>
        <v/>
      </c>
      <c r="LON13" s="163" t="str">
        <f>IF('Summary Clear'!LPG2=0,"",'Summary Clear'!LPG2)</f>
        <v/>
      </c>
      <c r="LOO13" s="163" t="str">
        <f>IF('Summary Clear'!LPH2=0,"",'Summary Clear'!LPH2)</f>
        <v/>
      </c>
      <c r="LOP13" s="163" t="str">
        <f>IF('Summary Clear'!LPI2=0,"",'Summary Clear'!LPI2)</f>
        <v/>
      </c>
      <c r="LOQ13" s="163" t="str">
        <f>IF('Summary Clear'!LPJ2=0,"",'Summary Clear'!LPJ2)</f>
        <v/>
      </c>
      <c r="LOR13" s="163" t="str">
        <f>IF('Summary Clear'!LPK2=0,"",'Summary Clear'!LPK2)</f>
        <v/>
      </c>
      <c r="LOS13" s="163" t="str">
        <f>IF('Summary Clear'!LPL2=0,"",'Summary Clear'!LPL2)</f>
        <v/>
      </c>
      <c r="LOT13" s="163" t="str">
        <f>IF('Summary Clear'!LPM2=0,"",'Summary Clear'!LPM2)</f>
        <v/>
      </c>
      <c r="LOU13" s="163" t="str">
        <f>IF('Summary Clear'!LPN2=0,"",'Summary Clear'!LPN2)</f>
        <v/>
      </c>
      <c r="LOV13" s="163" t="str">
        <f>IF('Summary Clear'!LPO2=0,"",'Summary Clear'!LPO2)</f>
        <v/>
      </c>
      <c r="LOW13" s="163" t="str">
        <f>IF('Summary Clear'!LPP2=0,"",'Summary Clear'!LPP2)</f>
        <v/>
      </c>
      <c r="LOX13" s="163" t="str">
        <f>IF('Summary Clear'!LPQ2=0,"",'Summary Clear'!LPQ2)</f>
        <v/>
      </c>
      <c r="LOY13" s="163" t="str">
        <f>IF('Summary Clear'!LPR2=0,"",'Summary Clear'!LPR2)</f>
        <v/>
      </c>
      <c r="LOZ13" s="163" t="str">
        <f>IF('Summary Clear'!LPS2=0,"",'Summary Clear'!LPS2)</f>
        <v/>
      </c>
      <c r="LPA13" s="163" t="str">
        <f>IF('Summary Clear'!LPT2=0,"",'Summary Clear'!LPT2)</f>
        <v/>
      </c>
      <c r="LPB13" s="163" t="str">
        <f>IF('Summary Clear'!LPU2=0,"",'Summary Clear'!LPU2)</f>
        <v/>
      </c>
      <c r="LPC13" s="163" t="str">
        <f>IF('Summary Clear'!LPV2=0,"",'Summary Clear'!LPV2)</f>
        <v/>
      </c>
      <c r="LPD13" s="163" t="str">
        <f>IF('Summary Clear'!LPW2=0,"",'Summary Clear'!LPW2)</f>
        <v/>
      </c>
      <c r="LPE13" s="163" t="str">
        <f>IF('Summary Clear'!LPX2=0,"",'Summary Clear'!LPX2)</f>
        <v/>
      </c>
      <c r="LPF13" s="163" t="str">
        <f>IF('Summary Clear'!LPY2=0,"",'Summary Clear'!LPY2)</f>
        <v/>
      </c>
      <c r="LPG13" s="163" t="str">
        <f>IF('Summary Clear'!LPZ2=0,"",'Summary Clear'!LPZ2)</f>
        <v/>
      </c>
      <c r="LPH13" s="163" t="str">
        <f>IF('Summary Clear'!LQA2=0,"",'Summary Clear'!LQA2)</f>
        <v/>
      </c>
      <c r="LPI13" s="163" t="str">
        <f>IF('Summary Clear'!LQB2=0,"",'Summary Clear'!LQB2)</f>
        <v/>
      </c>
      <c r="LPJ13" s="163" t="str">
        <f>IF('Summary Clear'!LQC2=0,"",'Summary Clear'!LQC2)</f>
        <v/>
      </c>
      <c r="LPK13" s="163" t="str">
        <f>IF('Summary Clear'!LQD2=0,"",'Summary Clear'!LQD2)</f>
        <v/>
      </c>
      <c r="LPL13" s="163" t="str">
        <f>IF('Summary Clear'!LQE2=0,"",'Summary Clear'!LQE2)</f>
        <v/>
      </c>
      <c r="LPM13" s="163" t="str">
        <f>IF('Summary Clear'!LQF2=0,"",'Summary Clear'!LQF2)</f>
        <v/>
      </c>
      <c r="LPN13" s="163" t="str">
        <f>IF('Summary Clear'!LQG2=0,"",'Summary Clear'!LQG2)</f>
        <v/>
      </c>
      <c r="LPO13" s="163" t="str">
        <f>IF('Summary Clear'!LQH2=0,"",'Summary Clear'!LQH2)</f>
        <v/>
      </c>
      <c r="LPP13" s="163" t="str">
        <f>IF('Summary Clear'!LQI2=0,"",'Summary Clear'!LQI2)</f>
        <v/>
      </c>
      <c r="LPQ13" s="163" t="str">
        <f>IF('Summary Clear'!LQJ2=0,"",'Summary Clear'!LQJ2)</f>
        <v/>
      </c>
      <c r="LPR13" s="163" t="str">
        <f>IF('Summary Clear'!LQK2=0,"",'Summary Clear'!LQK2)</f>
        <v/>
      </c>
      <c r="LPS13" s="163" t="str">
        <f>IF('Summary Clear'!LQL2=0,"",'Summary Clear'!LQL2)</f>
        <v/>
      </c>
      <c r="LPT13" s="163" t="str">
        <f>IF('Summary Clear'!LQM2=0,"",'Summary Clear'!LQM2)</f>
        <v/>
      </c>
      <c r="LPU13" s="163" t="str">
        <f>IF('Summary Clear'!LQN2=0,"",'Summary Clear'!LQN2)</f>
        <v/>
      </c>
      <c r="LPV13" s="163" t="str">
        <f>IF('Summary Clear'!LQO2=0,"",'Summary Clear'!LQO2)</f>
        <v/>
      </c>
      <c r="LPW13" s="163" t="str">
        <f>IF('Summary Clear'!LQP2=0,"",'Summary Clear'!LQP2)</f>
        <v/>
      </c>
      <c r="LPX13" s="163" t="str">
        <f>IF('Summary Clear'!LQQ2=0,"",'Summary Clear'!LQQ2)</f>
        <v/>
      </c>
      <c r="LPY13" s="163" t="str">
        <f>IF('Summary Clear'!LQR2=0,"",'Summary Clear'!LQR2)</f>
        <v/>
      </c>
      <c r="LPZ13" s="163" t="str">
        <f>IF('Summary Clear'!LQS2=0,"",'Summary Clear'!LQS2)</f>
        <v/>
      </c>
      <c r="LQA13" s="163" t="str">
        <f>IF('Summary Clear'!LQT2=0,"",'Summary Clear'!LQT2)</f>
        <v/>
      </c>
      <c r="LQB13" s="163" t="str">
        <f>IF('Summary Clear'!LQU2=0,"",'Summary Clear'!LQU2)</f>
        <v/>
      </c>
      <c r="LQC13" s="163" t="str">
        <f>IF('Summary Clear'!LQV2=0,"",'Summary Clear'!LQV2)</f>
        <v/>
      </c>
      <c r="LQD13" s="163" t="str">
        <f>IF('Summary Clear'!LQW2=0,"",'Summary Clear'!LQW2)</f>
        <v/>
      </c>
      <c r="LQE13" s="163" t="str">
        <f>IF('Summary Clear'!LQX2=0,"",'Summary Clear'!LQX2)</f>
        <v/>
      </c>
      <c r="LQF13" s="163" t="str">
        <f>IF('Summary Clear'!LQY2=0,"",'Summary Clear'!LQY2)</f>
        <v/>
      </c>
      <c r="LQG13" s="163" t="str">
        <f>IF('Summary Clear'!LQZ2=0,"",'Summary Clear'!LQZ2)</f>
        <v/>
      </c>
      <c r="LQH13" s="163" t="str">
        <f>IF('Summary Clear'!LRA2=0,"",'Summary Clear'!LRA2)</f>
        <v/>
      </c>
      <c r="LQI13" s="163" t="str">
        <f>IF('Summary Clear'!LRB2=0,"",'Summary Clear'!LRB2)</f>
        <v/>
      </c>
      <c r="LQJ13" s="163" t="str">
        <f>IF('Summary Clear'!LRC2=0,"",'Summary Clear'!LRC2)</f>
        <v/>
      </c>
      <c r="LQK13" s="163" t="str">
        <f>IF('Summary Clear'!LRD2=0,"",'Summary Clear'!LRD2)</f>
        <v/>
      </c>
      <c r="LQL13" s="163" t="str">
        <f>IF('Summary Clear'!LRE2=0,"",'Summary Clear'!LRE2)</f>
        <v/>
      </c>
      <c r="LQM13" s="163" t="str">
        <f>IF('Summary Clear'!LRF2=0,"",'Summary Clear'!LRF2)</f>
        <v/>
      </c>
      <c r="LQN13" s="163" t="str">
        <f>IF('Summary Clear'!LRG2=0,"",'Summary Clear'!LRG2)</f>
        <v/>
      </c>
      <c r="LQO13" s="163" t="str">
        <f>IF('Summary Clear'!LRH2=0,"",'Summary Clear'!LRH2)</f>
        <v/>
      </c>
      <c r="LQP13" s="163" t="str">
        <f>IF('Summary Clear'!LRI2=0,"",'Summary Clear'!LRI2)</f>
        <v/>
      </c>
      <c r="LQQ13" s="163" t="str">
        <f>IF('Summary Clear'!LRJ2=0,"",'Summary Clear'!LRJ2)</f>
        <v/>
      </c>
      <c r="LQR13" s="163" t="str">
        <f>IF('Summary Clear'!LRK2=0,"",'Summary Clear'!LRK2)</f>
        <v/>
      </c>
      <c r="LQS13" s="163" t="str">
        <f>IF('Summary Clear'!LRL2=0,"",'Summary Clear'!LRL2)</f>
        <v/>
      </c>
      <c r="LQT13" s="163" t="str">
        <f>IF('Summary Clear'!LRM2=0,"",'Summary Clear'!LRM2)</f>
        <v/>
      </c>
      <c r="LQU13" s="163" t="str">
        <f>IF('Summary Clear'!LRN2=0,"",'Summary Clear'!LRN2)</f>
        <v/>
      </c>
      <c r="LQV13" s="163" t="str">
        <f>IF('Summary Clear'!LRO2=0,"",'Summary Clear'!LRO2)</f>
        <v/>
      </c>
      <c r="LQW13" s="163" t="str">
        <f>IF('Summary Clear'!LRP2=0,"",'Summary Clear'!LRP2)</f>
        <v/>
      </c>
      <c r="LQX13" s="163" t="str">
        <f>IF('Summary Clear'!LRQ2=0,"",'Summary Clear'!LRQ2)</f>
        <v/>
      </c>
      <c r="LQY13" s="163" t="str">
        <f>IF('Summary Clear'!LRR2=0,"",'Summary Clear'!LRR2)</f>
        <v/>
      </c>
      <c r="LQZ13" s="163" t="str">
        <f>IF('Summary Clear'!LRS2=0,"",'Summary Clear'!LRS2)</f>
        <v/>
      </c>
      <c r="LRA13" s="163" t="str">
        <f>IF('Summary Clear'!LRT2=0,"",'Summary Clear'!LRT2)</f>
        <v/>
      </c>
      <c r="LRB13" s="163" t="str">
        <f>IF('Summary Clear'!LRU2=0,"",'Summary Clear'!LRU2)</f>
        <v/>
      </c>
      <c r="LRC13" s="163" t="str">
        <f>IF('Summary Clear'!LRV2=0,"",'Summary Clear'!LRV2)</f>
        <v/>
      </c>
      <c r="LRD13" s="163" t="str">
        <f>IF('Summary Clear'!LRW2=0,"",'Summary Clear'!LRW2)</f>
        <v/>
      </c>
      <c r="LRE13" s="163" t="str">
        <f>IF('Summary Clear'!LRX2=0,"",'Summary Clear'!LRX2)</f>
        <v/>
      </c>
      <c r="LRF13" s="163" t="str">
        <f>IF('Summary Clear'!LRY2=0,"",'Summary Clear'!LRY2)</f>
        <v/>
      </c>
      <c r="LRG13" s="163" t="str">
        <f>IF('Summary Clear'!LRZ2=0,"",'Summary Clear'!LRZ2)</f>
        <v/>
      </c>
      <c r="LRH13" s="163" t="str">
        <f>IF('Summary Clear'!LSA2=0,"",'Summary Clear'!LSA2)</f>
        <v/>
      </c>
      <c r="LRI13" s="163" t="str">
        <f>IF('Summary Clear'!LSB2=0,"",'Summary Clear'!LSB2)</f>
        <v/>
      </c>
      <c r="LRJ13" s="163" t="str">
        <f>IF('Summary Clear'!LSC2=0,"",'Summary Clear'!LSC2)</f>
        <v/>
      </c>
      <c r="LRK13" s="163" t="str">
        <f>IF('Summary Clear'!LSD2=0,"",'Summary Clear'!LSD2)</f>
        <v/>
      </c>
      <c r="LRL13" s="163" t="str">
        <f>IF('Summary Clear'!LSE2=0,"",'Summary Clear'!LSE2)</f>
        <v/>
      </c>
      <c r="LRM13" s="163" t="str">
        <f>IF('Summary Clear'!LSF2=0,"",'Summary Clear'!LSF2)</f>
        <v/>
      </c>
      <c r="LRN13" s="163" t="str">
        <f>IF('Summary Clear'!LSG2=0,"",'Summary Clear'!LSG2)</f>
        <v/>
      </c>
      <c r="LRO13" s="163" t="str">
        <f>IF('Summary Clear'!LSH2=0,"",'Summary Clear'!LSH2)</f>
        <v/>
      </c>
      <c r="LRP13" s="163" t="str">
        <f>IF('Summary Clear'!LSI2=0,"",'Summary Clear'!LSI2)</f>
        <v/>
      </c>
      <c r="LRQ13" s="163" t="str">
        <f>IF('Summary Clear'!LSJ2=0,"",'Summary Clear'!LSJ2)</f>
        <v/>
      </c>
      <c r="LRR13" s="163" t="str">
        <f>IF('Summary Clear'!LSK2=0,"",'Summary Clear'!LSK2)</f>
        <v/>
      </c>
      <c r="LRS13" s="163" t="str">
        <f>IF('Summary Clear'!LSL2=0,"",'Summary Clear'!LSL2)</f>
        <v/>
      </c>
      <c r="LRT13" s="163" t="str">
        <f>IF('Summary Clear'!LSM2=0,"",'Summary Clear'!LSM2)</f>
        <v/>
      </c>
      <c r="LRU13" s="163" t="str">
        <f>IF('Summary Clear'!LSN2=0,"",'Summary Clear'!LSN2)</f>
        <v/>
      </c>
      <c r="LRV13" s="163" t="str">
        <f>IF('Summary Clear'!LSO2=0,"",'Summary Clear'!LSO2)</f>
        <v/>
      </c>
      <c r="LRW13" s="163" t="str">
        <f>IF('Summary Clear'!LSP2=0,"",'Summary Clear'!LSP2)</f>
        <v/>
      </c>
      <c r="LRX13" s="163" t="str">
        <f>IF('Summary Clear'!LSQ2=0,"",'Summary Clear'!LSQ2)</f>
        <v/>
      </c>
      <c r="LRY13" s="163" t="str">
        <f>IF('Summary Clear'!LSR2=0,"",'Summary Clear'!LSR2)</f>
        <v/>
      </c>
      <c r="LRZ13" s="163" t="str">
        <f>IF('Summary Clear'!LSS2=0,"",'Summary Clear'!LSS2)</f>
        <v/>
      </c>
      <c r="LSA13" s="163" t="str">
        <f>IF('Summary Clear'!LST2=0,"",'Summary Clear'!LST2)</f>
        <v/>
      </c>
      <c r="LSB13" s="163" t="str">
        <f>IF('Summary Clear'!LSU2=0,"",'Summary Clear'!LSU2)</f>
        <v/>
      </c>
      <c r="LSC13" s="163" t="str">
        <f>IF('Summary Clear'!LSV2=0,"",'Summary Clear'!LSV2)</f>
        <v/>
      </c>
      <c r="LSD13" s="163" t="str">
        <f>IF('Summary Clear'!LSW2=0,"",'Summary Clear'!LSW2)</f>
        <v/>
      </c>
      <c r="LSE13" s="163" t="str">
        <f>IF('Summary Clear'!LSX2=0,"",'Summary Clear'!LSX2)</f>
        <v/>
      </c>
      <c r="LSF13" s="163" t="str">
        <f>IF('Summary Clear'!LSY2=0,"",'Summary Clear'!LSY2)</f>
        <v/>
      </c>
      <c r="LSG13" s="163" t="str">
        <f>IF('Summary Clear'!LSZ2=0,"",'Summary Clear'!LSZ2)</f>
        <v/>
      </c>
      <c r="LSH13" s="163" t="str">
        <f>IF('Summary Clear'!LTA2=0,"",'Summary Clear'!LTA2)</f>
        <v/>
      </c>
      <c r="LSI13" s="163" t="str">
        <f>IF('Summary Clear'!LTB2=0,"",'Summary Clear'!LTB2)</f>
        <v/>
      </c>
      <c r="LSJ13" s="163" t="str">
        <f>IF('Summary Clear'!LTC2=0,"",'Summary Clear'!LTC2)</f>
        <v/>
      </c>
      <c r="LSK13" s="163" t="str">
        <f>IF('Summary Clear'!LTD2=0,"",'Summary Clear'!LTD2)</f>
        <v/>
      </c>
      <c r="LSL13" s="163" t="str">
        <f>IF('Summary Clear'!LTE2=0,"",'Summary Clear'!LTE2)</f>
        <v/>
      </c>
      <c r="LSM13" s="163" t="str">
        <f>IF('Summary Clear'!LTF2=0,"",'Summary Clear'!LTF2)</f>
        <v/>
      </c>
      <c r="LSN13" s="163" t="str">
        <f>IF('Summary Clear'!LTG2=0,"",'Summary Clear'!LTG2)</f>
        <v/>
      </c>
      <c r="LSO13" s="163" t="str">
        <f>IF('Summary Clear'!LTH2=0,"",'Summary Clear'!LTH2)</f>
        <v/>
      </c>
      <c r="LSP13" s="163" t="str">
        <f>IF('Summary Clear'!LTI2=0,"",'Summary Clear'!LTI2)</f>
        <v/>
      </c>
      <c r="LSQ13" s="163" t="str">
        <f>IF('Summary Clear'!LTJ2=0,"",'Summary Clear'!LTJ2)</f>
        <v/>
      </c>
      <c r="LSR13" s="163" t="str">
        <f>IF('Summary Clear'!LTK2=0,"",'Summary Clear'!LTK2)</f>
        <v/>
      </c>
      <c r="LSS13" s="163" t="str">
        <f>IF('Summary Clear'!LTL2=0,"",'Summary Clear'!LTL2)</f>
        <v/>
      </c>
      <c r="LST13" s="163" t="str">
        <f>IF('Summary Clear'!LTM2=0,"",'Summary Clear'!LTM2)</f>
        <v/>
      </c>
      <c r="LSU13" s="163" t="str">
        <f>IF('Summary Clear'!LTN2=0,"",'Summary Clear'!LTN2)</f>
        <v/>
      </c>
      <c r="LSV13" s="163" t="str">
        <f>IF('Summary Clear'!LTO2=0,"",'Summary Clear'!LTO2)</f>
        <v/>
      </c>
      <c r="LSW13" s="163" t="str">
        <f>IF('Summary Clear'!LTP2=0,"",'Summary Clear'!LTP2)</f>
        <v/>
      </c>
      <c r="LSX13" s="163" t="str">
        <f>IF('Summary Clear'!LTQ2=0,"",'Summary Clear'!LTQ2)</f>
        <v/>
      </c>
      <c r="LSY13" s="163" t="str">
        <f>IF('Summary Clear'!LTR2=0,"",'Summary Clear'!LTR2)</f>
        <v/>
      </c>
      <c r="LSZ13" s="163" t="str">
        <f>IF('Summary Clear'!LTS2=0,"",'Summary Clear'!LTS2)</f>
        <v/>
      </c>
      <c r="LTA13" s="163" t="str">
        <f>IF('Summary Clear'!LTT2=0,"",'Summary Clear'!LTT2)</f>
        <v/>
      </c>
      <c r="LTB13" s="163" t="str">
        <f>IF('Summary Clear'!LTU2=0,"",'Summary Clear'!LTU2)</f>
        <v/>
      </c>
      <c r="LTC13" s="163" t="str">
        <f>IF('Summary Clear'!LTV2=0,"",'Summary Clear'!LTV2)</f>
        <v/>
      </c>
      <c r="LTD13" s="163" t="str">
        <f>IF('Summary Clear'!LTW2=0,"",'Summary Clear'!LTW2)</f>
        <v/>
      </c>
      <c r="LTE13" s="163" t="str">
        <f>IF('Summary Clear'!LTX2=0,"",'Summary Clear'!LTX2)</f>
        <v/>
      </c>
      <c r="LTF13" s="163" t="str">
        <f>IF('Summary Clear'!LTY2=0,"",'Summary Clear'!LTY2)</f>
        <v/>
      </c>
      <c r="LTG13" s="163" t="str">
        <f>IF('Summary Clear'!LTZ2=0,"",'Summary Clear'!LTZ2)</f>
        <v/>
      </c>
      <c r="LTH13" s="163" t="str">
        <f>IF('Summary Clear'!LUA2=0,"",'Summary Clear'!LUA2)</f>
        <v/>
      </c>
      <c r="LTI13" s="163" t="str">
        <f>IF('Summary Clear'!LUB2=0,"",'Summary Clear'!LUB2)</f>
        <v/>
      </c>
      <c r="LTJ13" s="163" t="str">
        <f>IF('Summary Clear'!LUC2=0,"",'Summary Clear'!LUC2)</f>
        <v/>
      </c>
      <c r="LTK13" s="163" t="str">
        <f>IF('Summary Clear'!LUD2=0,"",'Summary Clear'!LUD2)</f>
        <v/>
      </c>
      <c r="LTL13" s="163" t="str">
        <f>IF('Summary Clear'!LUE2=0,"",'Summary Clear'!LUE2)</f>
        <v/>
      </c>
      <c r="LTM13" s="163" t="str">
        <f>IF('Summary Clear'!LUF2=0,"",'Summary Clear'!LUF2)</f>
        <v/>
      </c>
      <c r="LTN13" s="163" t="str">
        <f>IF('Summary Clear'!LUG2=0,"",'Summary Clear'!LUG2)</f>
        <v/>
      </c>
      <c r="LTO13" s="163" t="str">
        <f>IF('Summary Clear'!LUH2=0,"",'Summary Clear'!LUH2)</f>
        <v/>
      </c>
      <c r="LTP13" s="163" t="str">
        <f>IF('Summary Clear'!LUI2=0,"",'Summary Clear'!LUI2)</f>
        <v/>
      </c>
      <c r="LTQ13" s="163" t="str">
        <f>IF('Summary Clear'!LUJ2=0,"",'Summary Clear'!LUJ2)</f>
        <v/>
      </c>
      <c r="LTR13" s="163" t="str">
        <f>IF('Summary Clear'!LUK2=0,"",'Summary Clear'!LUK2)</f>
        <v/>
      </c>
      <c r="LTS13" s="163" t="str">
        <f>IF('Summary Clear'!LUL2=0,"",'Summary Clear'!LUL2)</f>
        <v/>
      </c>
      <c r="LTT13" s="163" t="str">
        <f>IF('Summary Clear'!LUM2=0,"",'Summary Clear'!LUM2)</f>
        <v/>
      </c>
      <c r="LTU13" s="163" t="str">
        <f>IF('Summary Clear'!LUN2=0,"",'Summary Clear'!LUN2)</f>
        <v/>
      </c>
      <c r="LTV13" s="163" t="str">
        <f>IF('Summary Clear'!LUO2=0,"",'Summary Clear'!LUO2)</f>
        <v/>
      </c>
      <c r="LTW13" s="163" t="str">
        <f>IF('Summary Clear'!LUP2=0,"",'Summary Clear'!LUP2)</f>
        <v/>
      </c>
      <c r="LTX13" s="163" t="str">
        <f>IF('Summary Clear'!LUQ2=0,"",'Summary Clear'!LUQ2)</f>
        <v/>
      </c>
      <c r="LTY13" s="163" t="str">
        <f>IF('Summary Clear'!LUR2=0,"",'Summary Clear'!LUR2)</f>
        <v/>
      </c>
      <c r="LTZ13" s="163" t="str">
        <f>IF('Summary Clear'!LUS2=0,"",'Summary Clear'!LUS2)</f>
        <v/>
      </c>
      <c r="LUA13" s="163" t="str">
        <f>IF('Summary Clear'!LUT2=0,"",'Summary Clear'!LUT2)</f>
        <v/>
      </c>
      <c r="LUB13" s="163" t="str">
        <f>IF('Summary Clear'!LUU2=0,"",'Summary Clear'!LUU2)</f>
        <v/>
      </c>
      <c r="LUC13" s="163" t="str">
        <f>IF('Summary Clear'!LUV2=0,"",'Summary Clear'!LUV2)</f>
        <v/>
      </c>
      <c r="LUD13" s="163" t="str">
        <f>IF('Summary Clear'!LUW2=0,"",'Summary Clear'!LUW2)</f>
        <v/>
      </c>
      <c r="LUE13" s="163" t="str">
        <f>IF('Summary Clear'!LUX2=0,"",'Summary Clear'!LUX2)</f>
        <v/>
      </c>
      <c r="LUF13" s="163" t="str">
        <f>IF('Summary Clear'!LUY2=0,"",'Summary Clear'!LUY2)</f>
        <v/>
      </c>
      <c r="LUG13" s="163" t="str">
        <f>IF('Summary Clear'!LUZ2=0,"",'Summary Clear'!LUZ2)</f>
        <v/>
      </c>
      <c r="LUH13" s="163" t="str">
        <f>IF('Summary Clear'!LVA2=0,"",'Summary Clear'!LVA2)</f>
        <v/>
      </c>
      <c r="LUI13" s="163" t="str">
        <f>IF('Summary Clear'!LVB2=0,"",'Summary Clear'!LVB2)</f>
        <v/>
      </c>
      <c r="LUJ13" s="163" t="str">
        <f>IF('Summary Clear'!LVC2=0,"",'Summary Clear'!LVC2)</f>
        <v/>
      </c>
      <c r="LUK13" s="163" t="str">
        <f>IF('Summary Clear'!LVD2=0,"",'Summary Clear'!LVD2)</f>
        <v/>
      </c>
      <c r="LUL13" s="163" t="str">
        <f>IF('Summary Clear'!LVE2=0,"",'Summary Clear'!LVE2)</f>
        <v/>
      </c>
      <c r="LUM13" s="163" t="str">
        <f>IF('Summary Clear'!LVF2=0,"",'Summary Clear'!LVF2)</f>
        <v/>
      </c>
      <c r="LUN13" s="163" t="str">
        <f>IF('Summary Clear'!LVG2=0,"",'Summary Clear'!LVG2)</f>
        <v/>
      </c>
      <c r="LUO13" s="163" t="str">
        <f>IF('Summary Clear'!LVH2=0,"",'Summary Clear'!LVH2)</f>
        <v/>
      </c>
      <c r="LUP13" s="163" t="str">
        <f>IF('Summary Clear'!LVI2=0,"",'Summary Clear'!LVI2)</f>
        <v/>
      </c>
      <c r="LUQ13" s="163" t="str">
        <f>IF('Summary Clear'!LVJ2=0,"",'Summary Clear'!LVJ2)</f>
        <v/>
      </c>
      <c r="LUR13" s="163" t="str">
        <f>IF('Summary Clear'!LVK2=0,"",'Summary Clear'!LVK2)</f>
        <v/>
      </c>
      <c r="LUS13" s="163" t="str">
        <f>IF('Summary Clear'!LVL2=0,"",'Summary Clear'!LVL2)</f>
        <v/>
      </c>
      <c r="LUT13" s="163" t="str">
        <f>IF('Summary Clear'!LVM2=0,"",'Summary Clear'!LVM2)</f>
        <v/>
      </c>
      <c r="LUU13" s="163" t="str">
        <f>IF('Summary Clear'!LVN2=0,"",'Summary Clear'!LVN2)</f>
        <v/>
      </c>
      <c r="LUV13" s="163" t="str">
        <f>IF('Summary Clear'!LVO2=0,"",'Summary Clear'!LVO2)</f>
        <v/>
      </c>
      <c r="LUW13" s="163" t="str">
        <f>IF('Summary Clear'!LVP2=0,"",'Summary Clear'!LVP2)</f>
        <v/>
      </c>
      <c r="LUX13" s="163" t="str">
        <f>IF('Summary Clear'!LVQ2=0,"",'Summary Clear'!LVQ2)</f>
        <v/>
      </c>
      <c r="LUY13" s="163" t="str">
        <f>IF('Summary Clear'!LVR2=0,"",'Summary Clear'!LVR2)</f>
        <v/>
      </c>
      <c r="LUZ13" s="163" t="str">
        <f>IF('Summary Clear'!LVS2=0,"",'Summary Clear'!LVS2)</f>
        <v/>
      </c>
      <c r="LVA13" s="163" t="str">
        <f>IF('Summary Clear'!LVT2=0,"",'Summary Clear'!LVT2)</f>
        <v/>
      </c>
      <c r="LVB13" s="163" t="str">
        <f>IF('Summary Clear'!LVU2=0,"",'Summary Clear'!LVU2)</f>
        <v/>
      </c>
      <c r="LVC13" s="163" t="str">
        <f>IF('Summary Clear'!LVV2=0,"",'Summary Clear'!LVV2)</f>
        <v/>
      </c>
      <c r="LVD13" s="163" t="str">
        <f>IF('Summary Clear'!LVW2=0,"",'Summary Clear'!LVW2)</f>
        <v/>
      </c>
      <c r="LVE13" s="163" t="str">
        <f>IF('Summary Clear'!LVX2=0,"",'Summary Clear'!LVX2)</f>
        <v/>
      </c>
      <c r="LVF13" s="163" t="str">
        <f>IF('Summary Clear'!LVY2=0,"",'Summary Clear'!LVY2)</f>
        <v/>
      </c>
      <c r="LVG13" s="163" t="str">
        <f>IF('Summary Clear'!LVZ2=0,"",'Summary Clear'!LVZ2)</f>
        <v/>
      </c>
      <c r="LVH13" s="163" t="str">
        <f>IF('Summary Clear'!LWA2=0,"",'Summary Clear'!LWA2)</f>
        <v/>
      </c>
      <c r="LVI13" s="163" t="str">
        <f>IF('Summary Clear'!LWB2=0,"",'Summary Clear'!LWB2)</f>
        <v/>
      </c>
      <c r="LVJ13" s="163" t="str">
        <f>IF('Summary Clear'!LWC2=0,"",'Summary Clear'!LWC2)</f>
        <v/>
      </c>
      <c r="LVK13" s="163" t="str">
        <f>IF('Summary Clear'!LWD2=0,"",'Summary Clear'!LWD2)</f>
        <v/>
      </c>
      <c r="LVL13" s="163" t="str">
        <f>IF('Summary Clear'!LWE2=0,"",'Summary Clear'!LWE2)</f>
        <v/>
      </c>
      <c r="LVM13" s="163" t="str">
        <f>IF('Summary Clear'!LWF2=0,"",'Summary Clear'!LWF2)</f>
        <v/>
      </c>
      <c r="LVN13" s="163" t="str">
        <f>IF('Summary Clear'!LWG2=0,"",'Summary Clear'!LWG2)</f>
        <v/>
      </c>
      <c r="LVO13" s="163" t="str">
        <f>IF('Summary Clear'!LWH2=0,"",'Summary Clear'!LWH2)</f>
        <v/>
      </c>
      <c r="LVP13" s="163" t="str">
        <f>IF('Summary Clear'!LWI2=0,"",'Summary Clear'!LWI2)</f>
        <v/>
      </c>
      <c r="LVQ13" s="163" t="str">
        <f>IF('Summary Clear'!LWJ2=0,"",'Summary Clear'!LWJ2)</f>
        <v/>
      </c>
      <c r="LVR13" s="163" t="str">
        <f>IF('Summary Clear'!LWK2=0,"",'Summary Clear'!LWK2)</f>
        <v/>
      </c>
      <c r="LVS13" s="163" t="str">
        <f>IF('Summary Clear'!LWL2=0,"",'Summary Clear'!LWL2)</f>
        <v/>
      </c>
      <c r="LVT13" s="163" t="str">
        <f>IF('Summary Clear'!LWM2=0,"",'Summary Clear'!LWM2)</f>
        <v/>
      </c>
      <c r="LVU13" s="163" t="str">
        <f>IF('Summary Clear'!LWN2=0,"",'Summary Clear'!LWN2)</f>
        <v/>
      </c>
      <c r="LVV13" s="163" t="str">
        <f>IF('Summary Clear'!LWO2=0,"",'Summary Clear'!LWO2)</f>
        <v/>
      </c>
      <c r="LVW13" s="163" t="str">
        <f>IF('Summary Clear'!LWP2=0,"",'Summary Clear'!LWP2)</f>
        <v/>
      </c>
      <c r="LVX13" s="163" t="str">
        <f>IF('Summary Clear'!LWQ2=0,"",'Summary Clear'!LWQ2)</f>
        <v/>
      </c>
      <c r="LVY13" s="163" t="str">
        <f>IF('Summary Clear'!LWR2=0,"",'Summary Clear'!LWR2)</f>
        <v/>
      </c>
      <c r="LVZ13" s="163" t="str">
        <f>IF('Summary Clear'!LWS2=0,"",'Summary Clear'!LWS2)</f>
        <v/>
      </c>
      <c r="LWA13" s="163" t="str">
        <f>IF('Summary Clear'!LWT2=0,"",'Summary Clear'!LWT2)</f>
        <v/>
      </c>
      <c r="LWB13" s="163" t="str">
        <f>IF('Summary Clear'!LWU2=0,"",'Summary Clear'!LWU2)</f>
        <v/>
      </c>
      <c r="LWC13" s="163" t="str">
        <f>IF('Summary Clear'!LWV2=0,"",'Summary Clear'!LWV2)</f>
        <v/>
      </c>
      <c r="LWD13" s="163" t="str">
        <f>IF('Summary Clear'!LWW2=0,"",'Summary Clear'!LWW2)</f>
        <v/>
      </c>
      <c r="LWE13" s="163" t="str">
        <f>IF('Summary Clear'!LWX2=0,"",'Summary Clear'!LWX2)</f>
        <v/>
      </c>
      <c r="LWF13" s="163" t="str">
        <f>IF('Summary Clear'!LWY2=0,"",'Summary Clear'!LWY2)</f>
        <v/>
      </c>
      <c r="LWG13" s="163" t="str">
        <f>IF('Summary Clear'!LWZ2=0,"",'Summary Clear'!LWZ2)</f>
        <v/>
      </c>
      <c r="LWH13" s="163" t="str">
        <f>IF('Summary Clear'!LXA2=0,"",'Summary Clear'!LXA2)</f>
        <v/>
      </c>
      <c r="LWI13" s="163" t="str">
        <f>IF('Summary Clear'!LXB2=0,"",'Summary Clear'!LXB2)</f>
        <v/>
      </c>
      <c r="LWJ13" s="163" t="str">
        <f>IF('Summary Clear'!LXC2=0,"",'Summary Clear'!LXC2)</f>
        <v/>
      </c>
      <c r="LWK13" s="163" t="str">
        <f>IF('Summary Clear'!LXD2=0,"",'Summary Clear'!LXD2)</f>
        <v/>
      </c>
      <c r="LWL13" s="163" t="str">
        <f>IF('Summary Clear'!LXE2=0,"",'Summary Clear'!LXE2)</f>
        <v/>
      </c>
      <c r="LWM13" s="163" t="str">
        <f>IF('Summary Clear'!LXF2=0,"",'Summary Clear'!LXF2)</f>
        <v/>
      </c>
      <c r="LWN13" s="163" t="str">
        <f>IF('Summary Clear'!LXG2=0,"",'Summary Clear'!LXG2)</f>
        <v/>
      </c>
      <c r="LWO13" s="163" t="str">
        <f>IF('Summary Clear'!LXH2=0,"",'Summary Clear'!LXH2)</f>
        <v/>
      </c>
      <c r="LWP13" s="163" t="str">
        <f>IF('Summary Clear'!LXI2=0,"",'Summary Clear'!LXI2)</f>
        <v/>
      </c>
      <c r="LWQ13" s="163" t="str">
        <f>IF('Summary Clear'!LXJ2=0,"",'Summary Clear'!LXJ2)</f>
        <v/>
      </c>
      <c r="LWR13" s="163" t="str">
        <f>IF('Summary Clear'!LXK2=0,"",'Summary Clear'!LXK2)</f>
        <v/>
      </c>
      <c r="LWS13" s="163" t="str">
        <f>IF('Summary Clear'!LXL2=0,"",'Summary Clear'!LXL2)</f>
        <v/>
      </c>
      <c r="LWT13" s="163" t="str">
        <f>IF('Summary Clear'!LXM2=0,"",'Summary Clear'!LXM2)</f>
        <v/>
      </c>
      <c r="LWU13" s="163" t="str">
        <f>IF('Summary Clear'!LXN2=0,"",'Summary Clear'!LXN2)</f>
        <v/>
      </c>
      <c r="LWV13" s="163" t="str">
        <f>IF('Summary Clear'!LXO2=0,"",'Summary Clear'!LXO2)</f>
        <v/>
      </c>
      <c r="LWW13" s="163" t="str">
        <f>IF('Summary Clear'!LXP2=0,"",'Summary Clear'!LXP2)</f>
        <v/>
      </c>
      <c r="LWX13" s="163" t="str">
        <f>IF('Summary Clear'!LXQ2=0,"",'Summary Clear'!LXQ2)</f>
        <v/>
      </c>
      <c r="LWY13" s="163" t="str">
        <f>IF('Summary Clear'!LXR2=0,"",'Summary Clear'!LXR2)</f>
        <v/>
      </c>
      <c r="LWZ13" s="163" t="str">
        <f>IF('Summary Clear'!LXS2=0,"",'Summary Clear'!LXS2)</f>
        <v/>
      </c>
      <c r="LXA13" s="163" t="str">
        <f>IF('Summary Clear'!LXT2=0,"",'Summary Clear'!LXT2)</f>
        <v/>
      </c>
      <c r="LXB13" s="163" t="str">
        <f>IF('Summary Clear'!LXU2=0,"",'Summary Clear'!LXU2)</f>
        <v/>
      </c>
      <c r="LXC13" s="163" t="str">
        <f>IF('Summary Clear'!LXV2=0,"",'Summary Clear'!LXV2)</f>
        <v/>
      </c>
      <c r="LXD13" s="163" t="str">
        <f>IF('Summary Clear'!LXW2=0,"",'Summary Clear'!LXW2)</f>
        <v/>
      </c>
      <c r="LXE13" s="163" t="str">
        <f>IF('Summary Clear'!LXX2=0,"",'Summary Clear'!LXX2)</f>
        <v/>
      </c>
      <c r="LXF13" s="163" t="str">
        <f>IF('Summary Clear'!LXY2=0,"",'Summary Clear'!LXY2)</f>
        <v/>
      </c>
      <c r="LXG13" s="163" t="str">
        <f>IF('Summary Clear'!LXZ2=0,"",'Summary Clear'!LXZ2)</f>
        <v/>
      </c>
      <c r="LXH13" s="163" t="str">
        <f>IF('Summary Clear'!LYA2=0,"",'Summary Clear'!LYA2)</f>
        <v/>
      </c>
      <c r="LXI13" s="163" t="str">
        <f>IF('Summary Clear'!LYB2=0,"",'Summary Clear'!LYB2)</f>
        <v/>
      </c>
      <c r="LXJ13" s="163" t="str">
        <f>IF('Summary Clear'!LYC2=0,"",'Summary Clear'!LYC2)</f>
        <v/>
      </c>
      <c r="LXK13" s="163" t="str">
        <f>IF('Summary Clear'!LYD2=0,"",'Summary Clear'!LYD2)</f>
        <v/>
      </c>
      <c r="LXL13" s="163" t="str">
        <f>IF('Summary Clear'!LYE2=0,"",'Summary Clear'!LYE2)</f>
        <v/>
      </c>
      <c r="LXM13" s="163" t="str">
        <f>IF('Summary Clear'!LYF2=0,"",'Summary Clear'!LYF2)</f>
        <v/>
      </c>
      <c r="LXN13" s="163" t="str">
        <f>IF('Summary Clear'!LYG2=0,"",'Summary Clear'!LYG2)</f>
        <v/>
      </c>
      <c r="LXO13" s="163" t="str">
        <f>IF('Summary Clear'!LYH2=0,"",'Summary Clear'!LYH2)</f>
        <v/>
      </c>
      <c r="LXP13" s="163" t="str">
        <f>IF('Summary Clear'!LYI2=0,"",'Summary Clear'!LYI2)</f>
        <v/>
      </c>
      <c r="LXQ13" s="163" t="str">
        <f>IF('Summary Clear'!LYJ2=0,"",'Summary Clear'!LYJ2)</f>
        <v/>
      </c>
      <c r="LXR13" s="163" t="str">
        <f>IF('Summary Clear'!LYK2=0,"",'Summary Clear'!LYK2)</f>
        <v/>
      </c>
      <c r="LXS13" s="163" t="str">
        <f>IF('Summary Clear'!LYL2=0,"",'Summary Clear'!LYL2)</f>
        <v/>
      </c>
      <c r="LXT13" s="163" t="str">
        <f>IF('Summary Clear'!LYM2=0,"",'Summary Clear'!LYM2)</f>
        <v/>
      </c>
      <c r="LXU13" s="163" t="str">
        <f>IF('Summary Clear'!LYN2=0,"",'Summary Clear'!LYN2)</f>
        <v/>
      </c>
      <c r="LXV13" s="163" t="str">
        <f>IF('Summary Clear'!LYO2=0,"",'Summary Clear'!LYO2)</f>
        <v/>
      </c>
      <c r="LXW13" s="163" t="str">
        <f>IF('Summary Clear'!LYP2=0,"",'Summary Clear'!LYP2)</f>
        <v/>
      </c>
      <c r="LXX13" s="163" t="str">
        <f>IF('Summary Clear'!LYQ2=0,"",'Summary Clear'!LYQ2)</f>
        <v/>
      </c>
      <c r="LXY13" s="163" t="str">
        <f>IF('Summary Clear'!LYR2=0,"",'Summary Clear'!LYR2)</f>
        <v/>
      </c>
      <c r="LXZ13" s="163" t="str">
        <f>IF('Summary Clear'!LYS2=0,"",'Summary Clear'!LYS2)</f>
        <v/>
      </c>
      <c r="LYA13" s="163" t="str">
        <f>IF('Summary Clear'!LYT2=0,"",'Summary Clear'!LYT2)</f>
        <v/>
      </c>
      <c r="LYB13" s="163" t="str">
        <f>IF('Summary Clear'!LYU2=0,"",'Summary Clear'!LYU2)</f>
        <v/>
      </c>
      <c r="LYC13" s="163" t="str">
        <f>IF('Summary Clear'!LYV2=0,"",'Summary Clear'!LYV2)</f>
        <v/>
      </c>
      <c r="LYD13" s="163" t="str">
        <f>IF('Summary Clear'!LYW2=0,"",'Summary Clear'!LYW2)</f>
        <v/>
      </c>
      <c r="LYE13" s="163" t="str">
        <f>IF('Summary Clear'!LYX2=0,"",'Summary Clear'!LYX2)</f>
        <v/>
      </c>
      <c r="LYF13" s="163" t="str">
        <f>IF('Summary Clear'!LYY2=0,"",'Summary Clear'!LYY2)</f>
        <v/>
      </c>
      <c r="LYG13" s="163" t="str">
        <f>IF('Summary Clear'!LYZ2=0,"",'Summary Clear'!LYZ2)</f>
        <v/>
      </c>
      <c r="LYH13" s="163" t="str">
        <f>IF('Summary Clear'!LZA2=0,"",'Summary Clear'!LZA2)</f>
        <v/>
      </c>
      <c r="LYI13" s="163" t="str">
        <f>IF('Summary Clear'!LZB2=0,"",'Summary Clear'!LZB2)</f>
        <v/>
      </c>
      <c r="LYJ13" s="163" t="str">
        <f>IF('Summary Clear'!LZC2=0,"",'Summary Clear'!LZC2)</f>
        <v/>
      </c>
      <c r="LYK13" s="163" t="str">
        <f>IF('Summary Clear'!LZD2=0,"",'Summary Clear'!LZD2)</f>
        <v/>
      </c>
      <c r="LYL13" s="163" t="str">
        <f>IF('Summary Clear'!LZE2=0,"",'Summary Clear'!LZE2)</f>
        <v/>
      </c>
      <c r="LYM13" s="163" t="str">
        <f>IF('Summary Clear'!LZF2=0,"",'Summary Clear'!LZF2)</f>
        <v/>
      </c>
      <c r="LYN13" s="163" t="str">
        <f>IF('Summary Clear'!LZG2=0,"",'Summary Clear'!LZG2)</f>
        <v/>
      </c>
      <c r="LYO13" s="163" t="str">
        <f>IF('Summary Clear'!LZH2=0,"",'Summary Clear'!LZH2)</f>
        <v/>
      </c>
      <c r="LYP13" s="163" t="str">
        <f>IF('Summary Clear'!LZI2=0,"",'Summary Clear'!LZI2)</f>
        <v/>
      </c>
      <c r="LYQ13" s="163" t="str">
        <f>IF('Summary Clear'!LZJ2=0,"",'Summary Clear'!LZJ2)</f>
        <v/>
      </c>
      <c r="LYR13" s="163" t="str">
        <f>IF('Summary Clear'!LZK2=0,"",'Summary Clear'!LZK2)</f>
        <v/>
      </c>
      <c r="LYS13" s="163" t="str">
        <f>IF('Summary Clear'!LZL2=0,"",'Summary Clear'!LZL2)</f>
        <v/>
      </c>
      <c r="LYT13" s="163" t="str">
        <f>IF('Summary Clear'!LZM2=0,"",'Summary Clear'!LZM2)</f>
        <v/>
      </c>
      <c r="LYU13" s="163" t="str">
        <f>IF('Summary Clear'!LZN2=0,"",'Summary Clear'!LZN2)</f>
        <v/>
      </c>
      <c r="LYV13" s="163" t="str">
        <f>IF('Summary Clear'!LZO2=0,"",'Summary Clear'!LZO2)</f>
        <v/>
      </c>
      <c r="LYW13" s="163" t="str">
        <f>IF('Summary Clear'!LZP2=0,"",'Summary Clear'!LZP2)</f>
        <v/>
      </c>
      <c r="LYX13" s="163" t="str">
        <f>IF('Summary Clear'!LZQ2=0,"",'Summary Clear'!LZQ2)</f>
        <v/>
      </c>
      <c r="LYY13" s="163" t="str">
        <f>IF('Summary Clear'!LZR2=0,"",'Summary Clear'!LZR2)</f>
        <v/>
      </c>
      <c r="LYZ13" s="163" t="str">
        <f>IF('Summary Clear'!LZS2=0,"",'Summary Clear'!LZS2)</f>
        <v/>
      </c>
      <c r="LZA13" s="163" t="str">
        <f>IF('Summary Clear'!LZT2=0,"",'Summary Clear'!LZT2)</f>
        <v/>
      </c>
      <c r="LZB13" s="163" t="str">
        <f>IF('Summary Clear'!LZU2=0,"",'Summary Clear'!LZU2)</f>
        <v/>
      </c>
      <c r="LZC13" s="163" t="str">
        <f>IF('Summary Clear'!LZV2=0,"",'Summary Clear'!LZV2)</f>
        <v/>
      </c>
      <c r="LZD13" s="163" t="str">
        <f>IF('Summary Clear'!LZW2=0,"",'Summary Clear'!LZW2)</f>
        <v/>
      </c>
      <c r="LZE13" s="163" t="str">
        <f>IF('Summary Clear'!LZX2=0,"",'Summary Clear'!LZX2)</f>
        <v/>
      </c>
      <c r="LZF13" s="163" t="str">
        <f>IF('Summary Clear'!LZY2=0,"",'Summary Clear'!LZY2)</f>
        <v/>
      </c>
      <c r="LZG13" s="163" t="str">
        <f>IF('Summary Clear'!LZZ2=0,"",'Summary Clear'!LZZ2)</f>
        <v/>
      </c>
      <c r="LZH13" s="163" t="str">
        <f>IF('Summary Clear'!MAA2=0,"",'Summary Clear'!MAA2)</f>
        <v/>
      </c>
      <c r="LZI13" s="163" t="str">
        <f>IF('Summary Clear'!MAB2=0,"",'Summary Clear'!MAB2)</f>
        <v/>
      </c>
      <c r="LZJ13" s="163" t="str">
        <f>IF('Summary Clear'!MAC2=0,"",'Summary Clear'!MAC2)</f>
        <v/>
      </c>
      <c r="LZK13" s="163" t="str">
        <f>IF('Summary Clear'!MAD2=0,"",'Summary Clear'!MAD2)</f>
        <v/>
      </c>
      <c r="LZL13" s="163" t="str">
        <f>IF('Summary Clear'!MAE2=0,"",'Summary Clear'!MAE2)</f>
        <v/>
      </c>
      <c r="LZM13" s="163" t="str">
        <f>IF('Summary Clear'!MAF2=0,"",'Summary Clear'!MAF2)</f>
        <v/>
      </c>
      <c r="LZN13" s="163" t="str">
        <f>IF('Summary Clear'!MAG2=0,"",'Summary Clear'!MAG2)</f>
        <v/>
      </c>
      <c r="LZO13" s="163" t="str">
        <f>IF('Summary Clear'!MAH2=0,"",'Summary Clear'!MAH2)</f>
        <v/>
      </c>
      <c r="LZP13" s="163" t="str">
        <f>IF('Summary Clear'!MAI2=0,"",'Summary Clear'!MAI2)</f>
        <v/>
      </c>
      <c r="LZQ13" s="163" t="str">
        <f>IF('Summary Clear'!MAJ2=0,"",'Summary Clear'!MAJ2)</f>
        <v/>
      </c>
      <c r="LZR13" s="163" t="str">
        <f>IF('Summary Clear'!MAK2=0,"",'Summary Clear'!MAK2)</f>
        <v/>
      </c>
      <c r="LZS13" s="163" t="str">
        <f>IF('Summary Clear'!MAL2=0,"",'Summary Clear'!MAL2)</f>
        <v/>
      </c>
      <c r="LZT13" s="163" t="str">
        <f>IF('Summary Clear'!MAM2=0,"",'Summary Clear'!MAM2)</f>
        <v/>
      </c>
      <c r="LZU13" s="163" t="str">
        <f>IF('Summary Clear'!MAN2=0,"",'Summary Clear'!MAN2)</f>
        <v/>
      </c>
      <c r="LZV13" s="163" t="str">
        <f>IF('Summary Clear'!MAO2=0,"",'Summary Clear'!MAO2)</f>
        <v/>
      </c>
      <c r="LZW13" s="163" t="str">
        <f>IF('Summary Clear'!MAP2=0,"",'Summary Clear'!MAP2)</f>
        <v/>
      </c>
      <c r="LZX13" s="163" t="str">
        <f>IF('Summary Clear'!MAQ2=0,"",'Summary Clear'!MAQ2)</f>
        <v/>
      </c>
      <c r="LZY13" s="163" t="str">
        <f>IF('Summary Clear'!MAR2=0,"",'Summary Clear'!MAR2)</f>
        <v/>
      </c>
      <c r="LZZ13" s="163" t="str">
        <f>IF('Summary Clear'!MAS2=0,"",'Summary Clear'!MAS2)</f>
        <v/>
      </c>
      <c r="MAA13" s="163" t="str">
        <f>IF('Summary Clear'!MAT2=0,"",'Summary Clear'!MAT2)</f>
        <v/>
      </c>
      <c r="MAB13" s="163" t="str">
        <f>IF('Summary Clear'!MAU2=0,"",'Summary Clear'!MAU2)</f>
        <v/>
      </c>
      <c r="MAC13" s="163" t="str">
        <f>IF('Summary Clear'!MAV2=0,"",'Summary Clear'!MAV2)</f>
        <v/>
      </c>
      <c r="MAD13" s="163" t="str">
        <f>IF('Summary Clear'!MAW2=0,"",'Summary Clear'!MAW2)</f>
        <v/>
      </c>
      <c r="MAE13" s="163" t="str">
        <f>IF('Summary Clear'!MAX2=0,"",'Summary Clear'!MAX2)</f>
        <v/>
      </c>
      <c r="MAF13" s="163" t="str">
        <f>IF('Summary Clear'!MAY2=0,"",'Summary Clear'!MAY2)</f>
        <v/>
      </c>
      <c r="MAG13" s="163" t="str">
        <f>IF('Summary Clear'!MAZ2=0,"",'Summary Clear'!MAZ2)</f>
        <v/>
      </c>
      <c r="MAH13" s="163" t="str">
        <f>IF('Summary Clear'!MBA2=0,"",'Summary Clear'!MBA2)</f>
        <v/>
      </c>
      <c r="MAI13" s="163" t="str">
        <f>IF('Summary Clear'!MBB2=0,"",'Summary Clear'!MBB2)</f>
        <v/>
      </c>
      <c r="MAJ13" s="163" t="str">
        <f>IF('Summary Clear'!MBC2=0,"",'Summary Clear'!MBC2)</f>
        <v/>
      </c>
      <c r="MAK13" s="163" t="str">
        <f>IF('Summary Clear'!MBD2=0,"",'Summary Clear'!MBD2)</f>
        <v/>
      </c>
      <c r="MAL13" s="163" t="str">
        <f>IF('Summary Clear'!MBE2=0,"",'Summary Clear'!MBE2)</f>
        <v/>
      </c>
      <c r="MAM13" s="163" t="str">
        <f>IF('Summary Clear'!MBF2=0,"",'Summary Clear'!MBF2)</f>
        <v/>
      </c>
      <c r="MAN13" s="163" t="str">
        <f>IF('Summary Clear'!MBG2=0,"",'Summary Clear'!MBG2)</f>
        <v/>
      </c>
      <c r="MAO13" s="163" t="str">
        <f>IF('Summary Clear'!MBH2=0,"",'Summary Clear'!MBH2)</f>
        <v/>
      </c>
      <c r="MAP13" s="163" t="str">
        <f>IF('Summary Clear'!MBI2=0,"",'Summary Clear'!MBI2)</f>
        <v/>
      </c>
      <c r="MAQ13" s="163" t="str">
        <f>IF('Summary Clear'!MBJ2=0,"",'Summary Clear'!MBJ2)</f>
        <v/>
      </c>
      <c r="MAR13" s="163" t="str">
        <f>IF('Summary Clear'!MBK2=0,"",'Summary Clear'!MBK2)</f>
        <v/>
      </c>
      <c r="MAS13" s="163" t="str">
        <f>IF('Summary Clear'!MBL2=0,"",'Summary Clear'!MBL2)</f>
        <v/>
      </c>
      <c r="MAT13" s="163" t="str">
        <f>IF('Summary Clear'!MBM2=0,"",'Summary Clear'!MBM2)</f>
        <v/>
      </c>
      <c r="MAU13" s="163" t="str">
        <f>IF('Summary Clear'!MBN2=0,"",'Summary Clear'!MBN2)</f>
        <v/>
      </c>
      <c r="MAV13" s="163" t="str">
        <f>IF('Summary Clear'!MBO2=0,"",'Summary Clear'!MBO2)</f>
        <v/>
      </c>
      <c r="MAW13" s="163" t="str">
        <f>IF('Summary Clear'!MBP2=0,"",'Summary Clear'!MBP2)</f>
        <v/>
      </c>
      <c r="MAX13" s="163" t="str">
        <f>IF('Summary Clear'!MBQ2=0,"",'Summary Clear'!MBQ2)</f>
        <v/>
      </c>
      <c r="MAY13" s="163" t="str">
        <f>IF('Summary Clear'!MBR2=0,"",'Summary Clear'!MBR2)</f>
        <v/>
      </c>
      <c r="MAZ13" s="163" t="str">
        <f>IF('Summary Clear'!MBS2=0,"",'Summary Clear'!MBS2)</f>
        <v/>
      </c>
      <c r="MBA13" s="163" t="str">
        <f>IF('Summary Clear'!MBT2=0,"",'Summary Clear'!MBT2)</f>
        <v/>
      </c>
      <c r="MBB13" s="163" t="str">
        <f>IF('Summary Clear'!MBU2=0,"",'Summary Clear'!MBU2)</f>
        <v/>
      </c>
      <c r="MBC13" s="163" t="str">
        <f>IF('Summary Clear'!MBV2=0,"",'Summary Clear'!MBV2)</f>
        <v/>
      </c>
      <c r="MBD13" s="163" t="str">
        <f>IF('Summary Clear'!MBW2=0,"",'Summary Clear'!MBW2)</f>
        <v/>
      </c>
      <c r="MBE13" s="163" t="str">
        <f>IF('Summary Clear'!MBX2=0,"",'Summary Clear'!MBX2)</f>
        <v/>
      </c>
      <c r="MBF13" s="163" t="str">
        <f>IF('Summary Clear'!MBY2=0,"",'Summary Clear'!MBY2)</f>
        <v/>
      </c>
      <c r="MBG13" s="163" t="str">
        <f>IF('Summary Clear'!MBZ2=0,"",'Summary Clear'!MBZ2)</f>
        <v/>
      </c>
      <c r="MBH13" s="163" t="str">
        <f>IF('Summary Clear'!MCA2=0,"",'Summary Clear'!MCA2)</f>
        <v/>
      </c>
      <c r="MBI13" s="163" t="str">
        <f>IF('Summary Clear'!MCB2=0,"",'Summary Clear'!MCB2)</f>
        <v/>
      </c>
      <c r="MBJ13" s="163" t="str">
        <f>IF('Summary Clear'!MCC2=0,"",'Summary Clear'!MCC2)</f>
        <v/>
      </c>
      <c r="MBK13" s="163" t="str">
        <f>IF('Summary Clear'!MCD2=0,"",'Summary Clear'!MCD2)</f>
        <v/>
      </c>
      <c r="MBL13" s="163" t="str">
        <f>IF('Summary Clear'!MCE2=0,"",'Summary Clear'!MCE2)</f>
        <v/>
      </c>
      <c r="MBM13" s="163" t="str">
        <f>IF('Summary Clear'!MCF2=0,"",'Summary Clear'!MCF2)</f>
        <v/>
      </c>
      <c r="MBN13" s="163" t="str">
        <f>IF('Summary Clear'!MCG2=0,"",'Summary Clear'!MCG2)</f>
        <v/>
      </c>
      <c r="MBO13" s="163" t="str">
        <f>IF('Summary Clear'!MCH2=0,"",'Summary Clear'!MCH2)</f>
        <v/>
      </c>
      <c r="MBP13" s="163" t="str">
        <f>IF('Summary Clear'!MCI2=0,"",'Summary Clear'!MCI2)</f>
        <v/>
      </c>
      <c r="MBQ13" s="163" t="str">
        <f>IF('Summary Clear'!MCJ2=0,"",'Summary Clear'!MCJ2)</f>
        <v/>
      </c>
      <c r="MBR13" s="163" t="str">
        <f>IF('Summary Clear'!MCK2=0,"",'Summary Clear'!MCK2)</f>
        <v/>
      </c>
      <c r="MBS13" s="163" t="str">
        <f>IF('Summary Clear'!MCL2=0,"",'Summary Clear'!MCL2)</f>
        <v/>
      </c>
      <c r="MBT13" s="163" t="str">
        <f>IF('Summary Clear'!MCM2=0,"",'Summary Clear'!MCM2)</f>
        <v/>
      </c>
      <c r="MBU13" s="163" t="str">
        <f>IF('Summary Clear'!MCN2=0,"",'Summary Clear'!MCN2)</f>
        <v/>
      </c>
      <c r="MBV13" s="163" t="str">
        <f>IF('Summary Clear'!MCO2=0,"",'Summary Clear'!MCO2)</f>
        <v/>
      </c>
      <c r="MBW13" s="163" t="str">
        <f>IF('Summary Clear'!MCP2=0,"",'Summary Clear'!MCP2)</f>
        <v/>
      </c>
      <c r="MBX13" s="163" t="str">
        <f>IF('Summary Clear'!MCQ2=0,"",'Summary Clear'!MCQ2)</f>
        <v/>
      </c>
      <c r="MBY13" s="163" t="str">
        <f>IF('Summary Clear'!MCR2=0,"",'Summary Clear'!MCR2)</f>
        <v/>
      </c>
      <c r="MBZ13" s="163" t="str">
        <f>IF('Summary Clear'!MCS2=0,"",'Summary Clear'!MCS2)</f>
        <v/>
      </c>
      <c r="MCA13" s="163" t="str">
        <f>IF('Summary Clear'!MCT2=0,"",'Summary Clear'!MCT2)</f>
        <v/>
      </c>
      <c r="MCB13" s="163" t="str">
        <f>IF('Summary Clear'!MCU2=0,"",'Summary Clear'!MCU2)</f>
        <v/>
      </c>
      <c r="MCC13" s="163" t="str">
        <f>IF('Summary Clear'!MCV2=0,"",'Summary Clear'!MCV2)</f>
        <v/>
      </c>
      <c r="MCD13" s="163" t="str">
        <f>IF('Summary Clear'!MCW2=0,"",'Summary Clear'!MCW2)</f>
        <v/>
      </c>
      <c r="MCE13" s="163" t="str">
        <f>IF('Summary Clear'!MCX2=0,"",'Summary Clear'!MCX2)</f>
        <v/>
      </c>
      <c r="MCF13" s="163" t="str">
        <f>IF('Summary Clear'!MCY2=0,"",'Summary Clear'!MCY2)</f>
        <v/>
      </c>
      <c r="MCG13" s="163" t="str">
        <f>IF('Summary Clear'!MCZ2=0,"",'Summary Clear'!MCZ2)</f>
        <v/>
      </c>
      <c r="MCH13" s="163" t="str">
        <f>IF('Summary Clear'!MDA2=0,"",'Summary Clear'!MDA2)</f>
        <v/>
      </c>
      <c r="MCI13" s="163" t="str">
        <f>IF('Summary Clear'!MDB2=0,"",'Summary Clear'!MDB2)</f>
        <v/>
      </c>
      <c r="MCJ13" s="163" t="str">
        <f>IF('Summary Clear'!MDC2=0,"",'Summary Clear'!MDC2)</f>
        <v/>
      </c>
      <c r="MCK13" s="163" t="str">
        <f>IF('Summary Clear'!MDD2=0,"",'Summary Clear'!MDD2)</f>
        <v/>
      </c>
      <c r="MCL13" s="163" t="str">
        <f>IF('Summary Clear'!MDE2=0,"",'Summary Clear'!MDE2)</f>
        <v/>
      </c>
      <c r="MCM13" s="163" t="str">
        <f>IF('Summary Clear'!MDF2=0,"",'Summary Clear'!MDF2)</f>
        <v/>
      </c>
      <c r="MCN13" s="163" t="str">
        <f>IF('Summary Clear'!MDG2=0,"",'Summary Clear'!MDG2)</f>
        <v/>
      </c>
      <c r="MCO13" s="163" t="str">
        <f>IF('Summary Clear'!MDH2=0,"",'Summary Clear'!MDH2)</f>
        <v/>
      </c>
      <c r="MCP13" s="163" t="str">
        <f>IF('Summary Clear'!MDI2=0,"",'Summary Clear'!MDI2)</f>
        <v/>
      </c>
      <c r="MCQ13" s="163" t="str">
        <f>IF('Summary Clear'!MDJ2=0,"",'Summary Clear'!MDJ2)</f>
        <v/>
      </c>
      <c r="MCR13" s="163" t="str">
        <f>IF('Summary Clear'!MDK2=0,"",'Summary Clear'!MDK2)</f>
        <v/>
      </c>
      <c r="MCS13" s="163" t="str">
        <f>IF('Summary Clear'!MDL2=0,"",'Summary Clear'!MDL2)</f>
        <v/>
      </c>
      <c r="MCT13" s="163" t="str">
        <f>IF('Summary Clear'!MDM2=0,"",'Summary Clear'!MDM2)</f>
        <v/>
      </c>
      <c r="MCU13" s="163" t="str">
        <f>IF('Summary Clear'!MDN2=0,"",'Summary Clear'!MDN2)</f>
        <v/>
      </c>
      <c r="MCV13" s="163" t="str">
        <f>IF('Summary Clear'!MDO2=0,"",'Summary Clear'!MDO2)</f>
        <v/>
      </c>
      <c r="MCW13" s="163" t="str">
        <f>IF('Summary Clear'!MDP2=0,"",'Summary Clear'!MDP2)</f>
        <v/>
      </c>
      <c r="MCX13" s="163" t="str">
        <f>IF('Summary Clear'!MDQ2=0,"",'Summary Clear'!MDQ2)</f>
        <v/>
      </c>
      <c r="MCY13" s="163" t="str">
        <f>IF('Summary Clear'!MDR2=0,"",'Summary Clear'!MDR2)</f>
        <v/>
      </c>
      <c r="MCZ13" s="163" t="str">
        <f>IF('Summary Clear'!MDS2=0,"",'Summary Clear'!MDS2)</f>
        <v/>
      </c>
      <c r="MDA13" s="163" t="str">
        <f>IF('Summary Clear'!MDT2=0,"",'Summary Clear'!MDT2)</f>
        <v/>
      </c>
      <c r="MDB13" s="163" t="str">
        <f>IF('Summary Clear'!MDU2=0,"",'Summary Clear'!MDU2)</f>
        <v/>
      </c>
      <c r="MDC13" s="163" t="str">
        <f>IF('Summary Clear'!MDV2=0,"",'Summary Clear'!MDV2)</f>
        <v/>
      </c>
      <c r="MDD13" s="163" t="str">
        <f>IF('Summary Clear'!MDW2=0,"",'Summary Clear'!MDW2)</f>
        <v/>
      </c>
      <c r="MDE13" s="163" t="str">
        <f>IF('Summary Clear'!MDX2=0,"",'Summary Clear'!MDX2)</f>
        <v/>
      </c>
      <c r="MDF13" s="163" t="str">
        <f>IF('Summary Clear'!MDY2=0,"",'Summary Clear'!MDY2)</f>
        <v/>
      </c>
      <c r="MDG13" s="163" t="str">
        <f>IF('Summary Clear'!MDZ2=0,"",'Summary Clear'!MDZ2)</f>
        <v/>
      </c>
      <c r="MDH13" s="163" t="str">
        <f>IF('Summary Clear'!MEA2=0,"",'Summary Clear'!MEA2)</f>
        <v/>
      </c>
      <c r="MDI13" s="163" t="str">
        <f>IF('Summary Clear'!MEB2=0,"",'Summary Clear'!MEB2)</f>
        <v/>
      </c>
      <c r="MDJ13" s="163" t="str">
        <f>IF('Summary Clear'!MEC2=0,"",'Summary Clear'!MEC2)</f>
        <v/>
      </c>
      <c r="MDK13" s="163" t="str">
        <f>IF('Summary Clear'!MED2=0,"",'Summary Clear'!MED2)</f>
        <v/>
      </c>
      <c r="MDL13" s="163" t="str">
        <f>IF('Summary Clear'!MEE2=0,"",'Summary Clear'!MEE2)</f>
        <v/>
      </c>
      <c r="MDM13" s="163" t="str">
        <f>IF('Summary Clear'!MEF2=0,"",'Summary Clear'!MEF2)</f>
        <v/>
      </c>
      <c r="MDN13" s="163" t="str">
        <f>IF('Summary Clear'!MEG2=0,"",'Summary Clear'!MEG2)</f>
        <v/>
      </c>
      <c r="MDO13" s="163" t="str">
        <f>IF('Summary Clear'!MEH2=0,"",'Summary Clear'!MEH2)</f>
        <v/>
      </c>
      <c r="MDP13" s="163" t="str">
        <f>IF('Summary Clear'!MEI2=0,"",'Summary Clear'!MEI2)</f>
        <v/>
      </c>
      <c r="MDQ13" s="163" t="str">
        <f>IF('Summary Clear'!MEJ2=0,"",'Summary Clear'!MEJ2)</f>
        <v/>
      </c>
      <c r="MDR13" s="163" t="str">
        <f>IF('Summary Clear'!MEK2=0,"",'Summary Clear'!MEK2)</f>
        <v/>
      </c>
      <c r="MDS13" s="163" t="str">
        <f>IF('Summary Clear'!MEL2=0,"",'Summary Clear'!MEL2)</f>
        <v/>
      </c>
      <c r="MDT13" s="163" t="str">
        <f>IF('Summary Clear'!MEM2=0,"",'Summary Clear'!MEM2)</f>
        <v/>
      </c>
      <c r="MDU13" s="163" t="str">
        <f>IF('Summary Clear'!MEN2=0,"",'Summary Clear'!MEN2)</f>
        <v/>
      </c>
      <c r="MDV13" s="163" t="str">
        <f>IF('Summary Clear'!MEO2=0,"",'Summary Clear'!MEO2)</f>
        <v/>
      </c>
      <c r="MDW13" s="163" t="str">
        <f>IF('Summary Clear'!MEP2=0,"",'Summary Clear'!MEP2)</f>
        <v/>
      </c>
      <c r="MDX13" s="163" t="str">
        <f>IF('Summary Clear'!MEQ2=0,"",'Summary Clear'!MEQ2)</f>
        <v/>
      </c>
      <c r="MDY13" s="163" t="str">
        <f>IF('Summary Clear'!MER2=0,"",'Summary Clear'!MER2)</f>
        <v/>
      </c>
      <c r="MDZ13" s="163" t="str">
        <f>IF('Summary Clear'!MES2=0,"",'Summary Clear'!MES2)</f>
        <v/>
      </c>
      <c r="MEA13" s="163" t="str">
        <f>IF('Summary Clear'!MET2=0,"",'Summary Clear'!MET2)</f>
        <v/>
      </c>
      <c r="MEB13" s="163" t="str">
        <f>IF('Summary Clear'!MEU2=0,"",'Summary Clear'!MEU2)</f>
        <v/>
      </c>
      <c r="MEC13" s="163" t="str">
        <f>IF('Summary Clear'!MEV2=0,"",'Summary Clear'!MEV2)</f>
        <v/>
      </c>
      <c r="MED13" s="163" t="str">
        <f>IF('Summary Clear'!MEW2=0,"",'Summary Clear'!MEW2)</f>
        <v/>
      </c>
      <c r="MEE13" s="163" t="str">
        <f>IF('Summary Clear'!MEX2=0,"",'Summary Clear'!MEX2)</f>
        <v/>
      </c>
      <c r="MEF13" s="163" t="str">
        <f>IF('Summary Clear'!MEY2=0,"",'Summary Clear'!MEY2)</f>
        <v/>
      </c>
      <c r="MEG13" s="163" t="str">
        <f>IF('Summary Clear'!MEZ2=0,"",'Summary Clear'!MEZ2)</f>
        <v/>
      </c>
      <c r="MEH13" s="163" t="str">
        <f>IF('Summary Clear'!MFA2=0,"",'Summary Clear'!MFA2)</f>
        <v/>
      </c>
      <c r="MEI13" s="163" t="str">
        <f>IF('Summary Clear'!MFB2=0,"",'Summary Clear'!MFB2)</f>
        <v/>
      </c>
      <c r="MEJ13" s="163" t="str">
        <f>IF('Summary Clear'!MFC2=0,"",'Summary Clear'!MFC2)</f>
        <v/>
      </c>
      <c r="MEK13" s="163" t="str">
        <f>IF('Summary Clear'!MFD2=0,"",'Summary Clear'!MFD2)</f>
        <v/>
      </c>
      <c r="MEL13" s="163" t="str">
        <f>IF('Summary Clear'!MFE2=0,"",'Summary Clear'!MFE2)</f>
        <v/>
      </c>
      <c r="MEM13" s="163" t="str">
        <f>IF('Summary Clear'!MFF2=0,"",'Summary Clear'!MFF2)</f>
        <v/>
      </c>
      <c r="MEN13" s="163" t="str">
        <f>IF('Summary Clear'!MFG2=0,"",'Summary Clear'!MFG2)</f>
        <v/>
      </c>
      <c r="MEO13" s="163" t="str">
        <f>IF('Summary Clear'!MFH2=0,"",'Summary Clear'!MFH2)</f>
        <v/>
      </c>
      <c r="MEP13" s="163" t="str">
        <f>IF('Summary Clear'!MFI2=0,"",'Summary Clear'!MFI2)</f>
        <v/>
      </c>
      <c r="MEQ13" s="163" t="str">
        <f>IF('Summary Clear'!MFJ2=0,"",'Summary Clear'!MFJ2)</f>
        <v/>
      </c>
      <c r="MER13" s="163" t="str">
        <f>IF('Summary Clear'!MFK2=0,"",'Summary Clear'!MFK2)</f>
        <v/>
      </c>
      <c r="MES13" s="163" t="str">
        <f>IF('Summary Clear'!MFL2=0,"",'Summary Clear'!MFL2)</f>
        <v/>
      </c>
      <c r="MET13" s="163" t="str">
        <f>IF('Summary Clear'!MFM2=0,"",'Summary Clear'!MFM2)</f>
        <v/>
      </c>
      <c r="MEU13" s="163" t="str">
        <f>IF('Summary Clear'!MFN2=0,"",'Summary Clear'!MFN2)</f>
        <v/>
      </c>
      <c r="MEV13" s="163" t="str">
        <f>IF('Summary Clear'!MFO2=0,"",'Summary Clear'!MFO2)</f>
        <v/>
      </c>
      <c r="MEW13" s="163" t="str">
        <f>IF('Summary Clear'!MFP2=0,"",'Summary Clear'!MFP2)</f>
        <v/>
      </c>
      <c r="MEX13" s="163" t="str">
        <f>IF('Summary Clear'!MFQ2=0,"",'Summary Clear'!MFQ2)</f>
        <v/>
      </c>
      <c r="MEY13" s="163" t="str">
        <f>IF('Summary Clear'!MFR2=0,"",'Summary Clear'!MFR2)</f>
        <v/>
      </c>
      <c r="MEZ13" s="163" t="str">
        <f>IF('Summary Clear'!MFS2=0,"",'Summary Clear'!MFS2)</f>
        <v/>
      </c>
      <c r="MFA13" s="163" t="str">
        <f>IF('Summary Clear'!MFT2=0,"",'Summary Clear'!MFT2)</f>
        <v/>
      </c>
      <c r="MFB13" s="163" t="str">
        <f>IF('Summary Clear'!MFU2=0,"",'Summary Clear'!MFU2)</f>
        <v/>
      </c>
      <c r="MFC13" s="163" t="str">
        <f>IF('Summary Clear'!MFV2=0,"",'Summary Clear'!MFV2)</f>
        <v/>
      </c>
      <c r="MFD13" s="163" t="str">
        <f>IF('Summary Clear'!MFW2=0,"",'Summary Clear'!MFW2)</f>
        <v/>
      </c>
      <c r="MFE13" s="163" t="str">
        <f>IF('Summary Clear'!MFX2=0,"",'Summary Clear'!MFX2)</f>
        <v/>
      </c>
      <c r="MFF13" s="163" t="str">
        <f>IF('Summary Clear'!MFY2=0,"",'Summary Clear'!MFY2)</f>
        <v/>
      </c>
      <c r="MFG13" s="163" t="str">
        <f>IF('Summary Clear'!MFZ2=0,"",'Summary Clear'!MFZ2)</f>
        <v/>
      </c>
      <c r="MFH13" s="163" t="str">
        <f>IF('Summary Clear'!MGA2=0,"",'Summary Clear'!MGA2)</f>
        <v/>
      </c>
      <c r="MFI13" s="163" t="str">
        <f>IF('Summary Clear'!MGB2=0,"",'Summary Clear'!MGB2)</f>
        <v/>
      </c>
      <c r="MFJ13" s="163" t="str">
        <f>IF('Summary Clear'!MGC2=0,"",'Summary Clear'!MGC2)</f>
        <v/>
      </c>
      <c r="MFK13" s="163" t="str">
        <f>IF('Summary Clear'!MGD2=0,"",'Summary Clear'!MGD2)</f>
        <v/>
      </c>
      <c r="MFL13" s="163" t="str">
        <f>IF('Summary Clear'!MGE2=0,"",'Summary Clear'!MGE2)</f>
        <v/>
      </c>
      <c r="MFM13" s="163" t="str">
        <f>IF('Summary Clear'!MGF2=0,"",'Summary Clear'!MGF2)</f>
        <v/>
      </c>
      <c r="MFN13" s="163" t="str">
        <f>IF('Summary Clear'!MGG2=0,"",'Summary Clear'!MGG2)</f>
        <v/>
      </c>
      <c r="MFO13" s="163" t="str">
        <f>IF('Summary Clear'!MGH2=0,"",'Summary Clear'!MGH2)</f>
        <v/>
      </c>
      <c r="MFP13" s="163" t="str">
        <f>IF('Summary Clear'!MGI2=0,"",'Summary Clear'!MGI2)</f>
        <v/>
      </c>
      <c r="MFQ13" s="163" t="str">
        <f>IF('Summary Clear'!MGJ2=0,"",'Summary Clear'!MGJ2)</f>
        <v/>
      </c>
      <c r="MFR13" s="163" t="str">
        <f>IF('Summary Clear'!MGK2=0,"",'Summary Clear'!MGK2)</f>
        <v/>
      </c>
      <c r="MFS13" s="163" t="str">
        <f>IF('Summary Clear'!MGL2=0,"",'Summary Clear'!MGL2)</f>
        <v/>
      </c>
      <c r="MFT13" s="163" t="str">
        <f>IF('Summary Clear'!MGM2=0,"",'Summary Clear'!MGM2)</f>
        <v/>
      </c>
      <c r="MFU13" s="163" t="str">
        <f>IF('Summary Clear'!MGN2=0,"",'Summary Clear'!MGN2)</f>
        <v/>
      </c>
      <c r="MFV13" s="163" t="str">
        <f>IF('Summary Clear'!MGO2=0,"",'Summary Clear'!MGO2)</f>
        <v/>
      </c>
      <c r="MFW13" s="163" t="str">
        <f>IF('Summary Clear'!MGP2=0,"",'Summary Clear'!MGP2)</f>
        <v/>
      </c>
      <c r="MFX13" s="163" t="str">
        <f>IF('Summary Clear'!MGQ2=0,"",'Summary Clear'!MGQ2)</f>
        <v/>
      </c>
      <c r="MFY13" s="163" t="str">
        <f>IF('Summary Clear'!MGR2=0,"",'Summary Clear'!MGR2)</f>
        <v/>
      </c>
      <c r="MFZ13" s="163" t="str">
        <f>IF('Summary Clear'!MGS2=0,"",'Summary Clear'!MGS2)</f>
        <v/>
      </c>
      <c r="MGA13" s="163" t="str">
        <f>IF('Summary Clear'!MGT2=0,"",'Summary Clear'!MGT2)</f>
        <v/>
      </c>
      <c r="MGB13" s="163" t="str">
        <f>IF('Summary Clear'!MGU2=0,"",'Summary Clear'!MGU2)</f>
        <v/>
      </c>
      <c r="MGC13" s="163" t="str">
        <f>IF('Summary Clear'!MGV2=0,"",'Summary Clear'!MGV2)</f>
        <v/>
      </c>
      <c r="MGD13" s="163" t="str">
        <f>IF('Summary Clear'!MGW2=0,"",'Summary Clear'!MGW2)</f>
        <v/>
      </c>
      <c r="MGE13" s="163" t="str">
        <f>IF('Summary Clear'!MGX2=0,"",'Summary Clear'!MGX2)</f>
        <v/>
      </c>
      <c r="MGF13" s="163" t="str">
        <f>IF('Summary Clear'!MGY2=0,"",'Summary Clear'!MGY2)</f>
        <v/>
      </c>
      <c r="MGG13" s="163" t="str">
        <f>IF('Summary Clear'!MGZ2=0,"",'Summary Clear'!MGZ2)</f>
        <v/>
      </c>
      <c r="MGH13" s="163" t="str">
        <f>IF('Summary Clear'!MHA2=0,"",'Summary Clear'!MHA2)</f>
        <v/>
      </c>
      <c r="MGI13" s="163" t="str">
        <f>IF('Summary Clear'!MHB2=0,"",'Summary Clear'!MHB2)</f>
        <v/>
      </c>
      <c r="MGJ13" s="163" t="str">
        <f>IF('Summary Clear'!MHC2=0,"",'Summary Clear'!MHC2)</f>
        <v/>
      </c>
      <c r="MGK13" s="163" t="str">
        <f>IF('Summary Clear'!MHD2=0,"",'Summary Clear'!MHD2)</f>
        <v/>
      </c>
      <c r="MGL13" s="163" t="str">
        <f>IF('Summary Clear'!MHE2=0,"",'Summary Clear'!MHE2)</f>
        <v/>
      </c>
      <c r="MGM13" s="163" t="str">
        <f>IF('Summary Clear'!MHF2=0,"",'Summary Clear'!MHF2)</f>
        <v/>
      </c>
      <c r="MGN13" s="163" t="str">
        <f>IF('Summary Clear'!MHG2=0,"",'Summary Clear'!MHG2)</f>
        <v/>
      </c>
      <c r="MGO13" s="163" t="str">
        <f>IF('Summary Clear'!MHH2=0,"",'Summary Clear'!MHH2)</f>
        <v/>
      </c>
      <c r="MGP13" s="163" t="str">
        <f>IF('Summary Clear'!MHI2=0,"",'Summary Clear'!MHI2)</f>
        <v/>
      </c>
      <c r="MGQ13" s="163" t="str">
        <f>IF('Summary Clear'!MHJ2=0,"",'Summary Clear'!MHJ2)</f>
        <v/>
      </c>
      <c r="MGR13" s="163" t="str">
        <f>IF('Summary Clear'!MHK2=0,"",'Summary Clear'!MHK2)</f>
        <v/>
      </c>
      <c r="MGS13" s="163" t="str">
        <f>IF('Summary Clear'!MHL2=0,"",'Summary Clear'!MHL2)</f>
        <v/>
      </c>
      <c r="MGT13" s="163" t="str">
        <f>IF('Summary Clear'!MHM2=0,"",'Summary Clear'!MHM2)</f>
        <v/>
      </c>
      <c r="MGU13" s="163" t="str">
        <f>IF('Summary Clear'!MHN2=0,"",'Summary Clear'!MHN2)</f>
        <v/>
      </c>
      <c r="MGV13" s="163" t="str">
        <f>IF('Summary Clear'!MHO2=0,"",'Summary Clear'!MHO2)</f>
        <v/>
      </c>
      <c r="MGW13" s="163" t="str">
        <f>IF('Summary Clear'!MHP2=0,"",'Summary Clear'!MHP2)</f>
        <v/>
      </c>
      <c r="MGX13" s="163" t="str">
        <f>IF('Summary Clear'!MHQ2=0,"",'Summary Clear'!MHQ2)</f>
        <v/>
      </c>
      <c r="MGY13" s="163" t="str">
        <f>IF('Summary Clear'!MHR2=0,"",'Summary Clear'!MHR2)</f>
        <v/>
      </c>
      <c r="MGZ13" s="163" t="str">
        <f>IF('Summary Clear'!MHS2=0,"",'Summary Clear'!MHS2)</f>
        <v/>
      </c>
      <c r="MHA13" s="163" t="str">
        <f>IF('Summary Clear'!MHT2=0,"",'Summary Clear'!MHT2)</f>
        <v/>
      </c>
      <c r="MHB13" s="163" t="str">
        <f>IF('Summary Clear'!MHU2=0,"",'Summary Clear'!MHU2)</f>
        <v/>
      </c>
      <c r="MHC13" s="163" t="str">
        <f>IF('Summary Clear'!MHV2=0,"",'Summary Clear'!MHV2)</f>
        <v/>
      </c>
      <c r="MHD13" s="163" t="str">
        <f>IF('Summary Clear'!MHW2=0,"",'Summary Clear'!MHW2)</f>
        <v/>
      </c>
      <c r="MHE13" s="163" t="str">
        <f>IF('Summary Clear'!MHX2=0,"",'Summary Clear'!MHX2)</f>
        <v/>
      </c>
      <c r="MHF13" s="163" t="str">
        <f>IF('Summary Clear'!MHY2=0,"",'Summary Clear'!MHY2)</f>
        <v/>
      </c>
      <c r="MHG13" s="163" t="str">
        <f>IF('Summary Clear'!MHZ2=0,"",'Summary Clear'!MHZ2)</f>
        <v/>
      </c>
      <c r="MHH13" s="163" t="str">
        <f>IF('Summary Clear'!MIA2=0,"",'Summary Clear'!MIA2)</f>
        <v/>
      </c>
      <c r="MHI13" s="163" t="str">
        <f>IF('Summary Clear'!MIB2=0,"",'Summary Clear'!MIB2)</f>
        <v/>
      </c>
      <c r="MHJ13" s="163" t="str">
        <f>IF('Summary Clear'!MIC2=0,"",'Summary Clear'!MIC2)</f>
        <v/>
      </c>
      <c r="MHK13" s="163" t="str">
        <f>IF('Summary Clear'!MID2=0,"",'Summary Clear'!MID2)</f>
        <v/>
      </c>
      <c r="MHL13" s="163" t="str">
        <f>IF('Summary Clear'!MIE2=0,"",'Summary Clear'!MIE2)</f>
        <v/>
      </c>
      <c r="MHM13" s="163" t="str">
        <f>IF('Summary Clear'!MIF2=0,"",'Summary Clear'!MIF2)</f>
        <v/>
      </c>
      <c r="MHN13" s="163" t="str">
        <f>IF('Summary Clear'!MIG2=0,"",'Summary Clear'!MIG2)</f>
        <v/>
      </c>
      <c r="MHO13" s="163" t="str">
        <f>IF('Summary Clear'!MIH2=0,"",'Summary Clear'!MIH2)</f>
        <v/>
      </c>
      <c r="MHP13" s="163" t="str">
        <f>IF('Summary Clear'!MII2=0,"",'Summary Clear'!MII2)</f>
        <v/>
      </c>
      <c r="MHQ13" s="163" t="str">
        <f>IF('Summary Clear'!MIJ2=0,"",'Summary Clear'!MIJ2)</f>
        <v/>
      </c>
      <c r="MHR13" s="163" t="str">
        <f>IF('Summary Clear'!MIK2=0,"",'Summary Clear'!MIK2)</f>
        <v/>
      </c>
      <c r="MHS13" s="163" t="str">
        <f>IF('Summary Clear'!MIL2=0,"",'Summary Clear'!MIL2)</f>
        <v/>
      </c>
      <c r="MHT13" s="163" t="str">
        <f>IF('Summary Clear'!MIM2=0,"",'Summary Clear'!MIM2)</f>
        <v/>
      </c>
      <c r="MHU13" s="163" t="str">
        <f>IF('Summary Clear'!MIN2=0,"",'Summary Clear'!MIN2)</f>
        <v/>
      </c>
      <c r="MHV13" s="163" t="str">
        <f>IF('Summary Clear'!MIO2=0,"",'Summary Clear'!MIO2)</f>
        <v/>
      </c>
      <c r="MHW13" s="163" t="str">
        <f>IF('Summary Clear'!MIP2=0,"",'Summary Clear'!MIP2)</f>
        <v/>
      </c>
      <c r="MHX13" s="163" t="str">
        <f>IF('Summary Clear'!MIQ2=0,"",'Summary Clear'!MIQ2)</f>
        <v/>
      </c>
      <c r="MHY13" s="163" t="str">
        <f>IF('Summary Clear'!MIR2=0,"",'Summary Clear'!MIR2)</f>
        <v/>
      </c>
      <c r="MHZ13" s="163" t="str">
        <f>IF('Summary Clear'!MIS2=0,"",'Summary Clear'!MIS2)</f>
        <v/>
      </c>
      <c r="MIA13" s="163" t="str">
        <f>IF('Summary Clear'!MIT2=0,"",'Summary Clear'!MIT2)</f>
        <v/>
      </c>
      <c r="MIB13" s="163" t="str">
        <f>IF('Summary Clear'!MIU2=0,"",'Summary Clear'!MIU2)</f>
        <v/>
      </c>
      <c r="MIC13" s="163" t="str">
        <f>IF('Summary Clear'!MIV2=0,"",'Summary Clear'!MIV2)</f>
        <v/>
      </c>
      <c r="MID13" s="163" t="str">
        <f>IF('Summary Clear'!MIW2=0,"",'Summary Clear'!MIW2)</f>
        <v/>
      </c>
      <c r="MIE13" s="163" t="str">
        <f>IF('Summary Clear'!MIX2=0,"",'Summary Clear'!MIX2)</f>
        <v/>
      </c>
      <c r="MIF13" s="163" t="str">
        <f>IF('Summary Clear'!MIY2=0,"",'Summary Clear'!MIY2)</f>
        <v/>
      </c>
      <c r="MIG13" s="163" t="str">
        <f>IF('Summary Clear'!MIZ2=0,"",'Summary Clear'!MIZ2)</f>
        <v/>
      </c>
      <c r="MIH13" s="163" t="str">
        <f>IF('Summary Clear'!MJA2=0,"",'Summary Clear'!MJA2)</f>
        <v/>
      </c>
      <c r="MII13" s="163" t="str">
        <f>IF('Summary Clear'!MJB2=0,"",'Summary Clear'!MJB2)</f>
        <v/>
      </c>
      <c r="MIJ13" s="163" t="str">
        <f>IF('Summary Clear'!MJC2=0,"",'Summary Clear'!MJC2)</f>
        <v/>
      </c>
      <c r="MIK13" s="163" t="str">
        <f>IF('Summary Clear'!MJD2=0,"",'Summary Clear'!MJD2)</f>
        <v/>
      </c>
      <c r="MIL13" s="163" t="str">
        <f>IF('Summary Clear'!MJE2=0,"",'Summary Clear'!MJE2)</f>
        <v/>
      </c>
      <c r="MIM13" s="163" t="str">
        <f>IF('Summary Clear'!MJF2=0,"",'Summary Clear'!MJF2)</f>
        <v/>
      </c>
      <c r="MIN13" s="163" t="str">
        <f>IF('Summary Clear'!MJG2=0,"",'Summary Clear'!MJG2)</f>
        <v/>
      </c>
      <c r="MIO13" s="163" t="str">
        <f>IF('Summary Clear'!MJH2=0,"",'Summary Clear'!MJH2)</f>
        <v/>
      </c>
      <c r="MIP13" s="163" t="str">
        <f>IF('Summary Clear'!MJI2=0,"",'Summary Clear'!MJI2)</f>
        <v/>
      </c>
      <c r="MIQ13" s="163" t="str">
        <f>IF('Summary Clear'!MJJ2=0,"",'Summary Clear'!MJJ2)</f>
        <v/>
      </c>
      <c r="MIR13" s="163" t="str">
        <f>IF('Summary Clear'!MJK2=0,"",'Summary Clear'!MJK2)</f>
        <v/>
      </c>
      <c r="MIS13" s="163" t="str">
        <f>IF('Summary Clear'!MJL2=0,"",'Summary Clear'!MJL2)</f>
        <v/>
      </c>
      <c r="MIT13" s="163" t="str">
        <f>IF('Summary Clear'!MJM2=0,"",'Summary Clear'!MJM2)</f>
        <v/>
      </c>
      <c r="MIU13" s="163" t="str">
        <f>IF('Summary Clear'!MJN2=0,"",'Summary Clear'!MJN2)</f>
        <v/>
      </c>
      <c r="MIV13" s="163" t="str">
        <f>IF('Summary Clear'!MJO2=0,"",'Summary Clear'!MJO2)</f>
        <v/>
      </c>
      <c r="MIW13" s="163" t="str">
        <f>IF('Summary Clear'!MJP2=0,"",'Summary Clear'!MJP2)</f>
        <v/>
      </c>
      <c r="MIX13" s="163" t="str">
        <f>IF('Summary Clear'!MJQ2=0,"",'Summary Clear'!MJQ2)</f>
        <v/>
      </c>
      <c r="MIY13" s="163" t="str">
        <f>IF('Summary Clear'!MJR2=0,"",'Summary Clear'!MJR2)</f>
        <v/>
      </c>
      <c r="MIZ13" s="163" t="str">
        <f>IF('Summary Clear'!MJS2=0,"",'Summary Clear'!MJS2)</f>
        <v/>
      </c>
      <c r="MJA13" s="163" t="str">
        <f>IF('Summary Clear'!MJT2=0,"",'Summary Clear'!MJT2)</f>
        <v/>
      </c>
      <c r="MJB13" s="163" t="str">
        <f>IF('Summary Clear'!MJU2=0,"",'Summary Clear'!MJU2)</f>
        <v/>
      </c>
      <c r="MJC13" s="163" t="str">
        <f>IF('Summary Clear'!MJV2=0,"",'Summary Clear'!MJV2)</f>
        <v/>
      </c>
      <c r="MJD13" s="163" t="str">
        <f>IF('Summary Clear'!MJW2=0,"",'Summary Clear'!MJW2)</f>
        <v/>
      </c>
      <c r="MJE13" s="163" t="str">
        <f>IF('Summary Clear'!MJX2=0,"",'Summary Clear'!MJX2)</f>
        <v/>
      </c>
      <c r="MJF13" s="163" t="str">
        <f>IF('Summary Clear'!MJY2=0,"",'Summary Clear'!MJY2)</f>
        <v/>
      </c>
      <c r="MJG13" s="163" t="str">
        <f>IF('Summary Clear'!MJZ2=0,"",'Summary Clear'!MJZ2)</f>
        <v/>
      </c>
      <c r="MJH13" s="163" t="str">
        <f>IF('Summary Clear'!MKA2=0,"",'Summary Clear'!MKA2)</f>
        <v/>
      </c>
      <c r="MJI13" s="163" t="str">
        <f>IF('Summary Clear'!MKB2=0,"",'Summary Clear'!MKB2)</f>
        <v/>
      </c>
      <c r="MJJ13" s="163" t="str">
        <f>IF('Summary Clear'!MKC2=0,"",'Summary Clear'!MKC2)</f>
        <v/>
      </c>
      <c r="MJK13" s="163" t="str">
        <f>IF('Summary Clear'!MKD2=0,"",'Summary Clear'!MKD2)</f>
        <v/>
      </c>
      <c r="MJL13" s="163" t="str">
        <f>IF('Summary Clear'!MKE2=0,"",'Summary Clear'!MKE2)</f>
        <v/>
      </c>
      <c r="MJM13" s="163" t="str">
        <f>IF('Summary Clear'!MKF2=0,"",'Summary Clear'!MKF2)</f>
        <v/>
      </c>
      <c r="MJN13" s="163" t="str">
        <f>IF('Summary Clear'!MKG2=0,"",'Summary Clear'!MKG2)</f>
        <v/>
      </c>
      <c r="MJO13" s="163" t="str">
        <f>IF('Summary Clear'!MKH2=0,"",'Summary Clear'!MKH2)</f>
        <v/>
      </c>
      <c r="MJP13" s="163" t="str">
        <f>IF('Summary Clear'!MKI2=0,"",'Summary Clear'!MKI2)</f>
        <v/>
      </c>
      <c r="MJQ13" s="163" t="str">
        <f>IF('Summary Clear'!MKJ2=0,"",'Summary Clear'!MKJ2)</f>
        <v/>
      </c>
      <c r="MJR13" s="163" t="str">
        <f>IF('Summary Clear'!MKK2=0,"",'Summary Clear'!MKK2)</f>
        <v/>
      </c>
      <c r="MJS13" s="163" t="str">
        <f>IF('Summary Clear'!MKL2=0,"",'Summary Clear'!MKL2)</f>
        <v/>
      </c>
      <c r="MJT13" s="163" t="str">
        <f>IF('Summary Clear'!MKM2=0,"",'Summary Clear'!MKM2)</f>
        <v/>
      </c>
      <c r="MJU13" s="163" t="str">
        <f>IF('Summary Clear'!MKN2=0,"",'Summary Clear'!MKN2)</f>
        <v/>
      </c>
      <c r="MJV13" s="163" t="str">
        <f>IF('Summary Clear'!MKO2=0,"",'Summary Clear'!MKO2)</f>
        <v/>
      </c>
      <c r="MJW13" s="163" t="str">
        <f>IF('Summary Clear'!MKP2=0,"",'Summary Clear'!MKP2)</f>
        <v/>
      </c>
      <c r="MJX13" s="163" t="str">
        <f>IF('Summary Clear'!MKQ2=0,"",'Summary Clear'!MKQ2)</f>
        <v/>
      </c>
      <c r="MJY13" s="163" t="str">
        <f>IF('Summary Clear'!MKR2=0,"",'Summary Clear'!MKR2)</f>
        <v/>
      </c>
      <c r="MJZ13" s="163" t="str">
        <f>IF('Summary Clear'!MKS2=0,"",'Summary Clear'!MKS2)</f>
        <v/>
      </c>
      <c r="MKA13" s="163" t="str">
        <f>IF('Summary Clear'!MKT2=0,"",'Summary Clear'!MKT2)</f>
        <v/>
      </c>
      <c r="MKB13" s="163" t="str">
        <f>IF('Summary Clear'!MKU2=0,"",'Summary Clear'!MKU2)</f>
        <v/>
      </c>
      <c r="MKC13" s="163" t="str">
        <f>IF('Summary Clear'!MKV2=0,"",'Summary Clear'!MKV2)</f>
        <v/>
      </c>
      <c r="MKD13" s="163" t="str">
        <f>IF('Summary Clear'!MKW2=0,"",'Summary Clear'!MKW2)</f>
        <v/>
      </c>
      <c r="MKE13" s="163" t="str">
        <f>IF('Summary Clear'!MKX2=0,"",'Summary Clear'!MKX2)</f>
        <v/>
      </c>
      <c r="MKF13" s="163" t="str">
        <f>IF('Summary Clear'!MKY2=0,"",'Summary Clear'!MKY2)</f>
        <v/>
      </c>
      <c r="MKG13" s="163" t="str">
        <f>IF('Summary Clear'!MKZ2=0,"",'Summary Clear'!MKZ2)</f>
        <v/>
      </c>
      <c r="MKH13" s="163" t="str">
        <f>IF('Summary Clear'!MLA2=0,"",'Summary Clear'!MLA2)</f>
        <v/>
      </c>
      <c r="MKI13" s="163" t="str">
        <f>IF('Summary Clear'!MLB2=0,"",'Summary Clear'!MLB2)</f>
        <v/>
      </c>
      <c r="MKJ13" s="163" t="str">
        <f>IF('Summary Clear'!MLC2=0,"",'Summary Clear'!MLC2)</f>
        <v/>
      </c>
      <c r="MKK13" s="163" t="str">
        <f>IF('Summary Clear'!MLD2=0,"",'Summary Clear'!MLD2)</f>
        <v/>
      </c>
      <c r="MKL13" s="163" t="str">
        <f>IF('Summary Clear'!MLE2=0,"",'Summary Clear'!MLE2)</f>
        <v/>
      </c>
      <c r="MKM13" s="163" t="str">
        <f>IF('Summary Clear'!MLF2=0,"",'Summary Clear'!MLF2)</f>
        <v/>
      </c>
      <c r="MKN13" s="163" t="str">
        <f>IF('Summary Clear'!MLG2=0,"",'Summary Clear'!MLG2)</f>
        <v/>
      </c>
      <c r="MKO13" s="163" t="str">
        <f>IF('Summary Clear'!MLH2=0,"",'Summary Clear'!MLH2)</f>
        <v/>
      </c>
      <c r="MKP13" s="163" t="str">
        <f>IF('Summary Clear'!MLI2=0,"",'Summary Clear'!MLI2)</f>
        <v/>
      </c>
      <c r="MKQ13" s="163" t="str">
        <f>IF('Summary Clear'!MLJ2=0,"",'Summary Clear'!MLJ2)</f>
        <v/>
      </c>
      <c r="MKR13" s="163" t="str">
        <f>IF('Summary Clear'!MLK2=0,"",'Summary Clear'!MLK2)</f>
        <v/>
      </c>
      <c r="MKS13" s="163" t="str">
        <f>IF('Summary Clear'!MLL2=0,"",'Summary Clear'!MLL2)</f>
        <v/>
      </c>
      <c r="MKT13" s="163" t="str">
        <f>IF('Summary Clear'!MLM2=0,"",'Summary Clear'!MLM2)</f>
        <v/>
      </c>
      <c r="MKU13" s="163" t="str">
        <f>IF('Summary Clear'!MLN2=0,"",'Summary Clear'!MLN2)</f>
        <v/>
      </c>
      <c r="MKV13" s="163" t="str">
        <f>IF('Summary Clear'!MLO2=0,"",'Summary Clear'!MLO2)</f>
        <v/>
      </c>
      <c r="MKW13" s="163" t="str">
        <f>IF('Summary Clear'!MLP2=0,"",'Summary Clear'!MLP2)</f>
        <v/>
      </c>
      <c r="MKX13" s="163" t="str">
        <f>IF('Summary Clear'!MLQ2=0,"",'Summary Clear'!MLQ2)</f>
        <v/>
      </c>
      <c r="MKY13" s="163" t="str">
        <f>IF('Summary Clear'!MLR2=0,"",'Summary Clear'!MLR2)</f>
        <v/>
      </c>
      <c r="MKZ13" s="163" t="str">
        <f>IF('Summary Clear'!MLS2=0,"",'Summary Clear'!MLS2)</f>
        <v/>
      </c>
      <c r="MLA13" s="163" t="str">
        <f>IF('Summary Clear'!MLT2=0,"",'Summary Clear'!MLT2)</f>
        <v/>
      </c>
      <c r="MLB13" s="163" t="str">
        <f>IF('Summary Clear'!MLU2=0,"",'Summary Clear'!MLU2)</f>
        <v/>
      </c>
      <c r="MLC13" s="163" t="str">
        <f>IF('Summary Clear'!MLV2=0,"",'Summary Clear'!MLV2)</f>
        <v/>
      </c>
      <c r="MLD13" s="163" t="str">
        <f>IF('Summary Clear'!MLW2=0,"",'Summary Clear'!MLW2)</f>
        <v/>
      </c>
      <c r="MLE13" s="163" t="str">
        <f>IF('Summary Clear'!MLX2=0,"",'Summary Clear'!MLX2)</f>
        <v/>
      </c>
      <c r="MLF13" s="163" t="str">
        <f>IF('Summary Clear'!MLY2=0,"",'Summary Clear'!MLY2)</f>
        <v/>
      </c>
      <c r="MLG13" s="163" t="str">
        <f>IF('Summary Clear'!MLZ2=0,"",'Summary Clear'!MLZ2)</f>
        <v/>
      </c>
      <c r="MLH13" s="163" t="str">
        <f>IF('Summary Clear'!MMA2=0,"",'Summary Clear'!MMA2)</f>
        <v/>
      </c>
      <c r="MLI13" s="163" t="str">
        <f>IF('Summary Clear'!MMB2=0,"",'Summary Clear'!MMB2)</f>
        <v/>
      </c>
      <c r="MLJ13" s="163" t="str">
        <f>IF('Summary Clear'!MMC2=0,"",'Summary Clear'!MMC2)</f>
        <v/>
      </c>
      <c r="MLK13" s="163" t="str">
        <f>IF('Summary Clear'!MMD2=0,"",'Summary Clear'!MMD2)</f>
        <v/>
      </c>
      <c r="MLL13" s="163" t="str">
        <f>IF('Summary Clear'!MME2=0,"",'Summary Clear'!MME2)</f>
        <v/>
      </c>
      <c r="MLM13" s="163" t="str">
        <f>IF('Summary Clear'!MMF2=0,"",'Summary Clear'!MMF2)</f>
        <v/>
      </c>
      <c r="MLN13" s="163" t="str">
        <f>IF('Summary Clear'!MMG2=0,"",'Summary Clear'!MMG2)</f>
        <v/>
      </c>
      <c r="MLO13" s="163" t="str">
        <f>IF('Summary Clear'!MMH2=0,"",'Summary Clear'!MMH2)</f>
        <v/>
      </c>
      <c r="MLP13" s="163" t="str">
        <f>IF('Summary Clear'!MMI2=0,"",'Summary Clear'!MMI2)</f>
        <v/>
      </c>
      <c r="MLQ13" s="163" t="str">
        <f>IF('Summary Clear'!MMJ2=0,"",'Summary Clear'!MMJ2)</f>
        <v/>
      </c>
      <c r="MLR13" s="163" t="str">
        <f>IF('Summary Clear'!MMK2=0,"",'Summary Clear'!MMK2)</f>
        <v/>
      </c>
      <c r="MLS13" s="163" t="str">
        <f>IF('Summary Clear'!MML2=0,"",'Summary Clear'!MML2)</f>
        <v/>
      </c>
      <c r="MLT13" s="163" t="str">
        <f>IF('Summary Clear'!MMM2=0,"",'Summary Clear'!MMM2)</f>
        <v/>
      </c>
      <c r="MLU13" s="163" t="str">
        <f>IF('Summary Clear'!MMN2=0,"",'Summary Clear'!MMN2)</f>
        <v/>
      </c>
      <c r="MLV13" s="163" t="str">
        <f>IF('Summary Clear'!MMO2=0,"",'Summary Clear'!MMO2)</f>
        <v/>
      </c>
      <c r="MLW13" s="163" t="str">
        <f>IF('Summary Clear'!MMP2=0,"",'Summary Clear'!MMP2)</f>
        <v/>
      </c>
      <c r="MLX13" s="163" t="str">
        <f>IF('Summary Clear'!MMQ2=0,"",'Summary Clear'!MMQ2)</f>
        <v/>
      </c>
      <c r="MLY13" s="163" t="str">
        <f>IF('Summary Clear'!MMR2=0,"",'Summary Clear'!MMR2)</f>
        <v/>
      </c>
      <c r="MLZ13" s="163" t="str">
        <f>IF('Summary Clear'!MMS2=0,"",'Summary Clear'!MMS2)</f>
        <v/>
      </c>
      <c r="MMA13" s="163" t="str">
        <f>IF('Summary Clear'!MMT2=0,"",'Summary Clear'!MMT2)</f>
        <v/>
      </c>
      <c r="MMB13" s="163" t="str">
        <f>IF('Summary Clear'!MMU2=0,"",'Summary Clear'!MMU2)</f>
        <v/>
      </c>
      <c r="MMC13" s="163" t="str">
        <f>IF('Summary Clear'!MMV2=0,"",'Summary Clear'!MMV2)</f>
        <v/>
      </c>
      <c r="MMD13" s="163" t="str">
        <f>IF('Summary Clear'!MMW2=0,"",'Summary Clear'!MMW2)</f>
        <v/>
      </c>
      <c r="MME13" s="163" t="str">
        <f>IF('Summary Clear'!MMX2=0,"",'Summary Clear'!MMX2)</f>
        <v/>
      </c>
      <c r="MMF13" s="163" t="str">
        <f>IF('Summary Clear'!MMY2=0,"",'Summary Clear'!MMY2)</f>
        <v/>
      </c>
      <c r="MMG13" s="163" t="str">
        <f>IF('Summary Clear'!MMZ2=0,"",'Summary Clear'!MMZ2)</f>
        <v/>
      </c>
      <c r="MMH13" s="163" t="str">
        <f>IF('Summary Clear'!MNA2=0,"",'Summary Clear'!MNA2)</f>
        <v/>
      </c>
      <c r="MMI13" s="163" t="str">
        <f>IF('Summary Clear'!MNB2=0,"",'Summary Clear'!MNB2)</f>
        <v/>
      </c>
      <c r="MMJ13" s="163" t="str">
        <f>IF('Summary Clear'!MNC2=0,"",'Summary Clear'!MNC2)</f>
        <v/>
      </c>
      <c r="MMK13" s="163" t="str">
        <f>IF('Summary Clear'!MND2=0,"",'Summary Clear'!MND2)</f>
        <v/>
      </c>
      <c r="MML13" s="163" t="str">
        <f>IF('Summary Clear'!MNE2=0,"",'Summary Clear'!MNE2)</f>
        <v/>
      </c>
      <c r="MMM13" s="163" t="str">
        <f>IF('Summary Clear'!MNF2=0,"",'Summary Clear'!MNF2)</f>
        <v/>
      </c>
      <c r="MMN13" s="163" t="str">
        <f>IF('Summary Clear'!MNG2=0,"",'Summary Clear'!MNG2)</f>
        <v/>
      </c>
      <c r="MMO13" s="163" t="str">
        <f>IF('Summary Clear'!MNH2=0,"",'Summary Clear'!MNH2)</f>
        <v/>
      </c>
      <c r="MMP13" s="163" t="str">
        <f>IF('Summary Clear'!MNI2=0,"",'Summary Clear'!MNI2)</f>
        <v/>
      </c>
      <c r="MMQ13" s="163" t="str">
        <f>IF('Summary Clear'!MNJ2=0,"",'Summary Clear'!MNJ2)</f>
        <v/>
      </c>
      <c r="MMR13" s="163" t="str">
        <f>IF('Summary Clear'!MNK2=0,"",'Summary Clear'!MNK2)</f>
        <v/>
      </c>
      <c r="MMS13" s="163" t="str">
        <f>IF('Summary Clear'!MNL2=0,"",'Summary Clear'!MNL2)</f>
        <v/>
      </c>
      <c r="MMT13" s="163" t="str">
        <f>IF('Summary Clear'!MNM2=0,"",'Summary Clear'!MNM2)</f>
        <v/>
      </c>
      <c r="MMU13" s="163" t="str">
        <f>IF('Summary Clear'!MNN2=0,"",'Summary Clear'!MNN2)</f>
        <v/>
      </c>
      <c r="MMV13" s="163" t="str">
        <f>IF('Summary Clear'!MNO2=0,"",'Summary Clear'!MNO2)</f>
        <v/>
      </c>
      <c r="MMW13" s="163" t="str">
        <f>IF('Summary Clear'!MNP2=0,"",'Summary Clear'!MNP2)</f>
        <v/>
      </c>
      <c r="MMX13" s="163" t="str">
        <f>IF('Summary Clear'!MNQ2=0,"",'Summary Clear'!MNQ2)</f>
        <v/>
      </c>
      <c r="MMY13" s="163" t="str">
        <f>IF('Summary Clear'!MNR2=0,"",'Summary Clear'!MNR2)</f>
        <v/>
      </c>
      <c r="MMZ13" s="163" t="str">
        <f>IF('Summary Clear'!MNS2=0,"",'Summary Clear'!MNS2)</f>
        <v/>
      </c>
      <c r="MNA13" s="163" t="str">
        <f>IF('Summary Clear'!MNT2=0,"",'Summary Clear'!MNT2)</f>
        <v/>
      </c>
      <c r="MNB13" s="163" t="str">
        <f>IF('Summary Clear'!MNU2=0,"",'Summary Clear'!MNU2)</f>
        <v/>
      </c>
      <c r="MNC13" s="163" t="str">
        <f>IF('Summary Clear'!MNV2=0,"",'Summary Clear'!MNV2)</f>
        <v/>
      </c>
      <c r="MND13" s="163" t="str">
        <f>IF('Summary Clear'!MNW2=0,"",'Summary Clear'!MNW2)</f>
        <v/>
      </c>
      <c r="MNE13" s="163" t="str">
        <f>IF('Summary Clear'!MNX2=0,"",'Summary Clear'!MNX2)</f>
        <v/>
      </c>
      <c r="MNF13" s="163" t="str">
        <f>IF('Summary Clear'!MNY2=0,"",'Summary Clear'!MNY2)</f>
        <v/>
      </c>
      <c r="MNG13" s="163" t="str">
        <f>IF('Summary Clear'!MNZ2=0,"",'Summary Clear'!MNZ2)</f>
        <v/>
      </c>
      <c r="MNH13" s="163" t="str">
        <f>IF('Summary Clear'!MOA2=0,"",'Summary Clear'!MOA2)</f>
        <v/>
      </c>
      <c r="MNI13" s="163" t="str">
        <f>IF('Summary Clear'!MOB2=0,"",'Summary Clear'!MOB2)</f>
        <v/>
      </c>
      <c r="MNJ13" s="163" t="str">
        <f>IF('Summary Clear'!MOC2=0,"",'Summary Clear'!MOC2)</f>
        <v/>
      </c>
      <c r="MNK13" s="163" t="str">
        <f>IF('Summary Clear'!MOD2=0,"",'Summary Clear'!MOD2)</f>
        <v/>
      </c>
      <c r="MNL13" s="163" t="str">
        <f>IF('Summary Clear'!MOE2=0,"",'Summary Clear'!MOE2)</f>
        <v/>
      </c>
      <c r="MNM13" s="163" t="str">
        <f>IF('Summary Clear'!MOF2=0,"",'Summary Clear'!MOF2)</f>
        <v/>
      </c>
      <c r="MNN13" s="163" t="str">
        <f>IF('Summary Clear'!MOG2=0,"",'Summary Clear'!MOG2)</f>
        <v/>
      </c>
      <c r="MNO13" s="163" t="str">
        <f>IF('Summary Clear'!MOH2=0,"",'Summary Clear'!MOH2)</f>
        <v/>
      </c>
      <c r="MNP13" s="163" t="str">
        <f>IF('Summary Clear'!MOI2=0,"",'Summary Clear'!MOI2)</f>
        <v/>
      </c>
      <c r="MNQ13" s="163" t="str">
        <f>IF('Summary Clear'!MOJ2=0,"",'Summary Clear'!MOJ2)</f>
        <v/>
      </c>
      <c r="MNR13" s="163" t="str">
        <f>IF('Summary Clear'!MOK2=0,"",'Summary Clear'!MOK2)</f>
        <v/>
      </c>
      <c r="MNS13" s="163" t="str">
        <f>IF('Summary Clear'!MOL2=0,"",'Summary Clear'!MOL2)</f>
        <v/>
      </c>
      <c r="MNT13" s="163" t="str">
        <f>IF('Summary Clear'!MOM2=0,"",'Summary Clear'!MOM2)</f>
        <v/>
      </c>
      <c r="MNU13" s="163" t="str">
        <f>IF('Summary Clear'!MON2=0,"",'Summary Clear'!MON2)</f>
        <v/>
      </c>
      <c r="MNV13" s="163" t="str">
        <f>IF('Summary Clear'!MOO2=0,"",'Summary Clear'!MOO2)</f>
        <v/>
      </c>
      <c r="MNW13" s="163" t="str">
        <f>IF('Summary Clear'!MOP2=0,"",'Summary Clear'!MOP2)</f>
        <v/>
      </c>
      <c r="MNX13" s="163" t="str">
        <f>IF('Summary Clear'!MOQ2=0,"",'Summary Clear'!MOQ2)</f>
        <v/>
      </c>
      <c r="MNY13" s="163" t="str">
        <f>IF('Summary Clear'!MOR2=0,"",'Summary Clear'!MOR2)</f>
        <v/>
      </c>
      <c r="MNZ13" s="163" t="str">
        <f>IF('Summary Clear'!MOS2=0,"",'Summary Clear'!MOS2)</f>
        <v/>
      </c>
      <c r="MOA13" s="163" t="str">
        <f>IF('Summary Clear'!MOT2=0,"",'Summary Clear'!MOT2)</f>
        <v/>
      </c>
      <c r="MOB13" s="163" t="str">
        <f>IF('Summary Clear'!MOU2=0,"",'Summary Clear'!MOU2)</f>
        <v/>
      </c>
      <c r="MOC13" s="163" t="str">
        <f>IF('Summary Clear'!MOV2=0,"",'Summary Clear'!MOV2)</f>
        <v/>
      </c>
      <c r="MOD13" s="163" t="str">
        <f>IF('Summary Clear'!MOW2=0,"",'Summary Clear'!MOW2)</f>
        <v/>
      </c>
      <c r="MOE13" s="163" t="str">
        <f>IF('Summary Clear'!MOX2=0,"",'Summary Clear'!MOX2)</f>
        <v/>
      </c>
      <c r="MOF13" s="163" t="str">
        <f>IF('Summary Clear'!MOY2=0,"",'Summary Clear'!MOY2)</f>
        <v/>
      </c>
      <c r="MOG13" s="163" t="str">
        <f>IF('Summary Clear'!MOZ2=0,"",'Summary Clear'!MOZ2)</f>
        <v/>
      </c>
      <c r="MOH13" s="163" t="str">
        <f>IF('Summary Clear'!MPA2=0,"",'Summary Clear'!MPA2)</f>
        <v/>
      </c>
      <c r="MOI13" s="163" t="str">
        <f>IF('Summary Clear'!MPB2=0,"",'Summary Clear'!MPB2)</f>
        <v/>
      </c>
      <c r="MOJ13" s="163" t="str">
        <f>IF('Summary Clear'!MPC2=0,"",'Summary Clear'!MPC2)</f>
        <v/>
      </c>
      <c r="MOK13" s="163" t="str">
        <f>IF('Summary Clear'!MPD2=0,"",'Summary Clear'!MPD2)</f>
        <v/>
      </c>
      <c r="MOL13" s="163" t="str">
        <f>IF('Summary Clear'!MPE2=0,"",'Summary Clear'!MPE2)</f>
        <v/>
      </c>
      <c r="MOM13" s="163" t="str">
        <f>IF('Summary Clear'!MPF2=0,"",'Summary Clear'!MPF2)</f>
        <v/>
      </c>
      <c r="MON13" s="163" t="str">
        <f>IF('Summary Clear'!MPG2=0,"",'Summary Clear'!MPG2)</f>
        <v/>
      </c>
      <c r="MOO13" s="163" t="str">
        <f>IF('Summary Clear'!MPH2=0,"",'Summary Clear'!MPH2)</f>
        <v/>
      </c>
      <c r="MOP13" s="163" t="str">
        <f>IF('Summary Clear'!MPI2=0,"",'Summary Clear'!MPI2)</f>
        <v/>
      </c>
      <c r="MOQ13" s="163" t="str">
        <f>IF('Summary Clear'!MPJ2=0,"",'Summary Clear'!MPJ2)</f>
        <v/>
      </c>
      <c r="MOR13" s="163" t="str">
        <f>IF('Summary Clear'!MPK2=0,"",'Summary Clear'!MPK2)</f>
        <v/>
      </c>
      <c r="MOS13" s="163" t="str">
        <f>IF('Summary Clear'!MPL2=0,"",'Summary Clear'!MPL2)</f>
        <v/>
      </c>
      <c r="MOT13" s="163" t="str">
        <f>IF('Summary Clear'!MPM2=0,"",'Summary Clear'!MPM2)</f>
        <v/>
      </c>
      <c r="MOU13" s="163" t="str">
        <f>IF('Summary Clear'!MPN2=0,"",'Summary Clear'!MPN2)</f>
        <v/>
      </c>
      <c r="MOV13" s="163" t="str">
        <f>IF('Summary Clear'!MPO2=0,"",'Summary Clear'!MPO2)</f>
        <v/>
      </c>
      <c r="MOW13" s="163" t="str">
        <f>IF('Summary Clear'!MPP2=0,"",'Summary Clear'!MPP2)</f>
        <v/>
      </c>
      <c r="MOX13" s="163" t="str">
        <f>IF('Summary Clear'!MPQ2=0,"",'Summary Clear'!MPQ2)</f>
        <v/>
      </c>
      <c r="MOY13" s="163" t="str">
        <f>IF('Summary Clear'!MPR2=0,"",'Summary Clear'!MPR2)</f>
        <v/>
      </c>
      <c r="MOZ13" s="163" t="str">
        <f>IF('Summary Clear'!MPS2=0,"",'Summary Clear'!MPS2)</f>
        <v/>
      </c>
      <c r="MPA13" s="163" t="str">
        <f>IF('Summary Clear'!MPT2=0,"",'Summary Clear'!MPT2)</f>
        <v/>
      </c>
      <c r="MPB13" s="163" t="str">
        <f>IF('Summary Clear'!MPU2=0,"",'Summary Clear'!MPU2)</f>
        <v/>
      </c>
      <c r="MPC13" s="163" t="str">
        <f>IF('Summary Clear'!MPV2=0,"",'Summary Clear'!MPV2)</f>
        <v/>
      </c>
      <c r="MPD13" s="163" t="str">
        <f>IF('Summary Clear'!MPW2=0,"",'Summary Clear'!MPW2)</f>
        <v/>
      </c>
      <c r="MPE13" s="163" t="str">
        <f>IF('Summary Clear'!MPX2=0,"",'Summary Clear'!MPX2)</f>
        <v/>
      </c>
      <c r="MPF13" s="163" t="str">
        <f>IF('Summary Clear'!MPY2=0,"",'Summary Clear'!MPY2)</f>
        <v/>
      </c>
      <c r="MPG13" s="163" t="str">
        <f>IF('Summary Clear'!MPZ2=0,"",'Summary Clear'!MPZ2)</f>
        <v/>
      </c>
      <c r="MPH13" s="163" t="str">
        <f>IF('Summary Clear'!MQA2=0,"",'Summary Clear'!MQA2)</f>
        <v/>
      </c>
      <c r="MPI13" s="163" t="str">
        <f>IF('Summary Clear'!MQB2=0,"",'Summary Clear'!MQB2)</f>
        <v/>
      </c>
      <c r="MPJ13" s="163" t="str">
        <f>IF('Summary Clear'!MQC2=0,"",'Summary Clear'!MQC2)</f>
        <v/>
      </c>
      <c r="MPK13" s="163" t="str">
        <f>IF('Summary Clear'!MQD2=0,"",'Summary Clear'!MQD2)</f>
        <v/>
      </c>
      <c r="MPL13" s="163" t="str">
        <f>IF('Summary Clear'!MQE2=0,"",'Summary Clear'!MQE2)</f>
        <v/>
      </c>
      <c r="MPM13" s="163" t="str">
        <f>IF('Summary Clear'!MQF2=0,"",'Summary Clear'!MQF2)</f>
        <v/>
      </c>
      <c r="MPN13" s="163" t="str">
        <f>IF('Summary Clear'!MQG2=0,"",'Summary Clear'!MQG2)</f>
        <v/>
      </c>
      <c r="MPO13" s="163" t="str">
        <f>IF('Summary Clear'!MQH2=0,"",'Summary Clear'!MQH2)</f>
        <v/>
      </c>
      <c r="MPP13" s="163" t="str">
        <f>IF('Summary Clear'!MQI2=0,"",'Summary Clear'!MQI2)</f>
        <v/>
      </c>
      <c r="MPQ13" s="163" t="str">
        <f>IF('Summary Clear'!MQJ2=0,"",'Summary Clear'!MQJ2)</f>
        <v/>
      </c>
      <c r="MPR13" s="163" t="str">
        <f>IF('Summary Clear'!MQK2=0,"",'Summary Clear'!MQK2)</f>
        <v/>
      </c>
      <c r="MPS13" s="163" t="str">
        <f>IF('Summary Clear'!MQL2=0,"",'Summary Clear'!MQL2)</f>
        <v/>
      </c>
      <c r="MPT13" s="163" t="str">
        <f>IF('Summary Clear'!MQM2=0,"",'Summary Clear'!MQM2)</f>
        <v/>
      </c>
      <c r="MPU13" s="163" t="str">
        <f>IF('Summary Clear'!MQN2=0,"",'Summary Clear'!MQN2)</f>
        <v/>
      </c>
      <c r="MPV13" s="163" t="str">
        <f>IF('Summary Clear'!MQO2=0,"",'Summary Clear'!MQO2)</f>
        <v/>
      </c>
      <c r="MPW13" s="163" t="str">
        <f>IF('Summary Clear'!MQP2=0,"",'Summary Clear'!MQP2)</f>
        <v/>
      </c>
      <c r="MPX13" s="163" t="str">
        <f>IF('Summary Clear'!MQQ2=0,"",'Summary Clear'!MQQ2)</f>
        <v/>
      </c>
      <c r="MPY13" s="163" t="str">
        <f>IF('Summary Clear'!MQR2=0,"",'Summary Clear'!MQR2)</f>
        <v/>
      </c>
      <c r="MPZ13" s="163" t="str">
        <f>IF('Summary Clear'!MQS2=0,"",'Summary Clear'!MQS2)</f>
        <v/>
      </c>
      <c r="MQA13" s="163" t="str">
        <f>IF('Summary Clear'!MQT2=0,"",'Summary Clear'!MQT2)</f>
        <v/>
      </c>
      <c r="MQB13" s="163" t="str">
        <f>IF('Summary Clear'!MQU2=0,"",'Summary Clear'!MQU2)</f>
        <v/>
      </c>
      <c r="MQC13" s="163" t="str">
        <f>IF('Summary Clear'!MQV2=0,"",'Summary Clear'!MQV2)</f>
        <v/>
      </c>
      <c r="MQD13" s="163" t="str">
        <f>IF('Summary Clear'!MQW2=0,"",'Summary Clear'!MQW2)</f>
        <v/>
      </c>
      <c r="MQE13" s="163" t="str">
        <f>IF('Summary Clear'!MQX2=0,"",'Summary Clear'!MQX2)</f>
        <v/>
      </c>
      <c r="MQF13" s="163" t="str">
        <f>IF('Summary Clear'!MQY2=0,"",'Summary Clear'!MQY2)</f>
        <v/>
      </c>
      <c r="MQG13" s="163" t="str">
        <f>IF('Summary Clear'!MQZ2=0,"",'Summary Clear'!MQZ2)</f>
        <v/>
      </c>
      <c r="MQH13" s="163" t="str">
        <f>IF('Summary Clear'!MRA2=0,"",'Summary Clear'!MRA2)</f>
        <v/>
      </c>
      <c r="MQI13" s="163" t="str">
        <f>IF('Summary Clear'!MRB2=0,"",'Summary Clear'!MRB2)</f>
        <v/>
      </c>
      <c r="MQJ13" s="163" t="str">
        <f>IF('Summary Clear'!MRC2=0,"",'Summary Clear'!MRC2)</f>
        <v/>
      </c>
      <c r="MQK13" s="163" t="str">
        <f>IF('Summary Clear'!MRD2=0,"",'Summary Clear'!MRD2)</f>
        <v/>
      </c>
      <c r="MQL13" s="163" t="str">
        <f>IF('Summary Clear'!MRE2=0,"",'Summary Clear'!MRE2)</f>
        <v/>
      </c>
      <c r="MQM13" s="163" t="str">
        <f>IF('Summary Clear'!MRF2=0,"",'Summary Clear'!MRF2)</f>
        <v/>
      </c>
      <c r="MQN13" s="163" t="str">
        <f>IF('Summary Clear'!MRG2=0,"",'Summary Clear'!MRG2)</f>
        <v/>
      </c>
      <c r="MQO13" s="163" t="str">
        <f>IF('Summary Clear'!MRH2=0,"",'Summary Clear'!MRH2)</f>
        <v/>
      </c>
      <c r="MQP13" s="163" t="str">
        <f>IF('Summary Clear'!MRI2=0,"",'Summary Clear'!MRI2)</f>
        <v/>
      </c>
      <c r="MQQ13" s="163" t="str">
        <f>IF('Summary Clear'!MRJ2=0,"",'Summary Clear'!MRJ2)</f>
        <v/>
      </c>
      <c r="MQR13" s="163" t="str">
        <f>IF('Summary Clear'!MRK2=0,"",'Summary Clear'!MRK2)</f>
        <v/>
      </c>
      <c r="MQS13" s="163" t="str">
        <f>IF('Summary Clear'!MRL2=0,"",'Summary Clear'!MRL2)</f>
        <v/>
      </c>
      <c r="MQT13" s="163" t="str">
        <f>IF('Summary Clear'!MRM2=0,"",'Summary Clear'!MRM2)</f>
        <v/>
      </c>
      <c r="MQU13" s="163" t="str">
        <f>IF('Summary Clear'!MRN2=0,"",'Summary Clear'!MRN2)</f>
        <v/>
      </c>
      <c r="MQV13" s="163" t="str">
        <f>IF('Summary Clear'!MRO2=0,"",'Summary Clear'!MRO2)</f>
        <v/>
      </c>
      <c r="MQW13" s="163" t="str">
        <f>IF('Summary Clear'!MRP2=0,"",'Summary Clear'!MRP2)</f>
        <v/>
      </c>
      <c r="MQX13" s="163" t="str">
        <f>IF('Summary Clear'!MRQ2=0,"",'Summary Clear'!MRQ2)</f>
        <v/>
      </c>
      <c r="MQY13" s="163" t="str">
        <f>IF('Summary Clear'!MRR2=0,"",'Summary Clear'!MRR2)</f>
        <v/>
      </c>
      <c r="MQZ13" s="163" t="str">
        <f>IF('Summary Clear'!MRS2=0,"",'Summary Clear'!MRS2)</f>
        <v/>
      </c>
      <c r="MRA13" s="163" t="str">
        <f>IF('Summary Clear'!MRT2=0,"",'Summary Clear'!MRT2)</f>
        <v/>
      </c>
      <c r="MRB13" s="163" t="str">
        <f>IF('Summary Clear'!MRU2=0,"",'Summary Clear'!MRU2)</f>
        <v/>
      </c>
      <c r="MRC13" s="163" t="str">
        <f>IF('Summary Clear'!MRV2=0,"",'Summary Clear'!MRV2)</f>
        <v/>
      </c>
      <c r="MRD13" s="163" t="str">
        <f>IF('Summary Clear'!MRW2=0,"",'Summary Clear'!MRW2)</f>
        <v/>
      </c>
      <c r="MRE13" s="163" t="str">
        <f>IF('Summary Clear'!MRX2=0,"",'Summary Clear'!MRX2)</f>
        <v/>
      </c>
      <c r="MRF13" s="163" t="str">
        <f>IF('Summary Clear'!MRY2=0,"",'Summary Clear'!MRY2)</f>
        <v/>
      </c>
      <c r="MRG13" s="163" t="str">
        <f>IF('Summary Clear'!MRZ2=0,"",'Summary Clear'!MRZ2)</f>
        <v/>
      </c>
      <c r="MRH13" s="163" t="str">
        <f>IF('Summary Clear'!MSA2=0,"",'Summary Clear'!MSA2)</f>
        <v/>
      </c>
      <c r="MRI13" s="163" t="str">
        <f>IF('Summary Clear'!MSB2=0,"",'Summary Clear'!MSB2)</f>
        <v/>
      </c>
      <c r="MRJ13" s="163" t="str">
        <f>IF('Summary Clear'!MSC2=0,"",'Summary Clear'!MSC2)</f>
        <v/>
      </c>
      <c r="MRK13" s="163" t="str">
        <f>IF('Summary Clear'!MSD2=0,"",'Summary Clear'!MSD2)</f>
        <v/>
      </c>
      <c r="MRL13" s="163" t="str">
        <f>IF('Summary Clear'!MSE2=0,"",'Summary Clear'!MSE2)</f>
        <v/>
      </c>
      <c r="MRM13" s="163" t="str">
        <f>IF('Summary Clear'!MSF2=0,"",'Summary Clear'!MSF2)</f>
        <v/>
      </c>
      <c r="MRN13" s="163" t="str">
        <f>IF('Summary Clear'!MSG2=0,"",'Summary Clear'!MSG2)</f>
        <v/>
      </c>
      <c r="MRO13" s="163" t="str">
        <f>IF('Summary Clear'!MSH2=0,"",'Summary Clear'!MSH2)</f>
        <v/>
      </c>
      <c r="MRP13" s="163" t="str">
        <f>IF('Summary Clear'!MSI2=0,"",'Summary Clear'!MSI2)</f>
        <v/>
      </c>
      <c r="MRQ13" s="163" t="str">
        <f>IF('Summary Clear'!MSJ2=0,"",'Summary Clear'!MSJ2)</f>
        <v/>
      </c>
      <c r="MRR13" s="163" t="str">
        <f>IF('Summary Clear'!MSK2=0,"",'Summary Clear'!MSK2)</f>
        <v/>
      </c>
      <c r="MRS13" s="163" t="str">
        <f>IF('Summary Clear'!MSL2=0,"",'Summary Clear'!MSL2)</f>
        <v/>
      </c>
      <c r="MRT13" s="163" t="str">
        <f>IF('Summary Clear'!MSM2=0,"",'Summary Clear'!MSM2)</f>
        <v/>
      </c>
      <c r="MRU13" s="163" t="str">
        <f>IF('Summary Clear'!MSN2=0,"",'Summary Clear'!MSN2)</f>
        <v/>
      </c>
      <c r="MRV13" s="163" t="str">
        <f>IF('Summary Clear'!MSO2=0,"",'Summary Clear'!MSO2)</f>
        <v/>
      </c>
      <c r="MRW13" s="163" t="str">
        <f>IF('Summary Clear'!MSP2=0,"",'Summary Clear'!MSP2)</f>
        <v/>
      </c>
      <c r="MRX13" s="163" t="str">
        <f>IF('Summary Clear'!MSQ2=0,"",'Summary Clear'!MSQ2)</f>
        <v/>
      </c>
      <c r="MRY13" s="163" t="str">
        <f>IF('Summary Clear'!MSR2=0,"",'Summary Clear'!MSR2)</f>
        <v/>
      </c>
      <c r="MRZ13" s="163" t="str">
        <f>IF('Summary Clear'!MSS2=0,"",'Summary Clear'!MSS2)</f>
        <v/>
      </c>
      <c r="MSA13" s="163" t="str">
        <f>IF('Summary Clear'!MST2=0,"",'Summary Clear'!MST2)</f>
        <v/>
      </c>
      <c r="MSB13" s="163" t="str">
        <f>IF('Summary Clear'!MSU2=0,"",'Summary Clear'!MSU2)</f>
        <v/>
      </c>
      <c r="MSC13" s="163" t="str">
        <f>IF('Summary Clear'!MSV2=0,"",'Summary Clear'!MSV2)</f>
        <v/>
      </c>
      <c r="MSD13" s="163" t="str">
        <f>IF('Summary Clear'!MSW2=0,"",'Summary Clear'!MSW2)</f>
        <v/>
      </c>
      <c r="MSE13" s="163" t="str">
        <f>IF('Summary Clear'!MSX2=0,"",'Summary Clear'!MSX2)</f>
        <v/>
      </c>
      <c r="MSF13" s="163" t="str">
        <f>IF('Summary Clear'!MSY2=0,"",'Summary Clear'!MSY2)</f>
        <v/>
      </c>
      <c r="MSG13" s="163" t="str">
        <f>IF('Summary Clear'!MSZ2=0,"",'Summary Clear'!MSZ2)</f>
        <v/>
      </c>
      <c r="MSH13" s="163" t="str">
        <f>IF('Summary Clear'!MTA2=0,"",'Summary Clear'!MTA2)</f>
        <v/>
      </c>
      <c r="MSI13" s="163" t="str">
        <f>IF('Summary Clear'!MTB2=0,"",'Summary Clear'!MTB2)</f>
        <v/>
      </c>
      <c r="MSJ13" s="163" t="str">
        <f>IF('Summary Clear'!MTC2=0,"",'Summary Clear'!MTC2)</f>
        <v/>
      </c>
      <c r="MSK13" s="163" t="str">
        <f>IF('Summary Clear'!MTD2=0,"",'Summary Clear'!MTD2)</f>
        <v/>
      </c>
      <c r="MSL13" s="163" t="str">
        <f>IF('Summary Clear'!MTE2=0,"",'Summary Clear'!MTE2)</f>
        <v/>
      </c>
      <c r="MSM13" s="163" t="str">
        <f>IF('Summary Clear'!MTF2=0,"",'Summary Clear'!MTF2)</f>
        <v/>
      </c>
      <c r="MSN13" s="163" t="str">
        <f>IF('Summary Clear'!MTG2=0,"",'Summary Clear'!MTG2)</f>
        <v/>
      </c>
      <c r="MSO13" s="163" t="str">
        <f>IF('Summary Clear'!MTH2=0,"",'Summary Clear'!MTH2)</f>
        <v/>
      </c>
      <c r="MSP13" s="163" t="str">
        <f>IF('Summary Clear'!MTI2=0,"",'Summary Clear'!MTI2)</f>
        <v/>
      </c>
      <c r="MSQ13" s="163" t="str">
        <f>IF('Summary Clear'!MTJ2=0,"",'Summary Clear'!MTJ2)</f>
        <v/>
      </c>
      <c r="MSR13" s="163" t="str">
        <f>IF('Summary Clear'!MTK2=0,"",'Summary Clear'!MTK2)</f>
        <v/>
      </c>
      <c r="MSS13" s="163" t="str">
        <f>IF('Summary Clear'!MTL2=0,"",'Summary Clear'!MTL2)</f>
        <v/>
      </c>
      <c r="MST13" s="163" t="str">
        <f>IF('Summary Clear'!MTM2=0,"",'Summary Clear'!MTM2)</f>
        <v/>
      </c>
      <c r="MSU13" s="163" t="str">
        <f>IF('Summary Clear'!MTN2=0,"",'Summary Clear'!MTN2)</f>
        <v/>
      </c>
      <c r="MSV13" s="163" t="str">
        <f>IF('Summary Clear'!MTO2=0,"",'Summary Clear'!MTO2)</f>
        <v/>
      </c>
      <c r="MSW13" s="163" t="str">
        <f>IF('Summary Clear'!MTP2=0,"",'Summary Clear'!MTP2)</f>
        <v/>
      </c>
      <c r="MSX13" s="163" t="str">
        <f>IF('Summary Clear'!MTQ2=0,"",'Summary Clear'!MTQ2)</f>
        <v/>
      </c>
      <c r="MSY13" s="163" t="str">
        <f>IF('Summary Clear'!MTR2=0,"",'Summary Clear'!MTR2)</f>
        <v/>
      </c>
      <c r="MSZ13" s="163" t="str">
        <f>IF('Summary Clear'!MTS2=0,"",'Summary Clear'!MTS2)</f>
        <v/>
      </c>
      <c r="MTA13" s="163" t="str">
        <f>IF('Summary Clear'!MTT2=0,"",'Summary Clear'!MTT2)</f>
        <v/>
      </c>
      <c r="MTB13" s="163" t="str">
        <f>IF('Summary Clear'!MTU2=0,"",'Summary Clear'!MTU2)</f>
        <v/>
      </c>
      <c r="MTC13" s="163" t="str">
        <f>IF('Summary Clear'!MTV2=0,"",'Summary Clear'!MTV2)</f>
        <v/>
      </c>
      <c r="MTD13" s="163" t="str">
        <f>IF('Summary Clear'!MTW2=0,"",'Summary Clear'!MTW2)</f>
        <v/>
      </c>
      <c r="MTE13" s="163" t="str">
        <f>IF('Summary Clear'!MTX2=0,"",'Summary Clear'!MTX2)</f>
        <v/>
      </c>
      <c r="MTF13" s="163" t="str">
        <f>IF('Summary Clear'!MTY2=0,"",'Summary Clear'!MTY2)</f>
        <v/>
      </c>
      <c r="MTG13" s="163" t="str">
        <f>IF('Summary Clear'!MTZ2=0,"",'Summary Clear'!MTZ2)</f>
        <v/>
      </c>
      <c r="MTH13" s="163" t="str">
        <f>IF('Summary Clear'!MUA2=0,"",'Summary Clear'!MUA2)</f>
        <v/>
      </c>
      <c r="MTI13" s="163" t="str">
        <f>IF('Summary Clear'!MUB2=0,"",'Summary Clear'!MUB2)</f>
        <v/>
      </c>
      <c r="MTJ13" s="163" t="str">
        <f>IF('Summary Clear'!MUC2=0,"",'Summary Clear'!MUC2)</f>
        <v/>
      </c>
      <c r="MTK13" s="163" t="str">
        <f>IF('Summary Clear'!MUD2=0,"",'Summary Clear'!MUD2)</f>
        <v/>
      </c>
      <c r="MTL13" s="163" t="str">
        <f>IF('Summary Clear'!MUE2=0,"",'Summary Clear'!MUE2)</f>
        <v/>
      </c>
      <c r="MTM13" s="163" t="str">
        <f>IF('Summary Clear'!MUF2=0,"",'Summary Clear'!MUF2)</f>
        <v/>
      </c>
      <c r="MTN13" s="163" t="str">
        <f>IF('Summary Clear'!MUG2=0,"",'Summary Clear'!MUG2)</f>
        <v/>
      </c>
      <c r="MTO13" s="163" t="str">
        <f>IF('Summary Clear'!MUH2=0,"",'Summary Clear'!MUH2)</f>
        <v/>
      </c>
      <c r="MTP13" s="163" t="str">
        <f>IF('Summary Clear'!MUI2=0,"",'Summary Clear'!MUI2)</f>
        <v/>
      </c>
      <c r="MTQ13" s="163" t="str">
        <f>IF('Summary Clear'!MUJ2=0,"",'Summary Clear'!MUJ2)</f>
        <v/>
      </c>
      <c r="MTR13" s="163" t="str">
        <f>IF('Summary Clear'!MUK2=0,"",'Summary Clear'!MUK2)</f>
        <v/>
      </c>
      <c r="MTS13" s="163" t="str">
        <f>IF('Summary Clear'!MUL2=0,"",'Summary Clear'!MUL2)</f>
        <v/>
      </c>
      <c r="MTT13" s="163" t="str">
        <f>IF('Summary Clear'!MUM2=0,"",'Summary Clear'!MUM2)</f>
        <v/>
      </c>
      <c r="MTU13" s="163" t="str">
        <f>IF('Summary Clear'!MUN2=0,"",'Summary Clear'!MUN2)</f>
        <v/>
      </c>
      <c r="MTV13" s="163" t="str">
        <f>IF('Summary Clear'!MUO2=0,"",'Summary Clear'!MUO2)</f>
        <v/>
      </c>
      <c r="MTW13" s="163" t="str">
        <f>IF('Summary Clear'!MUP2=0,"",'Summary Clear'!MUP2)</f>
        <v/>
      </c>
      <c r="MTX13" s="163" t="str">
        <f>IF('Summary Clear'!MUQ2=0,"",'Summary Clear'!MUQ2)</f>
        <v/>
      </c>
      <c r="MTY13" s="163" t="str">
        <f>IF('Summary Clear'!MUR2=0,"",'Summary Clear'!MUR2)</f>
        <v/>
      </c>
      <c r="MTZ13" s="163" t="str">
        <f>IF('Summary Clear'!MUS2=0,"",'Summary Clear'!MUS2)</f>
        <v/>
      </c>
      <c r="MUA13" s="163" t="str">
        <f>IF('Summary Clear'!MUT2=0,"",'Summary Clear'!MUT2)</f>
        <v/>
      </c>
      <c r="MUB13" s="163" t="str">
        <f>IF('Summary Clear'!MUU2=0,"",'Summary Clear'!MUU2)</f>
        <v/>
      </c>
      <c r="MUC13" s="163" t="str">
        <f>IF('Summary Clear'!MUV2=0,"",'Summary Clear'!MUV2)</f>
        <v/>
      </c>
      <c r="MUD13" s="163" t="str">
        <f>IF('Summary Clear'!MUW2=0,"",'Summary Clear'!MUW2)</f>
        <v/>
      </c>
      <c r="MUE13" s="163" t="str">
        <f>IF('Summary Clear'!MUX2=0,"",'Summary Clear'!MUX2)</f>
        <v/>
      </c>
      <c r="MUF13" s="163" t="str">
        <f>IF('Summary Clear'!MUY2=0,"",'Summary Clear'!MUY2)</f>
        <v/>
      </c>
      <c r="MUG13" s="163" t="str">
        <f>IF('Summary Clear'!MUZ2=0,"",'Summary Clear'!MUZ2)</f>
        <v/>
      </c>
      <c r="MUH13" s="163" t="str">
        <f>IF('Summary Clear'!MVA2=0,"",'Summary Clear'!MVA2)</f>
        <v/>
      </c>
      <c r="MUI13" s="163" t="str">
        <f>IF('Summary Clear'!MVB2=0,"",'Summary Clear'!MVB2)</f>
        <v/>
      </c>
      <c r="MUJ13" s="163" t="str">
        <f>IF('Summary Clear'!MVC2=0,"",'Summary Clear'!MVC2)</f>
        <v/>
      </c>
      <c r="MUK13" s="163" t="str">
        <f>IF('Summary Clear'!MVD2=0,"",'Summary Clear'!MVD2)</f>
        <v/>
      </c>
      <c r="MUL13" s="163" t="str">
        <f>IF('Summary Clear'!MVE2=0,"",'Summary Clear'!MVE2)</f>
        <v/>
      </c>
      <c r="MUM13" s="163" t="str">
        <f>IF('Summary Clear'!MVF2=0,"",'Summary Clear'!MVF2)</f>
        <v/>
      </c>
      <c r="MUN13" s="163" t="str">
        <f>IF('Summary Clear'!MVG2=0,"",'Summary Clear'!MVG2)</f>
        <v/>
      </c>
      <c r="MUO13" s="163" t="str">
        <f>IF('Summary Clear'!MVH2=0,"",'Summary Clear'!MVH2)</f>
        <v/>
      </c>
      <c r="MUP13" s="163" t="str">
        <f>IF('Summary Clear'!MVI2=0,"",'Summary Clear'!MVI2)</f>
        <v/>
      </c>
      <c r="MUQ13" s="163" t="str">
        <f>IF('Summary Clear'!MVJ2=0,"",'Summary Clear'!MVJ2)</f>
        <v/>
      </c>
      <c r="MUR13" s="163" t="str">
        <f>IF('Summary Clear'!MVK2=0,"",'Summary Clear'!MVK2)</f>
        <v/>
      </c>
      <c r="MUS13" s="163" t="str">
        <f>IF('Summary Clear'!MVL2=0,"",'Summary Clear'!MVL2)</f>
        <v/>
      </c>
      <c r="MUT13" s="163" t="str">
        <f>IF('Summary Clear'!MVM2=0,"",'Summary Clear'!MVM2)</f>
        <v/>
      </c>
      <c r="MUU13" s="163" t="str">
        <f>IF('Summary Clear'!MVN2=0,"",'Summary Clear'!MVN2)</f>
        <v/>
      </c>
      <c r="MUV13" s="163" t="str">
        <f>IF('Summary Clear'!MVO2=0,"",'Summary Clear'!MVO2)</f>
        <v/>
      </c>
      <c r="MUW13" s="163" t="str">
        <f>IF('Summary Clear'!MVP2=0,"",'Summary Clear'!MVP2)</f>
        <v/>
      </c>
      <c r="MUX13" s="163" t="str">
        <f>IF('Summary Clear'!MVQ2=0,"",'Summary Clear'!MVQ2)</f>
        <v/>
      </c>
      <c r="MUY13" s="163" t="str">
        <f>IF('Summary Clear'!MVR2=0,"",'Summary Clear'!MVR2)</f>
        <v/>
      </c>
      <c r="MUZ13" s="163" t="str">
        <f>IF('Summary Clear'!MVS2=0,"",'Summary Clear'!MVS2)</f>
        <v/>
      </c>
      <c r="MVA13" s="163" t="str">
        <f>IF('Summary Clear'!MVT2=0,"",'Summary Clear'!MVT2)</f>
        <v/>
      </c>
      <c r="MVB13" s="163" t="str">
        <f>IF('Summary Clear'!MVU2=0,"",'Summary Clear'!MVU2)</f>
        <v/>
      </c>
      <c r="MVC13" s="163" t="str">
        <f>IF('Summary Clear'!MVV2=0,"",'Summary Clear'!MVV2)</f>
        <v/>
      </c>
      <c r="MVD13" s="163" t="str">
        <f>IF('Summary Clear'!MVW2=0,"",'Summary Clear'!MVW2)</f>
        <v/>
      </c>
      <c r="MVE13" s="163" t="str">
        <f>IF('Summary Clear'!MVX2=0,"",'Summary Clear'!MVX2)</f>
        <v/>
      </c>
      <c r="MVF13" s="163" t="str">
        <f>IF('Summary Clear'!MVY2=0,"",'Summary Clear'!MVY2)</f>
        <v/>
      </c>
      <c r="MVG13" s="163" t="str">
        <f>IF('Summary Clear'!MVZ2=0,"",'Summary Clear'!MVZ2)</f>
        <v/>
      </c>
      <c r="MVH13" s="163" t="str">
        <f>IF('Summary Clear'!MWA2=0,"",'Summary Clear'!MWA2)</f>
        <v/>
      </c>
      <c r="MVI13" s="163" t="str">
        <f>IF('Summary Clear'!MWB2=0,"",'Summary Clear'!MWB2)</f>
        <v/>
      </c>
      <c r="MVJ13" s="163" t="str">
        <f>IF('Summary Clear'!MWC2=0,"",'Summary Clear'!MWC2)</f>
        <v/>
      </c>
      <c r="MVK13" s="163" t="str">
        <f>IF('Summary Clear'!MWD2=0,"",'Summary Clear'!MWD2)</f>
        <v/>
      </c>
      <c r="MVL13" s="163" t="str">
        <f>IF('Summary Clear'!MWE2=0,"",'Summary Clear'!MWE2)</f>
        <v/>
      </c>
      <c r="MVM13" s="163" t="str">
        <f>IF('Summary Clear'!MWF2=0,"",'Summary Clear'!MWF2)</f>
        <v/>
      </c>
      <c r="MVN13" s="163" t="str">
        <f>IF('Summary Clear'!MWG2=0,"",'Summary Clear'!MWG2)</f>
        <v/>
      </c>
      <c r="MVO13" s="163" t="str">
        <f>IF('Summary Clear'!MWH2=0,"",'Summary Clear'!MWH2)</f>
        <v/>
      </c>
      <c r="MVP13" s="163" t="str">
        <f>IF('Summary Clear'!MWI2=0,"",'Summary Clear'!MWI2)</f>
        <v/>
      </c>
      <c r="MVQ13" s="163" t="str">
        <f>IF('Summary Clear'!MWJ2=0,"",'Summary Clear'!MWJ2)</f>
        <v/>
      </c>
      <c r="MVR13" s="163" t="str">
        <f>IF('Summary Clear'!MWK2=0,"",'Summary Clear'!MWK2)</f>
        <v/>
      </c>
      <c r="MVS13" s="163" t="str">
        <f>IF('Summary Clear'!MWL2=0,"",'Summary Clear'!MWL2)</f>
        <v/>
      </c>
      <c r="MVT13" s="163" t="str">
        <f>IF('Summary Clear'!MWM2=0,"",'Summary Clear'!MWM2)</f>
        <v/>
      </c>
      <c r="MVU13" s="163" t="str">
        <f>IF('Summary Clear'!MWN2=0,"",'Summary Clear'!MWN2)</f>
        <v/>
      </c>
      <c r="MVV13" s="163" t="str">
        <f>IF('Summary Clear'!MWO2=0,"",'Summary Clear'!MWO2)</f>
        <v/>
      </c>
      <c r="MVW13" s="163" t="str">
        <f>IF('Summary Clear'!MWP2=0,"",'Summary Clear'!MWP2)</f>
        <v/>
      </c>
      <c r="MVX13" s="163" t="str">
        <f>IF('Summary Clear'!MWQ2=0,"",'Summary Clear'!MWQ2)</f>
        <v/>
      </c>
      <c r="MVY13" s="163" t="str">
        <f>IF('Summary Clear'!MWR2=0,"",'Summary Clear'!MWR2)</f>
        <v/>
      </c>
      <c r="MVZ13" s="163" t="str">
        <f>IF('Summary Clear'!MWS2=0,"",'Summary Clear'!MWS2)</f>
        <v/>
      </c>
      <c r="MWA13" s="163" t="str">
        <f>IF('Summary Clear'!MWT2=0,"",'Summary Clear'!MWT2)</f>
        <v/>
      </c>
      <c r="MWB13" s="163" t="str">
        <f>IF('Summary Clear'!MWU2=0,"",'Summary Clear'!MWU2)</f>
        <v/>
      </c>
      <c r="MWC13" s="163" t="str">
        <f>IF('Summary Clear'!MWV2=0,"",'Summary Clear'!MWV2)</f>
        <v/>
      </c>
      <c r="MWD13" s="163" t="str">
        <f>IF('Summary Clear'!MWW2=0,"",'Summary Clear'!MWW2)</f>
        <v/>
      </c>
      <c r="MWE13" s="163" t="str">
        <f>IF('Summary Clear'!MWX2=0,"",'Summary Clear'!MWX2)</f>
        <v/>
      </c>
      <c r="MWF13" s="163" t="str">
        <f>IF('Summary Clear'!MWY2=0,"",'Summary Clear'!MWY2)</f>
        <v/>
      </c>
      <c r="MWG13" s="163" t="str">
        <f>IF('Summary Clear'!MWZ2=0,"",'Summary Clear'!MWZ2)</f>
        <v/>
      </c>
      <c r="MWH13" s="163" t="str">
        <f>IF('Summary Clear'!MXA2=0,"",'Summary Clear'!MXA2)</f>
        <v/>
      </c>
      <c r="MWI13" s="163" t="str">
        <f>IF('Summary Clear'!MXB2=0,"",'Summary Clear'!MXB2)</f>
        <v/>
      </c>
      <c r="MWJ13" s="163" t="str">
        <f>IF('Summary Clear'!MXC2=0,"",'Summary Clear'!MXC2)</f>
        <v/>
      </c>
      <c r="MWK13" s="163" t="str">
        <f>IF('Summary Clear'!MXD2=0,"",'Summary Clear'!MXD2)</f>
        <v/>
      </c>
      <c r="MWL13" s="163" t="str">
        <f>IF('Summary Clear'!MXE2=0,"",'Summary Clear'!MXE2)</f>
        <v/>
      </c>
      <c r="MWM13" s="163" t="str">
        <f>IF('Summary Clear'!MXF2=0,"",'Summary Clear'!MXF2)</f>
        <v/>
      </c>
      <c r="MWN13" s="163" t="str">
        <f>IF('Summary Clear'!MXG2=0,"",'Summary Clear'!MXG2)</f>
        <v/>
      </c>
      <c r="MWO13" s="163" t="str">
        <f>IF('Summary Clear'!MXH2=0,"",'Summary Clear'!MXH2)</f>
        <v/>
      </c>
      <c r="MWP13" s="163" t="str">
        <f>IF('Summary Clear'!MXI2=0,"",'Summary Clear'!MXI2)</f>
        <v/>
      </c>
      <c r="MWQ13" s="163" t="str">
        <f>IF('Summary Clear'!MXJ2=0,"",'Summary Clear'!MXJ2)</f>
        <v/>
      </c>
      <c r="MWR13" s="163" t="str">
        <f>IF('Summary Clear'!MXK2=0,"",'Summary Clear'!MXK2)</f>
        <v/>
      </c>
      <c r="MWS13" s="163" t="str">
        <f>IF('Summary Clear'!MXL2=0,"",'Summary Clear'!MXL2)</f>
        <v/>
      </c>
      <c r="MWT13" s="163" t="str">
        <f>IF('Summary Clear'!MXM2=0,"",'Summary Clear'!MXM2)</f>
        <v/>
      </c>
      <c r="MWU13" s="163" t="str">
        <f>IF('Summary Clear'!MXN2=0,"",'Summary Clear'!MXN2)</f>
        <v/>
      </c>
      <c r="MWV13" s="163" t="str">
        <f>IF('Summary Clear'!MXO2=0,"",'Summary Clear'!MXO2)</f>
        <v/>
      </c>
      <c r="MWW13" s="163" t="str">
        <f>IF('Summary Clear'!MXP2=0,"",'Summary Clear'!MXP2)</f>
        <v/>
      </c>
      <c r="MWX13" s="163" t="str">
        <f>IF('Summary Clear'!MXQ2=0,"",'Summary Clear'!MXQ2)</f>
        <v/>
      </c>
      <c r="MWY13" s="163" t="str">
        <f>IF('Summary Clear'!MXR2=0,"",'Summary Clear'!MXR2)</f>
        <v/>
      </c>
      <c r="MWZ13" s="163" t="str">
        <f>IF('Summary Clear'!MXS2=0,"",'Summary Clear'!MXS2)</f>
        <v/>
      </c>
      <c r="MXA13" s="163" t="str">
        <f>IF('Summary Clear'!MXT2=0,"",'Summary Clear'!MXT2)</f>
        <v/>
      </c>
      <c r="MXB13" s="163" t="str">
        <f>IF('Summary Clear'!MXU2=0,"",'Summary Clear'!MXU2)</f>
        <v/>
      </c>
      <c r="MXC13" s="163" t="str">
        <f>IF('Summary Clear'!MXV2=0,"",'Summary Clear'!MXV2)</f>
        <v/>
      </c>
      <c r="MXD13" s="163" t="str">
        <f>IF('Summary Clear'!MXW2=0,"",'Summary Clear'!MXW2)</f>
        <v/>
      </c>
      <c r="MXE13" s="163" t="str">
        <f>IF('Summary Clear'!MXX2=0,"",'Summary Clear'!MXX2)</f>
        <v/>
      </c>
      <c r="MXF13" s="163" t="str">
        <f>IF('Summary Clear'!MXY2=0,"",'Summary Clear'!MXY2)</f>
        <v/>
      </c>
      <c r="MXG13" s="163" t="str">
        <f>IF('Summary Clear'!MXZ2=0,"",'Summary Clear'!MXZ2)</f>
        <v/>
      </c>
      <c r="MXH13" s="163" t="str">
        <f>IF('Summary Clear'!MYA2=0,"",'Summary Clear'!MYA2)</f>
        <v/>
      </c>
      <c r="MXI13" s="163" t="str">
        <f>IF('Summary Clear'!MYB2=0,"",'Summary Clear'!MYB2)</f>
        <v/>
      </c>
      <c r="MXJ13" s="163" t="str">
        <f>IF('Summary Clear'!MYC2=0,"",'Summary Clear'!MYC2)</f>
        <v/>
      </c>
      <c r="MXK13" s="163" t="str">
        <f>IF('Summary Clear'!MYD2=0,"",'Summary Clear'!MYD2)</f>
        <v/>
      </c>
      <c r="MXL13" s="163" t="str">
        <f>IF('Summary Clear'!MYE2=0,"",'Summary Clear'!MYE2)</f>
        <v/>
      </c>
      <c r="MXM13" s="163" t="str">
        <f>IF('Summary Clear'!MYF2=0,"",'Summary Clear'!MYF2)</f>
        <v/>
      </c>
      <c r="MXN13" s="163" t="str">
        <f>IF('Summary Clear'!MYG2=0,"",'Summary Clear'!MYG2)</f>
        <v/>
      </c>
      <c r="MXO13" s="163" t="str">
        <f>IF('Summary Clear'!MYH2=0,"",'Summary Clear'!MYH2)</f>
        <v/>
      </c>
      <c r="MXP13" s="163" t="str">
        <f>IF('Summary Clear'!MYI2=0,"",'Summary Clear'!MYI2)</f>
        <v/>
      </c>
      <c r="MXQ13" s="163" t="str">
        <f>IF('Summary Clear'!MYJ2=0,"",'Summary Clear'!MYJ2)</f>
        <v/>
      </c>
      <c r="MXR13" s="163" t="str">
        <f>IF('Summary Clear'!MYK2=0,"",'Summary Clear'!MYK2)</f>
        <v/>
      </c>
      <c r="MXS13" s="163" t="str">
        <f>IF('Summary Clear'!MYL2=0,"",'Summary Clear'!MYL2)</f>
        <v/>
      </c>
      <c r="MXT13" s="163" t="str">
        <f>IF('Summary Clear'!MYM2=0,"",'Summary Clear'!MYM2)</f>
        <v/>
      </c>
      <c r="MXU13" s="163" t="str">
        <f>IF('Summary Clear'!MYN2=0,"",'Summary Clear'!MYN2)</f>
        <v/>
      </c>
      <c r="MXV13" s="163" t="str">
        <f>IF('Summary Clear'!MYO2=0,"",'Summary Clear'!MYO2)</f>
        <v/>
      </c>
      <c r="MXW13" s="163" t="str">
        <f>IF('Summary Clear'!MYP2=0,"",'Summary Clear'!MYP2)</f>
        <v/>
      </c>
      <c r="MXX13" s="163" t="str">
        <f>IF('Summary Clear'!MYQ2=0,"",'Summary Clear'!MYQ2)</f>
        <v/>
      </c>
      <c r="MXY13" s="163" t="str">
        <f>IF('Summary Clear'!MYR2=0,"",'Summary Clear'!MYR2)</f>
        <v/>
      </c>
      <c r="MXZ13" s="163" t="str">
        <f>IF('Summary Clear'!MYS2=0,"",'Summary Clear'!MYS2)</f>
        <v/>
      </c>
      <c r="MYA13" s="163" t="str">
        <f>IF('Summary Clear'!MYT2=0,"",'Summary Clear'!MYT2)</f>
        <v/>
      </c>
      <c r="MYB13" s="163" t="str">
        <f>IF('Summary Clear'!MYU2=0,"",'Summary Clear'!MYU2)</f>
        <v/>
      </c>
      <c r="MYC13" s="163" t="str">
        <f>IF('Summary Clear'!MYV2=0,"",'Summary Clear'!MYV2)</f>
        <v/>
      </c>
      <c r="MYD13" s="163" t="str">
        <f>IF('Summary Clear'!MYW2=0,"",'Summary Clear'!MYW2)</f>
        <v/>
      </c>
      <c r="MYE13" s="163" t="str">
        <f>IF('Summary Clear'!MYX2=0,"",'Summary Clear'!MYX2)</f>
        <v/>
      </c>
      <c r="MYF13" s="163" t="str">
        <f>IF('Summary Clear'!MYY2=0,"",'Summary Clear'!MYY2)</f>
        <v/>
      </c>
      <c r="MYG13" s="163" t="str">
        <f>IF('Summary Clear'!MYZ2=0,"",'Summary Clear'!MYZ2)</f>
        <v/>
      </c>
      <c r="MYH13" s="163" t="str">
        <f>IF('Summary Clear'!MZA2=0,"",'Summary Clear'!MZA2)</f>
        <v/>
      </c>
      <c r="MYI13" s="163" t="str">
        <f>IF('Summary Clear'!MZB2=0,"",'Summary Clear'!MZB2)</f>
        <v/>
      </c>
      <c r="MYJ13" s="163" t="str">
        <f>IF('Summary Clear'!MZC2=0,"",'Summary Clear'!MZC2)</f>
        <v/>
      </c>
      <c r="MYK13" s="163" t="str">
        <f>IF('Summary Clear'!MZD2=0,"",'Summary Clear'!MZD2)</f>
        <v/>
      </c>
      <c r="MYL13" s="163" t="str">
        <f>IF('Summary Clear'!MZE2=0,"",'Summary Clear'!MZE2)</f>
        <v/>
      </c>
      <c r="MYM13" s="163" t="str">
        <f>IF('Summary Clear'!MZF2=0,"",'Summary Clear'!MZF2)</f>
        <v/>
      </c>
      <c r="MYN13" s="163" t="str">
        <f>IF('Summary Clear'!MZG2=0,"",'Summary Clear'!MZG2)</f>
        <v/>
      </c>
      <c r="MYO13" s="163" t="str">
        <f>IF('Summary Clear'!MZH2=0,"",'Summary Clear'!MZH2)</f>
        <v/>
      </c>
      <c r="MYP13" s="163" t="str">
        <f>IF('Summary Clear'!MZI2=0,"",'Summary Clear'!MZI2)</f>
        <v/>
      </c>
      <c r="MYQ13" s="163" t="str">
        <f>IF('Summary Clear'!MZJ2=0,"",'Summary Clear'!MZJ2)</f>
        <v/>
      </c>
      <c r="MYR13" s="163" t="str">
        <f>IF('Summary Clear'!MZK2=0,"",'Summary Clear'!MZK2)</f>
        <v/>
      </c>
      <c r="MYS13" s="163" t="str">
        <f>IF('Summary Clear'!MZL2=0,"",'Summary Clear'!MZL2)</f>
        <v/>
      </c>
      <c r="MYT13" s="163" t="str">
        <f>IF('Summary Clear'!MZM2=0,"",'Summary Clear'!MZM2)</f>
        <v/>
      </c>
      <c r="MYU13" s="163" t="str">
        <f>IF('Summary Clear'!MZN2=0,"",'Summary Clear'!MZN2)</f>
        <v/>
      </c>
      <c r="MYV13" s="163" t="str">
        <f>IF('Summary Clear'!MZO2=0,"",'Summary Clear'!MZO2)</f>
        <v/>
      </c>
      <c r="MYW13" s="163" t="str">
        <f>IF('Summary Clear'!MZP2=0,"",'Summary Clear'!MZP2)</f>
        <v/>
      </c>
      <c r="MYX13" s="163" t="str">
        <f>IF('Summary Clear'!MZQ2=0,"",'Summary Clear'!MZQ2)</f>
        <v/>
      </c>
      <c r="MYY13" s="163" t="str">
        <f>IF('Summary Clear'!MZR2=0,"",'Summary Clear'!MZR2)</f>
        <v/>
      </c>
      <c r="MYZ13" s="163" t="str">
        <f>IF('Summary Clear'!MZS2=0,"",'Summary Clear'!MZS2)</f>
        <v/>
      </c>
      <c r="MZA13" s="163" t="str">
        <f>IF('Summary Clear'!MZT2=0,"",'Summary Clear'!MZT2)</f>
        <v/>
      </c>
      <c r="MZB13" s="163" t="str">
        <f>IF('Summary Clear'!MZU2=0,"",'Summary Clear'!MZU2)</f>
        <v/>
      </c>
      <c r="MZC13" s="163" t="str">
        <f>IF('Summary Clear'!MZV2=0,"",'Summary Clear'!MZV2)</f>
        <v/>
      </c>
      <c r="MZD13" s="163" t="str">
        <f>IF('Summary Clear'!MZW2=0,"",'Summary Clear'!MZW2)</f>
        <v/>
      </c>
      <c r="MZE13" s="163" t="str">
        <f>IF('Summary Clear'!MZX2=0,"",'Summary Clear'!MZX2)</f>
        <v/>
      </c>
      <c r="MZF13" s="163" t="str">
        <f>IF('Summary Clear'!MZY2=0,"",'Summary Clear'!MZY2)</f>
        <v/>
      </c>
      <c r="MZG13" s="163" t="str">
        <f>IF('Summary Clear'!MZZ2=0,"",'Summary Clear'!MZZ2)</f>
        <v/>
      </c>
      <c r="MZH13" s="163" t="str">
        <f>IF('Summary Clear'!NAA2=0,"",'Summary Clear'!NAA2)</f>
        <v/>
      </c>
      <c r="MZI13" s="163" t="str">
        <f>IF('Summary Clear'!NAB2=0,"",'Summary Clear'!NAB2)</f>
        <v/>
      </c>
      <c r="MZJ13" s="163" t="str">
        <f>IF('Summary Clear'!NAC2=0,"",'Summary Clear'!NAC2)</f>
        <v/>
      </c>
      <c r="MZK13" s="163" t="str">
        <f>IF('Summary Clear'!NAD2=0,"",'Summary Clear'!NAD2)</f>
        <v/>
      </c>
      <c r="MZL13" s="163" t="str">
        <f>IF('Summary Clear'!NAE2=0,"",'Summary Clear'!NAE2)</f>
        <v/>
      </c>
      <c r="MZM13" s="163" t="str">
        <f>IF('Summary Clear'!NAF2=0,"",'Summary Clear'!NAF2)</f>
        <v/>
      </c>
      <c r="MZN13" s="163" t="str">
        <f>IF('Summary Clear'!NAG2=0,"",'Summary Clear'!NAG2)</f>
        <v/>
      </c>
      <c r="MZO13" s="163" t="str">
        <f>IF('Summary Clear'!NAH2=0,"",'Summary Clear'!NAH2)</f>
        <v/>
      </c>
      <c r="MZP13" s="163" t="str">
        <f>IF('Summary Clear'!NAI2=0,"",'Summary Clear'!NAI2)</f>
        <v/>
      </c>
      <c r="MZQ13" s="163" t="str">
        <f>IF('Summary Clear'!NAJ2=0,"",'Summary Clear'!NAJ2)</f>
        <v/>
      </c>
      <c r="MZR13" s="163" t="str">
        <f>IF('Summary Clear'!NAK2=0,"",'Summary Clear'!NAK2)</f>
        <v/>
      </c>
      <c r="MZS13" s="163" t="str">
        <f>IF('Summary Clear'!NAL2=0,"",'Summary Clear'!NAL2)</f>
        <v/>
      </c>
      <c r="MZT13" s="163" t="str">
        <f>IF('Summary Clear'!NAM2=0,"",'Summary Clear'!NAM2)</f>
        <v/>
      </c>
      <c r="MZU13" s="163" t="str">
        <f>IF('Summary Clear'!NAN2=0,"",'Summary Clear'!NAN2)</f>
        <v/>
      </c>
      <c r="MZV13" s="163" t="str">
        <f>IF('Summary Clear'!NAO2=0,"",'Summary Clear'!NAO2)</f>
        <v/>
      </c>
      <c r="MZW13" s="163" t="str">
        <f>IF('Summary Clear'!NAP2=0,"",'Summary Clear'!NAP2)</f>
        <v/>
      </c>
      <c r="MZX13" s="163" t="str">
        <f>IF('Summary Clear'!NAQ2=0,"",'Summary Clear'!NAQ2)</f>
        <v/>
      </c>
      <c r="MZY13" s="163" t="str">
        <f>IF('Summary Clear'!NAR2=0,"",'Summary Clear'!NAR2)</f>
        <v/>
      </c>
      <c r="MZZ13" s="163" t="str">
        <f>IF('Summary Clear'!NAS2=0,"",'Summary Clear'!NAS2)</f>
        <v/>
      </c>
      <c r="NAA13" s="163" t="str">
        <f>IF('Summary Clear'!NAT2=0,"",'Summary Clear'!NAT2)</f>
        <v/>
      </c>
      <c r="NAB13" s="163" t="str">
        <f>IF('Summary Clear'!NAU2=0,"",'Summary Clear'!NAU2)</f>
        <v/>
      </c>
      <c r="NAC13" s="163" t="str">
        <f>IF('Summary Clear'!NAV2=0,"",'Summary Clear'!NAV2)</f>
        <v/>
      </c>
      <c r="NAD13" s="163" t="str">
        <f>IF('Summary Clear'!NAW2=0,"",'Summary Clear'!NAW2)</f>
        <v/>
      </c>
      <c r="NAE13" s="163" t="str">
        <f>IF('Summary Clear'!NAX2=0,"",'Summary Clear'!NAX2)</f>
        <v/>
      </c>
      <c r="NAF13" s="163" t="str">
        <f>IF('Summary Clear'!NAY2=0,"",'Summary Clear'!NAY2)</f>
        <v/>
      </c>
      <c r="NAG13" s="163" t="str">
        <f>IF('Summary Clear'!NAZ2=0,"",'Summary Clear'!NAZ2)</f>
        <v/>
      </c>
      <c r="NAH13" s="163" t="str">
        <f>IF('Summary Clear'!NBA2=0,"",'Summary Clear'!NBA2)</f>
        <v/>
      </c>
      <c r="NAI13" s="163" t="str">
        <f>IF('Summary Clear'!NBB2=0,"",'Summary Clear'!NBB2)</f>
        <v/>
      </c>
      <c r="NAJ13" s="163" t="str">
        <f>IF('Summary Clear'!NBC2=0,"",'Summary Clear'!NBC2)</f>
        <v/>
      </c>
      <c r="NAK13" s="163" t="str">
        <f>IF('Summary Clear'!NBD2=0,"",'Summary Clear'!NBD2)</f>
        <v/>
      </c>
      <c r="NAL13" s="163" t="str">
        <f>IF('Summary Clear'!NBE2=0,"",'Summary Clear'!NBE2)</f>
        <v/>
      </c>
      <c r="NAM13" s="163" t="str">
        <f>IF('Summary Clear'!NBF2=0,"",'Summary Clear'!NBF2)</f>
        <v/>
      </c>
      <c r="NAN13" s="163" t="str">
        <f>IF('Summary Clear'!NBG2=0,"",'Summary Clear'!NBG2)</f>
        <v/>
      </c>
      <c r="NAO13" s="163" t="str">
        <f>IF('Summary Clear'!NBH2=0,"",'Summary Clear'!NBH2)</f>
        <v/>
      </c>
      <c r="NAP13" s="163" t="str">
        <f>IF('Summary Clear'!NBI2=0,"",'Summary Clear'!NBI2)</f>
        <v/>
      </c>
      <c r="NAQ13" s="163" t="str">
        <f>IF('Summary Clear'!NBJ2=0,"",'Summary Clear'!NBJ2)</f>
        <v/>
      </c>
      <c r="NAR13" s="163" t="str">
        <f>IF('Summary Clear'!NBK2=0,"",'Summary Clear'!NBK2)</f>
        <v/>
      </c>
      <c r="NAS13" s="163" t="str">
        <f>IF('Summary Clear'!NBL2=0,"",'Summary Clear'!NBL2)</f>
        <v/>
      </c>
      <c r="NAT13" s="163" t="str">
        <f>IF('Summary Clear'!NBM2=0,"",'Summary Clear'!NBM2)</f>
        <v/>
      </c>
      <c r="NAU13" s="163" t="str">
        <f>IF('Summary Clear'!NBN2=0,"",'Summary Clear'!NBN2)</f>
        <v/>
      </c>
      <c r="NAV13" s="163" t="str">
        <f>IF('Summary Clear'!NBO2=0,"",'Summary Clear'!NBO2)</f>
        <v/>
      </c>
      <c r="NAW13" s="163" t="str">
        <f>IF('Summary Clear'!NBP2=0,"",'Summary Clear'!NBP2)</f>
        <v/>
      </c>
      <c r="NAX13" s="163" t="str">
        <f>IF('Summary Clear'!NBQ2=0,"",'Summary Clear'!NBQ2)</f>
        <v/>
      </c>
      <c r="NAY13" s="163" t="str">
        <f>IF('Summary Clear'!NBR2=0,"",'Summary Clear'!NBR2)</f>
        <v/>
      </c>
      <c r="NAZ13" s="163" t="str">
        <f>IF('Summary Clear'!NBS2=0,"",'Summary Clear'!NBS2)</f>
        <v/>
      </c>
      <c r="NBA13" s="163" t="str">
        <f>IF('Summary Clear'!NBT2=0,"",'Summary Clear'!NBT2)</f>
        <v/>
      </c>
      <c r="NBB13" s="163" t="str">
        <f>IF('Summary Clear'!NBU2=0,"",'Summary Clear'!NBU2)</f>
        <v/>
      </c>
      <c r="NBC13" s="163" t="str">
        <f>IF('Summary Clear'!NBV2=0,"",'Summary Clear'!NBV2)</f>
        <v/>
      </c>
      <c r="NBD13" s="163" t="str">
        <f>IF('Summary Clear'!NBW2=0,"",'Summary Clear'!NBW2)</f>
        <v/>
      </c>
      <c r="NBE13" s="163" t="str">
        <f>IF('Summary Clear'!NBX2=0,"",'Summary Clear'!NBX2)</f>
        <v/>
      </c>
      <c r="NBF13" s="163" t="str">
        <f>IF('Summary Clear'!NBY2=0,"",'Summary Clear'!NBY2)</f>
        <v/>
      </c>
      <c r="NBG13" s="163" t="str">
        <f>IF('Summary Clear'!NBZ2=0,"",'Summary Clear'!NBZ2)</f>
        <v/>
      </c>
      <c r="NBH13" s="163" t="str">
        <f>IF('Summary Clear'!NCA2=0,"",'Summary Clear'!NCA2)</f>
        <v/>
      </c>
      <c r="NBI13" s="163" t="str">
        <f>IF('Summary Clear'!NCB2=0,"",'Summary Clear'!NCB2)</f>
        <v/>
      </c>
      <c r="NBJ13" s="163" t="str">
        <f>IF('Summary Clear'!NCC2=0,"",'Summary Clear'!NCC2)</f>
        <v/>
      </c>
      <c r="NBK13" s="163" t="str">
        <f>IF('Summary Clear'!NCD2=0,"",'Summary Clear'!NCD2)</f>
        <v/>
      </c>
      <c r="NBL13" s="163" t="str">
        <f>IF('Summary Clear'!NCE2=0,"",'Summary Clear'!NCE2)</f>
        <v/>
      </c>
      <c r="NBM13" s="163" t="str">
        <f>IF('Summary Clear'!NCF2=0,"",'Summary Clear'!NCF2)</f>
        <v/>
      </c>
      <c r="NBN13" s="163" t="str">
        <f>IF('Summary Clear'!NCG2=0,"",'Summary Clear'!NCG2)</f>
        <v/>
      </c>
      <c r="NBO13" s="163" t="str">
        <f>IF('Summary Clear'!NCH2=0,"",'Summary Clear'!NCH2)</f>
        <v/>
      </c>
      <c r="NBP13" s="163" t="str">
        <f>IF('Summary Clear'!NCI2=0,"",'Summary Clear'!NCI2)</f>
        <v/>
      </c>
      <c r="NBQ13" s="163" t="str">
        <f>IF('Summary Clear'!NCJ2=0,"",'Summary Clear'!NCJ2)</f>
        <v/>
      </c>
      <c r="NBR13" s="163" t="str">
        <f>IF('Summary Clear'!NCK2=0,"",'Summary Clear'!NCK2)</f>
        <v/>
      </c>
      <c r="NBS13" s="163" t="str">
        <f>IF('Summary Clear'!NCL2=0,"",'Summary Clear'!NCL2)</f>
        <v/>
      </c>
      <c r="NBT13" s="163" t="str">
        <f>IF('Summary Clear'!NCM2=0,"",'Summary Clear'!NCM2)</f>
        <v/>
      </c>
      <c r="NBU13" s="163" t="str">
        <f>IF('Summary Clear'!NCN2=0,"",'Summary Clear'!NCN2)</f>
        <v/>
      </c>
      <c r="NBV13" s="163" t="str">
        <f>IF('Summary Clear'!NCO2=0,"",'Summary Clear'!NCO2)</f>
        <v/>
      </c>
      <c r="NBW13" s="163" t="str">
        <f>IF('Summary Clear'!NCP2=0,"",'Summary Clear'!NCP2)</f>
        <v/>
      </c>
      <c r="NBX13" s="163" t="str">
        <f>IF('Summary Clear'!NCQ2=0,"",'Summary Clear'!NCQ2)</f>
        <v/>
      </c>
      <c r="NBY13" s="163" t="str">
        <f>IF('Summary Clear'!NCR2=0,"",'Summary Clear'!NCR2)</f>
        <v/>
      </c>
      <c r="NBZ13" s="163" t="str">
        <f>IF('Summary Clear'!NCS2=0,"",'Summary Clear'!NCS2)</f>
        <v/>
      </c>
      <c r="NCA13" s="163" t="str">
        <f>IF('Summary Clear'!NCT2=0,"",'Summary Clear'!NCT2)</f>
        <v/>
      </c>
      <c r="NCB13" s="163" t="str">
        <f>IF('Summary Clear'!NCU2=0,"",'Summary Clear'!NCU2)</f>
        <v/>
      </c>
      <c r="NCC13" s="163" t="str">
        <f>IF('Summary Clear'!NCV2=0,"",'Summary Clear'!NCV2)</f>
        <v/>
      </c>
      <c r="NCD13" s="163" t="str">
        <f>IF('Summary Clear'!NCW2=0,"",'Summary Clear'!NCW2)</f>
        <v/>
      </c>
      <c r="NCE13" s="163" t="str">
        <f>IF('Summary Clear'!NCX2=0,"",'Summary Clear'!NCX2)</f>
        <v/>
      </c>
      <c r="NCF13" s="163" t="str">
        <f>IF('Summary Clear'!NCY2=0,"",'Summary Clear'!NCY2)</f>
        <v/>
      </c>
      <c r="NCG13" s="163" t="str">
        <f>IF('Summary Clear'!NCZ2=0,"",'Summary Clear'!NCZ2)</f>
        <v/>
      </c>
      <c r="NCH13" s="163" t="str">
        <f>IF('Summary Clear'!NDA2=0,"",'Summary Clear'!NDA2)</f>
        <v/>
      </c>
      <c r="NCI13" s="163" t="str">
        <f>IF('Summary Clear'!NDB2=0,"",'Summary Clear'!NDB2)</f>
        <v/>
      </c>
      <c r="NCJ13" s="163" t="str">
        <f>IF('Summary Clear'!NDC2=0,"",'Summary Clear'!NDC2)</f>
        <v/>
      </c>
      <c r="NCK13" s="163" t="str">
        <f>IF('Summary Clear'!NDD2=0,"",'Summary Clear'!NDD2)</f>
        <v/>
      </c>
      <c r="NCL13" s="163" t="str">
        <f>IF('Summary Clear'!NDE2=0,"",'Summary Clear'!NDE2)</f>
        <v/>
      </c>
      <c r="NCM13" s="163" t="str">
        <f>IF('Summary Clear'!NDF2=0,"",'Summary Clear'!NDF2)</f>
        <v/>
      </c>
      <c r="NCN13" s="163" t="str">
        <f>IF('Summary Clear'!NDG2=0,"",'Summary Clear'!NDG2)</f>
        <v/>
      </c>
      <c r="NCO13" s="163" t="str">
        <f>IF('Summary Clear'!NDH2=0,"",'Summary Clear'!NDH2)</f>
        <v/>
      </c>
      <c r="NCP13" s="163" t="str">
        <f>IF('Summary Clear'!NDI2=0,"",'Summary Clear'!NDI2)</f>
        <v/>
      </c>
      <c r="NCQ13" s="163" t="str">
        <f>IF('Summary Clear'!NDJ2=0,"",'Summary Clear'!NDJ2)</f>
        <v/>
      </c>
      <c r="NCR13" s="163" t="str">
        <f>IF('Summary Clear'!NDK2=0,"",'Summary Clear'!NDK2)</f>
        <v/>
      </c>
      <c r="NCS13" s="163" t="str">
        <f>IF('Summary Clear'!NDL2=0,"",'Summary Clear'!NDL2)</f>
        <v/>
      </c>
      <c r="NCT13" s="163" t="str">
        <f>IF('Summary Clear'!NDM2=0,"",'Summary Clear'!NDM2)</f>
        <v/>
      </c>
      <c r="NCU13" s="163" t="str">
        <f>IF('Summary Clear'!NDN2=0,"",'Summary Clear'!NDN2)</f>
        <v/>
      </c>
      <c r="NCV13" s="163" t="str">
        <f>IF('Summary Clear'!NDO2=0,"",'Summary Clear'!NDO2)</f>
        <v/>
      </c>
      <c r="NCW13" s="163" t="str">
        <f>IF('Summary Clear'!NDP2=0,"",'Summary Clear'!NDP2)</f>
        <v/>
      </c>
      <c r="NCX13" s="163" t="str">
        <f>IF('Summary Clear'!NDQ2=0,"",'Summary Clear'!NDQ2)</f>
        <v/>
      </c>
      <c r="NCY13" s="163" t="str">
        <f>IF('Summary Clear'!NDR2=0,"",'Summary Clear'!NDR2)</f>
        <v/>
      </c>
      <c r="NCZ13" s="163" t="str">
        <f>IF('Summary Clear'!NDS2=0,"",'Summary Clear'!NDS2)</f>
        <v/>
      </c>
      <c r="NDA13" s="163" t="str">
        <f>IF('Summary Clear'!NDT2=0,"",'Summary Clear'!NDT2)</f>
        <v/>
      </c>
      <c r="NDB13" s="163" t="str">
        <f>IF('Summary Clear'!NDU2=0,"",'Summary Clear'!NDU2)</f>
        <v/>
      </c>
      <c r="NDC13" s="163" t="str">
        <f>IF('Summary Clear'!NDV2=0,"",'Summary Clear'!NDV2)</f>
        <v/>
      </c>
      <c r="NDD13" s="163" t="str">
        <f>IF('Summary Clear'!NDW2=0,"",'Summary Clear'!NDW2)</f>
        <v/>
      </c>
      <c r="NDE13" s="163" t="str">
        <f>IF('Summary Clear'!NDX2=0,"",'Summary Clear'!NDX2)</f>
        <v/>
      </c>
      <c r="NDF13" s="163" t="str">
        <f>IF('Summary Clear'!NDY2=0,"",'Summary Clear'!NDY2)</f>
        <v/>
      </c>
      <c r="NDG13" s="163" t="str">
        <f>IF('Summary Clear'!NDZ2=0,"",'Summary Clear'!NDZ2)</f>
        <v/>
      </c>
      <c r="NDH13" s="163" t="str">
        <f>IF('Summary Clear'!NEA2=0,"",'Summary Clear'!NEA2)</f>
        <v/>
      </c>
      <c r="NDI13" s="163" t="str">
        <f>IF('Summary Clear'!NEB2=0,"",'Summary Clear'!NEB2)</f>
        <v/>
      </c>
      <c r="NDJ13" s="163" t="str">
        <f>IF('Summary Clear'!NEC2=0,"",'Summary Clear'!NEC2)</f>
        <v/>
      </c>
      <c r="NDK13" s="163" t="str">
        <f>IF('Summary Clear'!NED2=0,"",'Summary Clear'!NED2)</f>
        <v/>
      </c>
      <c r="NDL13" s="163" t="str">
        <f>IF('Summary Clear'!NEE2=0,"",'Summary Clear'!NEE2)</f>
        <v/>
      </c>
      <c r="NDM13" s="163" t="str">
        <f>IF('Summary Clear'!NEF2=0,"",'Summary Clear'!NEF2)</f>
        <v/>
      </c>
      <c r="NDN13" s="163" t="str">
        <f>IF('Summary Clear'!NEG2=0,"",'Summary Clear'!NEG2)</f>
        <v/>
      </c>
      <c r="NDO13" s="163" t="str">
        <f>IF('Summary Clear'!NEH2=0,"",'Summary Clear'!NEH2)</f>
        <v/>
      </c>
      <c r="NDP13" s="163" t="str">
        <f>IF('Summary Clear'!NEI2=0,"",'Summary Clear'!NEI2)</f>
        <v/>
      </c>
      <c r="NDQ13" s="163" t="str">
        <f>IF('Summary Clear'!NEJ2=0,"",'Summary Clear'!NEJ2)</f>
        <v/>
      </c>
      <c r="NDR13" s="163" t="str">
        <f>IF('Summary Clear'!NEK2=0,"",'Summary Clear'!NEK2)</f>
        <v/>
      </c>
      <c r="NDS13" s="163" t="str">
        <f>IF('Summary Clear'!NEL2=0,"",'Summary Clear'!NEL2)</f>
        <v/>
      </c>
      <c r="NDT13" s="163" t="str">
        <f>IF('Summary Clear'!NEM2=0,"",'Summary Clear'!NEM2)</f>
        <v/>
      </c>
      <c r="NDU13" s="163" t="str">
        <f>IF('Summary Clear'!NEN2=0,"",'Summary Clear'!NEN2)</f>
        <v/>
      </c>
      <c r="NDV13" s="163" t="str">
        <f>IF('Summary Clear'!NEO2=0,"",'Summary Clear'!NEO2)</f>
        <v/>
      </c>
      <c r="NDW13" s="163" t="str">
        <f>IF('Summary Clear'!NEP2=0,"",'Summary Clear'!NEP2)</f>
        <v/>
      </c>
      <c r="NDX13" s="163" t="str">
        <f>IF('Summary Clear'!NEQ2=0,"",'Summary Clear'!NEQ2)</f>
        <v/>
      </c>
      <c r="NDY13" s="163" t="str">
        <f>IF('Summary Clear'!NER2=0,"",'Summary Clear'!NER2)</f>
        <v/>
      </c>
      <c r="NDZ13" s="163" t="str">
        <f>IF('Summary Clear'!NES2=0,"",'Summary Clear'!NES2)</f>
        <v/>
      </c>
      <c r="NEA13" s="163" t="str">
        <f>IF('Summary Clear'!NET2=0,"",'Summary Clear'!NET2)</f>
        <v/>
      </c>
      <c r="NEB13" s="163" t="str">
        <f>IF('Summary Clear'!NEU2=0,"",'Summary Clear'!NEU2)</f>
        <v/>
      </c>
      <c r="NEC13" s="163" t="str">
        <f>IF('Summary Clear'!NEV2=0,"",'Summary Clear'!NEV2)</f>
        <v/>
      </c>
      <c r="NED13" s="163" t="str">
        <f>IF('Summary Clear'!NEW2=0,"",'Summary Clear'!NEW2)</f>
        <v/>
      </c>
      <c r="NEE13" s="163" t="str">
        <f>IF('Summary Clear'!NEX2=0,"",'Summary Clear'!NEX2)</f>
        <v/>
      </c>
      <c r="NEF13" s="163" t="str">
        <f>IF('Summary Clear'!NEY2=0,"",'Summary Clear'!NEY2)</f>
        <v/>
      </c>
      <c r="NEG13" s="163" t="str">
        <f>IF('Summary Clear'!NEZ2=0,"",'Summary Clear'!NEZ2)</f>
        <v/>
      </c>
      <c r="NEH13" s="163" t="str">
        <f>IF('Summary Clear'!NFA2=0,"",'Summary Clear'!NFA2)</f>
        <v/>
      </c>
      <c r="NEI13" s="163" t="str">
        <f>IF('Summary Clear'!NFB2=0,"",'Summary Clear'!NFB2)</f>
        <v/>
      </c>
      <c r="NEJ13" s="163" t="str">
        <f>IF('Summary Clear'!NFC2=0,"",'Summary Clear'!NFC2)</f>
        <v/>
      </c>
      <c r="NEK13" s="163" t="str">
        <f>IF('Summary Clear'!NFD2=0,"",'Summary Clear'!NFD2)</f>
        <v/>
      </c>
      <c r="NEL13" s="163" t="str">
        <f>IF('Summary Clear'!NFE2=0,"",'Summary Clear'!NFE2)</f>
        <v/>
      </c>
      <c r="NEM13" s="163" t="str">
        <f>IF('Summary Clear'!NFF2=0,"",'Summary Clear'!NFF2)</f>
        <v/>
      </c>
      <c r="NEN13" s="163" t="str">
        <f>IF('Summary Clear'!NFG2=0,"",'Summary Clear'!NFG2)</f>
        <v/>
      </c>
      <c r="NEO13" s="163" t="str">
        <f>IF('Summary Clear'!NFH2=0,"",'Summary Clear'!NFH2)</f>
        <v/>
      </c>
      <c r="NEP13" s="163" t="str">
        <f>IF('Summary Clear'!NFI2=0,"",'Summary Clear'!NFI2)</f>
        <v/>
      </c>
      <c r="NEQ13" s="163" t="str">
        <f>IF('Summary Clear'!NFJ2=0,"",'Summary Clear'!NFJ2)</f>
        <v/>
      </c>
      <c r="NER13" s="163" t="str">
        <f>IF('Summary Clear'!NFK2=0,"",'Summary Clear'!NFK2)</f>
        <v/>
      </c>
      <c r="NES13" s="163" t="str">
        <f>IF('Summary Clear'!NFL2=0,"",'Summary Clear'!NFL2)</f>
        <v/>
      </c>
      <c r="NET13" s="163" t="str">
        <f>IF('Summary Clear'!NFM2=0,"",'Summary Clear'!NFM2)</f>
        <v/>
      </c>
      <c r="NEU13" s="163" t="str">
        <f>IF('Summary Clear'!NFN2=0,"",'Summary Clear'!NFN2)</f>
        <v/>
      </c>
      <c r="NEV13" s="163" t="str">
        <f>IF('Summary Clear'!NFO2=0,"",'Summary Clear'!NFO2)</f>
        <v/>
      </c>
      <c r="NEW13" s="163" t="str">
        <f>IF('Summary Clear'!NFP2=0,"",'Summary Clear'!NFP2)</f>
        <v/>
      </c>
      <c r="NEX13" s="163" t="str">
        <f>IF('Summary Clear'!NFQ2=0,"",'Summary Clear'!NFQ2)</f>
        <v/>
      </c>
      <c r="NEY13" s="163" t="str">
        <f>IF('Summary Clear'!NFR2=0,"",'Summary Clear'!NFR2)</f>
        <v/>
      </c>
      <c r="NEZ13" s="163" t="str">
        <f>IF('Summary Clear'!NFS2=0,"",'Summary Clear'!NFS2)</f>
        <v/>
      </c>
      <c r="NFA13" s="163" t="str">
        <f>IF('Summary Clear'!NFT2=0,"",'Summary Clear'!NFT2)</f>
        <v/>
      </c>
      <c r="NFB13" s="163" t="str">
        <f>IF('Summary Clear'!NFU2=0,"",'Summary Clear'!NFU2)</f>
        <v/>
      </c>
      <c r="NFC13" s="163" t="str">
        <f>IF('Summary Clear'!NFV2=0,"",'Summary Clear'!NFV2)</f>
        <v/>
      </c>
      <c r="NFD13" s="163" t="str">
        <f>IF('Summary Clear'!NFW2=0,"",'Summary Clear'!NFW2)</f>
        <v/>
      </c>
      <c r="NFE13" s="163" t="str">
        <f>IF('Summary Clear'!NFX2=0,"",'Summary Clear'!NFX2)</f>
        <v/>
      </c>
      <c r="NFF13" s="163" t="str">
        <f>IF('Summary Clear'!NFY2=0,"",'Summary Clear'!NFY2)</f>
        <v/>
      </c>
      <c r="NFG13" s="163" t="str">
        <f>IF('Summary Clear'!NFZ2=0,"",'Summary Clear'!NFZ2)</f>
        <v/>
      </c>
      <c r="NFH13" s="163" t="str">
        <f>IF('Summary Clear'!NGA2=0,"",'Summary Clear'!NGA2)</f>
        <v/>
      </c>
      <c r="NFI13" s="163" t="str">
        <f>IF('Summary Clear'!NGB2=0,"",'Summary Clear'!NGB2)</f>
        <v/>
      </c>
      <c r="NFJ13" s="163" t="str">
        <f>IF('Summary Clear'!NGC2=0,"",'Summary Clear'!NGC2)</f>
        <v/>
      </c>
      <c r="NFK13" s="163" t="str">
        <f>IF('Summary Clear'!NGD2=0,"",'Summary Clear'!NGD2)</f>
        <v/>
      </c>
      <c r="NFL13" s="163" t="str">
        <f>IF('Summary Clear'!NGE2=0,"",'Summary Clear'!NGE2)</f>
        <v/>
      </c>
      <c r="NFM13" s="163" t="str">
        <f>IF('Summary Clear'!NGF2=0,"",'Summary Clear'!NGF2)</f>
        <v/>
      </c>
      <c r="NFN13" s="163" t="str">
        <f>IF('Summary Clear'!NGG2=0,"",'Summary Clear'!NGG2)</f>
        <v/>
      </c>
      <c r="NFO13" s="163" t="str">
        <f>IF('Summary Clear'!NGH2=0,"",'Summary Clear'!NGH2)</f>
        <v/>
      </c>
      <c r="NFP13" s="163" t="str">
        <f>IF('Summary Clear'!NGI2=0,"",'Summary Clear'!NGI2)</f>
        <v/>
      </c>
      <c r="NFQ13" s="163" t="str">
        <f>IF('Summary Clear'!NGJ2=0,"",'Summary Clear'!NGJ2)</f>
        <v/>
      </c>
      <c r="NFR13" s="163" t="str">
        <f>IF('Summary Clear'!NGK2=0,"",'Summary Clear'!NGK2)</f>
        <v/>
      </c>
      <c r="NFS13" s="163" t="str">
        <f>IF('Summary Clear'!NGL2=0,"",'Summary Clear'!NGL2)</f>
        <v/>
      </c>
      <c r="NFT13" s="163" t="str">
        <f>IF('Summary Clear'!NGM2=0,"",'Summary Clear'!NGM2)</f>
        <v/>
      </c>
      <c r="NFU13" s="163" t="str">
        <f>IF('Summary Clear'!NGN2=0,"",'Summary Clear'!NGN2)</f>
        <v/>
      </c>
      <c r="NFV13" s="163" t="str">
        <f>IF('Summary Clear'!NGO2=0,"",'Summary Clear'!NGO2)</f>
        <v/>
      </c>
      <c r="NFW13" s="163" t="str">
        <f>IF('Summary Clear'!NGP2=0,"",'Summary Clear'!NGP2)</f>
        <v/>
      </c>
      <c r="NFX13" s="163" t="str">
        <f>IF('Summary Clear'!NGQ2=0,"",'Summary Clear'!NGQ2)</f>
        <v/>
      </c>
      <c r="NFY13" s="163" t="str">
        <f>IF('Summary Clear'!NGR2=0,"",'Summary Clear'!NGR2)</f>
        <v/>
      </c>
      <c r="NFZ13" s="163" t="str">
        <f>IF('Summary Clear'!NGS2=0,"",'Summary Clear'!NGS2)</f>
        <v/>
      </c>
      <c r="NGA13" s="163" t="str">
        <f>IF('Summary Clear'!NGT2=0,"",'Summary Clear'!NGT2)</f>
        <v/>
      </c>
      <c r="NGB13" s="163" t="str">
        <f>IF('Summary Clear'!NGU2=0,"",'Summary Clear'!NGU2)</f>
        <v/>
      </c>
      <c r="NGC13" s="163" t="str">
        <f>IF('Summary Clear'!NGV2=0,"",'Summary Clear'!NGV2)</f>
        <v/>
      </c>
      <c r="NGD13" s="163" t="str">
        <f>IF('Summary Clear'!NGW2=0,"",'Summary Clear'!NGW2)</f>
        <v/>
      </c>
      <c r="NGE13" s="163" t="str">
        <f>IF('Summary Clear'!NGX2=0,"",'Summary Clear'!NGX2)</f>
        <v/>
      </c>
      <c r="NGF13" s="163" t="str">
        <f>IF('Summary Clear'!NGY2=0,"",'Summary Clear'!NGY2)</f>
        <v/>
      </c>
      <c r="NGG13" s="163" t="str">
        <f>IF('Summary Clear'!NGZ2=0,"",'Summary Clear'!NGZ2)</f>
        <v/>
      </c>
      <c r="NGH13" s="163" t="str">
        <f>IF('Summary Clear'!NHA2=0,"",'Summary Clear'!NHA2)</f>
        <v/>
      </c>
      <c r="NGI13" s="163" t="str">
        <f>IF('Summary Clear'!NHB2=0,"",'Summary Clear'!NHB2)</f>
        <v/>
      </c>
      <c r="NGJ13" s="163" t="str">
        <f>IF('Summary Clear'!NHC2=0,"",'Summary Clear'!NHC2)</f>
        <v/>
      </c>
      <c r="NGK13" s="163" t="str">
        <f>IF('Summary Clear'!NHD2=0,"",'Summary Clear'!NHD2)</f>
        <v/>
      </c>
      <c r="NGL13" s="163" t="str">
        <f>IF('Summary Clear'!NHE2=0,"",'Summary Clear'!NHE2)</f>
        <v/>
      </c>
      <c r="NGM13" s="163" t="str">
        <f>IF('Summary Clear'!NHF2=0,"",'Summary Clear'!NHF2)</f>
        <v/>
      </c>
      <c r="NGN13" s="163" t="str">
        <f>IF('Summary Clear'!NHG2=0,"",'Summary Clear'!NHG2)</f>
        <v/>
      </c>
      <c r="NGO13" s="163" t="str">
        <f>IF('Summary Clear'!NHH2=0,"",'Summary Clear'!NHH2)</f>
        <v/>
      </c>
      <c r="NGP13" s="163" t="str">
        <f>IF('Summary Clear'!NHI2=0,"",'Summary Clear'!NHI2)</f>
        <v/>
      </c>
      <c r="NGQ13" s="163" t="str">
        <f>IF('Summary Clear'!NHJ2=0,"",'Summary Clear'!NHJ2)</f>
        <v/>
      </c>
      <c r="NGR13" s="163" t="str">
        <f>IF('Summary Clear'!NHK2=0,"",'Summary Clear'!NHK2)</f>
        <v/>
      </c>
      <c r="NGS13" s="163" t="str">
        <f>IF('Summary Clear'!NHL2=0,"",'Summary Clear'!NHL2)</f>
        <v/>
      </c>
      <c r="NGT13" s="163" t="str">
        <f>IF('Summary Clear'!NHM2=0,"",'Summary Clear'!NHM2)</f>
        <v/>
      </c>
      <c r="NGU13" s="163" t="str">
        <f>IF('Summary Clear'!NHN2=0,"",'Summary Clear'!NHN2)</f>
        <v/>
      </c>
      <c r="NGV13" s="163" t="str">
        <f>IF('Summary Clear'!NHO2=0,"",'Summary Clear'!NHO2)</f>
        <v/>
      </c>
      <c r="NGW13" s="163" t="str">
        <f>IF('Summary Clear'!NHP2=0,"",'Summary Clear'!NHP2)</f>
        <v/>
      </c>
      <c r="NGX13" s="163" t="str">
        <f>IF('Summary Clear'!NHQ2=0,"",'Summary Clear'!NHQ2)</f>
        <v/>
      </c>
      <c r="NGY13" s="163" t="str">
        <f>IF('Summary Clear'!NHR2=0,"",'Summary Clear'!NHR2)</f>
        <v/>
      </c>
      <c r="NGZ13" s="163" t="str">
        <f>IF('Summary Clear'!NHS2=0,"",'Summary Clear'!NHS2)</f>
        <v/>
      </c>
      <c r="NHA13" s="163" t="str">
        <f>IF('Summary Clear'!NHT2=0,"",'Summary Clear'!NHT2)</f>
        <v/>
      </c>
      <c r="NHB13" s="163" t="str">
        <f>IF('Summary Clear'!NHU2=0,"",'Summary Clear'!NHU2)</f>
        <v/>
      </c>
      <c r="NHC13" s="163" t="str">
        <f>IF('Summary Clear'!NHV2=0,"",'Summary Clear'!NHV2)</f>
        <v/>
      </c>
      <c r="NHD13" s="163" t="str">
        <f>IF('Summary Clear'!NHW2=0,"",'Summary Clear'!NHW2)</f>
        <v/>
      </c>
      <c r="NHE13" s="163" t="str">
        <f>IF('Summary Clear'!NHX2=0,"",'Summary Clear'!NHX2)</f>
        <v/>
      </c>
      <c r="NHF13" s="163" t="str">
        <f>IF('Summary Clear'!NHY2=0,"",'Summary Clear'!NHY2)</f>
        <v/>
      </c>
      <c r="NHG13" s="163" t="str">
        <f>IF('Summary Clear'!NHZ2=0,"",'Summary Clear'!NHZ2)</f>
        <v/>
      </c>
      <c r="NHH13" s="163" t="str">
        <f>IF('Summary Clear'!NIA2=0,"",'Summary Clear'!NIA2)</f>
        <v/>
      </c>
      <c r="NHI13" s="163" t="str">
        <f>IF('Summary Clear'!NIB2=0,"",'Summary Clear'!NIB2)</f>
        <v/>
      </c>
      <c r="NHJ13" s="163" t="str">
        <f>IF('Summary Clear'!NIC2=0,"",'Summary Clear'!NIC2)</f>
        <v/>
      </c>
      <c r="NHK13" s="163" t="str">
        <f>IF('Summary Clear'!NID2=0,"",'Summary Clear'!NID2)</f>
        <v/>
      </c>
      <c r="NHL13" s="163" t="str">
        <f>IF('Summary Clear'!NIE2=0,"",'Summary Clear'!NIE2)</f>
        <v/>
      </c>
      <c r="NHM13" s="163" t="str">
        <f>IF('Summary Clear'!NIF2=0,"",'Summary Clear'!NIF2)</f>
        <v/>
      </c>
      <c r="NHN13" s="163" t="str">
        <f>IF('Summary Clear'!NIG2=0,"",'Summary Clear'!NIG2)</f>
        <v/>
      </c>
      <c r="NHO13" s="163" t="str">
        <f>IF('Summary Clear'!NIH2=0,"",'Summary Clear'!NIH2)</f>
        <v/>
      </c>
      <c r="NHP13" s="163" t="str">
        <f>IF('Summary Clear'!NII2=0,"",'Summary Clear'!NII2)</f>
        <v/>
      </c>
      <c r="NHQ13" s="163" t="str">
        <f>IF('Summary Clear'!NIJ2=0,"",'Summary Clear'!NIJ2)</f>
        <v/>
      </c>
      <c r="NHR13" s="163" t="str">
        <f>IF('Summary Clear'!NIK2=0,"",'Summary Clear'!NIK2)</f>
        <v/>
      </c>
      <c r="NHS13" s="163" t="str">
        <f>IF('Summary Clear'!NIL2=0,"",'Summary Clear'!NIL2)</f>
        <v/>
      </c>
      <c r="NHT13" s="163" t="str">
        <f>IF('Summary Clear'!NIM2=0,"",'Summary Clear'!NIM2)</f>
        <v/>
      </c>
      <c r="NHU13" s="163" t="str">
        <f>IF('Summary Clear'!NIN2=0,"",'Summary Clear'!NIN2)</f>
        <v/>
      </c>
      <c r="NHV13" s="163" t="str">
        <f>IF('Summary Clear'!NIO2=0,"",'Summary Clear'!NIO2)</f>
        <v/>
      </c>
      <c r="NHW13" s="163" t="str">
        <f>IF('Summary Clear'!NIP2=0,"",'Summary Clear'!NIP2)</f>
        <v/>
      </c>
      <c r="NHX13" s="163" t="str">
        <f>IF('Summary Clear'!NIQ2=0,"",'Summary Clear'!NIQ2)</f>
        <v/>
      </c>
      <c r="NHY13" s="163" t="str">
        <f>IF('Summary Clear'!NIR2=0,"",'Summary Clear'!NIR2)</f>
        <v/>
      </c>
      <c r="NHZ13" s="163" t="str">
        <f>IF('Summary Clear'!NIS2=0,"",'Summary Clear'!NIS2)</f>
        <v/>
      </c>
      <c r="NIA13" s="163" t="str">
        <f>IF('Summary Clear'!NIT2=0,"",'Summary Clear'!NIT2)</f>
        <v/>
      </c>
      <c r="NIB13" s="163" t="str">
        <f>IF('Summary Clear'!NIU2=0,"",'Summary Clear'!NIU2)</f>
        <v/>
      </c>
      <c r="NIC13" s="163" t="str">
        <f>IF('Summary Clear'!NIV2=0,"",'Summary Clear'!NIV2)</f>
        <v/>
      </c>
      <c r="NID13" s="163" t="str">
        <f>IF('Summary Clear'!NIW2=0,"",'Summary Clear'!NIW2)</f>
        <v/>
      </c>
      <c r="NIE13" s="163" t="str">
        <f>IF('Summary Clear'!NIX2=0,"",'Summary Clear'!NIX2)</f>
        <v/>
      </c>
      <c r="NIF13" s="163" t="str">
        <f>IF('Summary Clear'!NIY2=0,"",'Summary Clear'!NIY2)</f>
        <v/>
      </c>
      <c r="NIG13" s="163" t="str">
        <f>IF('Summary Clear'!NIZ2=0,"",'Summary Clear'!NIZ2)</f>
        <v/>
      </c>
      <c r="NIH13" s="163" t="str">
        <f>IF('Summary Clear'!NJA2=0,"",'Summary Clear'!NJA2)</f>
        <v/>
      </c>
      <c r="NII13" s="163" t="str">
        <f>IF('Summary Clear'!NJB2=0,"",'Summary Clear'!NJB2)</f>
        <v/>
      </c>
      <c r="NIJ13" s="163" t="str">
        <f>IF('Summary Clear'!NJC2=0,"",'Summary Clear'!NJC2)</f>
        <v/>
      </c>
      <c r="NIK13" s="163" t="str">
        <f>IF('Summary Clear'!NJD2=0,"",'Summary Clear'!NJD2)</f>
        <v/>
      </c>
      <c r="NIL13" s="163" t="str">
        <f>IF('Summary Clear'!NJE2=0,"",'Summary Clear'!NJE2)</f>
        <v/>
      </c>
      <c r="NIM13" s="163" t="str">
        <f>IF('Summary Clear'!NJF2=0,"",'Summary Clear'!NJF2)</f>
        <v/>
      </c>
      <c r="NIN13" s="163" t="str">
        <f>IF('Summary Clear'!NJG2=0,"",'Summary Clear'!NJG2)</f>
        <v/>
      </c>
      <c r="NIO13" s="163" t="str">
        <f>IF('Summary Clear'!NJH2=0,"",'Summary Clear'!NJH2)</f>
        <v/>
      </c>
      <c r="NIP13" s="163" t="str">
        <f>IF('Summary Clear'!NJI2=0,"",'Summary Clear'!NJI2)</f>
        <v/>
      </c>
      <c r="NIQ13" s="163" t="str">
        <f>IF('Summary Clear'!NJJ2=0,"",'Summary Clear'!NJJ2)</f>
        <v/>
      </c>
      <c r="NIR13" s="163" t="str">
        <f>IF('Summary Clear'!NJK2=0,"",'Summary Clear'!NJK2)</f>
        <v/>
      </c>
      <c r="NIS13" s="163" t="str">
        <f>IF('Summary Clear'!NJL2=0,"",'Summary Clear'!NJL2)</f>
        <v/>
      </c>
      <c r="NIT13" s="163" t="str">
        <f>IF('Summary Clear'!NJM2=0,"",'Summary Clear'!NJM2)</f>
        <v/>
      </c>
      <c r="NIU13" s="163" t="str">
        <f>IF('Summary Clear'!NJN2=0,"",'Summary Clear'!NJN2)</f>
        <v/>
      </c>
      <c r="NIV13" s="163" t="str">
        <f>IF('Summary Clear'!NJO2=0,"",'Summary Clear'!NJO2)</f>
        <v/>
      </c>
      <c r="NIW13" s="163" t="str">
        <f>IF('Summary Clear'!NJP2=0,"",'Summary Clear'!NJP2)</f>
        <v/>
      </c>
      <c r="NIX13" s="163" t="str">
        <f>IF('Summary Clear'!NJQ2=0,"",'Summary Clear'!NJQ2)</f>
        <v/>
      </c>
      <c r="NIY13" s="163" t="str">
        <f>IF('Summary Clear'!NJR2=0,"",'Summary Clear'!NJR2)</f>
        <v/>
      </c>
      <c r="NIZ13" s="163" t="str">
        <f>IF('Summary Clear'!NJS2=0,"",'Summary Clear'!NJS2)</f>
        <v/>
      </c>
      <c r="NJA13" s="163" t="str">
        <f>IF('Summary Clear'!NJT2=0,"",'Summary Clear'!NJT2)</f>
        <v/>
      </c>
      <c r="NJB13" s="163" t="str">
        <f>IF('Summary Clear'!NJU2=0,"",'Summary Clear'!NJU2)</f>
        <v/>
      </c>
      <c r="NJC13" s="163" t="str">
        <f>IF('Summary Clear'!NJV2=0,"",'Summary Clear'!NJV2)</f>
        <v/>
      </c>
      <c r="NJD13" s="163" t="str">
        <f>IF('Summary Clear'!NJW2=0,"",'Summary Clear'!NJW2)</f>
        <v/>
      </c>
      <c r="NJE13" s="163" t="str">
        <f>IF('Summary Clear'!NJX2=0,"",'Summary Clear'!NJX2)</f>
        <v/>
      </c>
      <c r="NJF13" s="163" t="str">
        <f>IF('Summary Clear'!NJY2=0,"",'Summary Clear'!NJY2)</f>
        <v/>
      </c>
      <c r="NJG13" s="163" t="str">
        <f>IF('Summary Clear'!NJZ2=0,"",'Summary Clear'!NJZ2)</f>
        <v/>
      </c>
      <c r="NJH13" s="163" t="str">
        <f>IF('Summary Clear'!NKA2=0,"",'Summary Clear'!NKA2)</f>
        <v/>
      </c>
      <c r="NJI13" s="163" t="str">
        <f>IF('Summary Clear'!NKB2=0,"",'Summary Clear'!NKB2)</f>
        <v/>
      </c>
      <c r="NJJ13" s="163" t="str">
        <f>IF('Summary Clear'!NKC2=0,"",'Summary Clear'!NKC2)</f>
        <v/>
      </c>
      <c r="NJK13" s="163" t="str">
        <f>IF('Summary Clear'!NKD2=0,"",'Summary Clear'!NKD2)</f>
        <v/>
      </c>
      <c r="NJL13" s="163" t="str">
        <f>IF('Summary Clear'!NKE2=0,"",'Summary Clear'!NKE2)</f>
        <v/>
      </c>
      <c r="NJM13" s="163" t="str">
        <f>IF('Summary Clear'!NKF2=0,"",'Summary Clear'!NKF2)</f>
        <v/>
      </c>
      <c r="NJN13" s="163" t="str">
        <f>IF('Summary Clear'!NKG2=0,"",'Summary Clear'!NKG2)</f>
        <v/>
      </c>
      <c r="NJO13" s="163" t="str">
        <f>IF('Summary Clear'!NKH2=0,"",'Summary Clear'!NKH2)</f>
        <v/>
      </c>
      <c r="NJP13" s="163" t="str">
        <f>IF('Summary Clear'!NKI2=0,"",'Summary Clear'!NKI2)</f>
        <v/>
      </c>
      <c r="NJQ13" s="163" t="str">
        <f>IF('Summary Clear'!NKJ2=0,"",'Summary Clear'!NKJ2)</f>
        <v/>
      </c>
      <c r="NJR13" s="163" t="str">
        <f>IF('Summary Clear'!NKK2=0,"",'Summary Clear'!NKK2)</f>
        <v/>
      </c>
      <c r="NJS13" s="163" t="str">
        <f>IF('Summary Clear'!NKL2=0,"",'Summary Clear'!NKL2)</f>
        <v/>
      </c>
      <c r="NJT13" s="163" t="str">
        <f>IF('Summary Clear'!NKM2=0,"",'Summary Clear'!NKM2)</f>
        <v/>
      </c>
      <c r="NJU13" s="163" t="str">
        <f>IF('Summary Clear'!NKN2=0,"",'Summary Clear'!NKN2)</f>
        <v/>
      </c>
      <c r="NJV13" s="163" t="str">
        <f>IF('Summary Clear'!NKO2=0,"",'Summary Clear'!NKO2)</f>
        <v/>
      </c>
      <c r="NJW13" s="163" t="str">
        <f>IF('Summary Clear'!NKP2=0,"",'Summary Clear'!NKP2)</f>
        <v/>
      </c>
      <c r="NJX13" s="163" t="str">
        <f>IF('Summary Clear'!NKQ2=0,"",'Summary Clear'!NKQ2)</f>
        <v/>
      </c>
      <c r="NJY13" s="163" t="str">
        <f>IF('Summary Clear'!NKR2=0,"",'Summary Clear'!NKR2)</f>
        <v/>
      </c>
      <c r="NJZ13" s="163" t="str">
        <f>IF('Summary Clear'!NKS2=0,"",'Summary Clear'!NKS2)</f>
        <v/>
      </c>
      <c r="NKA13" s="163" t="str">
        <f>IF('Summary Clear'!NKT2=0,"",'Summary Clear'!NKT2)</f>
        <v/>
      </c>
      <c r="NKB13" s="163" t="str">
        <f>IF('Summary Clear'!NKU2=0,"",'Summary Clear'!NKU2)</f>
        <v/>
      </c>
      <c r="NKC13" s="163" t="str">
        <f>IF('Summary Clear'!NKV2=0,"",'Summary Clear'!NKV2)</f>
        <v/>
      </c>
      <c r="NKD13" s="163" t="str">
        <f>IF('Summary Clear'!NKW2=0,"",'Summary Clear'!NKW2)</f>
        <v/>
      </c>
      <c r="NKE13" s="163" t="str">
        <f>IF('Summary Clear'!NKX2=0,"",'Summary Clear'!NKX2)</f>
        <v/>
      </c>
      <c r="NKF13" s="163" t="str">
        <f>IF('Summary Clear'!NKY2=0,"",'Summary Clear'!NKY2)</f>
        <v/>
      </c>
      <c r="NKG13" s="163" t="str">
        <f>IF('Summary Clear'!NKZ2=0,"",'Summary Clear'!NKZ2)</f>
        <v/>
      </c>
      <c r="NKH13" s="163" t="str">
        <f>IF('Summary Clear'!NLA2=0,"",'Summary Clear'!NLA2)</f>
        <v/>
      </c>
      <c r="NKI13" s="163" t="str">
        <f>IF('Summary Clear'!NLB2=0,"",'Summary Clear'!NLB2)</f>
        <v/>
      </c>
      <c r="NKJ13" s="163" t="str">
        <f>IF('Summary Clear'!NLC2=0,"",'Summary Clear'!NLC2)</f>
        <v/>
      </c>
      <c r="NKK13" s="163" t="str">
        <f>IF('Summary Clear'!NLD2=0,"",'Summary Clear'!NLD2)</f>
        <v/>
      </c>
      <c r="NKL13" s="163" t="str">
        <f>IF('Summary Clear'!NLE2=0,"",'Summary Clear'!NLE2)</f>
        <v/>
      </c>
      <c r="NKM13" s="163" t="str">
        <f>IF('Summary Clear'!NLF2=0,"",'Summary Clear'!NLF2)</f>
        <v/>
      </c>
      <c r="NKN13" s="163" t="str">
        <f>IF('Summary Clear'!NLG2=0,"",'Summary Clear'!NLG2)</f>
        <v/>
      </c>
      <c r="NKO13" s="163" t="str">
        <f>IF('Summary Clear'!NLH2=0,"",'Summary Clear'!NLH2)</f>
        <v/>
      </c>
      <c r="NKP13" s="163" t="str">
        <f>IF('Summary Clear'!NLI2=0,"",'Summary Clear'!NLI2)</f>
        <v/>
      </c>
      <c r="NKQ13" s="163" t="str">
        <f>IF('Summary Clear'!NLJ2=0,"",'Summary Clear'!NLJ2)</f>
        <v/>
      </c>
      <c r="NKR13" s="163" t="str">
        <f>IF('Summary Clear'!NLK2=0,"",'Summary Clear'!NLK2)</f>
        <v/>
      </c>
      <c r="NKS13" s="163" t="str">
        <f>IF('Summary Clear'!NLL2=0,"",'Summary Clear'!NLL2)</f>
        <v/>
      </c>
      <c r="NKT13" s="163" t="str">
        <f>IF('Summary Clear'!NLM2=0,"",'Summary Clear'!NLM2)</f>
        <v/>
      </c>
      <c r="NKU13" s="163" t="str">
        <f>IF('Summary Clear'!NLN2=0,"",'Summary Clear'!NLN2)</f>
        <v/>
      </c>
      <c r="NKV13" s="163" t="str">
        <f>IF('Summary Clear'!NLO2=0,"",'Summary Clear'!NLO2)</f>
        <v/>
      </c>
      <c r="NKW13" s="163" t="str">
        <f>IF('Summary Clear'!NLP2=0,"",'Summary Clear'!NLP2)</f>
        <v/>
      </c>
      <c r="NKX13" s="163" t="str">
        <f>IF('Summary Clear'!NLQ2=0,"",'Summary Clear'!NLQ2)</f>
        <v/>
      </c>
      <c r="NKY13" s="163" t="str">
        <f>IF('Summary Clear'!NLR2=0,"",'Summary Clear'!NLR2)</f>
        <v/>
      </c>
      <c r="NKZ13" s="163" t="str">
        <f>IF('Summary Clear'!NLS2=0,"",'Summary Clear'!NLS2)</f>
        <v/>
      </c>
      <c r="NLA13" s="163" t="str">
        <f>IF('Summary Clear'!NLT2=0,"",'Summary Clear'!NLT2)</f>
        <v/>
      </c>
      <c r="NLB13" s="163" t="str">
        <f>IF('Summary Clear'!NLU2=0,"",'Summary Clear'!NLU2)</f>
        <v/>
      </c>
      <c r="NLC13" s="163" t="str">
        <f>IF('Summary Clear'!NLV2=0,"",'Summary Clear'!NLV2)</f>
        <v/>
      </c>
      <c r="NLD13" s="163" t="str">
        <f>IF('Summary Clear'!NLW2=0,"",'Summary Clear'!NLW2)</f>
        <v/>
      </c>
      <c r="NLE13" s="163" t="str">
        <f>IF('Summary Clear'!NLX2=0,"",'Summary Clear'!NLX2)</f>
        <v/>
      </c>
      <c r="NLF13" s="163" t="str">
        <f>IF('Summary Clear'!NLY2=0,"",'Summary Clear'!NLY2)</f>
        <v/>
      </c>
      <c r="NLG13" s="163" t="str">
        <f>IF('Summary Clear'!NLZ2=0,"",'Summary Clear'!NLZ2)</f>
        <v/>
      </c>
      <c r="NLH13" s="163" t="str">
        <f>IF('Summary Clear'!NMA2=0,"",'Summary Clear'!NMA2)</f>
        <v/>
      </c>
      <c r="NLI13" s="163" t="str">
        <f>IF('Summary Clear'!NMB2=0,"",'Summary Clear'!NMB2)</f>
        <v/>
      </c>
      <c r="NLJ13" s="163" t="str">
        <f>IF('Summary Clear'!NMC2=0,"",'Summary Clear'!NMC2)</f>
        <v/>
      </c>
      <c r="NLK13" s="163" t="str">
        <f>IF('Summary Clear'!NMD2=0,"",'Summary Clear'!NMD2)</f>
        <v/>
      </c>
      <c r="NLL13" s="163" t="str">
        <f>IF('Summary Clear'!NME2=0,"",'Summary Clear'!NME2)</f>
        <v/>
      </c>
      <c r="NLM13" s="163" t="str">
        <f>IF('Summary Clear'!NMF2=0,"",'Summary Clear'!NMF2)</f>
        <v/>
      </c>
      <c r="NLN13" s="163" t="str">
        <f>IF('Summary Clear'!NMG2=0,"",'Summary Clear'!NMG2)</f>
        <v/>
      </c>
      <c r="NLO13" s="163" t="str">
        <f>IF('Summary Clear'!NMH2=0,"",'Summary Clear'!NMH2)</f>
        <v/>
      </c>
      <c r="NLP13" s="163" t="str">
        <f>IF('Summary Clear'!NMI2=0,"",'Summary Clear'!NMI2)</f>
        <v/>
      </c>
      <c r="NLQ13" s="163" t="str">
        <f>IF('Summary Clear'!NMJ2=0,"",'Summary Clear'!NMJ2)</f>
        <v/>
      </c>
      <c r="NLR13" s="163" t="str">
        <f>IF('Summary Clear'!NMK2=0,"",'Summary Clear'!NMK2)</f>
        <v/>
      </c>
      <c r="NLS13" s="163" t="str">
        <f>IF('Summary Clear'!NML2=0,"",'Summary Clear'!NML2)</f>
        <v/>
      </c>
      <c r="NLT13" s="163" t="str">
        <f>IF('Summary Clear'!NMM2=0,"",'Summary Clear'!NMM2)</f>
        <v/>
      </c>
      <c r="NLU13" s="163" t="str">
        <f>IF('Summary Clear'!NMN2=0,"",'Summary Clear'!NMN2)</f>
        <v/>
      </c>
      <c r="NLV13" s="163" t="str">
        <f>IF('Summary Clear'!NMO2=0,"",'Summary Clear'!NMO2)</f>
        <v/>
      </c>
      <c r="NLW13" s="163" t="str">
        <f>IF('Summary Clear'!NMP2=0,"",'Summary Clear'!NMP2)</f>
        <v/>
      </c>
      <c r="NLX13" s="163" t="str">
        <f>IF('Summary Clear'!NMQ2=0,"",'Summary Clear'!NMQ2)</f>
        <v/>
      </c>
      <c r="NLY13" s="163" t="str">
        <f>IF('Summary Clear'!NMR2=0,"",'Summary Clear'!NMR2)</f>
        <v/>
      </c>
      <c r="NLZ13" s="163" t="str">
        <f>IF('Summary Clear'!NMS2=0,"",'Summary Clear'!NMS2)</f>
        <v/>
      </c>
      <c r="NMA13" s="163" t="str">
        <f>IF('Summary Clear'!NMT2=0,"",'Summary Clear'!NMT2)</f>
        <v/>
      </c>
      <c r="NMB13" s="163" t="str">
        <f>IF('Summary Clear'!NMU2=0,"",'Summary Clear'!NMU2)</f>
        <v/>
      </c>
      <c r="NMC13" s="163" t="str">
        <f>IF('Summary Clear'!NMV2=0,"",'Summary Clear'!NMV2)</f>
        <v/>
      </c>
      <c r="NMD13" s="163" t="str">
        <f>IF('Summary Clear'!NMW2=0,"",'Summary Clear'!NMW2)</f>
        <v/>
      </c>
      <c r="NME13" s="163" t="str">
        <f>IF('Summary Clear'!NMX2=0,"",'Summary Clear'!NMX2)</f>
        <v/>
      </c>
      <c r="NMF13" s="163" t="str">
        <f>IF('Summary Clear'!NMY2=0,"",'Summary Clear'!NMY2)</f>
        <v/>
      </c>
      <c r="NMG13" s="163" t="str">
        <f>IF('Summary Clear'!NMZ2=0,"",'Summary Clear'!NMZ2)</f>
        <v/>
      </c>
      <c r="NMH13" s="163" t="str">
        <f>IF('Summary Clear'!NNA2=0,"",'Summary Clear'!NNA2)</f>
        <v/>
      </c>
      <c r="NMI13" s="163" t="str">
        <f>IF('Summary Clear'!NNB2=0,"",'Summary Clear'!NNB2)</f>
        <v/>
      </c>
      <c r="NMJ13" s="163" t="str">
        <f>IF('Summary Clear'!NNC2=0,"",'Summary Clear'!NNC2)</f>
        <v/>
      </c>
      <c r="NMK13" s="163" t="str">
        <f>IF('Summary Clear'!NND2=0,"",'Summary Clear'!NND2)</f>
        <v/>
      </c>
      <c r="NML13" s="163" t="str">
        <f>IF('Summary Clear'!NNE2=0,"",'Summary Clear'!NNE2)</f>
        <v/>
      </c>
      <c r="NMM13" s="163" t="str">
        <f>IF('Summary Clear'!NNF2=0,"",'Summary Clear'!NNF2)</f>
        <v/>
      </c>
      <c r="NMN13" s="163" t="str">
        <f>IF('Summary Clear'!NNG2=0,"",'Summary Clear'!NNG2)</f>
        <v/>
      </c>
      <c r="NMO13" s="163" t="str">
        <f>IF('Summary Clear'!NNH2=0,"",'Summary Clear'!NNH2)</f>
        <v/>
      </c>
      <c r="NMP13" s="163" t="str">
        <f>IF('Summary Clear'!NNI2=0,"",'Summary Clear'!NNI2)</f>
        <v/>
      </c>
      <c r="NMQ13" s="163" t="str">
        <f>IF('Summary Clear'!NNJ2=0,"",'Summary Clear'!NNJ2)</f>
        <v/>
      </c>
      <c r="NMR13" s="163" t="str">
        <f>IF('Summary Clear'!NNK2=0,"",'Summary Clear'!NNK2)</f>
        <v/>
      </c>
      <c r="NMS13" s="163" t="str">
        <f>IF('Summary Clear'!NNL2=0,"",'Summary Clear'!NNL2)</f>
        <v/>
      </c>
      <c r="NMT13" s="163" t="str">
        <f>IF('Summary Clear'!NNM2=0,"",'Summary Clear'!NNM2)</f>
        <v/>
      </c>
      <c r="NMU13" s="163" t="str">
        <f>IF('Summary Clear'!NNN2=0,"",'Summary Clear'!NNN2)</f>
        <v/>
      </c>
      <c r="NMV13" s="163" t="str">
        <f>IF('Summary Clear'!NNO2=0,"",'Summary Clear'!NNO2)</f>
        <v/>
      </c>
      <c r="NMW13" s="163" t="str">
        <f>IF('Summary Clear'!NNP2=0,"",'Summary Clear'!NNP2)</f>
        <v/>
      </c>
      <c r="NMX13" s="163" t="str">
        <f>IF('Summary Clear'!NNQ2=0,"",'Summary Clear'!NNQ2)</f>
        <v/>
      </c>
      <c r="NMY13" s="163" t="str">
        <f>IF('Summary Clear'!NNR2=0,"",'Summary Clear'!NNR2)</f>
        <v/>
      </c>
      <c r="NMZ13" s="163" t="str">
        <f>IF('Summary Clear'!NNS2=0,"",'Summary Clear'!NNS2)</f>
        <v/>
      </c>
      <c r="NNA13" s="163" t="str">
        <f>IF('Summary Clear'!NNT2=0,"",'Summary Clear'!NNT2)</f>
        <v/>
      </c>
      <c r="NNB13" s="163" t="str">
        <f>IF('Summary Clear'!NNU2=0,"",'Summary Clear'!NNU2)</f>
        <v/>
      </c>
      <c r="NNC13" s="163" t="str">
        <f>IF('Summary Clear'!NNV2=0,"",'Summary Clear'!NNV2)</f>
        <v/>
      </c>
      <c r="NND13" s="163" t="str">
        <f>IF('Summary Clear'!NNW2=0,"",'Summary Clear'!NNW2)</f>
        <v/>
      </c>
      <c r="NNE13" s="163" t="str">
        <f>IF('Summary Clear'!NNX2=0,"",'Summary Clear'!NNX2)</f>
        <v/>
      </c>
      <c r="NNF13" s="163" t="str">
        <f>IF('Summary Clear'!NNY2=0,"",'Summary Clear'!NNY2)</f>
        <v/>
      </c>
      <c r="NNG13" s="163" t="str">
        <f>IF('Summary Clear'!NNZ2=0,"",'Summary Clear'!NNZ2)</f>
        <v/>
      </c>
      <c r="NNH13" s="163" t="str">
        <f>IF('Summary Clear'!NOA2=0,"",'Summary Clear'!NOA2)</f>
        <v/>
      </c>
      <c r="NNI13" s="163" t="str">
        <f>IF('Summary Clear'!NOB2=0,"",'Summary Clear'!NOB2)</f>
        <v/>
      </c>
      <c r="NNJ13" s="163" t="str">
        <f>IF('Summary Clear'!NOC2=0,"",'Summary Clear'!NOC2)</f>
        <v/>
      </c>
      <c r="NNK13" s="163" t="str">
        <f>IF('Summary Clear'!NOD2=0,"",'Summary Clear'!NOD2)</f>
        <v/>
      </c>
      <c r="NNL13" s="163" t="str">
        <f>IF('Summary Clear'!NOE2=0,"",'Summary Clear'!NOE2)</f>
        <v/>
      </c>
      <c r="NNM13" s="163" t="str">
        <f>IF('Summary Clear'!NOF2=0,"",'Summary Clear'!NOF2)</f>
        <v/>
      </c>
      <c r="NNN13" s="163" t="str">
        <f>IF('Summary Clear'!NOG2=0,"",'Summary Clear'!NOG2)</f>
        <v/>
      </c>
      <c r="NNO13" s="163" t="str">
        <f>IF('Summary Clear'!NOH2=0,"",'Summary Clear'!NOH2)</f>
        <v/>
      </c>
      <c r="NNP13" s="163" t="str">
        <f>IF('Summary Clear'!NOI2=0,"",'Summary Clear'!NOI2)</f>
        <v/>
      </c>
      <c r="NNQ13" s="163" t="str">
        <f>IF('Summary Clear'!NOJ2=0,"",'Summary Clear'!NOJ2)</f>
        <v/>
      </c>
      <c r="NNR13" s="163" t="str">
        <f>IF('Summary Clear'!NOK2=0,"",'Summary Clear'!NOK2)</f>
        <v/>
      </c>
      <c r="NNS13" s="163" t="str">
        <f>IF('Summary Clear'!NOL2=0,"",'Summary Clear'!NOL2)</f>
        <v/>
      </c>
      <c r="NNT13" s="163" t="str">
        <f>IF('Summary Clear'!NOM2=0,"",'Summary Clear'!NOM2)</f>
        <v/>
      </c>
      <c r="NNU13" s="163" t="str">
        <f>IF('Summary Clear'!NON2=0,"",'Summary Clear'!NON2)</f>
        <v/>
      </c>
      <c r="NNV13" s="163" t="str">
        <f>IF('Summary Clear'!NOO2=0,"",'Summary Clear'!NOO2)</f>
        <v/>
      </c>
      <c r="NNW13" s="163" t="str">
        <f>IF('Summary Clear'!NOP2=0,"",'Summary Clear'!NOP2)</f>
        <v/>
      </c>
      <c r="NNX13" s="163" t="str">
        <f>IF('Summary Clear'!NOQ2=0,"",'Summary Clear'!NOQ2)</f>
        <v/>
      </c>
      <c r="NNY13" s="163" t="str">
        <f>IF('Summary Clear'!NOR2=0,"",'Summary Clear'!NOR2)</f>
        <v/>
      </c>
      <c r="NNZ13" s="163" t="str">
        <f>IF('Summary Clear'!NOS2=0,"",'Summary Clear'!NOS2)</f>
        <v/>
      </c>
      <c r="NOA13" s="163" t="str">
        <f>IF('Summary Clear'!NOT2=0,"",'Summary Clear'!NOT2)</f>
        <v/>
      </c>
      <c r="NOB13" s="163" t="str">
        <f>IF('Summary Clear'!NOU2=0,"",'Summary Clear'!NOU2)</f>
        <v/>
      </c>
      <c r="NOC13" s="163" t="str">
        <f>IF('Summary Clear'!NOV2=0,"",'Summary Clear'!NOV2)</f>
        <v/>
      </c>
      <c r="NOD13" s="163" t="str">
        <f>IF('Summary Clear'!NOW2=0,"",'Summary Clear'!NOW2)</f>
        <v/>
      </c>
      <c r="NOE13" s="163" t="str">
        <f>IF('Summary Clear'!NOX2=0,"",'Summary Clear'!NOX2)</f>
        <v/>
      </c>
      <c r="NOF13" s="163" t="str">
        <f>IF('Summary Clear'!NOY2=0,"",'Summary Clear'!NOY2)</f>
        <v/>
      </c>
      <c r="NOG13" s="163" t="str">
        <f>IF('Summary Clear'!NOZ2=0,"",'Summary Clear'!NOZ2)</f>
        <v/>
      </c>
      <c r="NOH13" s="163" t="str">
        <f>IF('Summary Clear'!NPA2=0,"",'Summary Clear'!NPA2)</f>
        <v/>
      </c>
      <c r="NOI13" s="163" t="str">
        <f>IF('Summary Clear'!NPB2=0,"",'Summary Clear'!NPB2)</f>
        <v/>
      </c>
      <c r="NOJ13" s="163" t="str">
        <f>IF('Summary Clear'!NPC2=0,"",'Summary Clear'!NPC2)</f>
        <v/>
      </c>
      <c r="NOK13" s="163" t="str">
        <f>IF('Summary Clear'!NPD2=0,"",'Summary Clear'!NPD2)</f>
        <v/>
      </c>
      <c r="NOL13" s="163" t="str">
        <f>IF('Summary Clear'!NPE2=0,"",'Summary Clear'!NPE2)</f>
        <v/>
      </c>
      <c r="NOM13" s="163" t="str">
        <f>IF('Summary Clear'!NPF2=0,"",'Summary Clear'!NPF2)</f>
        <v/>
      </c>
      <c r="NON13" s="163" t="str">
        <f>IF('Summary Clear'!NPG2=0,"",'Summary Clear'!NPG2)</f>
        <v/>
      </c>
      <c r="NOO13" s="163" t="str">
        <f>IF('Summary Clear'!NPH2=0,"",'Summary Clear'!NPH2)</f>
        <v/>
      </c>
      <c r="NOP13" s="163" t="str">
        <f>IF('Summary Clear'!NPI2=0,"",'Summary Clear'!NPI2)</f>
        <v/>
      </c>
      <c r="NOQ13" s="163" t="str">
        <f>IF('Summary Clear'!NPJ2=0,"",'Summary Clear'!NPJ2)</f>
        <v/>
      </c>
      <c r="NOR13" s="163" t="str">
        <f>IF('Summary Clear'!NPK2=0,"",'Summary Clear'!NPK2)</f>
        <v/>
      </c>
      <c r="NOS13" s="163" t="str">
        <f>IF('Summary Clear'!NPL2=0,"",'Summary Clear'!NPL2)</f>
        <v/>
      </c>
      <c r="NOT13" s="163" t="str">
        <f>IF('Summary Clear'!NPM2=0,"",'Summary Clear'!NPM2)</f>
        <v/>
      </c>
      <c r="NOU13" s="163" t="str">
        <f>IF('Summary Clear'!NPN2=0,"",'Summary Clear'!NPN2)</f>
        <v/>
      </c>
      <c r="NOV13" s="163" t="str">
        <f>IF('Summary Clear'!NPO2=0,"",'Summary Clear'!NPO2)</f>
        <v/>
      </c>
      <c r="NOW13" s="163" t="str">
        <f>IF('Summary Clear'!NPP2=0,"",'Summary Clear'!NPP2)</f>
        <v/>
      </c>
      <c r="NOX13" s="163" t="str">
        <f>IF('Summary Clear'!NPQ2=0,"",'Summary Clear'!NPQ2)</f>
        <v/>
      </c>
      <c r="NOY13" s="163" t="str">
        <f>IF('Summary Clear'!NPR2=0,"",'Summary Clear'!NPR2)</f>
        <v/>
      </c>
      <c r="NOZ13" s="163" t="str">
        <f>IF('Summary Clear'!NPS2=0,"",'Summary Clear'!NPS2)</f>
        <v/>
      </c>
      <c r="NPA13" s="163" t="str">
        <f>IF('Summary Clear'!NPT2=0,"",'Summary Clear'!NPT2)</f>
        <v/>
      </c>
      <c r="NPB13" s="163" t="str">
        <f>IF('Summary Clear'!NPU2=0,"",'Summary Clear'!NPU2)</f>
        <v/>
      </c>
      <c r="NPC13" s="163" t="str">
        <f>IF('Summary Clear'!NPV2=0,"",'Summary Clear'!NPV2)</f>
        <v/>
      </c>
      <c r="NPD13" s="163" t="str">
        <f>IF('Summary Clear'!NPW2=0,"",'Summary Clear'!NPW2)</f>
        <v/>
      </c>
      <c r="NPE13" s="163" t="str">
        <f>IF('Summary Clear'!NPX2=0,"",'Summary Clear'!NPX2)</f>
        <v/>
      </c>
      <c r="NPF13" s="163" t="str">
        <f>IF('Summary Clear'!NPY2=0,"",'Summary Clear'!NPY2)</f>
        <v/>
      </c>
      <c r="NPG13" s="163" t="str">
        <f>IF('Summary Clear'!NPZ2=0,"",'Summary Clear'!NPZ2)</f>
        <v/>
      </c>
      <c r="NPH13" s="163" t="str">
        <f>IF('Summary Clear'!NQA2=0,"",'Summary Clear'!NQA2)</f>
        <v/>
      </c>
      <c r="NPI13" s="163" t="str">
        <f>IF('Summary Clear'!NQB2=0,"",'Summary Clear'!NQB2)</f>
        <v/>
      </c>
      <c r="NPJ13" s="163" t="str">
        <f>IF('Summary Clear'!NQC2=0,"",'Summary Clear'!NQC2)</f>
        <v/>
      </c>
      <c r="NPK13" s="163" t="str">
        <f>IF('Summary Clear'!NQD2=0,"",'Summary Clear'!NQD2)</f>
        <v/>
      </c>
      <c r="NPL13" s="163" t="str">
        <f>IF('Summary Clear'!NQE2=0,"",'Summary Clear'!NQE2)</f>
        <v/>
      </c>
      <c r="NPM13" s="163" t="str">
        <f>IF('Summary Clear'!NQF2=0,"",'Summary Clear'!NQF2)</f>
        <v/>
      </c>
      <c r="NPN13" s="163" t="str">
        <f>IF('Summary Clear'!NQG2=0,"",'Summary Clear'!NQG2)</f>
        <v/>
      </c>
      <c r="NPO13" s="163" t="str">
        <f>IF('Summary Clear'!NQH2=0,"",'Summary Clear'!NQH2)</f>
        <v/>
      </c>
      <c r="NPP13" s="163" t="str">
        <f>IF('Summary Clear'!NQI2=0,"",'Summary Clear'!NQI2)</f>
        <v/>
      </c>
      <c r="NPQ13" s="163" t="str">
        <f>IF('Summary Clear'!NQJ2=0,"",'Summary Clear'!NQJ2)</f>
        <v/>
      </c>
      <c r="NPR13" s="163" t="str">
        <f>IF('Summary Clear'!NQK2=0,"",'Summary Clear'!NQK2)</f>
        <v/>
      </c>
      <c r="NPS13" s="163" t="str">
        <f>IF('Summary Clear'!NQL2=0,"",'Summary Clear'!NQL2)</f>
        <v/>
      </c>
      <c r="NPT13" s="163" t="str">
        <f>IF('Summary Clear'!NQM2=0,"",'Summary Clear'!NQM2)</f>
        <v/>
      </c>
      <c r="NPU13" s="163" t="str">
        <f>IF('Summary Clear'!NQN2=0,"",'Summary Clear'!NQN2)</f>
        <v/>
      </c>
      <c r="NPV13" s="163" t="str">
        <f>IF('Summary Clear'!NQO2=0,"",'Summary Clear'!NQO2)</f>
        <v/>
      </c>
      <c r="NPW13" s="163" t="str">
        <f>IF('Summary Clear'!NQP2=0,"",'Summary Clear'!NQP2)</f>
        <v/>
      </c>
      <c r="NPX13" s="163" t="str">
        <f>IF('Summary Clear'!NQQ2=0,"",'Summary Clear'!NQQ2)</f>
        <v/>
      </c>
      <c r="NPY13" s="163" t="str">
        <f>IF('Summary Clear'!NQR2=0,"",'Summary Clear'!NQR2)</f>
        <v/>
      </c>
      <c r="NPZ13" s="163" t="str">
        <f>IF('Summary Clear'!NQS2=0,"",'Summary Clear'!NQS2)</f>
        <v/>
      </c>
      <c r="NQA13" s="163" t="str">
        <f>IF('Summary Clear'!NQT2=0,"",'Summary Clear'!NQT2)</f>
        <v/>
      </c>
      <c r="NQB13" s="163" t="str">
        <f>IF('Summary Clear'!NQU2=0,"",'Summary Clear'!NQU2)</f>
        <v/>
      </c>
      <c r="NQC13" s="163" t="str">
        <f>IF('Summary Clear'!NQV2=0,"",'Summary Clear'!NQV2)</f>
        <v/>
      </c>
      <c r="NQD13" s="163" t="str">
        <f>IF('Summary Clear'!NQW2=0,"",'Summary Clear'!NQW2)</f>
        <v/>
      </c>
      <c r="NQE13" s="163" t="str">
        <f>IF('Summary Clear'!NQX2=0,"",'Summary Clear'!NQX2)</f>
        <v/>
      </c>
      <c r="NQF13" s="163" t="str">
        <f>IF('Summary Clear'!NQY2=0,"",'Summary Clear'!NQY2)</f>
        <v/>
      </c>
      <c r="NQG13" s="163" t="str">
        <f>IF('Summary Clear'!NQZ2=0,"",'Summary Clear'!NQZ2)</f>
        <v/>
      </c>
      <c r="NQH13" s="163" t="str">
        <f>IF('Summary Clear'!NRA2=0,"",'Summary Clear'!NRA2)</f>
        <v/>
      </c>
      <c r="NQI13" s="163" t="str">
        <f>IF('Summary Clear'!NRB2=0,"",'Summary Clear'!NRB2)</f>
        <v/>
      </c>
      <c r="NQJ13" s="163" t="str">
        <f>IF('Summary Clear'!NRC2=0,"",'Summary Clear'!NRC2)</f>
        <v/>
      </c>
      <c r="NQK13" s="163" t="str">
        <f>IF('Summary Clear'!NRD2=0,"",'Summary Clear'!NRD2)</f>
        <v/>
      </c>
      <c r="NQL13" s="163" t="str">
        <f>IF('Summary Clear'!NRE2=0,"",'Summary Clear'!NRE2)</f>
        <v/>
      </c>
      <c r="NQM13" s="163" t="str">
        <f>IF('Summary Clear'!NRF2=0,"",'Summary Clear'!NRF2)</f>
        <v/>
      </c>
      <c r="NQN13" s="163" t="str">
        <f>IF('Summary Clear'!NRG2=0,"",'Summary Clear'!NRG2)</f>
        <v/>
      </c>
      <c r="NQO13" s="163" t="str">
        <f>IF('Summary Clear'!NRH2=0,"",'Summary Clear'!NRH2)</f>
        <v/>
      </c>
      <c r="NQP13" s="163" t="str">
        <f>IF('Summary Clear'!NRI2=0,"",'Summary Clear'!NRI2)</f>
        <v/>
      </c>
      <c r="NQQ13" s="163" t="str">
        <f>IF('Summary Clear'!NRJ2=0,"",'Summary Clear'!NRJ2)</f>
        <v/>
      </c>
      <c r="NQR13" s="163" t="str">
        <f>IF('Summary Clear'!NRK2=0,"",'Summary Clear'!NRK2)</f>
        <v/>
      </c>
      <c r="NQS13" s="163" t="str">
        <f>IF('Summary Clear'!NRL2=0,"",'Summary Clear'!NRL2)</f>
        <v/>
      </c>
      <c r="NQT13" s="163" t="str">
        <f>IF('Summary Clear'!NRM2=0,"",'Summary Clear'!NRM2)</f>
        <v/>
      </c>
      <c r="NQU13" s="163" t="str">
        <f>IF('Summary Clear'!NRN2=0,"",'Summary Clear'!NRN2)</f>
        <v/>
      </c>
      <c r="NQV13" s="163" t="str">
        <f>IF('Summary Clear'!NRO2=0,"",'Summary Clear'!NRO2)</f>
        <v/>
      </c>
      <c r="NQW13" s="163" t="str">
        <f>IF('Summary Clear'!NRP2=0,"",'Summary Clear'!NRP2)</f>
        <v/>
      </c>
      <c r="NQX13" s="163" t="str">
        <f>IF('Summary Clear'!NRQ2=0,"",'Summary Clear'!NRQ2)</f>
        <v/>
      </c>
      <c r="NQY13" s="163" t="str">
        <f>IF('Summary Clear'!NRR2=0,"",'Summary Clear'!NRR2)</f>
        <v/>
      </c>
      <c r="NQZ13" s="163" t="str">
        <f>IF('Summary Clear'!NRS2=0,"",'Summary Clear'!NRS2)</f>
        <v/>
      </c>
      <c r="NRA13" s="163" t="str">
        <f>IF('Summary Clear'!NRT2=0,"",'Summary Clear'!NRT2)</f>
        <v/>
      </c>
      <c r="NRB13" s="163" t="str">
        <f>IF('Summary Clear'!NRU2=0,"",'Summary Clear'!NRU2)</f>
        <v/>
      </c>
      <c r="NRC13" s="163" t="str">
        <f>IF('Summary Clear'!NRV2=0,"",'Summary Clear'!NRV2)</f>
        <v/>
      </c>
      <c r="NRD13" s="163" t="str">
        <f>IF('Summary Clear'!NRW2=0,"",'Summary Clear'!NRW2)</f>
        <v/>
      </c>
      <c r="NRE13" s="163" t="str">
        <f>IF('Summary Clear'!NRX2=0,"",'Summary Clear'!NRX2)</f>
        <v/>
      </c>
      <c r="NRF13" s="163" t="str">
        <f>IF('Summary Clear'!NRY2=0,"",'Summary Clear'!NRY2)</f>
        <v/>
      </c>
      <c r="NRG13" s="163" t="str">
        <f>IF('Summary Clear'!NRZ2=0,"",'Summary Clear'!NRZ2)</f>
        <v/>
      </c>
      <c r="NRH13" s="163" t="str">
        <f>IF('Summary Clear'!NSA2=0,"",'Summary Clear'!NSA2)</f>
        <v/>
      </c>
      <c r="NRI13" s="163" t="str">
        <f>IF('Summary Clear'!NSB2=0,"",'Summary Clear'!NSB2)</f>
        <v/>
      </c>
      <c r="NRJ13" s="163" t="str">
        <f>IF('Summary Clear'!NSC2=0,"",'Summary Clear'!NSC2)</f>
        <v/>
      </c>
      <c r="NRK13" s="163" t="str">
        <f>IF('Summary Clear'!NSD2=0,"",'Summary Clear'!NSD2)</f>
        <v/>
      </c>
      <c r="NRL13" s="163" t="str">
        <f>IF('Summary Clear'!NSE2=0,"",'Summary Clear'!NSE2)</f>
        <v/>
      </c>
      <c r="NRM13" s="163" t="str">
        <f>IF('Summary Clear'!NSF2=0,"",'Summary Clear'!NSF2)</f>
        <v/>
      </c>
      <c r="NRN13" s="163" t="str">
        <f>IF('Summary Clear'!NSG2=0,"",'Summary Clear'!NSG2)</f>
        <v/>
      </c>
      <c r="NRO13" s="163" t="str">
        <f>IF('Summary Clear'!NSH2=0,"",'Summary Clear'!NSH2)</f>
        <v/>
      </c>
      <c r="NRP13" s="163" t="str">
        <f>IF('Summary Clear'!NSI2=0,"",'Summary Clear'!NSI2)</f>
        <v/>
      </c>
      <c r="NRQ13" s="163" t="str">
        <f>IF('Summary Clear'!NSJ2=0,"",'Summary Clear'!NSJ2)</f>
        <v/>
      </c>
      <c r="NRR13" s="163" t="str">
        <f>IF('Summary Clear'!NSK2=0,"",'Summary Clear'!NSK2)</f>
        <v/>
      </c>
      <c r="NRS13" s="163" t="str">
        <f>IF('Summary Clear'!NSL2=0,"",'Summary Clear'!NSL2)</f>
        <v/>
      </c>
      <c r="NRT13" s="163" t="str">
        <f>IF('Summary Clear'!NSM2=0,"",'Summary Clear'!NSM2)</f>
        <v/>
      </c>
      <c r="NRU13" s="163" t="str">
        <f>IF('Summary Clear'!NSN2=0,"",'Summary Clear'!NSN2)</f>
        <v/>
      </c>
      <c r="NRV13" s="163" t="str">
        <f>IF('Summary Clear'!NSO2=0,"",'Summary Clear'!NSO2)</f>
        <v/>
      </c>
      <c r="NRW13" s="163" t="str">
        <f>IF('Summary Clear'!NSP2=0,"",'Summary Clear'!NSP2)</f>
        <v/>
      </c>
      <c r="NRX13" s="163" t="str">
        <f>IF('Summary Clear'!NSQ2=0,"",'Summary Clear'!NSQ2)</f>
        <v/>
      </c>
      <c r="NRY13" s="163" t="str">
        <f>IF('Summary Clear'!NSR2=0,"",'Summary Clear'!NSR2)</f>
        <v/>
      </c>
      <c r="NRZ13" s="163" t="str">
        <f>IF('Summary Clear'!NSS2=0,"",'Summary Clear'!NSS2)</f>
        <v/>
      </c>
      <c r="NSA13" s="163" t="str">
        <f>IF('Summary Clear'!NST2=0,"",'Summary Clear'!NST2)</f>
        <v/>
      </c>
      <c r="NSB13" s="163" t="str">
        <f>IF('Summary Clear'!NSU2=0,"",'Summary Clear'!NSU2)</f>
        <v/>
      </c>
      <c r="NSC13" s="163" t="str">
        <f>IF('Summary Clear'!NSV2=0,"",'Summary Clear'!NSV2)</f>
        <v/>
      </c>
      <c r="NSD13" s="163" t="str">
        <f>IF('Summary Clear'!NSW2=0,"",'Summary Clear'!NSW2)</f>
        <v/>
      </c>
      <c r="NSE13" s="163" t="str">
        <f>IF('Summary Clear'!NSX2=0,"",'Summary Clear'!NSX2)</f>
        <v/>
      </c>
      <c r="NSF13" s="163" t="str">
        <f>IF('Summary Clear'!NSY2=0,"",'Summary Clear'!NSY2)</f>
        <v/>
      </c>
      <c r="NSG13" s="163" t="str">
        <f>IF('Summary Clear'!NSZ2=0,"",'Summary Clear'!NSZ2)</f>
        <v/>
      </c>
      <c r="NSH13" s="163" t="str">
        <f>IF('Summary Clear'!NTA2=0,"",'Summary Clear'!NTA2)</f>
        <v/>
      </c>
      <c r="NSI13" s="163" t="str">
        <f>IF('Summary Clear'!NTB2=0,"",'Summary Clear'!NTB2)</f>
        <v/>
      </c>
      <c r="NSJ13" s="163" t="str">
        <f>IF('Summary Clear'!NTC2=0,"",'Summary Clear'!NTC2)</f>
        <v/>
      </c>
      <c r="NSK13" s="163" t="str">
        <f>IF('Summary Clear'!NTD2=0,"",'Summary Clear'!NTD2)</f>
        <v/>
      </c>
      <c r="NSL13" s="163" t="str">
        <f>IF('Summary Clear'!NTE2=0,"",'Summary Clear'!NTE2)</f>
        <v/>
      </c>
      <c r="NSM13" s="163" t="str">
        <f>IF('Summary Clear'!NTF2=0,"",'Summary Clear'!NTF2)</f>
        <v/>
      </c>
      <c r="NSN13" s="163" t="str">
        <f>IF('Summary Clear'!NTG2=0,"",'Summary Clear'!NTG2)</f>
        <v/>
      </c>
      <c r="NSO13" s="163" t="str">
        <f>IF('Summary Clear'!NTH2=0,"",'Summary Clear'!NTH2)</f>
        <v/>
      </c>
      <c r="NSP13" s="163" t="str">
        <f>IF('Summary Clear'!NTI2=0,"",'Summary Clear'!NTI2)</f>
        <v/>
      </c>
      <c r="NSQ13" s="163" t="str">
        <f>IF('Summary Clear'!NTJ2=0,"",'Summary Clear'!NTJ2)</f>
        <v/>
      </c>
      <c r="NSR13" s="163" t="str">
        <f>IF('Summary Clear'!NTK2=0,"",'Summary Clear'!NTK2)</f>
        <v/>
      </c>
      <c r="NSS13" s="163" t="str">
        <f>IF('Summary Clear'!NTL2=0,"",'Summary Clear'!NTL2)</f>
        <v/>
      </c>
      <c r="NST13" s="163" t="str">
        <f>IF('Summary Clear'!NTM2=0,"",'Summary Clear'!NTM2)</f>
        <v/>
      </c>
      <c r="NSU13" s="163" t="str">
        <f>IF('Summary Clear'!NTN2=0,"",'Summary Clear'!NTN2)</f>
        <v/>
      </c>
      <c r="NSV13" s="163" t="str">
        <f>IF('Summary Clear'!NTO2=0,"",'Summary Clear'!NTO2)</f>
        <v/>
      </c>
      <c r="NSW13" s="163" t="str">
        <f>IF('Summary Clear'!NTP2=0,"",'Summary Clear'!NTP2)</f>
        <v/>
      </c>
      <c r="NSX13" s="163" t="str">
        <f>IF('Summary Clear'!NTQ2=0,"",'Summary Clear'!NTQ2)</f>
        <v/>
      </c>
      <c r="NSY13" s="163" t="str">
        <f>IF('Summary Clear'!NTR2=0,"",'Summary Clear'!NTR2)</f>
        <v/>
      </c>
      <c r="NSZ13" s="163" t="str">
        <f>IF('Summary Clear'!NTS2=0,"",'Summary Clear'!NTS2)</f>
        <v/>
      </c>
      <c r="NTA13" s="163" t="str">
        <f>IF('Summary Clear'!NTT2=0,"",'Summary Clear'!NTT2)</f>
        <v/>
      </c>
      <c r="NTB13" s="163" t="str">
        <f>IF('Summary Clear'!NTU2=0,"",'Summary Clear'!NTU2)</f>
        <v/>
      </c>
      <c r="NTC13" s="163" t="str">
        <f>IF('Summary Clear'!NTV2=0,"",'Summary Clear'!NTV2)</f>
        <v/>
      </c>
      <c r="NTD13" s="163" t="str">
        <f>IF('Summary Clear'!NTW2=0,"",'Summary Clear'!NTW2)</f>
        <v/>
      </c>
      <c r="NTE13" s="163" t="str">
        <f>IF('Summary Clear'!NTX2=0,"",'Summary Clear'!NTX2)</f>
        <v/>
      </c>
      <c r="NTF13" s="163" t="str">
        <f>IF('Summary Clear'!NTY2=0,"",'Summary Clear'!NTY2)</f>
        <v/>
      </c>
      <c r="NTG13" s="163" t="str">
        <f>IF('Summary Clear'!NTZ2=0,"",'Summary Clear'!NTZ2)</f>
        <v/>
      </c>
      <c r="NTH13" s="163" t="str">
        <f>IF('Summary Clear'!NUA2=0,"",'Summary Clear'!NUA2)</f>
        <v/>
      </c>
      <c r="NTI13" s="163" t="str">
        <f>IF('Summary Clear'!NUB2=0,"",'Summary Clear'!NUB2)</f>
        <v/>
      </c>
      <c r="NTJ13" s="163" t="str">
        <f>IF('Summary Clear'!NUC2=0,"",'Summary Clear'!NUC2)</f>
        <v/>
      </c>
      <c r="NTK13" s="163" t="str">
        <f>IF('Summary Clear'!NUD2=0,"",'Summary Clear'!NUD2)</f>
        <v/>
      </c>
      <c r="NTL13" s="163" t="str">
        <f>IF('Summary Clear'!NUE2=0,"",'Summary Clear'!NUE2)</f>
        <v/>
      </c>
      <c r="NTM13" s="163" t="str">
        <f>IF('Summary Clear'!NUF2=0,"",'Summary Clear'!NUF2)</f>
        <v/>
      </c>
      <c r="NTN13" s="163" t="str">
        <f>IF('Summary Clear'!NUG2=0,"",'Summary Clear'!NUG2)</f>
        <v/>
      </c>
      <c r="NTO13" s="163" t="str">
        <f>IF('Summary Clear'!NUH2=0,"",'Summary Clear'!NUH2)</f>
        <v/>
      </c>
      <c r="NTP13" s="163" t="str">
        <f>IF('Summary Clear'!NUI2=0,"",'Summary Clear'!NUI2)</f>
        <v/>
      </c>
      <c r="NTQ13" s="163" t="str">
        <f>IF('Summary Clear'!NUJ2=0,"",'Summary Clear'!NUJ2)</f>
        <v/>
      </c>
      <c r="NTR13" s="163" t="str">
        <f>IF('Summary Clear'!NUK2=0,"",'Summary Clear'!NUK2)</f>
        <v/>
      </c>
      <c r="NTS13" s="163" t="str">
        <f>IF('Summary Clear'!NUL2=0,"",'Summary Clear'!NUL2)</f>
        <v/>
      </c>
      <c r="NTT13" s="163" t="str">
        <f>IF('Summary Clear'!NUM2=0,"",'Summary Clear'!NUM2)</f>
        <v/>
      </c>
      <c r="NTU13" s="163" t="str">
        <f>IF('Summary Clear'!NUN2=0,"",'Summary Clear'!NUN2)</f>
        <v/>
      </c>
      <c r="NTV13" s="163" t="str">
        <f>IF('Summary Clear'!NUO2=0,"",'Summary Clear'!NUO2)</f>
        <v/>
      </c>
      <c r="NTW13" s="163" t="str">
        <f>IF('Summary Clear'!NUP2=0,"",'Summary Clear'!NUP2)</f>
        <v/>
      </c>
      <c r="NTX13" s="163" t="str">
        <f>IF('Summary Clear'!NUQ2=0,"",'Summary Clear'!NUQ2)</f>
        <v/>
      </c>
      <c r="NTY13" s="163" t="str">
        <f>IF('Summary Clear'!NUR2=0,"",'Summary Clear'!NUR2)</f>
        <v/>
      </c>
      <c r="NTZ13" s="163" t="str">
        <f>IF('Summary Clear'!NUS2=0,"",'Summary Clear'!NUS2)</f>
        <v/>
      </c>
      <c r="NUA13" s="163" t="str">
        <f>IF('Summary Clear'!NUT2=0,"",'Summary Clear'!NUT2)</f>
        <v/>
      </c>
      <c r="NUB13" s="163" t="str">
        <f>IF('Summary Clear'!NUU2=0,"",'Summary Clear'!NUU2)</f>
        <v/>
      </c>
      <c r="NUC13" s="163" t="str">
        <f>IF('Summary Clear'!NUV2=0,"",'Summary Clear'!NUV2)</f>
        <v/>
      </c>
      <c r="NUD13" s="163" t="str">
        <f>IF('Summary Clear'!NUW2=0,"",'Summary Clear'!NUW2)</f>
        <v/>
      </c>
      <c r="NUE13" s="163" t="str">
        <f>IF('Summary Clear'!NUX2=0,"",'Summary Clear'!NUX2)</f>
        <v/>
      </c>
      <c r="NUF13" s="163" t="str">
        <f>IF('Summary Clear'!NUY2=0,"",'Summary Clear'!NUY2)</f>
        <v/>
      </c>
      <c r="NUG13" s="163" t="str">
        <f>IF('Summary Clear'!NUZ2=0,"",'Summary Clear'!NUZ2)</f>
        <v/>
      </c>
      <c r="NUH13" s="163" t="str">
        <f>IF('Summary Clear'!NVA2=0,"",'Summary Clear'!NVA2)</f>
        <v/>
      </c>
      <c r="NUI13" s="163" t="str">
        <f>IF('Summary Clear'!NVB2=0,"",'Summary Clear'!NVB2)</f>
        <v/>
      </c>
      <c r="NUJ13" s="163" t="str">
        <f>IF('Summary Clear'!NVC2=0,"",'Summary Clear'!NVC2)</f>
        <v/>
      </c>
      <c r="NUK13" s="163" t="str">
        <f>IF('Summary Clear'!NVD2=0,"",'Summary Clear'!NVD2)</f>
        <v/>
      </c>
      <c r="NUL13" s="163" t="str">
        <f>IF('Summary Clear'!NVE2=0,"",'Summary Clear'!NVE2)</f>
        <v/>
      </c>
      <c r="NUM13" s="163" t="str">
        <f>IF('Summary Clear'!NVF2=0,"",'Summary Clear'!NVF2)</f>
        <v/>
      </c>
      <c r="NUN13" s="163" t="str">
        <f>IF('Summary Clear'!NVG2=0,"",'Summary Clear'!NVG2)</f>
        <v/>
      </c>
      <c r="NUO13" s="163" t="str">
        <f>IF('Summary Clear'!NVH2=0,"",'Summary Clear'!NVH2)</f>
        <v/>
      </c>
      <c r="NUP13" s="163" t="str">
        <f>IF('Summary Clear'!NVI2=0,"",'Summary Clear'!NVI2)</f>
        <v/>
      </c>
      <c r="NUQ13" s="163" t="str">
        <f>IF('Summary Clear'!NVJ2=0,"",'Summary Clear'!NVJ2)</f>
        <v/>
      </c>
      <c r="NUR13" s="163" t="str">
        <f>IF('Summary Clear'!NVK2=0,"",'Summary Clear'!NVK2)</f>
        <v/>
      </c>
      <c r="NUS13" s="163" t="str">
        <f>IF('Summary Clear'!NVL2=0,"",'Summary Clear'!NVL2)</f>
        <v/>
      </c>
      <c r="NUT13" s="163" t="str">
        <f>IF('Summary Clear'!NVM2=0,"",'Summary Clear'!NVM2)</f>
        <v/>
      </c>
      <c r="NUU13" s="163" t="str">
        <f>IF('Summary Clear'!NVN2=0,"",'Summary Clear'!NVN2)</f>
        <v/>
      </c>
      <c r="NUV13" s="163" t="str">
        <f>IF('Summary Clear'!NVO2=0,"",'Summary Clear'!NVO2)</f>
        <v/>
      </c>
      <c r="NUW13" s="163" t="str">
        <f>IF('Summary Clear'!NVP2=0,"",'Summary Clear'!NVP2)</f>
        <v/>
      </c>
      <c r="NUX13" s="163" t="str">
        <f>IF('Summary Clear'!NVQ2=0,"",'Summary Clear'!NVQ2)</f>
        <v/>
      </c>
      <c r="NUY13" s="163" t="str">
        <f>IF('Summary Clear'!NVR2=0,"",'Summary Clear'!NVR2)</f>
        <v/>
      </c>
      <c r="NUZ13" s="163" t="str">
        <f>IF('Summary Clear'!NVS2=0,"",'Summary Clear'!NVS2)</f>
        <v/>
      </c>
      <c r="NVA13" s="163" t="str">
        <f>IF('Summary Clear'!NVT2=0,"",'Summary Clear'!NVT2)</f>
        <v/>
      </c>
      <c r="NVB13" s="163" t="str">
        <f>IF('Summary Clear'!NVU2=0,"",'Summary Clear'!NVU2)</f>
        <v/>
      </c>
      <c r="NVC13" s="163" t="str">
        <f>IF('Summary Clear'!NVV2=0,"",'Summary Clear'!NVV2)</f>
        <v/>
      </c>
      <c r="NVD13" s="163" t="str">
        <f>IF('Summary Clear'!NVW2=0,"",'Summary Clear'!NVW2)</f>
        <v/>
      </c>
      <c r="NVE13" s="163" t="str">
        <f>IF('Summary Clear'!NVX2=0,"",'Summary Clear'!NVX2)</f>
        <v/>
      </c>
      <c r="NVF13" s="163" t="str">
        <f>IF('Summary Clear'!NVY2=0,"",'Summary Clear'!NVY2)</f>
        <v/>
      </c>
      <c r="NVG13" s="163" t="str">
        <f>IF('Summary Clear'!NVZ2=0,"",'Summary Clear'!NVZ2)</f>
        <v/>
      </c>
      <c r="NVH13" s="163" t="str">
        <f>IF('Summary Clear'!NWA2=0,"",'Summary Clear'!NWA2)</f>
        <v/>
      </c>
      <c r="NVI13" s="163" t="str">
        <f>IF('Summary Clear'!NWB2=0,"",'Summary Clear'!NWB2)</f>
        <v/>
      </c>
      <c r="NVJ13" s="163" t="str">
        <f>IF('Summary Clear'!NWC2=0,"",'Summary Clear'!NWC2)</f>
        <v/>
      </c>
      <c r="NVK13" s="163" t="str">
        <f>IF('Summary Clear'!NWD2=0,"",'Summary Clear'!NWD2)</f>
        <v/>
      </c>
      <c r="NVL13" s="163" t="str">
        <f>IF('Summary Clear'!NWE2=0,"",'Summary Clear'!NWE2)</f>
        <v/>
      </c>
      <c r="NVM13" s="163" t="str">
        <f>IF('Summary Clear'!NWF2=0,"",'Summary Clear'!NWF2)</f>
        <v/>
      </c>
      <c r="NVN13" s="163" t="str">
        <f>IF('Summary Clear'!NWG2=0,"",'Summary Clear'!NWG2)</f>
        <v/>
      </c>
      <c r="NVO13" s="163" t="str">
        <f>IF('Summary Clear'!NWH2=0,"",'Summary Clear'!NWH2)</f>
        <v/>
      </c>
      <c r="NVP13" s="163" t="str">
        <f>IF('Summary Clear'!NWI2=0,"",'Summary Clear'!NWI2)</f>
        <v/>
      </c>
      <c r="NVQ13" s="163" t="str">
        <f>IF('Summary Clear'!NWJ2=0,"",'Summary Clear'!NWJ2)</f>
        <v/>
      </c>
      <c r="NVR13" s="163" t="str">
        <f>IF('Summary Clear'!NWK2=0,"",'Summary Clear'!NWK2)</f>
        <v/>
      </c>
      <c r="NVS13" s="163" t="str">
        <f>IF('Summary Clear'!NWL2=0,"",'Summary Clear'!NWL2)</f>
        <v/>
      </c>
      <c r="NVT13" s="163" t="str">
        <f>IF('Summary Clear'!NWM2=0,"",'Summary Clear'!NWM2)</f>
        <v/>
      </c>
      <c r="NVU13" s="163" t="str">
        <f>IF('Summary Clear'!NWN2=0,"",'Summary Clear'!NWN2)</f>
        <v/>
      </c>
      <c r="NVV13" s="163" t="str">
        <f>IF('Summary Clear'!NWO2=0,"",'Summary Clear'!NWO2)</f>
        <v/>
      </c>
      <c r="NVW13" s="163" t="str">
        <f>IF('Summary Clear'!NWP2=0,"",'Summary Clear'!NWP2)</f>
        <v/>
      </c>
      <c r="NVX13" s="163" t="str">
        <f>IF('Summary Clear'!NWQ2=0,"",'Summary Clear'!NWQ2)</f>
        <v/>
      </c>
      <c r="NVY13" s="163" t="str">
        <f>IF('Summary Clear'!NWR2=0,"",'Summary Clear'!NWR2)</f>
        <v/>
      </c>
      <c r="NVZ13" s="163" t="str">
        <f>IF('Summary Clear'!NWS2=0,"",'Summary Clear'!NWS2)</f>
        <v/>
      </c>
      <c r="NWA13" s="163" t="str">
        <f>IF('Summary Clear'!NWT2=0,"",'Summary Clear'!NWT2)</f>
        <v/>
      </c>
      <c r="NWB13" s="163" t="str">
        <f>IF('Summary Clear'!NWU2=0,"",'Summary Clear'!NWU2)</f>
        <v/>
      </c>
      <c r="NWC13" s="163" t="str">
        <f>IF('Summary Clear'!NWV2=0,"",'Summary Clear'!NWV2)</f>
        <v/>
      </c>
      <c r="NWD13" s="163" t="str">
        <f>IF('Summary Clear'!NWW2=0,"",'Summary Clear'!NWW2)</f>
        <v/>
      </c>
      <c r="NWE13" s="163" t="str">
        <f>IF('Summary Clear'!NWX2=0,"",'Summary Clear'!NWX2)</f>
        <v/>
      </c>
      <c r="NWF13" s="163" t="str">
        <f>IF('Summary Clear'!NWY2=0,"",'Summary Clear'!NWY2)</f>
        <v/>
      </c>
      <c r="NWG13" s="163" t="str">
        <f>IF('Summary Clear'!NWZ2=0,"",'Summary Clear'!NWZ2)</f>
        <v/>
      </c>
      <c r="NWH13" s="163" t="str">
        <f>IF('Summary Clear'!NXA2=0,"",'Summary Clear'!NXA2)</f>
        <v/>
      </c>
      <c r="NWI13" s="163" t="str">
        <f>IF('Summary Clear'!NXB2=0,"",'Summary Clear'!NXB2)</f>
        <v/>
      </c>
      <c r="NWJ13" s="163" t="str">
        <f>IF('Summary Clear'!NXC2=0,"",'Summary Clear'!NXC2)</f>
        <v/>
      </c>
      <c r="NWK13" s="163" t="str">
        <f>IF('Summary Clear'!NXD2=0,"",'Summary Clear'!NXD2)</f>
        <v/>
      </c>
      <c r="NWL13" s="163" t="str">
        <f>IF('Summary Clear'!NXE2=0,"",'Summary Clear'!NXE2)</f>
        <v/>
      </c>
      <c r="NWM13" s="163" t="str">
        <f>IF('Summary Clear'!NXF2=0,"",'Summary Clear'!NXF2)</f>
        <v/>
      </c>
      <c r="NWN13" s="163" t="str">
        <f>IF('Summary Clear'!NXG2=0,"",'Summary Clear'!NXG2)</f>
        <v/>
      </c>
      <c r="NWO13" s="163" t="str">
        <f>IF('Summary Clear'!NXH2=0,"",'Summary Clear'!NXH2)</f>
        <v/>
      </c>
      <c r="NWP13" s="163" t="str">
        <f>IF('Summary Clear'!NXI2=0,"",'Summary Clear'!NXI2)</f>
        <v/>
      </c>
      <c r="NWQ13" s="163" t="str">
        <f>IF('Summary Clear'!NXJ2=0,"",'Summary Clear'!NXJ2)</f>
        <v/>
      </c>
      <c r="NWR13" s="163" t="str">
        <f>IF('Summary Clear'!NXK2=0,"",'Summary Clear'!NXK2)</f>
        <v/>
      </c>
      <c r="NWS13" s="163" t="str">
        <f>IF('Summary Clear'!NXL2=0,"",'Summary Clear'!NXL2)</f>
        <v/>
      </c>
      <c r="NWT13" s="163" t="str">
        <f>IF('Summary Clear'!NXM2=0,"",'Summary Clear'!NXM2)</f>
        <v/>
      </c>
      <c r="NWU13" s="163" t="str">
        <f>IF('Summary Clear'!NXN2=0,"",'Summary Clear'!NXN2)</f>
        <v/>
      </c>
      <c r="NWV13" s="163" t="str">
        <f>IF('Summary Clear'!NXO2=0,"",'Summary Clear'!NXO2)</f>
        <v/>
      </c>
      <c r="NWW13" s="163" t="str">
        <f>IF('Summary Clear'!NXP2=0,"",'Summary Clear'!NXP2)</f>
        <v/>
      </c>
      <c r="NWX13" s="163" t="str">
        <f>IF('Summary Clear'!NXQ2=0,"",'Summary Clear'!NXQ2)</f>
        <v/>
      </c>
      <c r="NWY13" s="163" t="str">
        <f>IF('Summary Clear'!NXR2=0,"",'Summary Clear'!NXR2)</f>
        <v/>
      </c>
      <c r="NWZ13" s="163" t="str">
        <f>IF('Summary Clear'!NXS2=0,"",'Summary Clear'!NXS2)</f>
        <v/>
      </c>
      <c r="NXA13" s="163" t="str">
        <f>IF('Summary Clear'!NXT2=0,"",'Summary Clear'!NXT2)</f>
        <v/>
      </c>
      <c r="NXB13" s="163" t="str">
        <f>IF('Summary Clear'!NXU2=0,"",'Summary Clear'!NXU2)</f>
        <v/>
      </c>
      <c r="NXC13" s="163" t="str">
        <f>IF('Summary Clear'!NXV2=0,"",'Summary Clear'!NXV2)</f>
        <v/>
      </c>
      <c r="NXD13" s="163" t="str">
        <f>IF('Summary Clear'!NXW2=0,"",'Summary Clear'!NXW2)</f>
        <v/>
      </c>
      <c r="NXE13" s="163" t="str">
        <f>IF('Summary Clear'!NXX2=0,"",'Summary Clear'!NXX2)</f>
        <v/>
      </c>
      <c r="NXF13" s="163" t="str">
        <f>IF('Summary Clear'!NXY2=0,"",'Summary Clear'!NXY2)</f>
        <v/>
      </c>
      <c r="NXG13" s="163" t="str">
        <f>IF('Summary Clear'!NXZ2=0,"",'Summary Clear'!NXZ2)</f>
        <v/>
      </c>
      <c r="NXH13" s="163" t="str">
        <f>IF('Summary Clear'!NYA2=0,"",'Summary Clear'!NYA2)</f>
        <v/>
      </c>
      <c r="NXI13" s="163" t="str">
        <f>IF('Summary Clear'!NYB2=0,"",'Summary Clear'!NYB2)</f>
        <v/>
      </c>
      <c r="NXJ13" s="163" t="str">
        <f>IF('Summary Clear'!NYC2=0,"",'Summary Clear'!NYC2)</f>
        <v/>
      </c>
      <c r="NXK13" s="163" t="str">
        <f>IF('Summary Clear'!NYD2=0,"",'Summary Clear'!NYD2)</f>
        <v/>
      </c>
      <c r="NXL13" s="163" t="str">
        <f>IF('Summary Clear'!NYE2=0,"",'Summary Clear'!NYE2)</f>
        <v/>
      </c>
      <c r="NXM13" s="163" t="str">
        <f>IF('Summary Clear'!NYF2=0,"",'Summary Clear'!NYF2)</f>
        <v/>
      </c>
      <c r="NXN13" s="163" t="str">
        <f>IF('Summary Clear'!NYG2=0,"",'Summary Clear'!NYG2)</f>
        <v/>
      </c>
      <c r="NXO13" s="163" t="str">
        <f>IF('Summary Clear'!NYH2=0,"",'Summary Clear'!NYH2)</f>
        <v/>
      </c>
      <c r="NXP13" s="163" t="str">
        <f>IF('Summary Clear'!NYI2=0,"",'Summary Clear'!NYI2)</f>
        <v/>
      </c>
      <c r="NXQ13" s="163" t="str">
        <f>IF('Summary Clear'!NYJ2=0,"",'Summary Clear'!NYJ2)</f>
        <v/>
      </c>
      <c r="NXR13" s="163" t="str">
        <f>IF('Summary Clear'!NYK2=0,"",'Summary Clear'!NYK2)</f>
        <v/>
      </c>
      <c r="NXS13" s="163" t="str">
        <f>IF('Summary Clear'!NYL2=0,"",'Summary Clear'!NYL2)</f>
        <v/>
      </c>
      <c r="NXT13" s="163" t="str">
        <f>IF('Summary Clear'!NYM2=0,"",'Summary Clear'!NYM2)</f>
        <v/>
      </c>
      <c r="NXU13" s="163" t="str">
        <f>IF('Summary Clear'!NYN2=0,"",'Summary Clear'!NYN2)</f>
        <v/>
      </c>
      <c r="NXV13" s="163" t="str">
        <f>IF('Summary Clear'!NYO2=0,"",'Summary Clear'!NYO2)</f>
        <v/>
      </c>
      <c r="NXW13" s="163" t="str">
        <f>IF('Summary Clear'!NYP2=0,"",'Summary Clear'!NYP2)</f>
        <v/>
      </c>
      <c r="NXX13" s="163" t="str">
        <f>IF('Summary Clear'!NYQ2=0,"",'Summary Clear'!NYQ2)</f>
        <v/>
      </c>
      <c r="NXY13" s="163" t="str">
        <f>IF('Summary Clear'!NYR2=0,"",'Summary Clear'!NYR2)</f>
        <v/>
      </c>
      <c r="NXZ13" s="163" t="str">
        <f>IF('Summary Clear'!NYS2=0,"",'Summary Clear'!NYS2)</f>
        <v/>
      </c>
      <c r="NYA13" s="163" t="str">
        <f>IF('Summary Clear'!NYT2=0,"",'Summary Clear'!NYT2)</f>
        <v/>
      </c>
      <c r="NYB13" s="163" t="str">
        <f>IF('Summary Clear'!NYU2=0,"",'Summary Clear'!NYU2)</f>
        <v/>
      </c>
      <c r="NYC13" s="163" t="str">
        <f>IF('Summary Clear'!NYV2=0,"",'Summary Clear'!NYV2)</f>
        <v/>
      </c>
      <c r="NYD13" s="163" t="str">
        <f>IF('Summary Clear'!NYW2=0,"",'Summary Clear'!NYW2)</f>
        <v/>
      </c>
      <c r="NYE13" s="163" t="str">
        <f>IF('Summary Clear'!NYX2=0,"",'Summary Clear'!NYX2)</f>
        <v/>
      </c>
      <c r="NYF13" s="163" t="str">
        <f>IF('Summary Clear'!NYY2=0,"",'Summary Clear'!NYY2)</f>
        <v/>
      </c>
      <c r="NYG13" s="163" t="str">
        <f>IF('Summary Clear'!NYZ2=0,"",'Summary Clear'!NYZ2)</f>
        <v/>
      </c>
      <c r="NYH13" s="163" t="str">
        <f>IF('Summary Clear'!NZA2=0,"",'Summary Clear'!NZA2)</f>
        <v/>
      </c>
      <c r="NYI13" s="163" t="str">
        <f>IF('Summary Clear'!NZB2=0,"",'Summary Clear'!NZB2)</f>
        <v/>
      </c>
      <c r="NYJ13" s="163" t="str">
        <f>IF('Summary Clear'!NZC2=0,"",'Summary Clear'!NZC2)</f>
        <v/>
      </c>
      <c r="NYK13" s="163" t="str">
        <f>IF('Summary Clear'!NZD2=0,"",'Summary Clear'!NZD2)</f>
        <v/>
      </c>
      <c r="NYL13" s="163" t="str">
        <f>IF('Summary Clear'!NZE2=0,"",'Summary Clear'!NZE2)</f>
        <v/>
      </c>
      <c r="NYM13" s="163" t="str">
        <f>IF('Summary Clear'!NZF2=0,"",'Summary Clear'!NZF2)</f>
        <v/>
      </c>
      <c r="NYN13" s="163" t="str">
        <f>IF('Summary Clear'!NZG2=0,"",'Summary Clear'!NZG2)</f>
        <v/>
      </c>
      <c r="NYO13" s="163" t="str">
        <f>IF('Summary Clear'!NZH2=0,"",'Summary Clear'!NZH2)</f>
        <v/>
      </c>
      <c r="NYP13" s="163" t="str">
        <f>IF('Summary Clear'!NZI2=0,"",'Summary Clear'!NZI2)</f>
        <v/>
      </c>
      <c r="NYQ13" s="163" t="str">
        <f>IF('Summary Clear'!NZJ2=0,"",'Summary Clear'!NZJ2)</f>
        <v/>
      </c>
      <c r="NYR13" s="163" t="str">
        <f>IF('Summary Clear'!NZK2=0,"",'Summary Clear'!NZK2)</f>
        <v/>
      </c>
      <c r="NYS13" s="163" t="str">
        <f>IF('Summary Clear'!NZL2=0,"",'Summary Clear'!NZL2)</f>
        <v/>
      </c>
      <c r="NYT13" s="163" t="str">
        <f>IF('Summary Clear'!NZM2=0,"",'Summary Clear'!NZM2)</f>
        <v/>
      </c>
      <c r="NYU13" s="163" t="str">
        <f>IF('Summary Clear'!NZN2=0,"",'Summary Clear'!NZN2)</f>
        <v/>
      </c>
      <c r="NYV13" s="163" t="str">
        <f>IF('Summary Clear'!NZO2=0,"",'Summary Clear'!NZO2)</f>
        <v/>
      </c>
      <c r="NYW13" s="163" t="str">
        <f>IF('Summary Clear'!NZP2=0,"",'Summary Clear'!NZP2)</f>
        <v/>
      </c>
      <c r="NYX13" s="163" t="str">
        <f>IF('Summary Clear'!NZQ2=0,"",'Summary Clear'!NZQ2)</f>
        <v/>
      </c>
      <c r="NYY13" s="163" t="str">
        <f>IF('Summary Clear'!NZR2=0,"",'Summary Clear'!NZR2)</f>
        <v/>
      </c>
      <c r="NYZ13" s="163" t="str">
        <f>IF('Summary Clear'!NZS2=0,"",'Summary Clear'!NZS2)</f>
        <v/>
      </c>
      <c r="NZA13" s="163" t="str">
        <f>IF('Summary Clear'!NZT2=0,"",'Summary Clear'!NZT2)</f>
        <v/>
      </c>
      <c r="NZB13" s="163" t="str">
        <f>IF('Summary Clear'!NZU2=0,"",'Summary Clear'!NZU2)</f>
        <v/>
      </c>
      <c r="NZC13" s="163" t="str">
        <f>IF('Summary Clear'!NZV2=0,"",'Summary Clear'!NZV2)</f>
        <v/>
      </c>
      <c r="NZD13" s="163" t="str">
        <f>IF('Summary Clear'!NZW2=0,"",'Summary Clear'!NZW2)</f>
        <v/>
      </c>
      <c r="NZE13" s="163" t="str">
        <f>IF('Summary Clear'!NZX2=0,"",'Summary Clear'!NZX2)</f>
        <v/>
      </c>
      <c r="NZF13" s="163" t="str">
        <f>IF('Summary Clear'!NZY2=0,"",'Summary Clear'!NZY2)</f>
        <v/>
      </c>
      <c r="NZG13" s="163" t="str">
        <f>IF('Summary Clear'!NZZ2=0,"",'Summary Clear'!NZZ2)</f>
        <v/>
      </c>
      <c r="NZH13" s="163" t="str">
        <f>IF('Summary Clear'!OAA2=0,"",'Summary Clear'!OAA2)</f>
        <v/>
      </c>
      <c r="NZI13" s="163" t="str">
        <f>IF('Summary Clear'!OAB2=0,"",'Summary Clear'!OAB2)</f>
        <v/>
      </c>
      <c r="NZJ13" s="163" t="str">
        <f>IF('Summary Clear'!OAC2=0,"",'Summary Clear'!OAC2)</f>
        <v/>
      </c>
      <c r="NZK13" s="163" t="str">
        <f>IF('Summary Clear'!OAD2=0,"",'Summary Clear'!OAD2)</f>
        <v/>
      </c>
      <c r="NZL13" s="163" t="str">
        <f>IF('Summary Clear'!OAE2=0,"",'Summary Clear'!OAE2)</f>
        <v/>
      </c>
      <c r="NZM13" s="163" t="str">
        <f>IF('Summary Clear'!OAF2=0,"",'Summary Clear'!OAF2)</f>
        <v/>
      </c>
      <c r="NZN13" s="163" t="str">
        <f>IF('Summary Clear'!OAG2=0,"",'Summary Clear'!OAG2)</f>
        <v/>
      </c>
      <c r="NZO13" s="163" t="str">
        <f>IF('Summary Clear'!OAH2=0,"",'Summary Clear'!OAH2)</f>
        <v/>
      </c>
      <c r="NZP13" s="163" t="str">
        <f>IF('Summary Clear'!OAI2=0,"",'Summary Clear'!OAI2)</f>
        <v/>
      </c>
      <c r="NZQ13" s="163" t="str">
        <f>IF('Summary Clear'!OAJ2=0,"",'Summary Clear'!OAJ2)</f>
        <v/>
      </c>
      <c r="NZR13" s="163" t="str">
        <f>IF('Summary Clear'!OAK2=0,"",'Summary Clear'!OAK2)</f>
        <v/>
      </c>
      <c r="NZS13" s="163" t="str">
        <f>IF('Summary Clear'!OAL2=0,"",'Summary Clear'!OAL2)</f>
        <v/>
      </c>
      <c r="NZT13" s="163" t="str">
        <f>IF('Summary Clear'!OAM2=0,"",'Summary Clear'!OAM2)</f>
        <v/>
      </c>
      <c r="NZU13" s="163" t="str">
        <f>IF('Summary Clear'!OAN2=0,"",'Summary Clear'!OAN2)</f>
        <v/>
      </c>
      <c r="NZV13" s="163" t="str">
        <f>IF('Summary Clear'!OAO2=0,"",'Summary Clear'!OAO2)</f>
        <v/>
      </c>
      <c r="NZW13" s="163" t="str">
        <f>IF('Summary Clear'!OAP2=0,"",'Summary Clear'!OAP2)</f>
        <v/>
      </c>
      <c r="NZX13" s="163" t="str">
        <f>IF('Summary Clear'!OAQ2=0,"",'Summary Clear'!OAQ2)</f>
        <v/>
      </c>
      <c r="NZY13" s="163" t="str">
        <f>IF('Summary Clear'!OAR2=0,"",'Summary Clear'!OAR2)</f>
        <v/>
      </c>
      <c r="NZZ13" s="163" t="str">
        <f>IF('Summary Clear'!OAS2=0,"",'Summary Clear'!OAS2)</f>
        <v/>
      </c>
      <c r="OAA13" s="163" t="str">
        <f>IF('Summary Clear'!OAT2=0,"",'Summary Clear'!OAT2)</f>
        <v/>
      </c>
      <c r="OAB13" s="163" t="str">
        <f>IF('Summary Clear'!OAU2=0,"",'Summary Clear'!OAU2)</f>
        <v/>
      </c>
      <c r="OAC13" s="163" t="str">
        <f>IF('Summary Clear'!OAV2=0,"",'Summary Clear'!OAV2)</f>
        <v/>
      </c>
      <c r="OAD13" s="163" t="str">
        <f>IF('Summary Clear'!OAW2=0,"",'Summary Clear'!OAW2)</f>
        <v/>
      </c>
      <c r="OAE13" s="163" t="str">
        <f>IF('Summary Clear'!OAX2=0,"",'Summary Clear'!OAX2)</f>
        <v/>
      </c>
      <c r="OAF13" s="163" t="str">
        <f>IF('Summary Clear'!OAY2=0,"",'Summary Clear'!OAY2)</f>
        <v/>
      </c>
      <c r="OAG13" s="163" t="str">
        <f>IF('Summary Clear'!OAZ2=0,"",'Summary Clear'!OAZ2)</f>
        <v/>
      </c>
      <c r="OAH13" s="163" t="str">
        <f>IF('Summary Clear'!OBA2=0,"",'Summary Clear'!OBA2)</f>
        <v/>
      </c>
      <c r="OAI13" s="163" t="str">
        <f>IF('Summary Clear'!OBB2=0,"",'Summary Clear'!OBB2)</f>
        <v/>
      </c>
      <c r="OAJ13" s="163" t="str">
        <f>IF('Summary Clear'!OBC2=0,"",'Summary Clear'!OBC2)</f>
        <v/>
      </c>
      <c r="OAK13" s="163" t="str">
        <f>IF('Summary Clear'!OBD2=0,"",'Summary Clear'!OBD2)</f>
        <v/>
      </c>
      <c r="OAL13" s="163" t="str">
        <f>IF('Summary Clear'!OBE2=0,"",'Summary Clear'!OBE2)</f>
        <v/>
      </c>
      <c r="OAM13" s="163" t="str">
        <f>IF('Summary Clear'!OBF2=0,"",'Summary Clear'!OBF2)</f>
        <v/>
      </c>
      <c r="OAN13" s="163" t="str">
        <f>IF('Summary Clear'!OBG2=0,"",'Summary Clear'!OBG2)</f>
        <v/>
      </c>
      <c r="OAO13" s="163" t="str">
        <f>IF('Summary Clear'!OBH2=0,"",'Summary Clear'!OBH2)</f>
        <v/>
      </c>
      <c r="OAP13" s="163" t="str">
        <f>IF('Summary Clear'!OBI2=0,"",'Summary Clear'!OBI2)</f>
        <v/>
      </c>
      <c r="OAQ13" s="163" t="str">
        <f>IF('Summary Clear'!OBJ2=0,"",'Summary Clear'!OBJ2)</f>
        <v/>
      </c>
      <c r="OAR13" s="163" t="str">
        <f>IF('Summary Clear'!OBK2=0,"",'Summary Clear'!OBK2)</f>
        <v/>
      </c>
      <c r="OAS13" s="163" t="str">
        <f>IF('Summary Clear'!OBL2=0,"",'Summary Clear'!OBL2)</f>
        <v/>
      </c>
      <c r="OAT13" s="163" t="str">
        <f>IF('Summary Clear'!OBM2=0,"",'Summary Clear'!OBM2)</f>
        <v/>
      </c>
      <c r="OAU13" s="163" t="str">
        <f>IF('Summary Clear'!OBN2=0,"",'Summary Clear'!OBN2)</f>
        <v/>
      </c>
      <c r="OAV13" s="163" t="str">
        <f>IF('Summary Clear'!OBO2=0,"",'Summary Clear'!OBO2)</f>
        <v/>
      </c>
      <c r="OAW13" s="163" t="str">
        <f>IF('Summary Clear'!OBP2=0,"",'Summary Clear'!OBP2)</f>
        <v/>
      </c>
      <c r="OAX13" s="163" t="str">
        <f>IF('Summary Clear'!OBQ2=0,"",'Summary Clear'!OBQ2)</f>
        <v/>
      </c>
      <c r="OAY13" s="163" t="str">
        <f>IF('Summary Clear'!OBR2=0,"",'Summary Clear'!OBR2)</f>
        <v/>
      </c>
      <c r="OAZ13" s="163" t="str">
        <f>IF('Summary Clear'!OBS2=0,"",'Summary Clear'!OBS2)</f>
        <v/>
      </c>
      <c r="OBA13" s="163" t="str">
        <f>IF('Summary Clear'!OBT2=0,"",'Summary Clear'!OBT2)</f>
        <v/>
      </c>
      <c r="OBB13" s="163" t="str">
        <f>IF('Summary Clear'!OBU2=0,"",'Summary Clear'!OBU2)</f>
        <v/>
      </c>
      <c r="OBC13" s="163" t="str">
        <f>IF('Summary Clear'!OBV2=0,"",'Summary Clear'!OBV2)</f>
        <v/>
      </c>
      <c r="OBD13" s="163" t="str">
        <f>IF('Summary Clear'!OBW2=0,"",'Summary Clear'!OBW2)</f>
        <v/>
      </c>
      <c r="OBE13" s="163" t="str">
        <f>IF('Summary Clear'!OBX2=0,"",'Summary Clear'!OBX2)</f>
        <v/>
      </c>
      <c r="OBF13" s="163" t="str">
        <f>IF('Summary Clear'!OBY2=0,"",'Summary Clear'!OBY2)</f>
        <v/>
      </c>
      <c r="OBG13" s="163" t="str">
        <f>IF('Summary Clear'!OBZ2=0,"",'Summary Clear'!OBZ2)</f>
        <v/>
      </c>
      <c r="OBH13" s="163" t="str">
        <f>IF('Summary Clear'!OCA2=0,"",'Summary Clear'!OCA2)</f>
        <v/>
      </c>
      <c r="OBI13" s="163" t="str">
        <f>IF('Summary Clear'!OCB2=0,"",'Summary Clear'!OCB2)</f>
        <v/>
      </c>
      <c r="OBJ13" s="163" t="str">
        <f>IF('Summary Clear'!OCC2=0,"",'Summary Clear'!OCC2)</f>
        <v/>
      </c>
      <c r="OBK13" s="163" t="str">
        <f>IF('Summary Clear'!OCD2=0,"",'Summary Clear'!OCD2)</f>
        <v/>
      </c>
      <c r="OBL13" s="163" t="str">
        <f>IF('Summary Clear'!OCE2=0,"",'Summary Clear'!OCE2)</f>
        <v/>
      </c>
      <c r="OBM13" s="163" t="str">
        <f>IF('Summary Clear'!OCF2=0,"",'Summary Clear'!OCF2)</f>
        <v/>
      </c>
      <c r="OBN13" s="163" t="str">
        <f>IF('Summary Clear'!OCG2=0,"",'Summary Clear'!OCG2)</f>
        <v/>
      </c>
      <c r="OBO13" s="163" t="str">
        <f>IF('Summary Clear'!OCH2=0,"",'Summary Clear'!OCH2)</f>
        <v/>
      </c>
      <c r="OBP13" s="163" t="str">
        <f>IF('Summary Clear'!OCI2=0,"",'Summary Clear'!OCI2)</f>
        <v/>
      </c>
      <c r="OBQ13" s="163" t="str">
        <f>IF('Summary Clear'!OCJ2=0,"",'Summary Clear'!OCJ2)</f>
        <v/>
      </c>
      <c r="OBR13" s="163" t="str">
        <f>IF('Summary Clear'!OCK2=0,"",'Summary Clear'!OCK2)</f>
        <v/>
      </c>
      <c r="OBS13" s="163" t="str">
        <f>IF('Summary Clear'!OCL2=0,"",'Summary Clear'!OCL2)</f>
        <v/>
      </c>
      <c r="OBT13" s="163" t="str">
        <f>IF('Summary Clear'!OCM2=0,"",'Summary Clear'!OCM2)</f>
        <v/>
      </c>
      <c r="OBU13" s="163" t="str">
        <f>IF('Summary Clear'!OCN2=0,"",'Summary Clear'!OCN2)</f>
        <v/>
      </c>
      <c r="OBV13" s="163" t="str">
        <f>IF('Summary Clear'!OCO2=0,"",'Summary Clear'!OCO2)</f>
        <v/>
      </c>
      <c r="OBW13" s="163" t="str">
        <f>IF('Summary Clear'!OCP2=0,"",'Summary Clear'!OCP2)</f>
        <v/>
      </c>
      <c r="OBX13" s="163" t="str">
        <f>IF('Summary Clear'!OCQ2=0,"",'Summary Clear'!OCQ2)</f>
        <v/>
      </c>
      <c r="OBY13" s="163" t="str">
        <f>IF('Summary Clear'!OCR2=0,"",'Summary Clear'!OCR2)</f>
        <v/>
      </c>
      <c r="OBZ13" s="163" t="str">
        <f>IF('Summary Clear'!OCS2=0,"",'Summary Clear'!OCS2)</f>
        <v/>
      </c>
      <c r="OCA13" s="163" t="str">
        <f>IF('Summary Clear'!OCT2=0,"",'Summary Clear'!OCT2)</f>
        <v/>
      </c>
      <c r="OCB13" s="163" t="str">
        <f>IF('Summary Clear'!OCU2=0,"",'Summary Clear'!OCU2)</f>
        <v/>
      </c>
      <c r="OCC13" s="163" t="str">
        <f>IF('Summary Clear'!OCV2=0,"",'Summary Clear'!OCV2)</f>
        <v/>
      </c>
      <c r="OCD13" s="163" t="str">
        <f>IF('Summary Clear'!OCW2=0,"",'Summary Clear'!OCW2)</f>
        <v/>
      </c>
      <c r="OCE13" s="163" t="str">
        <f>IF('Summary Clear'!OCX2=0,"",'Summary Clear'!OCX2)</f>
        <v/>
      </c>
      <c r="OCF13" s="163" t="str">
        <f>IF('Summary Clear'!OCY2=0,"",'Summary Clear'!OCY2)</f>
        <v/>
      </c>
      <c r="OCG13" s="163" t="str">
        <f>IF('Summary Clear'!OCZ2=0,"",'Summary Clear'!OCZ2)</f>
        <v/>
      </c>
      <c r="OCH13" s="163" t="str">
        <f>IF('Summary Clear'!ODA2=0,"",'Summary Clear'!ODA2)</f>
        <v/>
      </c>
      <c r="OCI13" s="163" t="str">
        <f>IF('Summary Clear'!ODB2=0,"",'Summary Clear'!ODB2)</f>
        <v/>
      </c>
      <c r="OCJ13" s="163" t="str">
        <f>IF('Summary Clear'!ODC2=0,"",'Summary Clear'!ODC2)</f>
        <v/>
      </c>
      <c r="OCK13" s="163" t="str">
        <f>IF('Summary Clear'!ODD2=0,"",'Summary Clear'!ODD2)</f>
        <v/>
      </c>
      <c r="OCL13" s="163" t="str">
        <f>IF('Summary Clear'!ODE2=0,"",'Summary Clear'!ODE2)</f>
        <v/>
      </c>
      <c r="OCM13" s="163" t="str">
        <f>IF('Summary Clear'!ODF2=0,"",'Summary Clear'!ODF2)</f>
        <v/>
      </c>
      <c r="OCN13" s="163" t="str">
        <f>IF('Summary Clear'!ODG2=0,"",'Summary Clear'!ODG2)</f>
        <v/>
      </c>
      <c r="OCO13" s="163" t="str">
        <f>IF('Summary Clear'!ODH2=0,"",'Summary Clear'!ODH2)</f>
        <v/>
      </c>
      <c r="OCP13" s="163" t="str">
        <f>IF('Summary Clear'!ODI2=0,"",'Summary Clear'!ODI2)</f>
        <v/>
      </c>
      <c r="OCQ13" s="163" t="str">
        <f>IF('Summary Clear'!ODJ2=0,"",'Summary Clear'!ODJ2)</f>
        <v/>
      </c>
      <c r="OCR13" s="163" t="str">
        <f>IF('Summary Clear'!ODK2=0,"",'Summary Clear'!ODK2)</f>
        <v/>
      </c>
      <c r="OCS13" s="163" t="str">
        <f>IF('Summary Clear'!ODL2=0,"",'Summary Clear'!ODL2)</f>
        <v/>
      </c>
      <c r="OCT13" s="163" t="str">
        <f>IF('Summary Clear'!ODM2=0,"",'Summary Clear'!ODM2)</f>
        <v/>
      </c>
      <c r="OCU13" s="163" t="str">
        <f>IF('Summary Clear'!ODN2=0,"",'Summary Clear'!ODN2)</f>
        <v/>
      </c>
      <c r="OCV13" s="163" t="str">
        <f>IF('Summary Clear'!ODO2=0,"",'Summary Clear'!ODO2)</f>
        <v/>
      </c>
      <c r="OCW13" s="163" t="str">
        <f>IF('Summary Clear'!ODP2=0,"",'Summary Clear'!ODP2)</f>
        <v/>
      </c>
      <c r="OCX13" s="163" t="str">
        <f>IF('Summary Clear'!ODQ2=0,"",'Summary Clear'!ODQ2)</f>
        <v/>
      </c>
      <c r="OCY13" s="163" t="str">
        <f>IF('Summary Clear'!ODR2=0,"",'Summary Clear'!ODR2)</f>
        <v/>
      </c>
      <c r="OCZ13" s="163" t="str">
        <f>IF('Summary Clear'!ODS2=0,"",'Summary Clear'!ODS2)</f>
        <v/>
      </c>
      <c r="ODA13" s="163" t="str">
        <f>IF('Summary Clear'!ODT2=0,"",'Summary Clear'!ODT2)</f>
        <v/>
      </c>
      <c r="ODB13" s="163" t="str">
        <f>IF('Summary Clear'!ODU2=0,"",'Summary Clear'!ODU2)</f>
        <v/>
      </c>
      <c r="ODC13" s="163" t="str">
        <f>IF('Summary Clear'!ODV2=0,"",'Summary Clear'!ODV2)</f>
        <v/>
      </c>
      <c r="ODD13" s="163" t="str">
        <f>IF('Summary Clear'!ODW2=0,"",'Summary Clear'!ODW2)</f>
        <v/>
      </c>
      <c r="ODE13" s="163" t="str">
        <f>IF('Summary Clear'!ODX2=0,"",'Summary Clear'!ODX2)</f>
        <v/>
      </c>
      <c r="ODF13" s="163" t="str">
        <f>IF('Summary Clear'!ODY2=0,"",'Summary Clear'!ODY2)</f>
        <v/>
      </c>
      <c r="ODG13" s="163" t="str">
        <f>IF('Summary Clear'!ODZ2=0,"",'Summary Clear'!ODZ2)</f>
        <v/>
      </c>
      <c r="ODH13" s="163" t="str">
        <f>IF('Summary Clear'!OEA2=0,"",'Summary Clear'!OEA2)</f>
        <v/>
      </c>
      <c r="ODI13" s="163" t="str">
        <f>IF('Summary Clear'!OEB2=0,"",'Summary Clear'!OEB2)</f>
        <v/>
      </c>
      <c r="ODJ13" s="163" t="str">
        <f>IF('Summary Clear'!OEC2=0,"",'Summary Clear'!OEC2)</f>
        <v/>
      </c>
      <c r="ODK13" s="163" t="str">
        <f>IF('Summary Clear'!OED2=0,"",'Summary Clear'!OED2)</f>
        <v/>
      </c>
      <c r="ODL13" s="163" t="str">
        <f>IF('Summary Clear'!OEE2=0,"",'Summary Clear'!OEE2)</f>
        <v/>
      </c>
      <c r="ODM13" s="163" t="str">
        <f>IF('Summary Clear'!OEF2=0,"",'Summary Clear'!OEF2)</f>
        <v/>
      </c>
      <c r="ODN13" s="163" t="str">
        <f>IF('Summary Clear'!OEG2=0,"",'Summary Clear'!OEG2)</f>
        <v/>
      </c>
      <c r="ODO13" s="163" t="str">
        <f>IF('Summary Clear'!OEH2=0,"",'Summary Clear'!OEH2)</f>
        <v/>
      </c>
      <c r="ODP13" s="163" t="str">
        <f>IF('Summary Clear'!OEI2=0,"",'Summary Clear'!OEI2)</f>
        <v/>
      </c>
      <c r="ODQ13" s="163" t="str">
        <f>IF('Summary Clear'!OEJ2=0,"",'Summary Clear'!OEJ2)</f>
        <v/>
      </c>
      <c r="ODR13" s="163" t="str">
        <f>IF('Summary Clear'!OEK2=0,"",'Summary Clear'!OEK2)</f>
        <v/>
      </c>
      <c r="ODS13" s="163" t="str">
        <f>IF('Summary Clear'!OEL2=0,"",'Summary Clear'!OEL2)</f>
        <v/>
      </c>
      <c r="ODT13" s="163" t="str">
        <f>IF('Summary Clear'!OEM2=0,"",'Summary Clear'!OEM2)</f>
        <v/>
      </c>
      <c r="ODU13" s="163" t="str">
        <f>IF('Summary Clear'!OEN2=0,"",'Summary Clear'!OEN2)</f>
        <v/>
      </c>
      <c r="ODV13" s="163" t="str">
        <f>IF('Summary Clear'!OEO2=0,"",'Summary Clear'!OEO2)</f>
        <v/>
      </c>
      <c r="ODW13" s="163" t="str">
        <f>IF('Summary Clear'!OEP2=0,"",'Summary Clear'!OEP2)</f>
        <v/>
      </c>
      <c r="ODX13" s="163" t="str">
        <f>IF('Summary Clear'!OEQ2=0,"",'Summary Clear'!OEQ2)</f>
        <v/>
      </c>
      <c r="ODY13" s="163" t="str">
        <f>IF('Summary Clear'!OER2=0,"",'Summary Clear'!OER2)</f>
        <v/>
      </c>
      <c r="ODZ13" s="163" t="str">
        <f>IF('Summary Clear'!OES2=0,"",'Summary Clear'!OES2)</f>
        <v/>
      </c>
      <c r="OEA13" s="163" t="str">
        <f>IF('Summary Clear'!OET2=0,"",'Summary Clear'!OET2)</f>
        <v/>
      </c>
      <c r="OEB13" s="163" t="str">
        <f>IF('Summary Clear'!OEU2=0,"",'Summary Clear'!OEU2)</f>
        <v/>
      </c>
      <c r="OEC13" s="163" t="str">
        <f>IF('Summary Clear'!OEV2=0,"",'Summary Clear'!OEV2)</f>
        <v/>
      </c>
      <c r="OED13" s="163" t="str">
        <f>IF('Summary Clear'!OEW2=0,"",'Summary Clear'!OEW2)</f>
        <v/>
      </c>
      <c r="OEE13" s="163" t="str">
        <f>IF('Summary Clear'!OEX2=0,"",'Summary Clear'!OEX2)</f>
        <v/>
      </c>
      <c r="OEF13" s="163" t="str">
        <f>IF('Summary Clear'!OEY2=0,"",'Summary Clear'!OEY2)</f>
        <v/>
      </c>
      <c r="OEG13" s="163" t="str">
        <f>IF('Summary Clear'!OEZ2=0,"",'Summary Clear'!OEZ2)</f>
        <v/>
      </c>
      <c r="OEH13" s="163" t="str">
        <f>IF('Summary Clear'!OFA2=0,"",'Summary Clear'!OFA2)</f>
        <v/>
      </c>
      <c r="OEI13" s="163" t="str">
        <f>IF('Summary Clear'!OFB2=0,"",'Summary Clear'!OFB2)</f>
        <v/>
      </c>
      <c r="OEJ13" s="163" t="str">
        <f>IF('Summary Clear'!OFC2=0,"",'Summary Clear'!OFC2)</f>
        <v/>
      </c>
      <c r="OEK13" s="163" t="str">
        <f>IF('Summary Clear'!OFD2=0,"",'Summary Clear'!OFD2)</f>
        <v/>
      </c>
      <c r="OEL13" s="163" t="str">
        <f>IF('Summary Clear'!OFE2=0,"",'Summary Clear'!OFE2)</f>
        <v/>
      </c>
      <c r="OEM13" s="163" t="str">
        <f>IF('Summary Clear'!OFF2=0,"",'Summary Clear'!OFF2)</f>
        <v/>
      </c>
      <c r="OEN13" s="163" t="str">
        <f>IF('Summary Clear'!OFG2=0,"",'Summary Clear'!OFG2)</f>
        <v/>
      </c>
      <c r="OEO13" s="163" t="str">
        <f>IF('Summary Clear'!OFH2=0,"",'Summary Clear'!OFH2)</f>
        <v/>
      </c>
      <c r="OEP13" s="163" t="str">
        <f>IF('Summary Clear'!OFI2=0,"",'Summary Clear'!OFI2)</f>
        <v/>
      </c>
      <c r="OEQ13" s="163" t="str">
        <f>IF('Summary Clear'!OFJ2=0,"",'Summary Clear'!OFJ2)</f>
        <v/>
      </c>
      <c r="OER13" s="163" t="str">
        <f>IF('Summary Clear'!OFK2=0,"",'Summary Clear'!OFK2)</f>
        <v/>
      </c>
      <c r="OES13" s="163" t="str">
        <f>IF('Summary Clear'!OFL2=0,"",'Summary Clear'!OFL2)</f>
        <v/>
      </c>
      <c r="OET13" s="163" t="str">
        <f>IF('Summary Clear'!OFM2=0,"",'Summary Clear'!OFM2)</f>
        <v/>
      </c>
      <c r="OEU13" s="163" t="str">
        <f>IF('Summary Clear'!OFN2=0,"",'Summary Clear'!OFN2)</f>
        <v/>
      </c>
      <c r="OEV13" s="163" t="str">
        <f>IF('Summary Clear'!OFO2=0,"",'Summary Clear'!OFO2)</f>
        <v/>
      </c>
      <c r="OEW13" s="163" t="str">
        <f>IF('Summary Clear'!OFP2=0,"",'Summary Clear'!OFP2)</f>
        <v/>
      </c>
      <c r="OEX13" s="163" t="str">
        <f>IF('Summary Clear'!OFQ2=0,"",'Summary Clear'!OFQ2)</f>
        <v/>
      </c>
      <c r="OEY13" s="163" t="str">
        <f>IF('Summary Clear'!OFR2=0,"",'Summary Clear'!OFR2)</f>
        <v/>
      </c>
      <c r="OEZ13" s="163" t="str">
        <f>IF('Summary Clear'!OFS2=0,"",'Summary Clear'!OFS2)</f>
        <v/>
      </c>
      <c r="OFA13" s="163" t="str">
        <f>IF('Summary Clear'!OFT2=0,"",'Summary Clear'!OFT2)</f>
        <v/>
      </c>
      <c r="OFB13" s="163" t="str">
        <f>IF('Summary Clear'!OFU2=0,"",'Summary Clear'!OFU2)</f>
        <v/>
      </c>
      <c r="OFC13" s="163" t="str">
        <f>IF('Summary Clear'!OFV2=0,"",'Summary Clear'!OFV2)</f>
        <v/>
      </c>
      <c r="OFD13" s="163" t="str">
        <f>IF('Summary Clear'!OFW2=0,"",'Summary Clear'!OFW2)</f>
        <v/>
      </c>
      <c r="OFE13" s="163" t="str">
        <f>IF('Summary Clear'!OFX2=0,"",'Summary Clear'!OFX2)</f>
        <v/>
      </c>
      <c r="OFF13" s="163" t="str">
        <f>IF('Summary Clear'!OFY2=0,"",'Summary Clear'!OFY2)</f>
        <v/>
      </c>
      <c r="OFG13" s="163" t="str">
        <f>IF('Summary Clear'!OFZ2=0,"",'Summary Clear'!OFZ2)</f>
        <v/>
      </c>
      <c r="OFH13" s="163" t="str">
        <f>IF('Summary Clear'!OGA2=0,"",'Summary Clear'!OGA2)</f>
        <v/>
      </c>
      <c r="OFI13" s="163" t="str">
        <f>IF('Summary Clear'!OGB2=0,"",'Summary Clear'!OGB2)</f>
        <v/>
      </c>
      <c r="OFJ13" s="163" t="str">
        <f>IF('Summary Clear'!OGC2=0,"",'Summary Clear'!OGC2)</f>
        <v/>
      </c>
      <c r="OFK13" s="163" t="str">
        <f>IF('Summary Clear'!OGD2=0,"",'Summary Clear'!OGD2)</f>
        <v/>
      </c>
      <c r="OFL13" s="163" t="str">
        <f>IF('Summary Clear'!OGE2=0,"",'Summary Clear'!OGE2)</f>
        <v/>
      </c>
      <c r="OFM13" s="163" t="str">
        <f>IF('Summary Clear'!OGF2=0,"",'Summary Clear'!OGF2)</f>
        <v/>
      </c>
      <c r="OFN13" s="163" t="str">
        <f>IF('Summary Clear'!OGG2=0,"",'Summary Clear'!OGG2)</f>
        <v/>
      </c>
      <c r="OFO13" s="163" t="str">
        <f>IF('Summary Clear'!OGH2=0,"",'Summary Clear'!OGH2)</f>
        <v/>
      </c>
      <c r="OFP13" s="163" t="str">
        <f>IF('Summary Clear'!OGI2=0,"",'Summary Clear'!OGI2)</f>
        <v/>
      </c>
      <c r="OFQ13" s="163" t="str">
        <f>IF('Summary Clear'!OGJ2=0,"",'Summary Clear'!OGJ2)</f>
        <v/>
      </c>
      <c r="OFR13" s="163" t="str">
        <f>IF('Summary Clear'!OGK2=0,"",'Summary Clear'!OGK2)</f>
        <v/>
      </c>
      <c r="OFS13" s="163" t="str">
        <f>IF('Summary Clear'!OGL2=0,"",'Summary Clear'!OGL2)</f>
        <v/>
      </c>
      <c r="OFT13" s="163" t="str">
        <f>IF('Summary Clear'!OGM2=0,"",'Summary Clear'!OGM2)</f>
        <v/>
      </c>
      <c r="OFU13" s="163" t="str">
        <f>IF('Summary Clear'!OGN2=0,"",'Summary Clear'!OGN2)</f>
        <v/>
      </c>
      <c r="OFV13" s="163" t="str">
        <f>IF('Summary Clear'!OGO2=0,"",'Summary Clear'!OGO2)</f>
        <v/>
      </c>
      <c r="OFW13" s="163" t="str">
        <f>IF('Summary Clear'!OGP2=0,"",'Summary Clear'!OGP2)</f>
        <v/>
      </c>
      <c r="OFX13" s="163" t="str">
        <f>IF('Summary Clear'!OGQ2=0,"",'Summary Clear'!OGQ2)</f>
        <v/>
      </c>
      <c r="OFY13" s="163" t="str">
        <f>IF('Summary Clear'!OGR2=0,"",'Summary Clear'!OGR2)</f>
        <v/>
      </c>
      <c r="OFZ13" s="163" t="str">
        <f>IF('Summary Clear'!OGS2=0,"",'Summary Clear'!OGS2)</f>
        <v/>
      </c>
      <c r="OGA13" s="163" t="str">
        <f>IF('Summary Clear'!OGT2=0,"",'Summary Clear'!OGT2)</f>
        <v/>
      </c>
      <c r="OGB13" s="163" t="str">
        <f>IF('Summary Clear'!OGU2=0,"",'Summary Clear'!OGU2)</f>
        <v/>
      </c>
      <c r="OGC13" s="163" t="str">
        <f>IF('Summary Clear'!OGV2=0,"",'Summary Clear'!OGV2)</f>
        <v/>
      </c>
      <c r="OGD13" s="163" t="str">
        <f>IF('Summary Clear'!OGW2=0,"",'Summary Clear'!OGW2)</f>
        <v/>
      </c>
      <c r="OGE13" s="163" t="str">
        <f>IF('Summary Clear'!OGX2=0,"",'Summary Clear'!OGX2)</f>
        <v/>
      </c>
      <c r="OGF13" s="163" t="str">
        <f>IF('Summary Clear'!OGY2=0,"",'Summary Clear'!OGY2)</f>
        <v/>
      </c>
      <c r="OGG13" s="163" t="str">
        <f>IF('Summary Clear'!OGZ2=0,"",'Summary Clear'!OGZ2)</f>
        <v/>
      </c>
      <c r="OGH13" s="163" t="str">
        <f>IF('Summary Clear'!OHA2=0,"",'Summary Clear'!OHA2)</f>
        <v/>
      </c>
      <c r="OGI13" s="163" t="str">
        <f>IF('Summary Clear'!OHB2=0,"",'Summary Clear'!OHB2)</f>
        <v/>
      </c>
      <c r="OGJ13" s="163" t="str">
        <f>IF('Summary Clear'!OHC2=0,"",'Summary Clear'!OHC2)</f>
        <v/>
      </c>
      <c r="OGK13" s="163" t="str">
        <f>IF('Summary Clear'!OHD2=0,"",'Summary Clear'!OHD2)</f>
        <v/>
      </c>
      <c r="OGL13" s="163" t="str">
        <f>IF('Summary Clear'!OHE2=0,"",'Summary Clear'!OHE2)</f>
        <v/>
      </c>
      <c r="OGM13" s="163" t="str">
        <f>IF('Summary Clear'!OHF2=0,"",'Summary Clear'!OHF2)</f>
        <v/>
      </c>
      <c r="OGN13" s="163" t="str">
        <f>IF('Summary Clear'!OHG2=0,"",'Summary Clear'!OHG2)</f>
        <v/>
      </c>
      <c r="OGO13" s="163" t="str">
        <f>IF('Summary Clear'!OHH2=0,"",'Summary Clear'!OHH2)</f>
        <v/>
      </c>
      <c r="OGP13" s="163" t="str">
        <f>IF('Summary Clear'!OHI2=0,"",'Summary Clear'!OHI2)</f>
        <v/>
      </c>
      <c r="OGQ13" s="163" t="str">
        <f>IF('Summary Clear'!OHJ2=0,"",'Summary Clear'!OHJ2)</f>
        <v/>
      </c>
      <c r="OGR13" s="163" t="str">
        <f>IF('Summary Clear'!OHK2=0,"",'Summary Clear'!OHK2)</f>
        <v/>
      </c>
      <c r="OGS13" s="163" t="str">
        <f>IF('Summary Clear'!OHL2=0,"",'Summary Clear'!OHL2)</f>
        <v/>
      </c>
      <c r="OGT13" s="163" t="str">
        <f>IF('Summary Clear'!OHM2=0,"",'Summary Clear'!OHM2)</f>
        <v/>
      </c>
      <c r="OGU13" s="163" t="str">
        <f>IF('Summary Clear'!OHN2=0,"",'Summary Clear'!OHN2)</f>
        <v/>
      </c>
      <c r="OGV13" s="163" t="str">
        <f>IF('Summary Clear'!OHO2=0,"",'Summary Clear'!OHO2)</f>
        <v/>
      </c>
      <c r="OGW13" s="163" t="str">
        <f>IF('Summary Clear'!OHP2=0,"",'Summary Clear'!OHP2)</f>
        <v/>
      </c>
      <c r="OGX13" s="163" t="str">
        <f>IF('Summary Clear'!OHQ2=0,"",'Summary Clear'!OHQ2)</f>
        <v/>
      </c>
      <c r="OGY13" s="163" t="str">
        <f>IF('Summary Clear'!OHR2=0,"",'Summary Clear'!OHR2)</f>
        <v/>
      </c>
      <c r="OGZ13" s="163" t="str">
        <f>IF('Summary Clear'!OHS2=0,"",'Summary Clear'!OHS2)</f>
        <v/>
      </c>
      <c r="OHA13" s="163" t="str">
        <f>IF('Summary Clear'!OHT2=0,"",'Summary Clear'!OHT2)</f>
        <v/>
      </c>
      <c r="OHB13" s="163" t="str">
        <f>IF('Summary Clear'!OHU2=0,"",'Summary Clear'!OHU2)</f>
        <v/>
      </c>
      <c r="OHC13" s="163" t="str">
        <f>IF('Summary Clear'!OHV2=0,"",'Summary Clear'!OHV2)</f>
        <v/>
      </c>
      <c r="OHD13" s="163" t="str">
        <f>IF('Summary Clear'!OHW2=0,"",'Summary Clear'!OHW2)</f>
        <v/>
      </c>
      <c r="OHE13" s="163" t="str">
        <f>IF('Summary Clear'!OHX2=0,"",'Summary Clear'!OHX2)</f>
        <v/>
      </c>
      <c r="OHF13" s="163" t="str">
        <f>IF('Summary Clear'!OHY2=0,"",'Summary Clear'!OHY2)</f>
        <v/>
      </c>
      <c r="OHG13" s="163" t="str">
        <f>IF('Summary Clear'!OHZ2=0,"",'Summary Clear'!OHZ2)</f>
        <v/>
      </c>
      <c r="OHH13" s="163" t="str">
        <f>IF('Summary Clear'!OIA2=0,"",'Summary Clear'!OIA2)</f>
        <v/>
      </c>
      <c r="OHI13" s="163" t="str">
        <f>IF('Summary Clear'!OIB2=0,"",'Summary Clear'!OIB2)</f>
        <v/>
      </c>
      <c r="OHJ13" s="163" t="str">
        <f>IF('Summary Clear'!OIC2=0,"",'Summary Clear'!OIC2)</f>
        <v/>
      </c>
      <c r="OHK13" s="163" t="str">
        <f>IF('Summary Clear'!OID2=0,"",'Summary Clear'!OID2)</f>
        <v/>
      </c>
      <c r="OHL13" s="163" t="str">
        <f>IF('Summary Clear'!OIE2=0,"",'Summary Clear'!OIE2)</f>
        <v/>
      </c>
      <c r="OHM13" s="163" t="str">
        <f>IF('Summary Clear'!OIF2=0,"",'Summary Clear'!OIF2)</f>
        <v/>
      </c>
      <c r="OHN13" s="163" t="str">
        <f>IF('Summary Clear'!OIG2=0,"",'Summary Clear'!OIG2)</f>
        <v/>
      </c>
      <c r="OHO13" s="163" t="str">
        <f>IF('Summary Clear'!OIH2=0,"",'Summary Clear'!OIH2)</f>
        <v/>
      </c>
      <c r="OHP13" s="163" t="str">
        <f>IF('Summary Clear'!OII2=0,"",'Summary Clear'!OII2)</f>
        <v/>
      </c>
      <c r="OHQ13" s="163" t="str">
        <f>IF('Summary Clear'!OIJ2=0,"",'Summary Clear'!OIJ2)</f>
        <v/>
      </c>
      <c r="OHR13" s="163" t="str">
        <f>IF('Summary Clear'!OIK2=0,"",'Summary Clear'!OIK2)</f>
        <v/>
      </c>
      <c r="OHS13" s="163" t="str">
        <f>IF('Summary Clear'!OIL2=0,"",'Summary Clear'!OIL2)</f>
        <v/>
      </c>
      <c r="OHT13" s="163" t="str">
        <f>IF('Summary Clear'!OIM2=0,"",'Summary Clear'!OIM2)</f>
        <v/>
      </c>
      <c r="OHU13" s="163" t="str">
        <f>IF('Summary Clear'!OIN2=0,"",'Summary Clear'!OIN2)</f>
        <v/>
      </c>
      <c r="OHV13" s="163" t="str">
        <f>IF('Summary Clear'!OIO2=0,"",'Summary Clear'!OIO2)</f>
        <v/>
      </c>
      <c r="OHW13" s="163" t="str">
        <f>IF('Summary Clear'!OIP2=0,"",'Summary Clear'!OIP2)</f>
        <v/>
      </c>
      <c r="OHX13" s="163" t="str">
        <f>IF('Summary Clear'!OIQ2=0,"",'Summary Clear'!OIQ2)</f>
        <v/>
      </c>
      <c r="OHY13" s="163" t="str">
        <f>IF('Summary Clear'!OIR2=0,"",'Summary Clear'!OIR2)</f>
        <v/>
      </c>
      <c r="OHZ13" s="163" t="str">
        <f>IF('Summary Clear'!OIS2=0,"",'Summary Clear'!OIS2)</f>
        <v/>
      </c>
      <c r="OIA13" s="163" t="str">
        <f>IF('Summary Clear'!OIT2=0,"",'Summary Clear'!OIT2)</f>
        <v/>
      </c>
      <c r="OIB13" s="163" t="str">
        <f>IF('Summary Clear'!OIU2=0,"",'Summary Clear'!OIU2)</f>
        <v/>
      </c>
      <c r="OIC13" s="163" t="str">
        <f>IF('Summary Clear'!OIV2=0,"",'Summary Clear'!OIV2)</f>
        <v/>
      </c>
      <c r="OID13" s="163" t="str">
        <f>IF('Summary Clear'!OIW2=0,"",'Summary Clear'!OIW2)</f>
        <v/>
      </c>
      <c r="OIE13" s="163" t="str">
        <f>IF('Summary Clear'!OIX2=0,"",'Summary Clear'!OIX2)</f>
        <v/>
      </c>
      <c r="OIF13" s="163" t="str">
        <f>IF('Summary Clear'!OIY2=0,"",'Summary Clear'!OIY2)</f>
        <v/>
      </c>
      <c r="OIG13" s="163" t="str">
        <f>IF('Summary Clear'!OIZ2=0,"",'Summary Clear'!OIZ2)</f>
        <v/>
      </c>
      <c r="OIH13" s="163" t="str">
        <f>IF('Summary Clear'!OJA2=0,"",'Summary Clear'!OJA2)</f>
        <v/>
      </c>
      <c r="OII13" s="163" t="str">
        <f>IF('Summary Clear'!OJB2=0,"",'Summary Clear'!OJB2)</f>
        <v/>
      </c>
      <c r="OIJ13" s="163" t="str">
        <f>IF('Summary Clear'!OJC2=0,"",'Summary Clear'!OJC2)</f>
        <v/>
      </c>
      <c r="OIK13" s="163" t="str">
        <f>IF('Summary Clear'!OJD2=0,"",'Summary Clear'!OJD2)</f>
        <v/>
      </c>
      <c r="OIL13" s="163" t="str">
        <f>IF('Summary Clear'!OJE2=0,"",'Summary Clear'!OJE2)</f>
        <v/>
      </c>
      <c r="OIM13" s="163" t="str">
        <f>IF('Summary Clear'!OJF2=0,"",'Summary Clear'!OJF2)</f>
        <v/>
      </c>
      <c r="OIN13" s="163" t="str">
        <f>IF('Summary Clear'!OJG2=0,"",'Summary Clear'!OJG2)</f>
        <v/>
      </c>
      <c r="OIO13" s="163" t="str">
        <f>IF('Summary Clear'!OJH2=0,"",'Summary Clear'!OJH2)</f>
        <v/>
      </c>
      <c r="OIP13" s="163" t="str">
        <f>IF('Summary Clear'!OJI2=0,"",'Summary Clear'!OJI2)</f>
        <v/>
      </c>
      <c r="OIQ13" s="163" t="str">
        <f>IF('Summary Clear'!OJJ2=0,"",'Summary Clear'!OJJ2)</f>
        <v/>
      </c>
      <c r="OIR13" s="163" t="str">
        <f>IF('Summary Clear'!OJK2=0,"",'Summary Clear'!OJK2)</f>
        <v/>
      </c>
      <c r="OIS13" s="163" t="str">
        <f>IF('Summary Clear'!OJL2=0,"",'Summary Clear'!OJL2)</f>
        <v/>
      </c>
      <c r="OIT13" s="163" t="str">
        <f>IF('Summary Clear'!OJM2=0,"",'Summary Clear'!OJM2)</f>
        <v/>
      </c>
      <c r="OIU13" s="163" t="str">
        <f>IF('Summary Clear'!OJN2=0,"",'Summary Clear'!OJN2)</f>
        <v/>
      </c>
      <c r="OIV13" s="163" t="str">
        <f>IF('Summary Clear'!OJO2=0,"",'Summary Clear'!OJO2)</f>
        <v/>
      </c>
      <c r="OIW13" s="163" t="str">
        <f>IF('Summary Clear'!OJP2=0,"",'Summary Clear'!OJP2)</f>
        <v/>
      </c>
      <c r="OIX13" s="163" t="str">
        <f>IF('Summary Clear'!OJQ2=0,"",'Summary Clear'!OJQ2)</f>
        <v/>
      </c>
      <c r="OIY13" s="163" t="str">
        <f>IF('Summary Clear'!OJR2=0,"",'Summary Clear'!OJR2)</f>
        <v/>
      </c>
      <c r="OIZ13" s="163" t="str">
        <f>IF('Summary Clear'!OJS2=0,"",'Summary Clear'!OJS2)</f>
        <v/>
      </c>
      <c r="OJA13" s="163" t="str">
        <f>IF('Summary Clear'!OJT2=0,"",'Summary Clear'!OJT2)</f>
        <v/>
      </c>
      <c r="OJB13" s="163" t="str">
        <f>IF('Summary Clear'!OJU2=0,"",'Summary Clear'!OJU2)</f>
        <v/>
      </c>
      <c r="OJC13" s="163" t="str">
        <f>IF('Summary Clear'!OJV2=0,"",'Summary Clear'!OJV2)</f>
        <v/>
      </c>
      <c r="OJD13" s="163" t="str">
        <f>IF('Summary Clear'!OJW2=0,"",'Summary Clear'!OJW2)</f>
        <v/>
      </c>
      <c r="OJE13" s="163" t="str">
        <f>IF('Summary Clear'!OJX2=0,"",'Summary Clear'!OJX2)</f>
        <v/>
      </c>
      <c r="OJF13" s="163" t="str">
        <f>IF('Summary Clear'!OJY2=0,"",'Summary Clear'!OJY2)</f>
        <v/>
      </c>
      <c r="OJG13" s="163" t="str">
        <f>IF('Summary Clear'!OJZ2=0,"",'Summary Clear'!OJZ2)</f>
        <v/>
      </c>
      <c r="OJH13" s="163" t="str">
        <f>IF('Summary Clear'!OKA2=0,"",'Summary Clear'!OKA2)</f>
        <v/>
      </c>
      <c r="OJI13" s="163" t="str">
        <f>IF('Summary Clear'!OKB2=0,"",'Summary Clear'!OKB2)</f>
        <v/>
      </c>
      <c r="OJJ13" s="163" t="str">
        <f>IF('Summary Clear'!OKC2=0,"",'Summary Clear'!OKC2)</f>
        <v/>
      </c>
      <c r="OJK13" s="163" t="str">
        <f>IF('Summary Clear'!OKD2=0,"",'Summary Clear'!OKD2)</f>
        <v/>
      </c>
      <c r="OJL13" s="163" t="str">
        <f>IF('Summary Clear'!OKE2=0,"",'Summary Clear'!OKE2)</f>
        <v/>
      </c>
      <c r="OJM13" s="163" t="str">
        <f>IF('Summary Clear'!OKF2=0,"",'Summary Clear'!OKF2)</f>
        <v/>
      </c>
      <c r="OJN13" s="163" t="str">
        <f>IF('Summary Clear'!OKG2=0,"",'Summary Clear'!OKG2)</f>
        <v/>
      </c>
      <c r="OJO13" s="163" t="str">
        <f>IF('Summary Clear'!OKH2=0,"",'Summary Clear'!OKH2)</f>
        <v/>
      </c>
      <c r="OJP13" s="163" t="str">
        <f>IF('Summary Clear'!OKI2=0,"",'Summary Clear'!OKI2)</f>
        <v/>
      </c>
      <c r="OJQ13" s="163" t="str">
        <f>IF('Summary Clear'!OKJ2=0,"",'Summary Clear'!OKJ2)</f>
        <v/>
      </c>
      <c r="OJR13" s="163" t="str">
        <f>IF('Summary Clear'!OKK2=0,"",'Summary Clear'!OKK2)</f>
        <v/>
      </c>
      <c r="OJS13" s="163" t="str">
        <f>IF('Summary Clear'!OKL2=0,"",'Summary Clear'!OKL2)</f>
        <v/>
      </c>
      <c r="OJT13" s="163" t="str">
        <f>IF('Summary Clear'!OKM2=0,"",'Summary Clear'!OKM2)</f>
        <v/>
      </c>
      <c r="OJU13" s="163" t="str">
        <f>IF('Summary Clear'!OKN2=0,"",'Summary Clear'!OKN2)</f>
        <v/>
      </c>
      <c r="OJV13" s="163" t="str">
        <f>IF('Summary Clear'!OKO2=0,"",'Summary Clear'!OKO2)</f>
        <v/>
      </c>
      <c r="OJW13" s="163" t="str">
        <f>IF('Summary Clear'!OKP2=0,"",'Summary Clear'!OKP2)</f>
        <v/>
      </c>
      <c r="OJX13" s="163" t="str">
        <f>IF('Summary Clear'!OKQ2=0,"",'Summary Clear'!OKQ2)</f>
        <v/>
      </c>
      <c r="OJY13" s="163" t="str">
        <f>IF('Summary Clear'!OKR2=0,"",'Summary Clear'!OKR2)</f>
        <v/>
      </c>
      <c r="OJZ13" s="163" t="str">
        <f>IF('Summary Clear'!OKS2=0,"",'Summary Clear'!OKS2)</f>
        <v/>
      </c>
      <c r="OKA13" s="163" t="str">
        <f>IF('Summary Clear'!OKT2=0,"",'Summary Clear'!OKT2)</f>
        <v/>
      </c>
      <c r="OKB13" s="163" t="str">
        <f>IF('Summary Clear'!OKU2=0,"",'Summary Clear'!OKU2)</f>
        <v/>
      </c>
      <c r="OKC13" s="163" t="str">
        <f>IF('Summary Clear'!OKV2=0,"",'Summary Clear'!OKV2)</f>
        <v/>
      </c>
      <c r="OKD13" s="163" t="str">
        <f>IF('Summary Clear'!OKW2=0,"",'Summary Clear'!OKW2)</f>
        <v/>
      </c>
      <c r="OKE13" s="163" t="str">
        <f>IF('Summary Clear'!OKX2=0,"",'Summary Clear'!OKX2)</f>
        <v/>
      </c>
      <c r="OKF13" s="163" t="str">
        <f>IF('Summary Clear'!OKY2=0,"",'Summary Clear'!OKY2)</f>
        <v/>
      </c>
      <c r="OKG13" s="163" t="str">
        <f>IF('Summary Clear'!OKZ2=0,"",'Summary Clear'!OKZ2)</f>
        <v/>
      </c>
      <c r="OKH13" s="163" t="str">
        <f>IF('Summary Clear'!OLA2=0,"",'Summary Clear'!OLA2)</f>
        <v/>
      </c>
      <c r="OKI13" s="163" t="str">
        <f>IF('Summary Clear'!OLB2=0,"",'Summary Clear'!OLB2)</f>
        <v/>
      </c>
      <c r="OKJ13" s="163" t="str">
        <f>IF('Summary Clear'!OLC2=0,"",'Summary Clear'!OLC2)</f>
        <v/>
      </c>
      <c r="OKK13" s="163" t="str">
        <f>IF('Summary Clear'!OLD2=0,"",'Summary Clear'!OLD2)</f>
        <v/>
      </c>
      <c r="OKL13" s="163" t="str">
        <f>IF('Summary Clear'!OLE2=0,"",'Summary Clear'!OLE2)</f>
        <v/>
      </c>
      <c r="OKM13" s="163" t="str">
        <f>IF('Summary Clear'!OLF2=0,"",'Summary Clear'!OLF2)</f>
        <v/>
      </c>
      <c r="OKN13" s="163" t="str">
        <f>IF('Summary Clear'!OLG2=0,"",'Summary Clear'!OLG2)</f>
        <v/>
      </c>
      <c r="OKO13" s="163" t="str">
        <f>IF('Summary Clear'!OLH2=0,"",'Summary Clear'!OLH2)</f>
        <v/>
      </c>
      <c r="OKP13" s="163" t="str">
        <f>IF('Summary Clear'!OLI2=0,"",'Summary Clear'!OLI2)</f>
        <v/>
      </c>
      <c r="OKQ13" s="163" t="str">
        <f>IF('Summary Clear'!OLJ2=0,"",'Summary Clear'!OLJ2)</f>
        <v/>
      </c>
      <c r="OKR13" s="163" t="str">
        <f>IF('Summary Clear'!OLK2=0,"",'Summary Clear'!OLK2)</f>
        <v/>
      </c>
      <c r="OKS13" s="163" t="str">
        <f>IF('Summary Clear'!OLL2=0,"",'Summary Clear'!OLL2)</f>
        <v/>
      </c>
      <c r="OKT13" s="163" t="str">
        <f>IF('Summary Clear'!OLM2=0,"",'Summary Clear'!OLM2)</f>
        <v/>
      </c>
      <c r="OKU13" s="163" t="str">
        <f>IF('Summary Clear'!OLN2=0,"",'Summary Clear'!OLN2)</f>
        <v/>
      </c>
      <c r="OKV13" s="163" t="str">
        <f>IF('Summary Clear'!OLO2=0,"",'Summary Clear'!OLO2)</f>
        <v/>
      </c>
      <c r="OKW13" s="163" t="str">
        <f>IF('Summary Clear'!OLP2=0,"",'Summary Clear'!OLP2)</f>
        <v/>
      </c>
      <c r="OKX13" s="163" t="str">
        <f>IF('Summary Clear'!OLQ2=0,"",'Summary Clear'!OLQ2)</f>
        <v/>
      </c>
      <c r="OKY13" s="163" t="str">
        <f>IF('Summary Clear'!OLR2=0,"",'Summary Clear'!OLR2)</f>
        <v/>
      </c>
      <c r="OKZ13" s="163" t="str">
        <f>IF('Summary Clear'!OLS2=0,"",'Summary Clear'!OLS2)</f>
        <v/>
      </c>
      <c r="OLA13" s="163" t="str">
        <f>IF('Summary Clear'!OLT2=0,"",'Summary Clear'!OLT2)</f>
        <v/>
      </c>
      <c r="OLB13" s="163" t="str">
        <f>IF('Summary Clear'!OLU2=0,"",'Summary Clear'!OLU2)</f>
        <v/>
      </c>
      <c r="OLC13" s="163" t="str">
        <f>IF('Summary Clear'!OLV2=0,"",'Summary Clear'!OLV2)</f>
        <v/>
      </c>
      <c r="OLD13" s="163" t="str">
        <f>IF('Summary Clear'!OLW2=0,"",'Summary Clear'!OLW2)</f>
        <v/>
      </c>
      <c r="OLE13" s="163" t="str">
        <f>IF('Summary Clear'!OLX2=0,"",'Summary Clear'!OLX2)</f>
        <v/>
      </c>
      <c r="OLF13" s="163" t="str">
        <f>IF('Summary Clear'!OLY2=0,"",'Summary Clear'!OLY2)</f>
        <v/>
      </c>
      <c r="OLG13" s="163" t="str">
        <f>IF('Summary Clear'!OLZ2=0,"",'Summary Clear'!OLZ2)</f>
        <v/>
      </c>
      <c r="OLH13" s="163" t="str">
        <f>IF('Summary Clear'!OMA2=0,"",'Summary Clear'!OMA2)</f>
        <v/>
      </c>
      <c r="OLI13" s="163" t="str">
        <f>IF('Summary Clear'!OMB2=0,"",'Summary Clear'!OMB2)</f>
        <v/>
      </c>
      <c r="OLJ13" s="163" t="str">
        <f>IF('Summary Clear'!OMC2=0,"",'Summary Clear'!OMC2)</f>
        <v/>
      </c>
      <c r="OLK13" s="163" t="str">
        <f>IF('Summary Clear'!OMD2=0,"",'Summary Clear'!OMD2)</f>
        <v/>
      </c>
      <c r="OLL13" s="163" t="str">
        <f>IF('Summary Clear'!OME2=0,"",'Summary Clear'!OME2)</f>
        <v/>
      </c>
      <c r="OLM13" s="163" t="str">
        <f>IF('Summary Clear'!OMF2=0,"",'Summary Clear'!OMF2)</f>
        <v/>
      </c>
      <c r="OLN13" s="163" t="str">
        <f>IF('Summary Clear'!OMG2=0,"",'Summary Clear'!OMG2)</f>
        <v/>
      </c>
      <c r="OLO13" s="163" t="str">
        <f>IF('Summary Clear'!OMH2=0,"",'Summary Clear'!OMH2)</f>
        <v/>
      </c>
      <c r="OLP13" s="163" t="str">
        <f>IF('Summary Clear'!OMI2=0,"",'Summary Clear'!OMI2)</f>
        <v/>
      </c>
      <c r="OLQ13" s="163" t="str">
        <f>IF('Summary Clear'!OMJ2=0,"",'Summary Clear'!OMJ2)</f>
        <v/>
      </c>
      <c r="OLR13" s="163" t="str">
        <f>IF('Summary Clear'!OMK2=0,"",'Summary Clear'!OMK2)</f>
        <v/>
      </c>
      <c r="OLS13" s="163" t="str">
        <f>IF('Summary Clear'!OML2=0,"",'Summary Clear'!OML2)</f>
        <v/>
      </c>
      <c r="OLT13" s="163" t="str">
        <f>IF('Summary Clear'!OMM2=0,"",'Summary Clear'!OMM2)</f>
        <v/>
      </c>
      <c r="OLU13" s="163" t="str">
        <f>IF('Summary Clear'!OMN2=0,"",'Summary Clear'!OMN2)</f>
        <v/>
      </c>
      <c r="OLV13" s="163" t="str">
        <f>IF('Summary Clear'!OMO2=0,"",'Summary Clear'!OMO2)</f>
        <v/>
      </c>
      <c r="OLW13" s="163" t="str">
        <f>IF('Summary Clear'!OMP2=0,"",'Summary Clear'!OMP2)</f>
        <v/>
      </c>
      <c r="OLX13" s="163" t="str">
        <f>IF('Summary Clear'!OMQ2=0,"",'Summary Clear'!OMQ2)</f>
        <v/>
      </c>
      <c r="OLY13" s="163" t="str">
        <f>IF('Summary Clear'!OMR2=0,"",'Summary Clear'!OMR2)</f>
        <v/>
      </c>
      <c r="OLZ13" s="163" t="str">
        <f>IF('Summary Clear'!OMS2=0,"",'Summary Clear'!OMS2)</f>
        <v/>
      </c>
      <c r="OMA13" s="163" t="str">
        <f>IF('Summary Clear'!OMT2=0,"",'Summary Clear'!OMT2)</f>
        <v/>
      </c>
      <c r="OMB13" s="163" t="str">
        <f>IF('Summary Clear'!OMU2=0,"",'Summary Clear'!OMU2)</f>
        <v/>
      </c>
      <c r="OMC13" s="163" t="str">
        <f>IF('Summary Clear'!OMV2=0,"",'Summary Clear'!OMV2)</f>
        <v/>
      </c>
      <c r="OMD13" s="163" t="str">
        <f>IF('Summary Clear'!OMW2=0,"",'Summary Clear'!OMW2)</f>
        <v/>
      </c>
      <c r="OME13" s="163" t="str">
        <f>IF('Summary Clear'!OMX2=0,"",'Summary Clear'!OMX2)</f>
        <v/>
      </c>
      <c r="OMF13" s="163" t="str">
        <f>IF('Summary Clear'!OMY2=0,"",'Summary Clear'!OMY2)</f>
        <v/>
      </c>
      <c r="OMG13" s="163" t="str">
        <f>IF('Summary Clear'!OMZ2=0,"",'Summary Clear'!OMZ2)</f>
        <v/>
      </c>
      <c r="OMH13" s="163" t="str">
        <f>IF('Summary Clear'!ONA2=0,"",'Summary Clear'!ONA2)</f>
        <v/>
      </c>
      <c r="OMI13" s="163" t="str">
        <f>IF('Summary Clear'!ONB2=0,"",'Summary Clear'!ONB2)</f>
        <v/>
      </c>
      <c r="OMJ13" s="163" t="str">
        <f>IF('Summary Clear'!ONC2=0,"",'Summary Clear'!ONC2)</f>
        <v/>
      </c>
      <c r="OMK13" s="163" t="str">
        <f>IF('Summary Clear'!OND2=0,"",'Summary Clear'!OND2)</f>
        <v/>
      </c>
      <c r="OML13" s="163" t="str">
        <f>IF('Summary Clear'!ONE2=0,"",'Summary Clear'!ONE2)</f>
        <v/>
      </c>
      <c r="OMM13" s="163" t="str">
        <f>IF('Summary Clear'!ONF2=0,"",'Summary Clear'!ONF2)</f>
        <v/>
      </c>
      <c r="OMN13" s="163" t="str">
        <f>IF('Summary Clear'!ONG2=0,"",'Summary Clear'!ONG2)</f>
        <v/>
      </c>
      <c r="OMO13" s="163" t="str">
        <f>IF('Summary Clear'!ONH2=0,"",'Summary Clear'!ONH2)</f>
        <v/>
      </c>
      <c r="OMP13" s="163" t="str">
        <f>IF('Summary Clear'!ONI2=0,"",'Summary Clear'!ONI2)</f>
        <v/>
      </c>
      <c r="OMQ13" s="163" t="str">
        <f>IF('Summary Clear'!ONJ2=0,"",'Summary Clear'!ONJ2)</f>
        <v/>
      </c>
      <c r="OMR13" s="163" t="str">
        <f>IF('Summary Clear'!ONK2=0,"",'Summary Clear'!ONK2)</f>
        <v/>
      </c>
      <c r="OMS13" s="163" t="str">
        <f>IF('Summary Clear'!ONL2=0,"",'Summary Clear'!ONL2)</f>
        <v/>
      </c>
      <c r="OMT13" s="163" t="str">
        <f>IF('Summary Clear'!ONM2=0,"",'Summary Clear'!ONM2)</f>
        <v/>
      </c>
      <c r="OMU13" s="163" t="str">
        <f>IF('Summary Clear'!ONN2=0,"",'Summary Clear'!ONN2)</f>
        <v/>
      </c>
      <c r="OMV13" s="163" t="str">
        <f>IF('Summary Clear'!ONO2=0,"",'Summary Clear'!ONO2)</f>
        <v/>
      </c>
      <c r="OMW13" s="163" t="str">
        <f>IF('Summary Clear'!ONP2=0,"",'Summary Clear'!ONP2)</f>
        <v/>
      </c>
      <c r="OMX13" s="163" t="str">
        <f>IF('Summary Clear'!ONQ2=0,"",'Summary Clear'!ONQ2)</f>
        <v/>
      </c>
      <c r="OMY13" s="163" t="str">
        <f>IF('Summary Clear'!ONR2=0,"",'Summary Clear'!ONR2)</f>
        <v/>
      </c>
      <c r="OMZ13" s="163" t="str">
        <f>IF('Summary Clear'!ONS2=0,"",'Summary Clear'!ONS2)</f>
        <v/>
      </c>
      <c r="ONA13" s="163" t="str">
        <f>IF('Summary Clear'!ONT2=0,"",'Summary Clear'!ONT2)</f>
        <v/>
      </c>
      <c r="ONB13" s="163" t="str">
        <f>IF('Summary Clear'!ONU2=0,"",'Summary Clear'!ONU2)</f>
        <v/>
      </c>
      <c r="ONC13" s="163" t="str">
        <f>IF('Summary Clear'!ONV2=0,"",'Summary Clear'!ONV2)</f>
        <v/>
      </c>
      <c r="OND13" s="163" t="str">
        <f>IF('Summary Clear'!ONW2=0,"",'Summary Clear'!ONW2)</f>
        <v/>
      </c>
      <c r="ONE13" s="163" t="str">
        <f>IF('Summary Clear'!ONX2=0,"",'Summary Clear'!ONX2)</f>
        <v/>
      </c>
      <c r="ONF13" s="163" t="str">
        <f>IF('Summary Clear'!ONY2=0,"",'Summary Clear'!ONY2)</f>
        <v/>
      </c>
      <c r="ONG13" s="163" t="str">
        <f>IF('Summary Clear'!ONZ2=0,"",'Summary Clear'!ONZ2)</f>
        <v/>
      </c>
      <c r="ONH13" s="163" t="str">
        <f>IF('Summary Clear'!OOA2=0,"",'Summary Clear'!OOA2)</f>
        <v/>
      </c>
      <c r="ONI13" s="163" t="str">
        <f>IF('Summary Clear'!OOB2=0,"",'Summary Clear'!OOB2)</f>
        <v/>
      </c>
      <c r="ONJ13" s="163" t="str">
        <f>IF('Summary Clear'!OOC2=0,"",'Summary Clear'!OOC2)</f>
        <v/>
      </c>
      <c r="ONK13" s="163" t="str">
        <f>IF('Summary Clear'!OOD2=0,"",'Summary Clear'!OOD2)</f>
        <v/>
      </c>
      <c r="ONL13" s="163" t="str">
        <f>IF('Summary Clear'!OOE2=0,"",'Summary Clear'!OOE2)</f>
        <v/>
      </c>
      <c r="ONM13" s="163" t="str">
        <f>IF('Summary Clear'!OOF2=0,"",'Summary Clear'!OOF2)</f>
        <v/>
      </c>
      <c r="ONN13" s="163" t="str">
        <f>IF('Summary Clear'!OOG2=0,"",'Summary Clear'!OOG2)</f>
        <v/>
      </c>
      <c r="ONO13" s="163" t="str">
        <f>IF('Summary Clear'!OOH2=0,"",'Summary Clear'!OOH2)</f>
        <v/>
      </c>
      <c r="ONP13" s="163" t="str">
        <f>IF('Summary Clear'!OOI2=0,"",'Summary Clear'!OOI2)</f>
        <v/>
      </c>
      <c r="ONQ13" s="163" t="str">
        <f>IF('Summary Clear'!OOJ2=0,"",'Summary Clear'!OOJ2)</f>
        <v/>
      </c>
      <c r="ONR13" s="163" t="str">
        <f>IF('Summary Clear'!OOK2=0,"",'Summary Clear'!OOK2)</f>
        <v/>
      </c>
      <c r="ONS13" s="163" t="str">
        <f>IF('Summary Clear'!OOL2=0,"",'Summary Clear'!OOL2)</f>
        <v/>
      </c>
      <c r="ONT13" s="163" t="str">
        <f>IF('Summary Clear'!OOM2=0,"",'Summary Clear'!OOM2)</f>
        <v/>
      </c>
      <c r="ONU13" s="163" t="str">
        <f>IF('Summary Clear'!OON2=0,"",'Summary Clear'!OON2)</f>
        <v/>
      </c>
      <c r="ONV13" s="163" t="str">
        <f>IF('Summary Clear'!OOO2=0,"",'Summary Clear'!OOO2)</f>
        <v/>
      </c>
      <c r="ONW13" s="163" t="str">
        <f>IF('Summary Clear'!OOP2=0,"",'Summary Clear'!OOP2)</f>
        <v/>
      </c>
      <c r="ONX13" s="163" t="str">
        <f>IF('Summary Clear'!OOQ2=0,"",'Summary Clear'!OOQ2)</f>
        <v/>
      </c>
      <c r="ONY13" s="163" t="str">
        <f>IF('Summary Clear'!OOR2=0,"",'Summary Clear'!OOR2)</f>
        <v/>
      </c>
      <c r="ONZ13" s="163" t="str">
        <f>IF('Summary Clear'!OOS2=0,"",'Summary Clear'!OOS2)</f>
        <v/>
      </c>
      <c r="OOA13" s="163" t="str">
        <f>IF('Summary Clear'!OOT2=0,"",'Summary Clear'!OOT2)</f>
        <v/>
      </c>
      <c r="OOB13" s="163" t="str">
        <f>IF('Summary Clear'!OOU2=0,"",'Summary Clear'!OOU2)</f>
        <v/>
      </c>
      <c r="OOC13" s="163" t="str">
        <f>IF('Summary Clear'!OOV2=0,"",'Summary Clear'!OOV2)</f>
        <v/>
      </c>
      <c r="OOD13" s="163" t="str">
        <f>IF('Summary Clear'!OOW2=0,"",'Summary Clear'!OOW2)</f>
        <v/>
      </c>
      <c r="OOE13" s="163" t="str">
        <f>IF('Summary Clear'!OOX2=0,"",'Summary Clear'!OOX2)</f>
        <v/>
      </c>
      <c r="OOF13" s="163" t="str">
        <f>IF('Summary Clear'!OOY2=0,"",'Summary Clear'!OOY2)</f>
        <v/>
      </c>
      <c r="OOG13" s="163" t="str">
        <f>IF('Summary Clear'!OOZ2=0,"",'Summary Clear'!OOZ2)</f>
        <v/>
      </c>
      <c r="OOH13" s="163" t="str">
        <f>IF('Summary Clear'!OPA2=0,"",'Summary Clear'!OPA2)</f>
        <v/>
      </c>
      <c r="OOI13" s="163" t="str">
        <f>IF('Summary Clear'!OPB2=0,"",'Summary Clear'!OPB2)</f>
        <v/>
      </c>
      <c r="OOJ13" s="163" t="str">
        <f>IF('Summary Clear'!OPC2=0,"",'Summary Clear'!OPC2)</f>
        <v/>
      </c>
      <c r="OOK13" s="163" t="str">
        <f>IF('Summary Clear'!OPD2=0,"",'Summary Clear'!OPD2)</f>
        <v/>
      </c>
      <c r="OOL13" s="163" t="str">
        <f>IF('Summary Clear'!OPE2=0,"",'Summary Clear'!OPE2)</f>
        <v/>
      </c>
      <c r="OOM13" s="163" t="str">
        <f>IF('Summary Clear'!OPF2=0,"",'Summary Clear'!OPF2)</f>
        <v/>
      </c>
      <c r="OON13" s="163" t="str">
        <f>IF('Summary Clear'!OPG2=0,"",'Summary Clear'!OPG2)</f>
        <v/>
      </c>
      <c r="OOO13" s="163" t="str">
        <f>IF('Summary Clear'!OPH2=0,"",'Summary Clear'!OPH2)</f>
        <v/>
      </c>
      <c r="OOP13" s="163" t="str">
        <f>IF('Summary Clear'!OPI2=0,"",'Summary Clear'!OPI2)</f>
        <v/>
      </c>
      <c r="OOQ13" s="163" t="str">
        <f>IF('Summary Clear'!OPJ2=0,"",'Summary Clear'!OPJ2)</f>
        <v/>
      </c>
      <c r="OOR13" s="163" t="str">
        <f>IF('Summary Clear'!OPK2=0,"",'Summary Clear'!OPK2)</f>
        <v/>
      </c>
      <c r="OOS13" s="163" t="str">
        <f>IF('Summary Clear'!OPL2=0,"",'Summary Clear'!OPL2)</f>
        <v/>
      </c>
      <c r="OOT13" s="163" t="str">
        <f>IF('Summary Clear'!OPM2=0,"",'Summary Clear'!OPM2)</f>
        <v/>
      </c>
      <c r="OOU13" s="163" t="str">
        <f>IF('Summary Clear'!OPN2=0,"",'Summary Clear'!OPN2)</f>
        <v/>
      </c>
      <c r="OOV13" s="163" t="str">
        <f>IF('Summary Clear'!OPO2=0,"",'Summary Clear'!OPO2)</f>
        <v/>
      </c>
      <c r="OOW13" s="163" t="str">
        <f>IF('Summary Clear'!OPP2=0,"",'Summary Clear'!OPP2)</f>
        <v/>
      </c>
      <c r="OOX13" s="163" t="str">
        <f>IF('Summary Clear'!OPQ2=0,"",'Summary Clear'!OPQ2)</f>
        <v/>
      </c>
      <c r="OOY13" s="163" t="str">
        <f>IF('Summary Clear'!OPR2=0,"",'Summary Clear'!OPR2)</f>
        <v/>
      </c>
      <c r="OOZ13" s="163" t="str">
        <f>IF('Summary Clear'!OPS2=0,"",'Summary Clear'!OPS2)</f>
        <v/>
      </c>
      <c r="OPA13" s="163" t="str">
        <f>IF('Summary Clear'!OPT2=0,"",'Summary Clear'!OPT2)</f>
        <v/>
      </c>
      <c r="OPB13" s="163" t="str">
        <f>IF('Summary Clear'!OPU2=0,"",'Summary Clear'!OPU2)</f>
        <v/>
      </c>
      <c r="OPC13" s="163" t="str">
        <f>IF('Summary Clear'!OPV2=0,"",'Summary Clear'!OPV2)</f>
        <v/>
      </c>
      <c r="OPD13" s="163" t="str">
        <f>IF('Summary Clear'!OPW2=0,"",'Summary Clear'!OPW2)</f>
        <v/>
      </c>
      <c r="OPE13" s="163" t="str">
        <f>IF('Summary Clear'!OPX2=0,"",'Summary Clear'!OPX2)</f>
        <v/>
      </c>
      <c r="OPF13" s="163" t="str">
        <f>IF('Summary Clear'!OPY2=0,"",'Summary Clear'!OPY2)</f>
        <v/>
      </c>
      <c r="OPG13" s="163" t="str">
        <f>IF('Summary Clear'!OPZ2=0,"",'Summary Clear'!OPZ2)</f>
        <v/>
      </c>
      <c r="OPH13" s="163" t="str">
        <f>IF('Summary Clear'!OQA2=0,"",'Summary Clear'!OQA2)</f>
        <v/>
      </c>
      <c r="OPI13" s="163" t="str">
        <f>IF('Summary Clear'!OQB2=0,"",'Summary Clear'!OQB2)</f>
        <v/>
      </c>
      <c r="OPJ13" s="163" t="str">
        <f>IF('Summary Clear'!OQC2=0,"",'Summary Clear'!OQC2)</f>
        <v/>
      </c>
      <c r="OPK13" s="163" t="str">
        <f>IF('Summary Clear'!OQD2=0,"",'Summary Clear'!OQD2)</f>
        <v/>
      </c>
      <c r="OPL13" s="163" t="str">
        <f>IF('Summary Clear'!OQE2=0,"",'Summary Clear'!OQE2)</f>
        <v/>
      </c>
      <c r="OPM13" s="163" t="str">
        <f>IF('Summary Clear'!OQF2=0,"",'Summary Clear'!OQF2)</f>
        <v/>
      </c>
      <c r="OPN13" s="163" t="str">
        <f>IF('Summary Clear'!OQG2=0,"",'Summary Clear'!OQG2)</f>
        <v/>
      </c>
      <c r="OPO13" s="163" t="str">
        <f>IF('Summary Clear'!OQH2=0,"",'Summary Clear'!OQH2)</f>
        <v/>
      </c>
      <c r="OPP13" s="163" t="str">
        <f>IF('Summary Clear'!OQI2=0,"",'Summary Clear'!OQI2)</f>
        <v/>
      </c>
      <c r="OPQ13" s="163" t="str">
        <f>IF('Summary Clear'!OQJ2=0,"",'Summary Clear'!OQJ2)</f>
        <v/>
      </c>
      <c r="OPR13" s="163" t="str">
        <f>IF('Summary Clear'!OQK2=0,"",'Summary Clear'!OQK2)</f>
        <v/>
      </c>
      <c r="OPS13" s="163" t="str">
        <f>IF('Summary Clear'!OQL2=0,"",'Summary Clear'!OQL2)</f>
        <v/>
      </c>
      <c r="OPT13" s="163" t="str">
        <f>IF('Summary Clear'!OQM2=0,"",'Summary Clear'!OQM2)</f>
        <v/>
      </c>
      <c r="OPU13" s="163" t="str">
        <f>IF('Summary Clear'!OQN2=0,"",'Summary Clear'!OQN2)</f>
        <v/>
      </c>
      <c r="OPV13" s="163" t="str">
        <f>IF('Summary Clear'!OQO2=0,"",'Summary Clear'!OQO2)</f>
        <v/>
      </c>
      <c r="OPW13" s="163" t="str">
        <f>IF('Summary Clear'!OQP2=0,"",'Summary Clear'!OQP2)</f>
        <v/>
      </c>
      <c r="OPX13" s="163" t="str">
        <f>IF('Summary Clear'!OQQ2=0,"",'Summary Clear'!OQQ2)</f>
        <v/>
      </c>
      <c r="OPY13" s="163" t="str">
        <f>IF('Summary Clear'!OQR2=0,"",'Summary Clear'!OQR2)</f>
        <v/>
      </c>
      <c r="OPZ13" s="163" t="str">
        <f>IF('Summary Clear'!OQS2=0,"",'Summary Clear'!OQS2)</f>
        <v/>
      </c>
      <c r="OQA13" s="163" t="str">
        <f>IF('Summary Clear'!OQT2=0,"",'Summary Clear'!OQT2)</f>
        <v/>
      </c>
      <c r="OQB13" s="163" t="str">
        <f>IF('Summary Clear'!OQU2=0,"",'Summary Clear'!OQU2)</f>
        <v/>
      </c>
      <c r="OQC13" s="163" t="str">
        <f>IF('Summary Clear'!OQV2=0,"",'Summary Clear'!OQV2)</f>
        <v/>
      </c>
      <c r="OQD13" s="163" t="str">
        <f>IF('Summary Clear'!OQW2=0,"",'Summary Clear'!OQW2)</f>
        <v/>
      </c>
      <c r="OQE13" s="163" t="str">
        <f>IF('Summary Clear'!OQX2=0,"",'Summary Clear'!OQX2)</f>
        <v/>
      </c>
      <c r="OQF13" s="163" t="str">
        <f>IF('Summary Clear'!OQY2=0,"",'Summary Clear'!OQY2)</f>
        <v/>
      </c>
      <c r="OQG13" s="163" t="str">
        <f>IF('Summary Clear'!OQZ2=0,"",'Summary Clear'!OQZ2)</f>
        <v/>
      </c>
      <c r="OQH13" s="163" t="str">
        <f>IF('Summary Clear'!ORA2=0,"",'Summary Clear'!ORA2)</f>
        <v/>
      </c>
      <c r="OQI13" s="163" t="str">
        <f>IF('Summary Clear'!ORB2=0,"",'Summary Clear'!ORB2)</f>
        <v/>
      </c>
      <c r="OQJ13" s="163" t="str">
        <f>IF('Summary Clear'!ORC2=0,"",'Summary Clear'!ORC2)</f>
        <v/>
      </c>
      <c r="OQK13" s="163" t="str">
        <f>IF('Summary Clear'!ORD2=0,"",'Summary Clear'!ORD2)</f>
        <v/>
      </c>
      <c r="OQL13" s="163" t="str">
        <f>IF('Summary Clear'!ORE2=0,"",'Summary Clear'!ORE2)</f>
        <v/>
      </c>
      <c r="OQM13" s="163" t="str">
        <f>IF('Summary Clear'!ORF2=0,"",'Summary Clear'!ORF2)</f>
        <v/>
      </c>
      <c r="OQN13" s="163" t="str">
        <f>IF('Summary Clear'!ORG2=0,"",'Summary Clear'!ORG2)</f>
        <v/>
      </c>
      <c r="OQO13" s="163" t="str">
        <f>IF('Summary Clear'!ORH2=0,"",'Summary Clear'!ORH2)</f>
        <v/>
      </c>
      <c r="OQP13" s="163" t="str">
        <f>IF('Summary Clear'!ORI2=0,"",'Summary Clear'!ORI2)</f>
        <v/>
      </c>
      <c r="OQQ13" s="163" t="str">
        <f>IF('Summary Clear'!ORJ2=0,"",'Summary Clear'!ORJ2)</f>
        <v/>
      </c>
      <c r="OQR13" s="163" t="str">
        <f>IF('Summary Clear'!ORK2=0,"",'Summary Clear'!ORK2)</f>
        <v/>
      </c>
      <c r="OQS13" s="163" t="str">
        <f>IF('Summary Clear'!ORL2=0,"",'Summary Clear'!ORL2)</f>
        <v/>
      </c>
      <c r="OQT13" s="163" t="str">
        <f>IF('Summary Clear'!ORM2=0,"",'Summary Clear'!ORM2)</f>
        <v/>
      </c>
      <c r="OQU13" s="163" t="str">
        <f>IF('Summary Clear'!ORN2=0,"",'Summary Clear'!ORN2)</f>
        <v/>
      </c>
      <c r="OQV13" s="163" t="str">
        <f>IF('Summary Clear'!ORO2=0,"",'Summary Clear'!ORO2)</f>
        <v/>
      </c>
      <c r="OQW13" s="163" t="str">
        <f>IF('Summary Clear'!ORP2=0,"",'Summary Clear'!ORP2)</f>
        <v/>
      </c>
      <c r="OQX13" s="163" t="str">
        <f>IF('Summary Clear'!ORQ2=0,"",'Summary Clear'!ORQ2)</f>
        <v/>
      </c>
      <c r="OQY13" s="163" t="str">
        <f>IF('Summary Clear'!ORR2=0,"",'Summary Clear'!ORR2)</f>
        <v/>
      </c>
      <c r="OQZ13" s="163" t="str">
        <f>IF('Summary Clear'!ORS2=0,"",'Summary Clear'!ORS2)</f>
        <v/>
      </c>
      <c r="ORA13" s="163" t="str">
        <f>IF('Summary Clear'!ORT2=0,"",'Summary Clear'!ORT2)</f>
        <v/>
      </c>
      <c r="ORB13" s="163" t="str">
        <f>IF('Summary Clear'!ORU2=0,"",'Summary Clear'!ORU2)</f>
        <v/>
      </c>
      <c r="ORC13" s="163" t="str">
        <f>IF('Summary Clear'!ORV2=0,"",'Summary Clear'!ORV2)</f>
        <v/>
      </c>
      <c r="ORD13" s="163" t="str">
        <f>IF('Summary Clear'!ORW2=0,"",'Summary Clear'!ORW2)</f>
        <v/>
      </c>
      <c r="ORE13" s="163" t="str">
        <f>IF('Summary Clear'!ORX2=0,"",'Summary Clear'!ORX2)</f>
        <v/>
      </c>
      <c r="ORF13" s="163" t="str">
        <f>IF('Summary Clear'!ORY2=0,"",'Summary Clear'!ORY2)</f>
        <v/>
      </c>
      <c r="ORG13" s="163" t="str">
        <f>IF('Summary Clear'!ORZ2=0,"",'Summary Clear'!ORZ2)</f>
        <v/>
      </c>
      <c r="ORH13" s="163" t="str">
        <f>IF('Summary Clear'!OSA2=0,"",'Summary Clear'!OSA2)</f>
        <v/>
      </c>
      <c r="ORI13" s="163" t="str">
        <f>IF('Summary Clear'!OSB2=0,"",'Summary Clear'!OSB2)</f>
        <v/>
      </c>
      <c r="ORJ13" s="163" t="str">
        <f>IF('Summary Clear'!OSC2=0,"",'Summary Clear'!OSC2)</f>
        <v/>
      </c>
      <c r="ORK13" s="163" t="str">
        <f>IF('Summary Clear'!OSD2=0,"",'Summary Clear'!OSD2)</f>
        <v/>
      </c>
      <c r="ORL13" s="163" t="str">
        <f>IF('Summary Clear'!OSE2=0,"",'Summary Clear'!OSE2)</f>
        <v/>
      </c>
      <c r="ORM13" s="163" t="str">
        <f>IF('Summary Clear'!OSF2=0,"",'Summary Clear'!OSF2)</f>
        <v/>
      </c>
      <c r="ORN13" s="163" t="str">
        <f>IF('Summary Clear'!OSG2=0,"",'Summary Clear'!OSG2)</f>
        <v/>
      </c>
      <c r="ORO13" s="163" t="str">
        <f>IF('Summary Clear'!OSH2=0,"",'Summary Clear'!OSH2)</f>
        <v/>
      </c>
      <c r="ORP13" s="163" t="str">
        <f>IF('Summary Clear'!OSI2=0,"",'Summary Clear'!OSI2)</f>
        <v/>
      </c>
      <c r="ORQ13" s="163" t="str">
        <f>IF('Summary Clear'!OSJ2=0,"",'Summary Clear'!OSJ2)</f>
        <v/>
      </c>
      <c r="ORR13" s="163" t="str">
        <f>IF('Summary Clear'!OSK2=0,"",'Summary Clear'!OSK2)</f>
        <v/>
      </c>
      <c r="ORS13" s="163" t="str">
        <f>IF('Summary Clear'!OSL2=0,"",'Summary Clear'!OSL2)</f>
        <v/>
      </c>
      <c r="ORT13" s="163" t="str">
        <f>IF('Summary Clear'!OSM2=0,"",'Summary Clear'!OSM2)</f>
        <v/>
      </c>
      <c r="ORU13" s="163" t="str">
        <f>IF('Summary Clear'!OSN2=0,"",'Summary Clear'!OSN2)</f>
        <v/>
      </c>
      <c r="ORV13" s="163" t="str">
        <f>IF('Summary Clear'!OSO2=0,"",'Summary Clear'!OSO2)</f>
        <v/>
      </c>
      <c r="ORW13" s="163" t="str">
        <f>IF('Summary Clear'!OSP2=0,"",'Summary Clear'!OSP2)</f>
        <v/>
      </c>
      <c r="ORX13" s="163" t="str">
        <f>IF('Summary Clear'!OSQ2=0,"",'Summary Clear'!OSQ2)</f>
        <v/>
      </c>
      <c r="ORY13" s="163" t="str">
        <f>IF('Summary Clear'!OSR2=0,"",'Summary Clear'!OSR2)</f>
        <v/>
      </c>
      <c r="ORZ13" s="163" t="str">
        <f>IF('Summary Clear'!OSS2=0,"",'Summary Clear'!OSS2)</f>
        <v/>
      </c>
      <c r="OSA13" s="163" t="str">
        <f>IF('Summary Clear'!OST2=0,"",'Summary Clear'!OST2)</f>
        <v/>
      </c>
      <c r="OSB13" s="163" t="str">
        <f>IF('Summary Clear'!OSU2=0,"",'Summary Clear'!OSU2)</f>
        <v/>
      </c>
      <c r="OSC13" s="163" t="str">
        <f>IF('Summary Clear'!OSV2=0,"",'Summary Clear'!OSV2)</f>
        <v/>
      </c>
      <c r="OSD13" s="163" t="str">
        <f>IF('Summary Clear'!OSW2=0,"",'Summary Clear'!OSW2)</f>
        <v/>
      </c>
      <c r="OSE13" s="163" t="str">
        <f>IF('Summary Clear'!OSX2=0,"",'Summary Clear'!OSX2)</f>
        <v/>
      </c>
      <c r="OSF13" s="163" t="str">
        <f>IF('Summary Clear'!OSY2=0,"",'Summary Clear'!OSY2)</f>
        <v/>
      </c>
      <c r="OSG13" s="163" t="str">
        <f>IF('Summary Clear'!OSZ2=0,"",'Summary Clear'!OSZ2)</f>
        <v/>
      </c>
      <c r="OSH13" s="163" t="str">
        <f>IF('Summary Clear'!OTA2=0,"",'Summary Clear'!OTA2)</f>
        <v/>
      </c>
      <c r="OSI13" s="163" t="str">
        <f>IF('Summary Clear'!OTB2=0,"",'Summary Clear'!OTB2)</f>
        <v/>
      </c>
      <c r="OSJ13" s="163" t="str">
        <f>IF('Summary Clear'!OTC2=0,"",'Summary Clear'!OTC2)</f>
        <v/>
      </c>
      <c r="OSK13" s="163" t="str">
        <f>IF('Summary Clear'!OTD2=0,"",'Summary Clear'!OTD2)</f>
        <v/>
      </c>
      <c r="OSL13" s="163" t="str">
        <f>IF('Summary Clear'!OTE2=0,"",'Summary Clear'!OTE2)</f>
        <v/>
      </c>
      <c r="OSM13" s="163" t="str">
        <f>IF('Summary Clear'!OTF2=0,"",'Summary Clear'!OTF2)</f>
        <v/>
      </c>
      <c r="OSN13" s="163" t="str">
        <f>IF('Summary Clear'!OTG2=0,"",'Summary Clear'!OTG2)</f>
        <v/>
      </c>
      <c r="OSO13" s="163" t="str">
        <f>IF('Summary Clear'!OTH2=0,"",'Summary Clear'!OTH2)</f>
        <v/>
      </c>
      <c r="OSP13" s="163" t="str">
        <f>IF('Summary Clear'!OTI2=0,"",'Summary Clear'!OTI2)</f>
        <v/>
      </c>
      <c r="OSQ13" s="163" t="str">
        <f>IF('Summary Clear'!OTJ2=0,"",'Summary Clear'!OTJ2)</f>
        <v/>
      </c>
      <c r="OSR13" s="163" t="str">
        <f>IF('Summary Clear'!OTK2=0,"",'Summary Clear'!OTK2)</f>
        <v/>
      </c>
      <c r="OSS13" s="163" t="str">
        <f>IF('Summary Clear'!OTL2=0,"",'Summary Clear'!OTL2)</f>
        <v/>
      </c>
      <c r="OST13" s="163" t="str">
        <f>IF('Summary Clear'!OTM2=0,"",'Summary Clear'!OTM2)</f>
        <v/>
      </c>
      <c r="OSU13" s="163" t="str">
        <f>IF('Summary Clear'!OTN2=0,"",'Summary Clear'!OTN2)</f>
        <v/>
      </c>
      <c r="OSV13" s="163" t="str">
        <f>IF('Summary Clear'!OTO2=0,"",'Summary Clear'!OTO2)</f>
        <v/>
      </c>
      <c r="OSW13" s="163" t="str">
        <f>IF('Summary Clear'!OTP2=0,"",'Summary Clear'!OTP2)</f>
        <v/>
      </c>
      <c r="OSX13" s="163" t="str">
        <f>IF('Summary Clear'!OTQ2=0,"",'Summary Clear'!OTQ2)</f>
        <v/>
      </c>
      <c r="OSY13" s="163" t="str">
        <f>IF('Summary Clear'!OTR2=0,"",'Summary Clear'!OTR2)</f>
        <v/>
      </c>
      <c r="OSZ13" s="163" t="str">
        <f>IF('Summary Clear'!OTS2=0,"",'Summary Clear'!OTS2)</f>
        <v/>
      </c>
      <c r="OTA13" s="163" t="str">
        <f>IF('Summary Clear'!OTT2=0,"",'Summary Clear'!OTT2)</f>
        <v/>
      </c>
      <c r="OTB13" s="163" t="str">
        <f>IF('Summary Clear'!OTU2=0,"",'Summary Clear'!OTU2)</f>
        <v/>
      </c>
      <c r="OTC13" s="163" t="str">
        <f>IF('Summary Clear'!OTV2=0,"",'Summary Clear'!OTV2)</f>
        <v/>
      </c>
      <c r="OTD13" s="163" t="str">
        <f>IF('Summary Clear'!OTW2=0,"",'Summary Clear'!OTW2)</f>
        <v/>
      </c>
      <c r="OTE13" s="163" t="str">
        <f>IF('Summary Clear'!OTX2=0,"",'Summary Clear'!OTX2)</f>
        <v/>
      </c>
      <c r="OTF13" s="163" t="str">
        <f>IF('Summary Clear'!OTY2=0,"",'Summary Clear'!OTY2)</f>
        <v/>
      </c>
      <c r="OTG13" s="163" t="str">
        <f>IF('Summary Clear'!OTZ2=0,"",'Summary Clear'!OTZ2)</f>
        <v/>
      </c>
      <c r="OTH13" s="163" t="str">
        <f>IF('Summary Clear'!OUA2=0,"",'Summary Clear'!OUA2)</f>
        <v/>
      </c>
      <c r="OTI13" s="163" t="str">
        <f>IF('Summary Clear'!OUB2=0,"",'Summary Clear'!OUB2)</f>
        <v/>
      </c>
      <c r="OTJ13" s="163" t="str">
        <f>IF('Summary Clear'!OUC2=0,"",'Summary Clear'!OUC2)</f>
        <v/>
      </c>
      <c r="OTK13" s="163" t="str">
        <f>IF('Summary Clear'!OUD2=0,"",'Summary Clear'!OUD2)</f>
        <v/>
      </c>
      <c r="OTL13" s="163" t="str">
        <f>IF('Summary Clear'!OUE2=0,"",'Summary Clear'!OUE2)</f>
        <v/>
      </c>
      <c r="OTM13" s="163" t="str">
        <f>IF('Summary Clear'!OUF2=0,"",'Summary Clear'!OUF2)</f>
        <v/>
      </c>
      <c r="OTN13" s="163" t="str">
        <f>IF('Summary Clear'!OUG2=0,"",'Summary Clear'!OUG2)</f>
        <v/>
      </c>
      <c r="OTO13" s="163" t="str">
        <f>IF('Summary Clear'!OUH2=0,"",'Summary Clear'!OUH2)</f>
        <v/>
      </c>
      <c r="OTP13" s="163" t="str">
        <f>IF('Summary Clear'!OUI2=0,"",'Summary Clear'!OUI2)</f>
        <v/>
      </c>
      <c r="OTQ13" s="163" t="str">
        <f>IF('Summary Clear'!OUJ2=0,"",'Summary Clear'!OUJ2)</f>
        <v/>
      </c>
      <c r="OTR13" s="163" t="str">
        <f>IF('Summary Clear'!OUK2=0,"",'Summary Clear'!OUK2)</f>
        <v/>
      </c>
      <c r="OTS13" s="163" t="str">
        <f>IF('Summary Clear'!OUL2=0,"",'Summary Clear'!OUL2)</f>
        <v/>
      </c>
      <c r="OTT13" s="163" t="str">
        <f>IF('Summary Clear'!OUM2=0,"",'Summary Clear'!OUM2)</f>
        <v/>
      </c>
      <c r="OTU13" s="163" t="str">
        <f>IF('Summary Clear'!OUN2=0,"",'Summary Clear'!OUN2)</f>
        <v/>
      </c>
      <c r="OTV13" s="163" t="str">
        <f>IF('Summary Clear'!OUO2=0,"",'Summary Clear'!OUO2)</f>
        <v/>
      </c>
      <c r="OTW13" s="163" t="str">
        <f>IF('Summary Clear'!OUP2=0,"",'Summary Clear'!OUP2)</f>
        <v/>
      </c>
      <c r="OTX13" s="163" t="str">
        <f>IF('Summary Clear'!OUQ2=0,"",'Summary Clear'!OUQ2)</f>
        <v/>
      </c>
      <c r="OTY13" s="163" t="str">
        <f>IF('Summary Clear'!OUR2=0,"",'Summary Clear'!OUR2)</f>
        <v/>
      </c>
      <c r="OTZ13" s="163" t="str">
        <f>IF('Summary Clear'!OUS2=0,"",'Summary Clear'!OUS2)</f>
        <v/>
      </c>
      <c r="OUA13" s="163" t="str">
        <f>IF('Summary Clear'!OUT2=0,"",'Summary Clear'!OUT2)</f>
        <v/>
      </c>
      <c r="OUB13" s="163" t="str">
        <f>IF('Summary Clear'!OUU2=0,"",'Summary Clear'!OUU2)</f>
        <v/>
      </c>
      <c r="OUC13" s="163" t="str">
        <f>IF('Summary Clear'!OUV2=0,"",'Summary Clear'!OUV2)</f>
        <v/>
      </c>
      <c r="OUD13" s="163" t="str">
        <f>IF('Summary Clear'!OUW2=0,"",'Summary Clear'!OUW2)</f>
        <v/>
      </c>
      <c r="OUE13" s="163" t="str">
        <f>IF('Summary Clear'!OUX2=0,"",'Summary Clear'!OUX2)</f>
        <v/>
      </c>
      <c r="OUF13" s="163" t="str">
        <f>IF('Summary Clear'!OUY2=0,"",'Summary Clear'!OUY2)</f>
        <v/>
      </c>
      <c r="OUG13" s="163" t="str">
        <f>IF('Summary Clear'!OUZ2=0,"",'Summary Clear'!OUZ2)</f>
        <v/>
      </c>
      <c r="OUH13" s="163" t="str">
        <f>IF('Summary Clear'!OVA2=0,"",'Summary Clear'!OVA2)</f>
        <v/>
      </c>
      <c r="OUI13" s="163" t="str">
        <f>IF('Summary Clear'!OVB2=0,"",'Summary Clear'!OVB2)</f>
        <v/>
      </c>
      <c r="OUJ13" s="163" t="str">
        <f>IF('Summary Clear'!OVC2=0,"",'Summary Clear'!OVC2)</f>
        <v/>
      </c>
      <c r="OUK13" s="163" t="str">
        <f>IF('Summary Clear'!OVD2=0,"",'Summary Clear'!OVD2)</f>
        <v/>
      </c>
      <c r="OUL13" s="163" t="str">
        <f>IF('Summary Clear'!OVE2=0,"",'Summary Clear'!OVE2)</f>
        <v/>
      </c>
      <c r="OUM13" s="163" t="str">
        <f>IF('Summary Clear'!OVF2=0,"",'Summary Clear'!OVF2)</f>
        <v/>
      </c>
      <c r="OUN13" s="163" t="str">
        <f>IF('Summary Clear'!OVG2=0,"",'Summary Clear'!OVG2)</f>
        <v/>
      </c>
      <c r="OUO13" s="163" t="str">
        <f>IF('Summary Clear'!OVH2=0,"",'Summary Clear'!OVH2)</f>
        <v/>
      </c>
      <c r="OUP13" s="163" t="str">
        <f>IF('Summary Clear'!OVI2=0,"",'Summary Clear'!OVI2)</f>
        <v/>
      </c>
      <c r="OUQ13" s="163" t="str">
        <f>IF('Summary Clear'!OVJ2=0,"",'Summary Clear'!OVJ2)</f>
        <v/>
      </c>
      <c r="OUR13" s="163" t="str">
        <f>IF('Summary Clear'!OVK2=0,"",'Summary Clear'!OVK2)</f>
        <v/>
      </c>
      <c r="OUS13" s="163" t="str">
        <f>IF('Summary Clear'!OVL2=0,"",'Summary Clear'!OVL2)</f>
        <v/>
      </c>
      <c r="OUT13" s="163" t="str">
        <f>IF('Summary Clear'!OVM2=0,"",'Summary Clear'!OVM2)</f>
        <v/>
      </c>
      <c r="OUU13" s="163" t="str">
        <f>IF('Summary Clear'!OVN2=0,"",'Summary Clear'!OVN2)</f>
        <v/>
      </c>
      <c r="OUV13" s="163" t="str">
        <f>IF('Summary Clear'!OVO2=0,"",'Summary Clear'!OVO2)</f>
        <v/>
      </c>
      <c r="OUW13" s="163" t="str">
        <f>IF('Summary Clear'!OVP2=0,"",'Summary Clear'!OVP2)</f>
        <v/>
      </c>
      <c r="OUX13" s="163" t="str">
        <f>IF('Summary Clear'!OVQ2=0,"",'Summary Clear'!OVQ2)</f>
        <v/>
      </c>
      <c r="OUY13" s="163" t="str">
        <f>IF('Summary Clear'!OVR2=0,"",'Summary Clear'!OVR2)</f>
        <v/>
      </c>
      <c r="OUZ13" s="163" t="str">
        <f>IF('Summary Clear'!OVS2=0,"",'Summary Clear'!OVS2)</f>
        <v/>
      </c>
      <c r="OVA13" s="163" t="str">
        <f>IF('Summary Clear'!OVT2=0,"",'Summary Clear'!OVT2)</f>
        <v/>
      </c>
      <c r="OVB13" s="163" t="str">
        <f>IF('Summary Clear'!OVU2=0,"",'Summary Clear'!OVU2)</f>
        <v/>
      </c>
      <c r="OVC13" s="163" t="str">
        <f>IF('Summary Clear'!OVV2=0,"",'Summary Clear'!OVV2)</f>
        <v/>
      </c>
      <c r="OVD13" s="163" t="str">
        <f>IF('Summary Clear'!OVW2=0,"",'Summary Clear'!OVW2)</f>
        <v/>
      </c>
      <c r="OVE13" s="163" t="str">
        <f>IF('Summary Clear'!OVX2=0,"",'Summary Clear'!OVX2)</f>
        <v/>
      </c>
      <c r="OVF13" s="163" t="str">
        <f>IF('Summary Clear'!OVY2=0,"",'Summary Clear'!OVY2)</f>
        <v/>
      </c>
      <c r="OVG13" s="163" t="str">
        <f>IF('Summary Clear'!OVZ2=0,"",'Summary Clear'!OVZ2)</f>
        <v/>
      </c>
      <c r="OVH13" s="163" t="str">
        <f>IF('Summary Clear'!OWA2=0,"",'Summary Clear'!OWA2)</f>
        <v/>
      </c>
      <c r="OVI13" s="163" t="str">
        <f>IF('Summary Clear'!OWB2=0,"",'Summary Clear'!OWB2)</f>
        <v/>
      </c>
      <c r="OVJ13" s="163" t="str">
        <f>IF('Summary Clear'!OWC2=0,"",'Summary Clear'!OWC2)</f>
        <v/>
      </c>
      <c r="OVK13" s="163" t="str">
        <f>IF('Summary Clear'!OWD2=0,"",'Summary Clear'!OWD2)</f>
        <v/>
      </c>
      <c r="OVL13" s="163" t="str">
        <f>IF('Summary Clear'!OWE2=0,"",'Summary Clear'!OWE2)</f>
        <v/>
      </c>
      <c r="OVM13" s="163" t="str">
        <f>IF('Summary Clear'!OWF2=0,"",'Summary Clear'!OWF2)</f>
        <v/>
      </c>
      <c r="OVN13" s="163" t="str">
        <f>IF('Summary Clear'!OWG2=0,"",'Summary Clear'!OWG2)</f>
        <v/>
      </c>
      <c r="OVO13" s="163" t="str">
        <f>IF('Summary Clear'!OWH2=0,"",'Summary Clear'!OWH2)</f>
        <v/>
      </c>
      <c r="OVP13" s="163" t="str">
        <f>IF('Summary Clear'!OWI2=0,"",'Summary Clear'!OWI2)</f>
        <v/>
      </c>
      <c r="OVQ13" s="163" t="str">
        <f>IF('Summary Clear'!OWJ2=0,"",'Summary Clear'!OWJ2)</f>
        <v/>
      </c>
      <c r="OVR13" s="163" t="str">
        <f>IF('Summary Clear'!OWK2=0,"",'Summary Clear'!OWK2)</f>
        <v/>
      </c>
      <c r="OVS13" s="163" t="str">
        <f>IF('Summary Clear'!OWL2=0,"",'Summary Clear'!OWL2)</f>
        <v/>
      </c>
      <c r="OVT13" s="163" t="str">
        <f>IF('Summary Clear'!OWM2=0,"",'Summary Clear'!OWM2)</f>
        <v/>
      </c>
      <c r="OVU13" s="163" t="str">
        <f>IF('Summary Clear'!OWN2=0,"",'Summary Clear'!OWN2)</f>
        <v/>
      </c>
      <c r="OVV13" s="163" t="str">
        <f>IF('Summary Clear'!OWO2=0,"",'Summary Clear'!OWO2)</f>
        <v/>
      </c>
      <c r="OVW13" s="163" t="str">
        <f>IF('Summary Clear'!OWP2=0,"",'Summary Clear'!OWP2)</f>
        <v/>
      </c>
      <c r="OVX13" s="163" t="str">
        <f>IF('Summary Clear'!OWQ2=0,"",'Summary Clear'!OWQ2)</f>
        <v/>
      </c>
      <c r="OVY13" s="163" t="str">
        <f>IF('Summary Clear'!OWR2=0,"",'Summary Clear'!OWR2)</f>
        <v/>
      </c>
      <c r="OVZ13" s="163" t="str">
        <f>IF('Summary Clear'!OWS2=0,"",'Summary Clear'!OWS2)</f>
        <v/>
      </c>
      <c r="OWA13" s="163" t="str">
        <f>IF('Summary Clear'!OWT2=0,"",'Summary Clear'!OWT2)</f>
        <v/>
      </c>
      <c r="OWB13" s="163" t="str">
        <f>IF('Summary Clear'!OWU2=0,"",'Summary Clear'!OWU2)</f>
        <v/>
      </c>
      <c r="OWC13" s="163" t="str">
        <f>IF('Summary Clear'!OWV2=0,"",'Summary Clear'!OWV2)</f>
        <v/>
      </c>
      <c r="OWD13" s="163" t="str">
        <f>IF('Summary Clear'!OWW2=0,"",'Summary Clear'!OWW2)</f>
        <v/>
      </c>
      <c r="OWE13" s="163" t="str">
        <f>IF('Summary Clear'!OWX2=0,"",'Summary Clear'!OWX2)</f>
        <v/>
      </c>
      <c r="OWF13" s="163" t="str">
        <f>IF('Summary Clear'!OWY2=0,"",'Summary Clear'!OWY2)</f>
        <v/>
      </c>
      <c r="OWG13" s="163" t="str">
        <f>IF('Summary Clear'!OWZ2=0,"",'Summary Clear'!OWZ2)</f>
        <v/>
      </c>
      <c r="OWH13" s="163" t="str">
        <f>IF('Summary Clear'!OXA2=0,"",'Summary Clear'!OXA2)</f>
        <v/>
      </c>
      <c r="OWI13" s="163" t="str">
        <f>IF('Summary Clear'!OXB2=0,"",'Summary Clear'!OXB2)</f>
        <v/>
      </c>
      <c r="OWJ13" s="163" t="str">
        <f>IF('Summary Clear'!OXC2=0,"",'Summary Clear'!OXC2)</f>
        <v/>
      </c>
      <c r="OWK13" s="163" t="str">
        <f>IF('Summary Clear'!OXD2=0,"",'Summary Clear'!OXD2)</f>
        <v/>
      </c>
      <c r="OWL13" s="163" t="str">
        <f>IF('Summary Clear'!OXE2=0,"",'Summary Clear'!OXE2)</f>
        <v/>
      </c>
      <c r="OWM13" s="163" t="str">
        <f>IF('Summary Clear'!OXF2=0,"",'Summary Clear'!OXF2)</f>
        <v/>
      </c>
      <c r="OWN13" s="163" t="str">
        <f>IF('Summary Clear'!OXG2=0,"",'Summary Clear'!OXG2)</f>
        <v/>
      </c>
      <c r="OWO13" s="163" t="str">
        <f>IF('Summary Clear'!OXH2=0,"",'Summary Clear'!OXH2)</f>
        <v/>
      </c>
      <c r="OWP13" s="163" t="str">
        <f>IF('Summary Clear'!OXI2=0,"",'Summary Clear'!OXI2)</f>
        <v/>
      </c>
      <c r="OWQ13" s="163" t="str">
        <f>IF('Summary Clear'!OXJ2=0,"",'Summary Clear'!OXJ2)</f>
        <v/>
      </c>
      <c r="OWR13" s="163" t="str">
        <f>IF('Summary Clear'!OXK2=0,"",'Summary Clear'!OXK2)</f>
        <v/>
      </c>
      <c r="OWS13" s="163" t="str">
        <f>IF('Summary Clear'!OXL2=0,"",'Summary Clear'!OXL2)</f>
        <v/>
      </c>
      <c r="OWT13" s="163" t="str">
        <f>IF('Summary Clear'!OXM2=0,"",'Summary Clear'!OXM2)</f>
        <v/>
      </c>
      <c r="OWU13" s="163" t="str">
        <f>IF('Summary Clear'!OXN2=0,"",'Summary Clear'!OXN2)</f>
        <v/>
      </c>
      <c r="OWV13" s="163" t="str">
        <f>IF('Summary Clear'!OXO2=0,"",'Summary Clear'!OXO2)</f>
        <v/>
      </c>
      <c r="OWW13" s="163" t="str">
        <f>IF('Summary Clear'!OXP2=0,"",'Summary Clear'!OXP2)</f>
        <v/>
      </c>
      <c r="OWX13" s="163" t="str">
        <f>IF('Summary Clear'!OXQ2=0,"",'Summary Clear'!OXQ2)</f>
        <v/>
      </c>
      <c r="OWY13" s="163" t="str">
        <f>IF('Summary Clear'!OXR2=0,"",'Summary Clear'!OXR2)</f>
        <v/>
      </c>
      <c r="OWZ13" s="163" t="str">
        <f>IF('Summary Clear'!OXS2=0,"",'Summary Clear'!OXS2)</f>
        <v/>
      </c>
      <c r="OXA13" s="163" t="str">
        <f>IF('Summary Clear'!OXT2=0,"",'Summary Clear'!OXT2)</f>
        <v/>
      </c>
      <c r="OXB13" s="163" t="str">
        <f>IF('Summary Clear'!OXU2=0,"",'Summary Clear'!OXU2)</f>
        <v/>
      </c>
      <c r="OXC13" s="163" t="str">
        <f>IF('Summary Clear'!OXV2=0,"",'Summary Clear'!OXV2)</f>
        <v/>
      </c>
      <c r="OXD13" s="163" t="str">
        <f>IF('Summary Clear'!OXW2=0,"",'Summary Clear'!OXW2)</f>
        <v/>
      </c>
      <c r="OXE13" s="163" t="str">
        <f>IF('Summary Clear'!OXX2=0,"",'Summary Clear'!OXX2)</f>
        <v/>
      </c>
      <c r="OXF13" s="163" t="str">
        <f>IF('Summary Clear'!OXY2=0,"",'Summary Clear'!OXY2)</f>
        <v/>
      </c>
      <c r="OXG13" s="163" t="str">
        <f>IF('Summary Clear'!OXZ2=0,"",'Summary Clear'!OXZ2)</f>
        <v/>
      </c>
      <c r="OXH13" s="163" t="str">
        <f>IF('Summary Clear'!OYA2=0,"",'Summary Clear'!OYA2)</f>
        <v/>
      </c>
      <c r="OXI13" s="163" t="str">
        <f>IF('Summary Clear'!OYB2=0,"",'Summary Clear'!OYB2)</f>
        <v/>
      </c>
      <c r="OXJ13" s="163" t="str">
        <f>IF('Summary Clear'!OYC2=0,"",'Summary Clear'!OYC2)</f>
        <v/>
      </c>
      <c r="OXK13" s="163" t="str">
        <f>IF('Summary Clear'!OYD2=0,"",'Summary Clear'!OYD2)</f>
        <v/>
      </c>
      <c r="OXL13" s="163" t="str">
        <f>IF('Summary Clear'!OYE2=0,"",'Summary Clear'!OYE2)</f>
        <v/>
      </c>
      <c r="OXM13" s="163" t="str">
        <f>IF('Summary Clear'!OYF2=0,"",'Summary Clear'!OYF2)</f>
        <v/>
      </c>
      <c r="OXN13" s="163" t="str">
        <f>IF('Summary Clear'!OYG2=0,"",'Summary Clear'!OYG2)</f>
        <v/>
      </c>
      <c r="OXO13" s="163" t="str">
        <f>IF('Summary Clear'!OYH2=0,"",'Summary Clear'!OYH2)</f>
        <v/>
      </c>
      <c r="OXP13" s="163" t="str">
        <f>IF('Summary Clear'!OYI2=0,"",'Summary Clear'!OYI2)</f>
        <v/>
      </c>
      <c r="OXQ13" s="163" t="str">
        <f>IF('Summary Clear'!OYJ2=0,"",'Summary Clear'!OYJ2)</f>
        <v/>
      </c>
      <c r="OXR13" s="163" t="str">
        <f>IF('Summary Clear'!OYK2=0,"",'Summary Clear'!OYK2)</f>
        <v/>
      </c>
      <c r="OXS13" s="163" t="str">
        <f>IF('Summary Clear'!OYL2=0,"",'Summary Clear'!OYL2)</f>
        <v/>
      </c>
      <c r="OXT13" s="163" t="str">
        <f>IF('Summary Clear'!OYM2=0,"",'Summary Clear'!OYM2)</f>
        <v/>
      </c>
      <c r="OXU13" s="163" t="str">
        <f>IF('Summary Clear'!OYN2=0,"",'Summary Clear'!OYN2)</f>
        <v/>
      </c>
      <c r="OXV13" s="163" t="str">
        <f>IF('Summary Clear'!OYO2=0,"",'Summary Clear'!OYO2)</f>
        <v/>
      </c>
      <c r="OXW13" s="163" t="str">
        <f>IF('Summary Clear'!OYP2=0,"",'Summary Clear'!OYP2)</f>
        <v/>
      </c>
      <c r="OXX13" s="163" t="str">
        <f>IF('Summary Clear'!OYQ2=0,"",'Summary Clear'!OYQ2)</f>
        <v/>
      </c>
      <c r="OXY13" s="163" t="str">
        <f>IF('Summary Clear'!OYR2=0,"",'Summary Clear'!OYR2)</f>
        <v/>
      </c>
      <c r="OXZ13" s="163" t="str">
        <f>IF('Summary Clear'!OYS2=0,"",'Summary Clear'!OYS2)</f>
        <v/>
      </c>
      <c r="OYA13" s="163" t="str">
        <f>IF('Summary Clear'!OYT2=0,"",'Summary Clear'!OYT2)</f>
        <v/>
      </c>
      <c r="OYB13" s="163" t="str">
        <f>IF('Summary Clear'!OYU2=0,"",'Summary Clear'!OYU2)</f>
        <v/>
      </c>
      <c r="OYC13" s="163" t="str">
        <f>IF('Summary Clear'!OYV2=0,"",'Summary Clear'!OYV2)</f>
        <v/>
      </c>
      <c r="OYD13" s="163" t="str">
        <f>IF('Summary Clear'!OYW2=0,"",'Summary Clear'!OYW2)</f>
        <v/>
      </c>
      <c r="OYE13" s="163" t="str">
        <f>IF('Summary Clear'!OYX2=0,"",'Summary Clear'!OYX2)</f>
        <v/>
      </c>
      <c r="OYF13" s="163" t="str">
        <f>IF('Summary Clear'!OYY2=0,"",'Summary Clear'!OYY2)</f>
        <v/>
      </c>
      <c r="OYG13" s="163" t="str">
        <f>IF('Summary Clear'!OYZ2=0,"",'Summary Clear'!OYZ2)</f>
        <v/>
      </c>
      <c r="OYH13" s="163" t="str">
        <f>IF('Summary Clear'!OZA2=0,"",'Summary Clear'!OZA2)</f>
        <v/>
      </c>
      <c r="OYI13" s="163" t="str">
        <f>IF('Summary Clear'!OZB2=0,"",'Summary Clear'!OZB2)</f>
        <v/>
      </c>
      <c r="OYJ13" s="163" t="str">
        <f>IF('Summary Clear'!OZC2=0,"",'Summary Clear'!OZC2)</f>
        <v/>
      </c>
      <c r="OYK13" s="163" t="str">
        <f>IF('Summary Clear'!OZD2=0,"",'Summary Clear'!OZD2)</f>
        <v/>
      </c>
      <c r="OYL13" s="163" t="str">
        <f>IF('Summary Clear'!OZE2=0,"",'Summary Clear'!OZE2)</f>
        <v/>
      </c>
      <c r="OYM13" s="163" t="str">
        <f>IF('Summary Clear'!OZF2=0,"",'Summary Clear'!OZF2)</f>
        <v/>
      </c>
      <c r="OYN13" s="163" t="str">
        <f>IF('Summary Clear'!OZG2=0,"",'Summary Clear'!OZG2)</f>
        <v/>
      </c>
      <c r="OYO13" s="163" t="str">
        <f>IF('Summary Clear'!OZH2=0,"",'Summary Clear'!OZH2)</f>
        <v/>
      </c>
      <c r="OYP13" s="163" t="str">
        <f>IF('Summary Clear'!OZI2=0,"",'Summary Clear'!OZI2)</f>
        <v/>
      </c>
      <c r="OYQ13" s="163" t="str">
        <f>IF('Summary Clear'!OZJ2=0,"",'Summary Clear'!OZJ2)</f>
        <v/>
      </c>
      <c r="OYR13" s="163" t="str">
        <f>IF('Summary Clear'!OZK2=0,"",'Summary Clear'!OZK2)</f>
        <v/>
      </c>
      <c r="OYS13" s="163" t="str">
        <f>IF('Summary Clear'!OZL2=0,"",'Summary Clear'!OZL2)</f>
        <v/>
      </c>
      <c r="OYT13" s="163" t="str">
        <f>IF('Summary Clear'!OZM2=0,"",'Summary Clear'!OZM2)</f>
        <v/>
      </c>
      <c r="OYU13" s="163" t="str">
        <f>IF('Summary Clear'!OZN2=0,"",'Summary Clear'!OZN2)</f>
        <v/>
      </c>
      <c r="OYV13" s="163" t="str">
        <f>IF('Summary Clear'!OZO2=0,"",'Summary Clear'!OZO2)</f>
        <v/>
      </c>
      <c r="OYW13" s="163" t="str">
        <f>IF('Summary Clear'!OZP2=0,"",'Summary Clear'!OZP2)</f>
        <v/>
      </c>
      <c r="OYX13" s="163" t="str">
        <f>IF('Summary Clear'!OZQ2=0,"",'Summary Clear'!OZQ2)</f>
        <v/>
      </c>
      <c r="OYY13" s="163" t="str">
        <f>IF('Summary Clear'!OZR2=0,"",'Summary Clear'!OZR2)</f>
        <v/>
      </c>
      <c r="OYZ13" s="163" t="str">
        <f>IF('Summary Clear'!OZS2=0,"",'Summary Clear'!OZS2)</f>
        <v/>
      </c>
      <c r="OZA13" s="163" t="str">
        <f>IF('Summary Clear'!OZT2=0,"",'Summary Clear'!OZT2)</f>
        <v/>
      </c>
      <c r="OZB13" s="163" t="str">
        <f>IF('Summary Clear'!OZU2=0,"",'Summary Clear'!OZU2)</f>
        <v/>
      </c>
      <c r="OZC13" s="163" t="str">
        <f>IF('Summary Clear'!OZV2=0,"",'Summary Clear'!OZV2)</f>
        <v/>
      </c>
      <c r="OZD13" s="163" t="str">
        <f>IF('Summary Clear'!OZW2=0,"",'Summary Clear'!OZW2)</f>
        <v/>
      </c>
      <c r="OZE13" s="163" t="str">
        <f>IF('Summary Clear'!OZX2=0,"",'Summary Clear'!OZX2)</f>
        <v/>
      </c>
      <c r="OZF13" s="163" t="str">
        <f>IF('Summary Clear'!OZY2=0,"",'Summary Clear'!OZY2)</f>
        <v/>
      </c>
      <c r="OZG13" s="163" t="str">
        <f>IF('Summary Clear'!OZZ2=0,"",'Summary Clear'!OZZ2)</f>
        <v/>
      </c>
      <c r="OZH13" s="163" t="str">
        <f>IF('Summary Clear'!PAA2=0,"",'Summary Clear'!PAA2)</f>
        <v/>
      </c>
      <c r="OZI13" s="163" t="str">
        <f>IF('Summary Clear'!PAB2=0,"",'Summary Clear'!PAB2)</f>
        <v/>
      </c>
      <c r="OZJ13" s="163" t="str">
        <f>IF('Summary Clear'!PAC2=0,"",'Summary Clear'!PAC2)</f>
        <v/>
      </c>
      <c r="OZK13" s="163" t="str">
        <f>IF('Summary Clear'!PAD2=0,"",'Summary Clear'!PAD2)</f>
        <v/>
      </c>
      <c r="OZL13" s="163" t="str">
        <f>IF('Summary Clear'!PAE2=0,"",'Summary Clear'!PAE2)</f>
        <v/>
      </c>
      <c r="OZM13" s="163" t="str">
        <f>IF('Summary Clear'!PAF2=0,"",'Summary Clear'!PAF2)</f>
        <v/>
      </c>
      <c r="OZN13" s="163" t="str">
        <f>IF('Summary Clear'!PAG2=0,"",'Summary Clear'!PAG2)</f>
        <v/>
      </c>
      <c r="OZO13" s="163" t="str">
        <f>IF('Summary Clear'!PAH2=0,"",'Summary Clear'!PAH2)</f>
        <v/>
      </c>
      <c r="OZP13" s="163" t="str">
        <f>IF('Summary Clear'!PAI2=0,"",'Summary Clear'!PAI2)</f>
        <v/>
      </c>
      <c r="OZQ13" s="163" t="str">
        <f>IF('Summary Clear'!PAJ2=0,"",'Summary Clear'!PAJ2)</f>
        <v/>
      </c>
      <c r="OZR13" s="163" t="str">
        <f>IF('Summary Clear'!PAK2=0,"",'Summary Clear'!PAK2)</f>
        <v/>
      </c>
      <c r="OZS13" s="163" t="str">
        <f>IF('Summary Clear'!PAL2=0,"",'Summary Clear'!PAL2)</f>
        <v/>
      </c>
      <c r="OZT13" s="163" t="str">
        <f>IF('Summary Clear'!PAM2=0,"",'Summary Clear'!PAM2)</f>
        <v/>
      </c>
      <c r="OZU13" s="163" t="str">
        <f>IF('Summary Clear'!PAN2=0,"",'Summary Clear'!PAN2)</f>
        <v/>
      </c>
      <c r="OZV13" s="163" t="str">
        <f>IF('Summary Clear'!PAO2=0,"",'Summary Clear'!PAO2)</f>
        <v/>
      </c>
      <c r="OZW13" s="163" t="str">
        <f>IF('Summary Clear'!PAP2=0,"",'Summary Clear'!PAP2)</f>
        <v/>
      </c>
      <c r="OZX13" s="163" t="str">
        <f>IF('Summary Clear'!PAQ2=0,"",'Summary Clear'!PAQ2)</f>
        <v/>
      </c>
      <c r="OZY13" s="163" t="str">
        <f>IF('Summary Clear'!PAR2=0,"",'Summary Clear'!PAR2)</f>
        <v/>
      </c>
      <c r="OZZ13" s="163" t="str">
        <f>IF('Summary Clear'!PAS2=0,"",'Summary Clear'!PAS2)</f>
        <v/>
      </c>
      <c r="PAA13" s="163" t="str">
        <f>IF('Summary Clear'!PAT2=0,"",'Summary Clear'!PAT2)</f>
        <v/>
      </c>
      <c r="PAB13" s="163" t="str">
        <f>IF('Summary Clear'!PAU2=0,"",'Summary Clear'!PAU2)</f>
        <v/>
      </c>
      <c r="PAC13" s="163" t="str">
        <f>IF('Summary Clear'!PAV2=0,"",'Summary Clear'!PAV2)</f>
        <v/>
      </c>
      <c r="PAD13" s="163" t="str">
        <f>IF('Summary Clear'!PAW2=0,"",'Summary Clear'!PAW2)</f>
        <v/>
      </c>
      <c r="PAE13" s="163" t="str">
        <f>IF('Summary Clear'!PAX2=0,"",'Summary Clear'!PAX2)</f>
        <v/>
      </c>
      <c r="PAF13" s="163" t="str">
        <f>IF('Summary Clear'!PAY2=0,"",'Summary Clear'!PAY2)</f>
        <v/>
      </c>
      <c r="PAG13" s="163" t="str">
        <f>IF('Summary Clear'!PAZ2=0,"",'Summary Clear'!PAZ2)</f>
        <v/>
      </c>
      <c r="PAH13" s="163" t="str">
        <f>IF('Summary Clear'!PBA2=0,"",'Summary Clear'!PBA2)</f>
        <v/>
      </c>
      <c r="PAI13" s="163" t="str">
        <f>IF('Summary Clear'!PBB2=0,"",'Summary Clear'!PBB2)</f>
        <v/>
      </c>
      <c r="PAJ13" s="163" t="str">
        <f>IF('Summary Clear'!PBC2=0,"",'Summary Clear'!PBC2)</f>
        <v/>
      </c>
      <c r="PAK13" s="163" t="str">
        <f>IF('Summary Clear'!PBD2=0,"",'Summary Clear'!PBD2)</f>
        <v/>
      </c>
      <c r="PAL13" s="163" t="str">
        <f>IF('Summary Clear'!PBE2=0,"",'Summary Clear'!PBE2)</f>
        <v/>
      </c>
      <c r="PAM13" s="163" t="str">
        <f>IF('Summary Clear'!PBF2=0,"",'Summary Clear'!PBF2)</f>
        <v/>
      </c>
      <c r="PAN13" s="163" t="str">
        <f>IF('Summary Clear'!PBG2=0,"",'Summary Clear'!PBG2)</f>
        <v/>
      </c>
      <c r="PAO13" s="163" t="str">
        <f>IF('Summary Clear'!PBH2=0,"",'Summary Clear'!PBH2)</f>
        <v/>
      </c>
      <c r="PAP13" s="163" t="str">
        <f>IF('Summary Clear'!PBI2=0,"",'Summary Clear'!PBI2)</f>
        <v/>
      </c>
      <c r="PAQ13" s="163" t="str">
        <f>IF('Summary Clear'!PBJ2=0,"",'Summary Clear'!PBJ2)</f>
        <v/>
      </c>
      <c r="PAR13" s="163" t="str">
        <f>IF('Summary Clear'!PBK2=0,"",'Summary Clear'!PBK2)</f>
        <v/>
      </c>
      <c r="PAS13" s="163" t="str">
        <f>IF('Summary Clear'!PBL2=0,"",'Summary Clear'!PBL2)</f>
        <v/>
      </c>
      <c r="PAT13" s="163" t="str">
        <f>IF('Summary Clear'!PBM2=0,"",'Summary Clear'!PBM2)</f>
        <v/>
      </c>
      <c r="PAU13" s="163" t="str">
        <f>IF('Summary Clear'!PBN2=0,"",'Summary Clear'!PBN2)</f>
        <v/>
      </c>
      <c r="PAV13" s="163" t="str">
        <f>IF('Summary Clear'!PBO2=0,"",'Summary Clear'!PBO2)</f>
        <v/>
      </c>
      <c r="PAW13" s="163" t="str">
        <f>IF('Summary Clear'!PBP2=0,"",'Summary Clear'!PBP2)</f>
        <v/>
      </c>
      <c r="PAX13" s="163" t="str">
        <f>IF('Summary Clear'!PBQ2=0,"",'Summary Clear'!PBQ2)</f>
        <v/>
      </c>
      <c r="PAY13" s="163" t="str">
        <f>IF('Summary Clear'!PBR2=0,"",'Summary Clear'!PBR2)</f>
        <v/>
      </c>
      <c r="PAZ13" s="163" t="str">
        <f>IF('Summary Clear'!PBS2=0,"",'Summary Clear'!PBS2)</f>
        <v/>
      </c>
      <c r="PBA13" s="163" t="str">
        <f>IF('Summary Clear'!PBT2=0,"",'Summary Clear'!PBT2)</f>
        <v/>
      </c>
      <c r="PBB13" s="163" t="str">
        <f>IF('Summary Clear'!PBU2=0,"",'Summary Clear'!PBU2)</f>
        <v/>
      </c>
      <c r="PBC13" s="163" t="str">
        <f>IF('Summary Clear'!PBV2=0,"",'Summary Clear'!PBV2)</f>
        <v/>
      </c>
      <c r="PBD13" s="163" t="str">
        <f>IF('Summary Clear'!PBW2=0,"",'Summary Clear'!PBW2)</f>
        <v/>
      </c>
      <c r="PBE13" s="163" t="str">
        <f>IF('Summary Clear'!PBX2=0,"",'Summary Clear'!PBX2)</f>
        <v/>
      </c>
      <c r="PBF13" s="163" t="str">
        <f>IF('Summary Clear'!PBY2=0,"",'Summary Clear'!PBY2)</f>
        <v/>
      </c>
      <c r="PBG13" s="163" t="str">
        <f>IF('Summary Clear'!PBZ2=0,"",'Summary Clear'!PBZ2)</f>
        <v/>
      </c>
      <c r="PBH13" s="163" t="str">
        <f>IF('Summary Clear'!PCA2=0,"",'Summary Clear'!PCA2)</f>
        <v/>
      </c>
      <c r="PBI13" s="163" t="str">
        <f>IF('Summary Clear'!PCB2=0,"",'Summary Clear'!PCB2)</f>
        <v/>
      </c>
      <c r="PBJ13" s="163" t="str">
        <f>IF('Summary Clear'!PCC2=0,"",'Summary Clear'!PCC2)</f>
        <v/>
      </c>
      <c r="PBK13" s="163" t="str">
        <f>IF('Summary Clear'!PCD2=0,"",'Summary Clear'!PCD2)</f>
        <v/>
      </c>
      <c r="PBL13" s="163" t="str">
        <f>IF('Summary Clear'!PCE2=0,"",'Summary Clear'!PCE2)</f>
        <v/>
      </c>
      <c r="PBM13" s="163" t="str">
        <f>IF('Summary Clear'!PCF2=0,"",'Summary Clear'!PCF2)</f>
        <v/>
      </c>
      <c r="PBN13" s="163" t="str">
        <f>IF('Summary Clear'!PCG2=0,"",'Summary Clear'!PCG2)</f>
        <v/>
      </c>
      <c r="PBO13" s="163" t="str">
        <f>IF('Summary Clear'!PCH2=0,"",'Summary Clear'!PCH2)</f>
        <v/>
      </c>
      <c r="PBP13" s="163" t="str">
        <f>IF('Summary Clear'!PCI2=0,"",'Summary Clear'!PCI2)</f>
        <v/>
      </c>
      <c r="PBQ13" s="163" t="str">
        <f>IF('Summary Clear'!PCJ2=0,"",'Summary Clear'!PCJ2)</f>
        <v/>
      </c>
      <c r="PBR13" s="163" t="str">
        <f>IF('Summary Clear'!PCK2=0,"",'Summary Clear'!PCK2)</f>
        <v/>
      </c>
      <c r="PBS13" s="163" t="str">
        <f>IF('Summary Clear'!PCL2=0,"",'Summary Clear'!PCL2)</f>
        <v/>
      </c>
      <c r="PBT13" s="163" t="str">
        <f>IF('Summary Clear'!PCM2=0,"",'Summary Clear'!PCM2)</f>
        <v/>
      </c>
      <c r="PBU13" s="163" t="str">
        <f>IF('Summary Clear'!PCN2=0,"",'Summary Clear'!PCN2)</f>
        <v/>
      </c>
      <c r="PBV13" s="163" t="str">
        <f>IF('Summary Clear'!PCO2=0,"",'Summary Clear'!PCO2)</f>
        <v/>
      </c>
      <c r="PBW13" s="163" t="str">
        <f>IF('Summary Clear'!PCP2=0,"",'Summary Clear'!PCP2)</f>
        <v/>
      </c>
      <c r="PBX13" s="163" t="str">
        <f>IF('Summary Clear'!PCQ2=0,"",'Summary Clear'!PCQ2)</f>
        <v/>
      </c>
      <c r="PBY13" s="163" t="str">
        <f>IF('Summary Clear'!PCR2=0,"",'Summary Clear'!PCR2)</f>
        <v/>
      </c>
      <c r="PBZ13" s="163" t="str">
        <f>IF('Summary Clear'!PCS2=0,"",'Summary Clear'!PCS2)</f>
        <v/>
      </c>
      <c r="PCA13" s="163" t="str">
        <f>IF('Summary Clear'!PCT2=0,"",'Summary Clear'!PCT2)</f>
        <v/>
      </c>
      <c r="PCB13" s="163" t="str">
        <f>IF('Summary Clear'!PCU2=0,"",'Summary Clear'!PCU2)</f>
        <v/>
      </c>
      <c r="PCC13" s="163" t="str">
        <f>IF('Summary Clear'!PCV2=0,"",'Summary Clear'!PCV2)</f>
        <v/>
      </c>
      <c r="PCD13" s="163" t="str">
        <f>IF('Summary Clear'!PCW2=0,"",'Summary Clear'!PCW2)</f>
        <v/>
      </c>
      <c r="PCE13" s="163" t="str">
        <f>IF('Summary Clear'!PCX2=0,"",'Summary Clear'!PCX2)</f>
        <v/>
      </c>
      <c r="PCF13" s="163" t="str">
        <f>IF('Summary Clear'!PCY2=0,"",'Summary Clear'!PCY2)</f>
        <v/>
      </c>
      <c r="PCG13" s="163" t="str">
        <f>IF('Summary Clear'!PCZ2=0,"",'Summary Clear'!PCZ2)</f>
        <v/>
      </c>
      <c r="PCH13" s="163" t="str">
        <f>IF('Summary Clear'!PDA2=0,"",'Summary Clear'!PDA2)</f>
        <v/>
      </c>
      <c r="PCI13" s="163" t="str">
        <f>IF('Summary Clear'!PDB2=0,"",'Summary Clear'!PDB2)</f>
        <v/>
      </c>
      <c r="PCJ13" s="163" t="str">
        <f>IF('Summary Clear'!PDC2=0,"",'Summary Clear'!PDC2)</f>
        <v/>
      </c>
      <c r="PCK13" s="163" t="str">
        <f>IF('Summary Clear'!PDD2=0,"",'Summary Clear'!PDD2)</f>
        <v/>
      </c>
      <c r="PCL13" s="163" t="str">
        <f>IF('Summary Clear'!PDE2=0,"",'Summary Clear'!PDE2)</f>
        <v/>
      </c>
      <c r="PCM13" s="163" t="str">
        <f>IF('Summary Clear'!PDF2=0,"",'Summary Clear'!PDF2)</f>
        <v/>
      </c>
      <c r="PCN13" s="163" t="str">
        <f>IF('Summary Clear'!PDG2=0,"",'Summary Clear'!PDG2)</f>
        <v/>
      </c>
      <c r="PCO13" s="163" t="str">
        <f>IF('Summary Clear'!PDH2=0,"",'Summary Clear'!PDH2)</f>
        <v/>
      </c>
      <c r="PCP13" s="163" t="str">
        <f>IF('Summary Clear'!PDI2=0,"",'Summary Clear'!PDI2)</f>
        <v/>
      </c>
      <c r="PCQ13" s="163" t="str">
        <f>IF('Summary Clear'!PDJ2=0,"",'Summary Clear'!PDJ2)</f>
        <v/>
      </c>
      <c r="PCR13" s="163" t="str">
        <f>IF('Summary Clear'!PDK2=0,"",'Summary Clear'!PDK2)</f>
        <v/>
      </c>
      <c r="PCS13" s="163" t="str">
        <f>IF('Summary Clear'!PDL2=0,"",'Summary Clear'!PDL2)</f>
        <v/>
      </c>
      <c r="PCT13" s="163" t="str">
        <f>IF('Summary Clear'!PDM2=0,"",'Summary Clear'!PDM2)</f>
        <v/>
      </c>
      <c r="PCU13" s="163" t="str">
        <f>IF('Summary Clear'!PDN2=0,"",'Summary Clear'!PDN2)</f>
        <v/>
      </c>
      <c r="PCV13" s="163" t="str">
        <f>IF('Summary Clear'!PDO2=0,"",'Summary Clear'!PDO2)</f>
        <v/>
      </c>
      <c r="PCW13" s="163" t="str">
        <f>IF('Summary Clear'!PDP2=0,"",'Summary Clear'!PDP2)</f>
        <v/>
      </c>
      <c r="PCX13" s="163" t="str">
        <f>IF('Summary Clear'!PDQ2=0,"",'Summary Clear'!PDQ2)</f>
        <v/>
      </c>
      <c r="PCY13" s="163" t="str">
        <f>IF('Summary Clear'!PDR2=0,"",'Summary Clear'!PDR2)</f>
        <v/>
      </c>
      <c r="PCZ13" s="163" t="str">
        <f>IF('Summary Clear'!PDS2=0,"",'Summary Clear'!PDS2)</f>
        <v/>
      </c>
      <c r="PDA13" s="163" t="str">
        <f>IF('Summary Clear'!PDT2=0,"",'Summary Clear'!PDT2)</f>
        <v/>
      </c>
      <c r="PDB13" s="163" t="str">
        <f>IF('Summary Clear'!PDU2=0,"",'Summary Clear'!PDU2)</f>
        <v/>
      </c>
      <c r="PDC13" s="163" t="str">
        <f>IF('Summary Clear'!PDV2=0,"",'Summary Clear'!PDV2)</f>
        <v/>
      </c>
      <c r="PDD13" s="163" t="str">
        <f>IF('Summary Clear'!PDW2=0,"",'Summary Clear'!PDW2)</f>
        <v/>
      </c>
      <c r="PDE13" s="163" t="str">
        <f>IF('Summary Clear'!PDX2=0,"",'Summary Clear'!PDX2)</f>
        <v/>
      </c>
      <c r="PDF13" s="163" t="str">
        <f>IF('Summary Clear'!PDY2=0,"",'Summary Clear'!PDY2)</f>
        <v/>
      </c>
      <c r="PDG13" s="163" t="str">
        <f>IF('Summary Clear'!PDZ2=0,"",'Summary Clear'!PDZ2)</f>
        <v/>
      </c>
      <c r="PDH13" s="163" t="str">
        <f>IF('Summary Clear'!PEA2=0,"",'Summary Clear'!PEA2)</f>
        <v/>
      </c>
      <c r="PDI13" s="163" t="str">
        <f>IF('Summary Clear'!PEB2=0,"",'Summary Clear'!PEB2)</f>
        <v/>
      </c>
      <c r="PDJ13" s="163" t="str">
        <f>IF('Summary Clear'!PEC2=0,"",'Summary Clear'!PEC2)</f>
        <v/>
      </c>
      <c r="PDK13" s="163" t="str">
        <f>IF('Summary Clear'!PED2=0,"",'Summary Clear'!PED2)</f>
        <v/>
      </c>
      <c r="PDL13" s="163" t="str">
        <f>IF('Summary Clear'!PEE2=0,"",'Summary Clear'!PEE2)</f>
        <v/>
      </c>
      <c r="PDM13" s="163" t="str">
        <f>IF('Summary Clear'!PEF2=0,"",'Summary Clear'!PEF2)</f>
        <v/>
      </c>
      <c r="PDN13" s="163" t="str">
        <f>IF('Summary Clear'!PEG2=0,"",'Summary Clear'!PEG2)</f>
        <v/>
      </c>
      <c r="PDO13" s="163" t="str">
        <f>IF('Summary Clear'!PEH2=0,"",'Summary Clear'!PEH2)</f>
        <v/>
      </c>
      <c r="PDP13" s="163" t="str">
        <f>IF('Summary Clear'!PEI2=0,"",'Summary Clear'!PEI2)</f>
        <v/>
      </c>
      <c r="PDQ13" s="163" t="str">
        <f>IF('Summary Clear'!PEJ2=0,"",'Summary Clear'!PEJ2)</f>
        <v/>
      </c>
      <c r="PDR13" s="163" t="str">
        <f>IF('Summary Clear'!PEK2=0,"",'Summary Clear'!PEK2)</f>
        <v/>
      </c>
      <c r="PDS13" s="163" t="str">
        <f>IF('Summary Clear'!PEL2=0,"",'Summary Clear'!PEL2)</f>
        <v/>
      </c>
      <c r="PDT13" s="163" t="str">
        <f>IF('Summary Clear'!PEM2=0,"",'Summary Clear'!PEM2)</f>
        <v/>
      </c>
      <c r="PDU13" s="163" t="str">
        <f>IF('Summary Clear'!PEN2=0,"",'Summary Clear'!PEN2)</f>
        <v/>
      </c>
      <c r="PDV13" s="163" t="str">
        <f>IF('Summary Clear'!PEO2=0,"",'Summary Clear'!PEO2)</f>
        <v/>
      </c>
      <c r="PDW13" s="163" t="str">
        <f>IF('Summary Clear'!PEP2=0,"",'Summary Clear'!PEP2)</f>
        <v/>
      </c>
      <c r="PDX13" s="163" t="str">
        <f>IF('Summary Clear'!PEQ2=0,"",'Summary Clear'!PEQ2)</f>
        <v/>
      </c>
      <c r="PDY13" s="163" t="str">
        <f>IF('Summary Clear'!PER2=0,"",'Summary Clear'!PER2)</f>
        <v/>
      </c>
      <c r="PDZ13" s="163" t="str">
        <f>IF('Summary Clear'!PES2=0,"",'Summary Clear'!PES2)</f>
        <v/>
      </c>
      <c r="PEA13" s="163" t="str">
        <f>IF('Summary Clear'!PET2=0,"",'Summary Clear'!PET2)</f>
        <v/>
      </c>
      <c r="PEB13" s="163" t="str">
        <f>IF('Summary Clear'!PEU2=0,"",'Summary Clear'!PEU2)</f>
        <v/>
      </c>
      <c r="PEC13" s="163" t="str">
        <f>IF('Summary Clear'!PEV2=0,"",'Summary Clear'!PEV2)</f>
        <v/>
      </c>
      <c r="PED13" s="163" t="str">
        <f>IF('Summary Clear'!PEW2=0,"",'Summary Clear'!PEW2)</f>
        <v/>
      </c>
      <c r="PEE13" s="163" t="str">
        <f>IF('Summary Clear'!PEX2=0,"",'Summary Clear'!PEX2)</f>
        <v/>
      </c>
      <c r="PEF13" s="163" t="str">
        <f>IF('Summary Clear'!PEY2=0,"",'Summary Clear'!PEY2)</f>
        <v/>
      </c>
      <c r="PEG13" s="163" t="str">
        <f>IF('Summary Clear'!PEZ2=0,"",'Summary Clear'!PEZ2)</f>
        <v/>
      </c>
      <c r="PEH13" s="163" t="str">
        <f>IF('Summary Clear'!PFA2=0,"",'Summary Clear'!PFA2)</f>
        <v/>
      </c>
      <c r="PEI13" s="163" t="str">
        <f>IF('Summary Clear'!PFB2=0,"",'Summary Clear'!PFB2)</f>
        <v/>
      </c>
      <c r="PEJ13" s="163" t="str">
        <f>IF('Summary Clear'!PFC2=0,"",'Summary Clear'!PFC2)</f>
        <v/>
      </c>
      <c r="PEK13" s="163" t="str">
        <f>IF('Summary Clear'!PFD2=0,"",'Summary Clear'!PFD2)</f>
        <v/>
      </c>
      <c r="PEL13" s="163" t="str">
        <f>IF('Summary Clear'!PFE2=0,"",'Summary Clear'!PFE2)</f>
        <v/>
      </c>
      <c r="PEM13" s="163" t="str">
        <f>IF('Summary Clear'!PFF2=0,"",'Summary Clear'!PFF2)</f>
        <v/>
      </c>
      <c r="PEN13" s="163" t="str">
        <f>IF('Summary Clear'!PFG2=0,"",'Summary Clear'!PFG2)</f>
        <v/>
      </c>
      <c r="PEO13" s="163" t="str">
        <f>IF('Summary Clear'!PFH2=0,"",'Summary Clear'!PFH2)</f>
        <v/>
      </c>
      <c r="PEP13" s="163" t="str">
        <f>IF('Summary Clear'!PFI2=0,"",'Summary Clear'!PFI2)</f>
        <v/>
      </c>
      <c r="PEQ13" s="163" t="str">
        <f>IF('Summary Clear'!PFJ2=0,"",'Summary Clear'!PFJ2)</f>
        <v/>
      </c>
      <c r="PER13" s="163" t="str">
        <f>IF('Summary Clear'!PFK2=0,"",'Summary Clear'!PFK2)</f>
        <v/>
      </c>
      <c r="PES13" s="163" t="str">
        <f>IF('Summary Clear'!PFL2=0,"",'Summary Clear'!PFL2)</f>
        <v/>
      </c>
      <c r="PET13" s="163" t="str">
        <f>IF('Summary Clear'!PFM2=0,"",'Summary Clear'!PFM2)</f>
        <v/>
      </c>
      <c r="PEU13" s="163" t="str">
        <f>IF('Summary Clear'!PFN2=0,"",'Summary Clear'!PFN2)</f>
        <v/>
      </c>
      <c r="PEV13" s="163" t="str">
        <f>IF('Summary Clear'!PFO2=0,"",'Summary Clear'!PFO2)</f>
        <v/>
      </c>
      <c r="PEW13" s="163" t="str">
        <f>IF('Summary Clear'!PFP2=0,"",'Summary Clear'!PFP2)</f>
        <v/>
      </c>
      <c r="PEX13" s="163" t="str">
        <f>IF('Summary Clear'!PFQ2=0,"",'Summary Clear'!PFQ2)</f>
        <v/>
      </c>
      <c r="PEY13" s="163" t="str">
        <f>IF('Summary Clear'!PFR2=0,"",'Summary Clear'!PFR2)</f>
        <v/>
      </c>
      <c r="PEZ13" s="163" t="str">
        <f>IF('Summary Clear'!PFS2=0,"",'Summary Clear'!PFS2)</f>
        <v/>
      </c>
      <c r="PFA13" s="163" t="str">
        <f>IF('Summary Clear'!PFT2=0,"",'Summary Clear'!PFT2)</f>
        <v/>
      </c>
      <c r="PFB13" s="163" t="str">
        <f>IF('Summary Clear'!PFU2=0,"",'Summary Clear'!PFU2)</f>
        <v/>
      </c>
      <c r="PFC13" s="163" t="str">
        <f>IF('Summary Clear'!PFV2=0,"",'Summary Clear'!PFV2)</f>
        <v/>
      </c>
      <c r="PFD13" s="163" t="str">
        <f>IF('Summary Clear'!PFW2=0,"",'Summary Clear'!PFW2)</f>
        <v/>
      </c>
      <c r="PFE13" s="163" t="str">
        <f>IF('Summary Clear'!PFX2=0,"",'Summary Clear'!PFX2)</f>
        <v/>
      </c>
      <c r="PFF13" s="163" t="str">
        <f>IF('Summary Clear'!PFY2=0,"",'Summary Clear'!PFY2)</f>
        <v/>
      </c>
      <c r="PFG13" s="163" t="str">
        <f>IF('Summary Clear'!PFZ2=0,"",'Summary Clear'!PFZ2)</f>
        <v/>
      </c>
      <c r="PFH13" s="163" t="str">
        <f>IF('Summary Clear'!PGA2=0,"",'Summary Clear'!PGA2)</f>
        <v/>
      </c>
      <c r="PFI13" s="163" t="str">
        <f>IF('Summary Clear'!PGB2=0,"",'Summary Clear'!PGB2)</f>
        <v/>
      </c>
      <c r="PFJ13" s="163" t="str">
        <f>IF('Summary Clear'!PGC2=0,"",'Summary Clear'!PGC2)</f>
        <v/>
      </c>
      <c r="PFK13" s="163" t="str">
        <f>IF('Summary Clear'!PGD2=0,"",'Summary Clear'!PGD2)</f>
        <v/>
      </c>
      <c r="PFL13" s="163" t="str">
        <f>IF('Summary Clear'!PGE2=0,"",'Summary Clear'!PGE2)</f>
        <v/>
      </c>
      <c r="PFM13" s="163" t="str">
        <f>IF('Summary Clear'!PGF2=0,"",'Summary Clear'!PGF2)</f>
        <v/>
      </c>
      <c r="PFN13" s="163" t="str">
        <f>IF('Summary Clear'!PGG2=0,"",'Summary Clear'!PGG2)</f>
        <v/>
      </c>
      <c r="PFO13" s="163" t="str">
        <f>IF('Summary Clear'!PGH2=0,"",'Summary Clear'!PGH2)</f>
        <v/>
      </c>
      <c r="PFP13" s="163" t="str">
        <f>IF('Summary Clear'!PGI2=0,"",'Summary Clear'!PGI2)</f>
        <v/>
      </c>
      <c r="PFQ13" s="163" t="str">
        <f>IF('Summary Clear'!PGJ2=0,"",'Summary Clear'!PGJ2)</f>
        <v/>
      </c>
      <c r="PFR13" s="163" t="str">
        <f>IF('Summary Clear'!PGK2=0,"",'Summary Clear'!PGK2)</f>
        <v/>
      </c>
      <c r="PFS13" s="163" t="str">
        <f>IF('Summary Clear'!PGL2=0,"",'Summary Clear'!PGL2)</f>
        <v/>
      </c>
      <c r="PFT13" s="163" t="str">
        <f>IF('Summary Clear'!PGM2=0,"",'Summary Clear'!PGM2)</f>
        <v/>
      </c>
      <c r="PFU13" s="163" t="str">
        <f>IF('Summary Clear'!PGN2=0,"",'Summary Clear'!PGN2)</f>
        <v/>
      </c>
      <c r="PFV13" s="163" t="str">
        <f>IF('Summary Clear'!PGO2=0,"",'Summary Clear'!PGO2)</f>
        <v/>
      </c>
      <c r="PFW13" s="163" t="str">
        <f>IF('Summary Clear'!PGP2=0,"",'Summary Clear'!PGP2)</f>
        <v/>
      </c>
      <c r="PFX13" s="163" t="str">
        <f>IF('Summary Clear'!PGQ2=0,"",'Summary Clear'!PGQ2)</f>
        <v/>
      </c>
      <c r="PFY13" s="163" t="str">
        <f>IF('Summary Clear'!PGR2=0,"",'Summary Clear'!PGR2)</f>
        <v/>
      </c>
      <c r="PFZ13" s="163" t="str">
        <f>IF('Summary Clear'!PGS2=0,"",'Summary Clear'!PGS2)</f>
        <v/>
      </c>
      <c r="PGA13" s="163" t="str">
        <f>IF('Summary Clear'!PGT2=0,"",'Summary Clear'!PGT2)</f>
        <v/>
      </c>
      <c r="PGB13" s="163" t="str">
        <f>IF('Summary Clear'!PGU2=0,"",'Summary Clear'!PGU2)</f>
        <v/>
      </c>
      <c r="PGC13" s="163" t="str">
        <f>IF('Summary Clear'!PGV2=0,"",'Summary Clear'!PGV2)</f>
        <v/>
      </c>
      <c r="PGD13" s="163" t="str">
        <f>IF('Summary Clear'!PGW2=0,"",'Summary Clear'!PGW2)</f>
        <v/>
      </c>
      <c r="PGE13" s="163" t="str">
        <f>IF('Summary Clear'!PGX2=0,"",'Summary Clear'!PGX2)</f>
        <v/>
      </c>
      <c r="PGF13" s="163" t="str">
        <f>IF('Summary Clear'!PGY2=0,"",'Summary Clear'!PGY2)</f>
        <v/>
      </c>
      <c r="PGG13" s="163" t="str">
        <f>IF('Summary Clear'!PGZ2=0,"",'Summary Clear'!PGZ2)</f>
        <v/>
      </c>
      <c r="PGH13" s="163" t="str">
        <f>IF('Summary Clear'!PHA2=0,"",'Summary Clear'!PHA2)</f>
        <v/>
      </c>
      <c r="PGI13" s="163" t="str">
        <f>IF('Summary Clear'!PHB2=0,"",'Summary Clear'!PHB2)</f>
        <v/>
      </c>
      <c r="PGJ13" s="163" t="str">
        <f>IF('Summary Clear'!PHC2=0,"",'Summary Clear'!PHC2)</f>
        <v/>
      </c>
      <c r="PGK13" s="163" t="str">
        <f>IF('Summary Clear'!PHD2=0,"",'Summary Clear'!PHD2)</f>
        <v/>
      </c>
      <c r="PGL13" s="163" t="str">
        <f>IF('Summary Clear'!PHE2=0,"",'Summary Clear'!PHE2)</f>
        <v/>
      </c>
      <c r="PGM13" s="163" t="str">
        <f>IF('Summary Clear'!PHF2=0,"",'Summary Clear'!PHF2)</f>
        <v/>
      </c>
      <c r="PGN13" s="163" t="str">
        <f>IF('Summary Clear'!PHG2=0,"",'Summary Clear'!PHG2)</f>
        <v/>
      </c>
      <c r="PGO13" s="163" t="str">
        <f>IF('Summary Clear'!PHH2=0,"",'Summary Clear'!PHH2)</f>
        <v/>
      </c>
      <c r="PGP13" s="163" t="str">
        <f>IF('Summary Clear'!PHI2=0,"",'Summary Clear'!PHI2)</f>
        <v/>
      </c>
      <c r="PGQ13" s="163" t="str">
        <f>IF('Summary Clear'!PHJ2=0,"",'Summary Clear'!PHJ2)</f>
        <v/>
      </c>
      <c r="PGR13" s="163" t="str">
        <f>IF('Summary Clear'!PHK2=0,"",'Summary Clear'!PHK2)</f>
        <v/>
      </c>
      <c r="PGS13" s="163" t="str">
        <f>IF('Summary Clear'!PHL2=0,"",'Summary Clear'!PHL2)</f>
        <v/>
      </c>
      <c r="PGT13" s="163" t="str">
        <f>IF('Summary Clear'!PHM2=0,"",'Summary Clear'!PHM2)</f>
        <v/>
      </c>
      <c r="PGU13" s="163" t="str">
        <f>IF('Summary Clear'!PHN2=0,"",'Summary Clear'!PHN2)</f>
        <v/>
      </c>
      <c r="PGV13" s="163" t="str">
        <f>IF('Summary Clear'!PHO2=0,"",'Summary Clear'!PHO2)</f>
        <v/>
      </c>
      <c r="PGW13" s="163" t="str">
        <f>IF('Summary Clear'!PHP2=0,"",'Summary Clear'!PHP2)</f>
        <v/>
      </c>
      <c r="PGX13" s="163" t="str">
        <f>IF('Summary Clear'!PHQ2=0,"",'Summary Clear'!PHQ2)</f>
        <v/>
      </c>
      <c r="PGY13" s="163" t="str">
        <f>IF('Summary Clear'!PHR2=0,"",'Summary Clear'!PHR2)</f>
        <v/>
      </c>
      <c r="PGZ13" s="163" t="str">
        <f>IF('Summary Clear'!PHS2=0,"",'Summary Clear'!PHS2)</f>
        <v/>
      </c>
      <c r="PHA13" s="163" t="str">
        <f>IF('Summary Clear'!PHT2=0,"",'Summary Clear'!PHT2)</f>
        <v/>
      </c>
      <c r="PHB13" s="163" t="str">
        <f>IF('Summary Clear'!PHU2=0,"",'Summary Clear'!PHU2)</f>
        <v/>
      </c>
      <c r="PHC13" s="163" t="str">
        <f>IF('Summary Clear'!PHV2=0,"",'Summary Clear'!PHV2)</f>
        <v/>
      </c>
      <c r="PHD13" s="163" t="str">
        <f>IF('Summary Clear'!PHW2=0,"",'Summary Clear'!PHW2)</f>
        <v/>
      </c>
      <c r="PHE13" s="163" t="str">
        <f>IF('Summary Clear'!PHX2=0,"",'Summary Clear'!PHX2)</f>
        <v/>
      </c>
      <c r="PHF13" s="163" t="str">
        <f>IF('Summary Clear'!PHY2=0,"",'Summary Clear'!PHY2)</f>
        <v/>
      </c>
      <c r="PHG13" s="163" t="str">
        <f>IF('Summary Clear'!PHZ2=0,"",'Summary Clear'!PHZ2)</f>
        <v/>
      </c>
      <c r="PHH13" s="163" t="str">
        <f>IF('Summary Clear'!PIA2=0,"",'Summary Clear'!PIA2)</f>
        <v/>
      </c>
      <c r="PHI13" s="163" t="str">
        <f>IF('Summary Clear'!PIB2=0,"",'Summary Clear'!PIB2)</f>
        <v/>
      </c>
      <c r="PHJ13" s="163" t="str">
        <f>IF('Summary Clear'!PIC2=0,"",'Summary Clear'!PIC2)</f>
        <v/>
      </c>
      <c r="PHK13" s="163" t="str">
        <f>IF('Summary Clear'!PID2=0,"",'Summary Clear'!PID2)</f>
        <v/>
      </c>
      <c r="PHL13" s="163" t="str">
        <f>IF('Summary Clear'!PIE2=0,"",'Summary Clear'!PIE2)</f>
        <v/>
      </c>
      <c r="PHM13" s="163" t="str">
        <f>IF('Summary Clear'!PIF2=0,"",'Summary Clear'!PIF2)</f>
        <v/>
      </c>
      <c r="PHN13" s="163" t="str">
        <f>IF('Summary Clear'!PIG2=0,"",'Summary Clear'!PIG2)</f>
        <v/>
      </c>
      <c r="PHO13" s="163" t="str">
        <f>IF('Summary Clear'!PIH2=0,"",'Summary Clear'!PIH2)</f>
        <v/>
      </c>
      <c r="PHP13" s="163" t="str">
        <f>IF('Summary Clear'!PII2=0,"",'Summary Clear'!PII2)</f>
        <v/>
      </c>
      <c r="PHQ13" s="163" t="str">
        <f>IF('Summary Clear'!PIJ2=0,"",'Summary Clear'!PIJ2)</f>
        <v/>
      </c>
      <c r="PHR13" s="163" t="str">
        <f>IF('Summary Clear'!PIK2=0,"",'Summary Clear'!PIK2)</f>
        <v/>
      </c>
      <c r="PHS13" s="163" t="str">
        <f>IF('Summary Clear'!PIL2=0,"",'Summary Clear'!PIL2)</f>
        <v/>
      </c>
      <c r="PHT13" s="163" t="str">
        <f>IF('Summary Clear'!PIM2=0,"",'Summary Clear'!PIM2)</f>
        <v/>
      </c>
      <c r="PHU13" s="163" t="str">
        <f>IF('Summary Clear'!PIN2=0,"",'Summary Clear'!PIN2)</f>
        <v/>
      </c>
      <c r="PHV13" s="163" t="str">
        <f>IF('Summary Clear'!PIO2=0,"",'Summary Clear'!PIO2)</f>
        <v/>
      </c>
      <c r="PHW13" s="163" t="str">
        <f>IF('Summary Clear'!PIP2=0,"",'Summary Clear'!PIP2)</f>
        <v/>
      </c>
      <c r="PHX13" s="163" t="str">
        <f>IF('Summary Clear'!PIQ2=0,"",'Summary Clear'!PIQ2)</f>
        <v/>
      </c>
      <c r="PHY13" s="163" t="str">
        <f>IF('Summary Clear'!PIR2=0,"",'Summary Clear'!PIR2)</f>
        <v/>
      </c>
      <c r="PHZ13" s="163" t="str">
        <f>IF('Summary Clear'!PIS2=0,"",'Summary Clear'!PIS2)</f>
        <v/>
      </c>
      <c r="PIA13" s="163" t="str">
        <f>IF('Summary Clear'!PIT2=0,"",'Summary Clear'!PIT2)</f>
        <v/>
      </c>
      <c r="PIB13" s="163" t="str">
        <f>IF('Summary Clear'!PIU2=0,"",'Summary Clear'!PIU2)</f>
        <v/>
      </c>
      <c r="PIC13" s="163" t="str">
        <f>IF('Summary Clear'!PIV2=0,"",'Summary Clear'!PIV2)</f>
        <v/>
      </c>
      <c r="PID13" s="163" t="str">
        <f>IF('Summary Clear'!PIW2=0,"",'Summary Clear'!PIW2)</f>
        <v/>
      </c>
      <c r="PIE13" s="163" t="str">
        <f>IF('Summary Clear'!PIX2=0,"",'Summary Clear'!PIX2)</f>
        <v/>
      </c>
      <c r="PIF13" s="163" t="str">
        <f>IF('Summary Clear'!PIY2=0,"",'Summary Clear'!PIY2)</f>
        <v/>
      </c>
      <c r="PIG13" s="163" t="str">
        <f>IF('Summary Clear'!PIZ2=0,"",'Summary Clear'!PIZ2)</f>
        <v/>
      </c>
      <c r="PIH13" s="163" t="str">
        <f>IF('Summary Clear'!PJA2=0,"",'Summary Clear'!PJA2)</f>
        <v/>
      </c>
      <c r="PII13" s="163" t="str">
        <f>IF('Summary Clear'!PJB2=0,"",'Summary Clear'!PJB2)</f>
        <v/>
      </c>
      <c r="PIJ13" s="163" t="str">
        <f>IF('Summary Clear'!PJC2=0,"",'Summary Clear'!PJC2)</f>
        <v/>
      </c>
      <c r="PIK13" s="163" t="str">
        <f>IF('Summary Clear'!PJD2=0,"",'Summary Clear'!PJD2)</f>
        <v/>
      </c>
      <c r="PIL13" s="163" t="str">
        <f>IF('Summary Clear'!PJE2=0,"",'Summary Clear'!PJE2)</f>
        <v/>
      </c>
      <c r="PIM13" s="163" t="str">
        <f>IF('Summary Clear'!PJF2=0,"",'Summary Clear'!PJF2)</f>
        <v/>
      </c>
      <c r="PIN13" s="163" t="str">
        <f>IF('Summary Clear'!PJG2=0,"",'Summary Clear'!PJG2)</f>
        <v/>
      </c>
      <c r="PIO13" s="163" t="str">
        <f>IF('Summary Clear'!PJH2=0,"",'Summary Clear'!PJH2)</f>
        <v/>
      </c>
      <c r="PIP13" s="163" t="str">
        <f>IF('Summary Clear'!PJI2=0,"",'Summary Clear'!PJI2)</f>
        <v/>
      </c>
      <c r="PIQ13" s="163" t="str">
        <f>IF('Summary Clear'!PJJ2=0,"",'Summary Clear'!PJJ2)</f>
        <v/>
      </c>
      <c r="PIR13" s="163" t="str">
        <f>IF('Summary Clear'!PJK2=0,"",'Summary Clear'!PJK2)</f>
        <v/>
      </c>
      <c r="PIS13" s="163" t="str">
        <f>IF('Summary Clear'!PJL2=0,"",'Summary Clear'!PJL2)</f>
        <v/>
      </c>
      <c r="PIT13" s="163" t="str">
        <f>IF('Summary Clear'!PJM2=0,"",'Summary Clear'!PJM2)</f>
        <v/>
      </c>
      <c r="PIU13" s="163" t="str">
        <f>IF('Summary Clear'!PJN2=0,"",'Summary Clear'!PJN2)</f>
        <v/>
      </c>
      <c r="PIV13" s="163" t="str">
        <f>IF('Summary Clear'!PJO2=0,"",'Summary Clear'!PJO2)</f>
        <v/>
      </c>
      <c r="PIW13" s="163" t="str">
        <f>IF('Summary Clear'!PJP2=0,"",'Summary Clear'!PJP2)</f>
        <v/>
      </c>
      <c r="PIX13" s="163" t="str">
        <f>IF('Summary Clear'!PJQ2=0,"",'Summary Clear'!PJQ2)</f>
        <v/>
      </c>
      <c r="PIY13" s="163" t="str">
        <f>IF('Summary Clear'!PJR2=0,"",'Summary Clear'!PJR2)</f>
        <v/>
      </c>
      <c r="PIZ13" s="163" t="str">
        <f>IF('Summary Clear'!PJS2=0,"",'Summary Clear'!PJS2)</f>
        <v/>
      </c>
      <c r="PJA13" s="163" t="str">
        <f>IF('Summary Clear'!PJT2=0,"",'Summary Clear'!PJT2)</f>
        <v/>
      </c>
      <c r="PJB13" s="163" t="str">
        <f>IF('Summary Clear'!PJU2=0,"",'Summary Clear'!PJU2)</f>
        <v/>
      </c>
      <c r="PJC13" s="163" t="str">
        <f>IF('Summary Clear'!PJV2=0,"",'Summary Clear'!PJV2)</f>
        <v/>
      </c>
      <c r="PJD13" s="163" t="str">
        <f>IF('Summary Clear'!PJW2=0,"",'Summary Clear'!PJW2)</f>
        <v/>
      </c>
      <c r="PJE13" s="163" t="str">
        <f>IF('Summary Clear'!PJX2=0,"",'Summary Clear'!PJX2)</f>
        <v/>
      </c>
      <c r="PJF13" s="163" t="str">
        <f>IF('Summary Clear'!PJY2=0,"",'Summary Clear'!PJY2)</f>
        <v/>
      </c>
      <c r="PJG13" s="163" t="str">
        <f>IF('Summary Clear'!PJZ2=0,"",'Summary Clear'!PJZ2)</f>
        <v/>
      </c>
      <c r="PJH13" s="163" t="str">
        <f>IF('Summary Clear'!PKA2=0,"",'Summary Clear'!PKA2)</f>
        <v/>
      </c>
      <c r="PJI13" s="163" t="str">
        <f>IF('Summary Clear'!PKB2=0,"",'Summary Clear'!PKB2)</f>
        <v/>
      </c>
      <c r="PJJ13" s="163" t="str">
        <f>IF('Summary Clear'!PKC2=0,"",'Summary Clear'!PKC2)</f>
        <v/>
      </c>
      <c r="PJK13" s="163" t="str">
        <f>IF('Summary Clear'!PKD2=0,"",'Summary Clear'!PKD2)</f>
        <v/>
      </c>
      <c r="PJL13" s="163" t="str">
        <f>IF('Summary Clear'!PKE2=0,"",'Summary Clear'!PKE2)</f>
        <v/>
      </c>
      <c r="PJM13" s="163" t="str">
        <f>IF('Summary Clear'!PKF2=0,"",'Summary Clear'!PKF2)</f>
        <v/>
      </c>
      <c r="PJN13" s="163" t="str">
        <f>IF('Summary Clear'!PKG2=0,"",'Summary Clear'!PKG2)</f>
        <v/>
      </c>
      <c r="PJO13" s="163" t="str">
        <f>IF('Summary Clear'!PKH2=0,"",'Summary Clear'!PKH2)</f>
        <v/>
      </c>
      <c r="PJP13" s="163" t="str">
        <f>IF('Summary Clear'!PKI2=0,"",'Summary Clear'!PKI2)</f>
        <v/>
      </c>
      <c r="PJQ13" s="163" t="str">
        <f>IF('Summary Clear'!PKJ2=0,"",'Summary Clear'!PKJ2)</f>
        <v/>
      </c>
      <c r="PJR13" s="163" t="str">
        <f>IF('Summary Clear'!PKK2=0,"",'Summary Clear'!PKK2)</f>
        <v/>
      </c>
      <c r="PJS13" s="163" t="str">
        <f>IF('Summary Clear'!PKL2=0,"",'Summary Clear'!PKL2)</f>
        <v/>
      </c>
      <c r="PJT13" s="163" t="str">
        <f>IF('Summary Clear'!PKM2=0,"",'Summary Clear'!PKM2)</f>
        <v/>
      </c>
      <c r="PJU13" s="163" t="str">
        <f>IF('Summary Clear'!PKN2=0,"",'Summary Clear'!PKN2)</f>
        <v/>
      </c>
      <c r="PJV13" s="163" t="str">
        <f>IF('Summary Clear'!PKO2=0,"",'Summary Clear'!PKO2)</f>
        <v/>
      </c>
      <c r="PJW13" s="163" t="str">
        <f>IF('Summary Clear'!PKP2=0,"",'Summary Clear'!PKP2)</f>
        <v/>
      </c>
      <c r="PJX13" s="163" t="str">
        <f>IF('Summary Clear'!PKQ2=0,"",'Summary Clear'!PKQ2)</f>
        <v/>
      </c>
      <c r="PJY13" s="163" t="str">
        <f>IF('Summary Clear'!PKR2=0,"",'Summary Clear'!PKR2)</f>
        <v/>
      </c>
      <c r="PJZ13" s="163" t="str">
        <f>IF('Summary Clear'!PKS2=0,"",'Summary Clear'!PKS2)</f>
        <v/>
      </c>
      <c r="PKA13" s="163" t="str">
        <f>IF('Summary Clear'!PKT2=0,"",'Summary Clear'!PKT2)</f>
        <v/>
      </c>
      <c r="PKB13" s="163" t="str">
        <f>IF('Summary Clear'!PKU2=0,"",'Summary Clear'!PKU2)</f>
        <v/>
      </c>
      <c r="PKC13" s="163" t="str">
        <f>IF('Summary Clear'!PKV2=0,"",'Summary Clear'!PKV2)</f>
        <v/>
      </c>
      <c r="PKD13" s="163" t="str">
        <f>IF('Summary Clear'!PKW2=0,"",'Summary Clear'!PKW2)</f>
        <v/>
      </c>
      <c r="PKE13" s="163" t="str">
        <f>IF('Summary Clear'!PKX2=0,"",'Summary Clear'!PKX2)</f>
        <v/>
      </c>
      <c r="PKF13" s="163" t="str">
        <f>IF('Summary Clear'!PKY2=0,"",'Summary Clear'!PKY2)</f>
        <v/>
      </c>
      <c r="PKG13" s="163" t="str">
        <f>IF('Summary Clear'!PKZ2=0,"",'Summary Clear'!PKZ2)</f>
        <v/>
      </c>
      <c r="PKH13" s="163" t="str">
        <f>IF('Summary Clear'!PLA2=0,"",'Summary Clear'!PLA2)</f>
        <v/>
      </c>
      <c r="PKI13" s="163" t="str">
        <f>IF('Summary Clear'!PLB2=0,"",'Summary Clear'!PLB2)</f>
        <v/>
      </c>
      <c r="PKJ13" s="163" t="str">
        <f>IF('Summary Clear'!PLC2=0,"",'Summary Clear'!PLC2)</f>
        <v/>
      </c>
      <c r="PKK13" s="163" t="str">
        <f>IF('Summary Clear'!PLD2=0,"",'Summary Clear'!PLD2)</f>
        <v/>
      </c>
      <c r="PKL13" s="163" t="str">
        <f>IF('Summary Clear'!PLE2=0,"",'Summary Clear'!PLE2)</f>
        <v/>
      </c>
      <c r="PKM13" s="163" t="str">
        <f>IF('Summary Clear'!PLF2=0,"",'Summary Clear'!PLF2)</f>
        <v/>
      </c>
      <c r="PKN13" s="163" t="str">
        <f>IF('Summary Clear'!PLG2=0,"",'Summary Clear'!PLG2)</f>
        <v/>
      </c>
      <c r="PKO13" s="163" t="str">
        <f>IF('Summary Clear'!PLH2=0,"",'Summary Clear'!PLH2)</f>
        <v/>
      </c>
      <c r="PKP13" s="163" t="str">
        <f>IF('Summary Clear'!PLI2=0,"",'Summary Clear'!PLI2)</f>
        <v/>
      </c>
      <c r="PKQ13" s="163" t="str">
        <f>IF('Summary Clear'!PLJ2=0,"",'Summary Clear'!PLJ2)</f>
        <v/>
      </c>
      <c r="PKR13" s="163" t="str">
        <f>IF('Summary Clear'!PLK2=0,"",'Summary Clear'!PLK2)</f>
        <v/>
      </c>
      <c r="PKS13" s="163" t="str">
        <f>IF('Summary Clear'!PLL2=0,"",'Summary Clear'!PLL2)</f>
        <v/>
      </c>
      <c r="PKT13" s="163" t="str">
        <f>IF('Summary Clear'!PLM2=0,"",'Summary Clear'!PLM2)</f>
        <v/>
      </c>
      <c r="PKU13" s="163" t="str">
        <f>IF('Summary Clear'!PLN2=0,"",'Summary Clear'!PLN2)</f>
        <v/>
      </c>
      <c r="PKV13" s="163" t="str">
        <f>IF('Summary Clear'!PLO2=0,"",'Summary Clear'!PLO2)</f>
        <v/>
      </c>
      <c r="PKW13" s="163" t="str">
        <f>IF('Summary Clear'!PLP2=0,"",'Summary Clear'!PLP2)</f>
        <v/>
      </c>
      <c r="PKX13" s="163" t="str">
        <f>IF('Summary Clear'!PLQ2=0,"",'Summary Clear'!PLQ2)</f>
        <v/>
      </c>
      <c r="PKY13" s="163" t="str">
        <f>IF('Summary Clear'!PLR2=0,"",'Summary Clear'!PLR2)</f>
        <v/>
      </c>
      <c r="PKZ13" s="163" t="str">
        <f>IF('Summary Clear'!PLS2=0,"",'Summary Clear'!PLS2)</f>
        <v/>
      </c>
      <c r="PLA13" s="163" t="str">
        <f>IF('Summary Clear'!PLT2=0,"",'Summary Clear'!PLT2)</f>
        <v/>
      </c>
      <c r="PLB13" s="163" t="str">
        <f>IF('Summary Clear'!PLU2=0,"",'Summary Clear'!PLU2)</f>
        <v/>
      </c>
      <c r="PLC13" s="163" t="str">
        <f>IF('Summary Clear'!PLV2=0,"",'Summary Clear'!PLV2)</f>
        <v/>
      </c>
      <c r="PLD13" s="163" t="str">
        <f>IF('Summary Clear'!PLW2=0,"",'Summary Clear'!PLW2)</f>
        <v/>
      </c>
      <c r="PLE13" s="163" t="str">
        <f>IF('Summary Clear'!PLX2=0,"",'Summary Clear'!PLX2)</f>
        <v/>
      </c>
      <c r="PLF13" s="163" t="str">
        <f>IF('Summary Clear'!PLY2=0,"",'Summary Clear'!PLY2)</f>
        <v/>
      </c>
      <c r="PLG13" s="163" t="str">
        <f>IF('Summary Clear'!PLZ2=0,"",'Summary Clear'!PLZ2)</f>
        <v/>
      </c>
      <c r="PLH13" s="163" t="str">
        <f>IF('Summary Clear'!PMA2=0,"",'Summary Clear'!PMA2)</f>
        <v/>
      </c>
      <c r="PLI13" s="163" t="str">
        <f>IF('Summary Clear'!PMB2=0,"",'Summary Clear'!PMB2)</f>
        <v/>
      </c>
      <c r="PLJ13" s="163" t="str">
        <f>IF('Summary Clear'!PMC2=0,"",'Summary Clear'!PMC2)</f>
        <v/>
      </c>
      <c r="PLK13" s="163" t="str">
        <f>IF('Summary Clear'!PMD2=0,"",'Summary Clear'!PMD2)</f>
        <v/>
      </c>
      <c r="PLL13" s="163" t="str">
        <f>IF('Summary Clear'!PME2=0,"",'Summary Clear'!PME2)</f>
        <v/>
      </c>
      <c r="PLM13" s="163" t="str">
        <f>IF('Summary Clear'!PMF2=0,"",'Summary Clear'!PMF2)</f>
        <v/>
      </c>
      <c r="PLN13" s="163" t="str">
        <f>IF('Summary Clear'!PMG2=0,"",'Summary Clear'!PMG2)</f>
        <v/>
      </c>
      <c r="PLO13" s="163" t="str">
        <f>IF('Summary Clear'!PMH2=0,"",'Summary Clear'!PMH2)</f>
        <v/>
      </c>
      <c r="PLP13" s="163" t="str">
        <f>IF('Summary Clear'!PMI2=0,"",'Summary Clear'!PMI2)</f>
        <v/>
      </c>
      <c r="PLQ13" s="163" t="str">
        <f>IF('Summary Clear'!PMJ2=0,"",'Summary Clear'!PMJ2)</f>
        <v/>
      </c>
      <c r="PLR13" s="163" t="str">
        <f>IF('Summary Clear'!PMK2=0,"",'Summary Clear'!PMK2)</f>
        <v/>
      </c>
      <c r="PLS13" s="163" t="str">
        <f>IF('Summary Clear'!PML2=0,"",'Summary Clear'!PML2)</f>
        <v/>
      </c>
      <c r="PLT13" s="163" t="str">
        <f>IF('Summary Clear'!PMM2=0,"",'Summary Clear'!PMM2)</f>
        <v/>
      </c>
      <c r="PLU13" s="163" t="str">
        <f>IF('Summary Clear'!PMN2=0,"",'Summary Clear'!PMN2)</f>
        <v/>
      </c>
      <c r="PLV13" s="163" t="str">
        <f>IF('Summary Clear'!PMO2=0,"",'Summary Clear'!PMO2)</f>
        <v/>
      </c>
      <c r="PLW13" s="163" t="str">
        <f>IF('Summary Clear'!PMP2=0,"",'Summary Clear'!PMP2)</f>
        <v/>
      </c>
      <c r="PLX13" s="163" t="str">
        <f>IF('Summary Clear'!PMQ2=0,"",'Summary Clear'!PMQ2)</f>
        <v/>
      </c>
      <c r="PLY13" s="163" t="str">
        <f>IF('Summary Clear'!PMR2=0,"",'Summary Clear'!PMR2)</f>
        <v/>
      </c>
      <c r="PLZ13" s="163" t="str">
        <f>IF('Summary Clear'!PMS2=0,"",'Summary Clear'!PMS2)</f>
        <v/>
      </c>
      <c r="PMA13" s="163" t="str">
        <f>IF('Summary Clear'!PMT2=0,"",'Summary Clear'!PMT2)</f>
        <v/>
      </c>
      <c r="PMB13" s="163" t="str">
        <f>IF('Summary Clear'!PMU2=0,"",'Summary Clear'!PMU2)</f>
        <v/>
      </c>
      <c r="PMC13" s="163" t="str">
        <f>IF('Summary Clear'!PMV2=0,"",'Summary Clear'!PMV2)</f>
        <v/>
      </c>
      <c r="PMD13" s="163" t="str">
        <f>IF('Summary Clear'!PMW2=0,"",'Summary Clear'!PMW2)</f>
        <v/>
      </c>
      <c r="PME13" s="163" t="str">
        <f>IF('Summary Clear'!PMX2=0,"",'Summary Clear'!PMX2)</f>
        <v/>
      </c>
      <c r="PMF13" s="163" t="str">
        <f>IF('Summary Clear'!PMY2=0,"",'Summary Clear'!PMY2)</f>
        <v/>
      </c>
      <c r="PMG13" s="163" t="str">
        <f>IF('Summary Clear'!PMZ2=0,"",'Summary Clear'!PMZ2)</f>
        <v/>
      </c>
      <c r="PMH13" s="163" t="str">
        <f>IF('Summary Clear'!PNA2=0,"",'Summary Clear'!PNA2)</f>
        <v/>
      </c>
      <c r="PMI13" s="163" t="str">
        <f>IF('Summary Clear'!PNB2=0,"",'Summary Clear'!PNB2)</f>
        <v/>
      </c>
      <c r="PMJ13" s="163" t="str">
        <f>IF('Summary Clear'!PNC2=0,"",'Summary Clear'!PNC2)</f>
        <v/>
      </c>
      <c r="PMK13" s="163" t="str">
        <f>IF('Summary Clear'!PND2=0,"",'Summary Clear'!PND2)</f>
        <v/>
      </c>
      <c r="PML13" s="163" t="str">
        <f>IF('Summary Clear'!PNE2=0,"",'Summary Clear'!PNE2)</f>
        <v/>
      </c>
      <c r="PMM13" s="163" t="str">
        <f>IF('Summary Clear'!PNF2=0,"",'Summary Clear'!PNF2)</f>
        <v/>
      </c>
      <c r="PMN13" s="163" t="str">
        <f>IF('Summary Clear'!PNG2=0,"",'Summary Clear'!PNG2)</f>
        <v/>
      </c>
      <c r="PMO13" s="163" t="str">
        <f>IF('Summary Clear'!PNH2=0,"",'Summary Clear'!PNH2)</f>
        <v/>
      </c>
      <c r="PMP13" s="163" t="str">
        <f>IF('Summary Clear'!PNI2=0,"",'Summary Clear'!PNI2)</f>
        <v/>
      </c>
      <c r="PMQ13" s="163" t="str">
        <f>IF('Summary Clear'!PNJ2=0,"",'Summary Clear'!PNJ2)</f>
        <v/>
      </c>
      <c r="PMR13" s="163" t="str">
        <f>IF('Summary Clear'!PNK2=0,"",'Summary Clear'!PNK2)</f>
        <v/>
      </c>
      <c r="PMS13" s="163" t="str">
        <f>IF('Summary Clear'!PNL2=0,"",'Summary Clear'!PNL2)</f>
        <v/>
      </c>
      <c r="PMT13" s="163" t="str">
        <f>IF('Summary Clear'!PNM2=0,"",'Summary Clear'!PNM2)</f>
        <v/>
      </c>
      <c r="PMU13" s="163" t="str">
        <f>IF('Summary Clear'!PNN2=0,"",'Summary Clear'!PNN2)</f>
        <v/>
      </c>
      <c r="PMV13" s="163" t="str">
        <f>IF('Summary Clear'!PNO2=0,"",'Summary Clear'!PNO2)</f>
        <v/>
      </c>
      <c r="PMW13" s="163" t="str">
        <f>IF('Summary Clear'!PNP2=0,"",'Summary Clear'!PNP2)</f>
        <v/>
      </c>
      <c r="PMX13" s="163" t="str">
        <f>IF('Summary Clear'!PNQ2=0,"",'Summary Clear'!PNQ2)</f>
        <v/>
      </c>
      <c r="PMY13" s="163" t="str">
        <f>IF('Summary Clear'!PNR2=0,"",'Summary Clear'!PNR2)</f>
        <v/>
      </c>
      <c r="PMZ13" s="163" t="str">
        <f>IF('Summary Clear'!PNS2=0,"",'Summary Clear'!PNS2)</f>
        <v/>
      </c>
      <c r="PNA13" s="163" t="str">
        <f>IF('Summary Clear'!PNT2=0,"",'Summary Clear'!PNT2)</f>
        <v/>
      </c>
      <c r="PNB13" s="163" t="str">
        <f>IF('Summary Clear'!PNU2=0,"",'Summary Clear'!PNU2)</f>
        <v/>
      </c>
      <c r="PNC13" s="163" t="str">
        <f>IF('Summary Clear'!PNV2=0,"",'Summary Clear'!PNV2)</f>
        <v/>
      </c>
      <c r="PND13" s="163" t="str">
        <f>IF('Summary Clear'!PNW2=0,"",'Summary Clear'!PNW2)</f>
        <v/>
      </c>
      <c r="PNE13" s="163" t="str">
        <f>IF('Summary Clear'!PNX2=0,"",'Summary Clear'!PNX2)</f>
        <v/>
      </c>
      <c r="PNF13" s="163" t="str">
        <f>IF('Summary Clear'!PNY2=0,"",'Summary Clear'!PNY2)</f>
        <v/>
      </c>
      <c r="PNG13" s="163" t="str">
        <f>IF('Summary Clear'!PNZ2=0,"",'Summary Clear'!PNZ2)</f>
        <v/>
      </c>
      <c r="PNH13" s="163" t="str">
        <f>IF('Summary Clear'!POA2=0,"",'Summary Clear'!POA2)</f>
        <v/>
      </c>
      <c r="PNI13" s="163" t="str">
        <f>IF('Summary Clear'!POB2=0,"",'Summary Clear'!POB2)</f>
        <v/>
      </c>
      <c r="PNJ13" s="163" t="str">
        <f>IF('Summary Clear'!POC2=0,"",'Summary Clear'!POC2)</f>
        <v/>
      </c>
      <c r="PNK13" s="163" t="str">
        <f>IF('Summary Clear'!POD2=0,"",'Summary Clear'!POD2)</f>
        <v/>
      </c>
      <c r="PNL13" s="163" t="str">
        <f>IF('Summary Clear'!POE2=0,"",'Summary Clear'!POE2)</f>
        <v/>
      </c>
      <c r="PNM13" s="163" t="str">
        <f>IF('Summary Clear'!POF2=0,"",'Summary Clear'!POF2)</f>
        <v/>
      </c>
      <c r="PNN13" s="163" t="str">
        <f>IF('Summary Clear'!POG2=0,"",'Summary Clear'!POG2)</f>
        <v/>
      </c>
      <c r="PNO13" s="163" t="str">
        <f>IF('Summary Clear'!POH2=0,"",'Summary Clear'!POH2)</f>
        <v/>
      </c>
      <c r="PNP13" s="163" t="str">
        <f>IF('Summary Clear'!POI2=0,"",'Summary Clear'!POI2)</f>
        <v/>
      </c>
      <c r="PNQ13" s="163" t="str">
        <f>IF('Summary Clear'!POJ2=0,"",'Summary Clear'!POJ2)</f>
        <v/>
      </c>
      <c r="PNR13" s="163" t="str">
        <f>IF('Summary Clear'!POK2=0,"",'Summary Clear'!POK2)</f>
        <v/>
      </c>
      <c r="PNS13" s="163" t="str">
        <f>IF('Summary Clear'!POL2=0,"",'Summary Clear'!POL2)</f>
        <v/>
      </c>
      <c r="PNT13" s="163" t="str">
        <f>IF('Summary Clear'!POM2=0,"",'Summary Clear'!POM2)</f>
        <v/>
      </c>
      <c r="PNU13" s="163" t="str">
        <f>IF('Summary Clear'!PON2=0,"",'Summary Clear'!PON2)</f>
        <v/>
      </c>
      <c r="PNV13" s="163" t="str">
        <f>IF('Summary Clear'!POO2=0,"",'Summary Clear'!POO2)</f>
        <v/>
      </c>
      <c r="PNW13" s="163" t="str">
        <f>IF('Summary Clear'!POP2=0,"",'Summary Clear'!POP2)</f>
        <v/>
      </c>
      <c r="PNX13" s="163" t="str">
        <f>IF('Summary Clear'!POQ2=0,"",'Summary Clear'!POQ2)</f>
        <v/>
      </c>
      <c r="PNY13" s="163" t="str">
        <f>IF('Summary Clear'!POR2=0,"",'Summary Clear'!POR2)</f>
        <v/>
      </c>
      <c r="PNZ13" s="163" t="str">
        <f>IF('Summary Clear'!POS2=0,"",'Summary Clear'!POS2)</f>
        <v/>
      </c>
      <c r="POA13" s="163" t="str">
        <f>IF('Summary Clear'!POT2=0,"",'Summary Clear'!POT2)</f>
        <v/>
      </c>
      <c r="POB13" s="163" t="str">
        <f>IF('Summary Clear'!POU2=0,"",'Summary Clear'!POU2)</f>
        <v/>
      </c>
      <c r="POC13" s="163" t="str">
        <f>IF('Summary Clear'!POV2=0,"",'Summary Clear'!POV2)</f>
        <v/>
      </c>
      <c r="POD13" s="163" t="str">
        <f>IF('Summary Clear'!POW2=0,"",'Summary Clear'!POW2)</f>
        <v/>
      </c>
      <c r="POE13" s="163" t="str">
        <f>IF('Summary Clear'!POX2=0,"",'Summary Clear'!POX2)</f>
        <v/>
      </c>
      <c r="POF13" s="163" t="str">
        <f>IF('Summary Clear'!POY2=0,"",'Summary Clear'!POY2)</f>
        <v/>
      </c>
      <c r="POG13" s="163" t="str">
        <f>IF('Summary Clear'!POZ2=0,"",'Summary Clear'!POZ2)</f>
        <v/>
      </c>
      <c r="POH13" s="163" t="str">
        <f>IF('Summary Clear'!PPA2=0,"",'Summary Clear'!PPA2)</f>
        <v/>
      </c>
      <c r="POI13" s="163" t="str">
        <f>IF('Summary Clear'!PPB2=0,"",'Summary Clear'!PPB2)</f>
        <v/>
      </c>
      <c r="POJ13" s="163" t="str">
        <f>IF('Summary Clear'!PPC2=0,"",'Summary Clear'!PPC2)</f>
        <v/>
      </c>
      <c r="POK13" s="163" t="str">
        <f>IF('Summary Clear'!PPD2=0,"",'Summary Clear'!PPD2)</f>
        <v/>
      </c>
      <c r="POL13" s="163" t="str">
        <f>IF('Summary Clear'!PPE2=0,"",'Summary Clear'!PPE2)</f>
        <v/>
      </c>
      <c r="POM13" s="163" t="str">
        <f>IF('Summary Clear'!PPF2=0,"",'Summary Clear'!PPF2)</f>
        <v/>
      </c>
      <c r="PON13" s="163" t="str">
        <f>IF('Summary Clear'!PPG2=0,"",'Summary Clear'!PPG2)</f>
        <v/>
      </c>
      <c r="POO13" s="163" t="str">
        <f>IF('Summary Clear'!PPH2=0,"",'Summary Clear'!PPH2)</f>
        <v/>
      </c>
      <c r="POP13" s="163" t="str">
        <f>IF('Summary Clear'!PPI2=0,"",'Summary Clear'!PPI2)</f>
        <v/>
      </c>
      <c r="POQ13" s="163" t="str">
        <f>IF('Summary Clear'!PPJ2=0,"",'Summary Clear'!PPJ2)</f>
        <v/>
      </c>
      <c r="POR13" s="163" t="str">
        <f>IF('Summary Clear'!PPK2=0,"",'Summary Clear'!PPK2)</f>
        <v/>
      </c>
      <c r="POS13" s="163" t="str">
        <f>IF('Summary Clear'!PPL2=0,"",'Summary Clear'!PPL2)</f>
        <v/>
      </c>
      <c r="POT13" s="163" t="str">
        <f>IF('Summary Clear'!PPM2=0,"",'Summary Clear'!PPM2)</f>
        <v/>
      </c>
      <c r="POU13" s="163" t="str">
        <f>IF('Summary Clear'!PPN2=0,"",'Summary Clear'!PPN2)</f>
        <v/>
      </c>
      <c r="POV13" s="163" t="str">
        <f>IF('Summary Clear'!PPO2=0,"",'Summary Clear'!PPO2)</f>
        <v/>
      </c>
      <c r="POW13" s="163" t="str">
        <f>IF('Summary Clear'!PPP2=0,"",'Summary Clear'!PPP2)</f>
        <v/>
      </c>
      <c r="POX13" s="163" t="str">
        <f>IF('Summary Clear'!PPQ2=0,"",'Summary Clear'!PPQ2)</f>
        <v/>
      </c>
      <c r="POY13" s="163" t="str">
        <f>IF('Summary Clear'!PPR2=0,"",'Summary Clear'!PPR2)</f>
        <v/>
      </c>
      <c r="POZ13" s="163" t="str">
        <f>IF('Summary Clear'!PPS2=0,"",'Summary Clear'!PPS2)</f>
        <v/>
      </c>
      <c r="PPA13" s="163" t="str">
        <f>IF('Summary Clear'!PPT2=0,"",'Summary Clear'!PPT2)</f>
        <v/>
      </c>
      <c r="PPB13" s="163" t="str">
        <f>IF('Summary Clear'!PPU2=0,"",'Summary Clear'!PPU2)</f>
        <v/>
      </c>
      <c r="PPC13" s="163" t="str">
        <f>IF('Summary Clear'!PPV2=0,"",'Summary Clear'!PPV2)</f>
        <v/>
      </c>
      <c r="PPD13" s="163" t="str">
        <f>IF('Summary Clear'!PPW2=0,"",'Summary Clear'!PPW2)</f>
        <v/>
      </c>
      <c r="PPE13" s="163" t="str">
        <f>IF('Summary Clear'!PPX2=0,"",'Summary Clear'!PPX2)</f>
        <v/>
      </c>
      <c r="PPF13" s="163" t="str">
        <f>IF('Summary Clear'!PPY2=0,"",'Summary Clear'!PPY2)</f>
        <v/>
      </c>
      <c r="PPG13" s="163" t="str">
        <f>IF('Summary Clear'!PPZ2=0,"",'Summary Clear'!PPZ2)</f>
        <v/>
      </c>
      <c r="PPH13" s="163" t="str">
        <f>IF('Summary Clear'!PQA2=0,"",'Summary Clear'!PQA2)</f>
        <v/>
      </c>
      <c r="PPI13" s="163" t="str">
        <f>IF('Summary Clear'!PQB2=0,"",'Summary Clear'!PQB2)</f>
        <v/>
      </c>
      <c r="PPJ13" s="163" t="str">
        <f>IF('Summary Clear'!PQC2=0,"",'Summary Clear'!PQC2)</f>
        <v/>
      </c>
      <c r="PPK13" s="163" t="str">
        <f>IF('Summary Clear'!PQD2=0,"",'Summary Clear'!PQD2)</f>
        <v/>
      </c>
      <c r="PPL13" s="163" t="str">
        <f>IF('Summary Clear'!PQE2=0,"",'Summary Clear'!PQE2)</f>
        <v/>
      </c>
      <c r="PPM13" s="163" t="str">
        <f>IF('Summary Clear'!PQF2=0,"",'Summary Clear'!PQF2)</f>
        <v/>
      </c>
      <c r="PPN13" s="163" t="str">
        <f>IF('Summary Clear'!PQG2=0,"",'Summary Clear'!PQG2)</f>
        <v/>
      </c>
      <c r="PPO13" s="163" t="str">
        <f>IF('Summary Clear'!PQH2=0,"",'Summary Clear'!PQH2)</f>
        <v/>
      </c>
      <c r="PPP13" s="163" t="str">
        <f>IF('Summary Clear'!PQI2=0,"",'Summary Clear'!PQI2)</f>
        <v/>
      </c>
      <c r="PPQ13" s="163" t="str">
        <f>IF('Summary Clear'!PQJ2=0,"",'Summary Clear'!PQJ2)</f>
        <v/>
      </c>
      <c r="PPR13" s="163" t="str">
        <f>IF('Summary Clear'!PQK2=0,"",'Summary Clear'!PQK2)</f>
        <v/>
      </c>
      <c r="PPS13" s="163" t="str">
        <f>IF('Summary Clear'!PQL2=0,"",'Summary Clear'!PQL2)</f>
        <v/>
      </c>
      <c r="PPT13" s="163" t="str">
        <f>IF('Summary Clear'!PQM2=0,"",'Summary Clear'!PQM2)</f>
        <v/>
      </c>
      <c r="PPU13" s="163" t="str">
        <f>IF('Summary Clear'!PQN2=0,"",'Summary Clear'!PQN2)</f>
        <v/>
      </c>
      <c r="PPV13" s="163" t="str">
        <f>IF('Summary Clear'!PQO2=0,"",'Summary Clear'!PQO2)</f>
        <v/>
      </c>
      <c r="PPW13" s="163" t="str">
        <f>IF('Summary Clear'!PQP2=0,"",'Summary Clear'!PQP2)</f>
        <v/>
      </c>
      <c r="PPX13" s="163" t="str">
        <f>IF('Summary Clear'!PQQ2=0,"",'Summary Clear'!PQQ2)</f>
        <v/>
      </c>
      <c r="PPY13" s="163" t="str">
        <f>IF('Summary Clear'!PQR2=0,"",'Summary Clear'!PQR2)</f>
        <v/>
      </c>
      <c r="PPZ13" s="163" t="str">
        <f>IF('Summary Clear'!PQS2=0,"",'Summary Clear'!PQS2)</f>
        <v/>
      </c>
      <c r="PQA13" s="163" t="str">
        <f>IF('Summary Clear'!PQT2=0,"",'Summary Clear'!PQT2)</f>
        <v/>
      </c>
      <c r="PQB13" s="163" t="str">
        <f>IF('Summary Clear'!PQU2=0,"",'Summary Clear'!PQU2)</f>
        <v/>
      </c>
      <c r="PQC13" s="163" t="str">
        <f>IF('Summary Clear'!PQV2=0,"",'Summary Clear'!PQV2)</f>
        <v/>
      </c>
      <c r="PQD13" s="163" t="str">
        <f>IF('Summary Clear'!PQW2=0,"",'Summary Clear'!PQW2)</f>
        <v/>
      </c>
      <c r="PQE13" s="163" t="str">
        <f>IF('Summary Clear'!PQX2=0,"",'Summary Clear'!PQX2)</f>
        <v/>
      </c>
      <c r="PQF13" s="163" t="str">
        <f>IF('Summary Clear'!PQY2=0,"",'Summary Clear'!PQY2)</f>
        <v/>
      </c>
      <c r="PQG13" s="163" t="str">
        <f>IF('Summary Clear'!PQZ2=0,"",'Summary Clear'!PQZ2)</f>
        <v/>
      </c>
      <c r="PQH13" s="163" t="str">
        <f>IF('Summary Clear'!PRA2=0,"",'Summary Clear'!PRA2)</f>
        <v/>
      </c>
      <c r="PQI13" s="163" t="str">
        <f>IF('Summary Clear'!PRB2=0,"",'Summary Clear'!PRB2)</f>
        <v/>
      </c>
      <c r="PQJ13" s="163" t="str">
        <f>IF('Summary Clear'!PRC2=0,"",'Summary Clear'!PRC2)</f>
        <v/>
      </c>
      <c r="PQK13" s="163" t="str">
        <f>IF('Summary Clear'!PRD2=0,"",'Summary Clear'!PRD2)</f>
        <v/>
      </c>
      <c r="PQL13" s="163" t="str">
        <f>IF('Summary Clear'!PRE2=0,"",'Summary Clear'!PRE2)</f>
        <v/>
      </c>
      <c r="PQM13" s="163" t="str">
        <f>IF('Summary Clear'!PRF2=0,"",'Summary Clear'!PRF2)</f>
        <v/>
      </c>
      <c r="PQN13" s="163" t="str">
        <f>IF('Summary Clear'!PRG2=0,"",'Summary Clear'!PRG2)</f>
        <v/>
      </c>
      <c r="PQO13" s="163" t="str">
        <f>IF('Summary Clear'!PRH2=0,"",'Summary Clear'!PRH2)</f>
        <v/>
      </c>
      <c r="PQP13" s="163" t="str">
        <f>IF('Summary Clear'!PRI2=0,"",'Summary Clear'!PRI2)</f>
        <v/>
      </c>
      <c r="PQQ13" s="163" t="str">
        <f>IF('Summary Clear'!PRJ2=0,"",'Summary Clear'!PRJ2)</f>
        <v/>
      </c>
      <c r="PQR13" s="163" t="str">
        <f>IF('Summary Clear'!PRK2=0,"",'Summary Clear'!PRK2)</f>
        <v/>
      </c>
      <c r="PQS13" s="163" t="str">
        <f>IF('Summary Clear'!PRL2=0,"",'Summary Clear'!PRL2)</f>
        <v/>
      </c>
      <c r="PQT13" s="163" t="str">
        <f>IF('Summary Clear'!PRM2=0,"",'Summary Clear'!PRM2)</f>
        <v/>
      </c>
      <c r="PQU13" s="163" t="str">
        <f>IF('Summary Clear'!PRN2=0,"",'Summary Clear'!PRN2)</f>
        <v/>
      </c>
      <c r="PQV13" s="163" t="str">
        <f>IF('Summary Clear'!PRO2=0,"",'Summary Clear'!PRO2)</f>
        <v/>
      </c>
      <c r="PQW13" s="163" t="str">
        <f>IF('Summary Clear'!PRP2=0,"",'Summary Clear'!PRP2)</f>
        <v/>
      </c>
      <c r="PQX13" s="163" t="str">
        <f>IF('Summary Clear'!PRQ2=0,"",'Summary Clear'!PRQ2)</f>
        <v/>
      </c>
      <c r="PQY13" s="163" t="str">
        <f>IF('Summary Clear'!PRR2=0,"",'Summary Clear'!PRR2)</f>
        <v/>
      </c>
      <c r="PQZ13" s="163" t="str">
        <f>IF('Summary Clear'!PRS2=0,"",'Summary Clear'!PRS2)</f>
        <v/>
      </c>
      <c r="PRA13" s="163" t="str">
        <f>IF('Summary Clear'!PRT2=0,"",'Summary Clear'!PRT2)</f>
        <v/>
      </c>
      <c r="PRB13" s="163" t="str">
        <f>IF('Summary Clear'!PRU2=0,"",'Summary Clear'!PRU2)</f>
        <v/>
      </c>
      <c r="PRC13" s="163" t="str">
        <f>IF('Summary Clear'!PRV2=0,"",'Summary Clear'!PRV2)</f>
        <v/>
      </c>
      <c r="PRD13" s="163" t="str">
        <f>IF('Summary Clear'!PRW2=0,"",'Summary Clear'!PRW2)</f>
        <v/>
      </c>
      <c r="PRE13" s="163" t="str">
        <f>IF('Summary Clear'!PRX2=0,"",'Summary Clear'!PRX2)</f>
        <v/>
      </c>
      <c r="PRF13" s="163" t="str">
        <f>IF('Summary Clear'!PRY2=0,"",'Summary Clear'!PRY2)</f>
        <v/>
      </c>
      <c r="PRG13" s="163" t="str">
        <f>IF('Summary Clear'!PRZ2=0,"",'Summary Clear'!PRZ2)</f>
        <v/>
      </c>
      <c r="PRH13" s="163" t="str">
        <f>IF('Summary Clear'!PSA2=0,"",'Summary Clear'!PSA2)</f>
        <v/>
      </c>
      <c r="PRI13" s="163" t="str">
        <f>IF('Summary Clear'!PSB2=0,"",'Summary Clear'!PSB2)</f>
        <v/>
      </c>
      <c r="PRJ13" s="163" t="str">
        <f>IF('Summary Clear'!PSC2=0,"",'Summary Clear'!PSC2)</f>
        <v/>
      </c>
      <c r="PRK13" s="163" t="str">
        <f>IF('Summary Clear'!PSD2=0,"",'Summary Clear'!PSD2)</f>
        <v/>
      </c>
      <c r="PRL13" s="163" t="str">
        <f>IF('Summary Clear'!PSE2=0,"",'Summary Clear'!PSE2)</f>
        <v/>
      </c>
      <c r="PRM13" s="163" t="str">
        <f>IF('Summary Clear'!PSF2=0,"",'Summary Clear'!PSF2)</f>
        <v/>
      </c>
      <c r="PRN13" s="163" t="str">
        <f>IF('Summary Clear'!PSG2=0,"",'Summary Clear'!PSG2)</f>
        <v/>
      </c>
      <c r="PRO13" s="163" t="str">
        <f>IF('Summary Clear'!PSH2=0,"",'Summary Clear'!PSH2)</f>
        <v/>
      </c>
      <c r="PRP13" s="163" t="str">
        <f>IF('Summary Clear'!PSI2=0,"",'Summary Clear'!PSI2)</f>
        <v/>
      </c>
      <c r="PRQ13" s="163" t="str">
        <f>IF('Summary Clear'!PSJ2=0,"",'Summary Clear'!PSJ2)</f>
        <v/>
      </c>
      <c r="PRR13" s="163" t="str">
        <f>IF('Summary Clear'!PSK2=0,"",'Summary Clear'!PSK2)</f>
        <v/>
      </c>
      <c r="PRS13" s="163" t="str">
        <f>IF('Summary Clear'!PSL2=0,"",'Summary Clear'!PSL2)</f>
        <v/>
      </c>
      <c r="PRT13" s="163" t="str">
        <f>IF('Summary Clear'!PSM2=0,"",'Summary Clear'!PSM2)</f>
        <v/>
      </c>
      <c r="PRU13" s="163" t="str">
        <f>IF('Summary Clear'!PSN2=0,"",'Summary Clear'!PSN2)</f>
        <v/>
      </c>
      <c r="PRV13" s="163" t="str">
        <f>IF('Summary Clear'!PSO2=0,"",'Summary Clear'!PSO2)</f>
        <v/>
      </c>
      <c r="PRW13" s="163" t="str">
        <f>IF('Summary Clear'!PSP2=0,"",'Summary Clear'!PSP2)</f>
        <v/>
      </c>
      <c r="PRX13" s="163" t="str">
        <f>IF('Summary Clear'!PSQ2=0,"",'Summary Clear'!PSQ2)</f>
        <v/>
      </c>
      <c r="PRY13" s="163" t="str">
        <f>IF('Summary Clear'!PSR2=0,"",'Summary Clear'!PSR2)</f>
        <v/>
      </c>
      <c r="PRZ13" s="163" t="str">
        <f>IF('Summary Clear'!PSS2=0,"",'Summary Clear'!PSS2)</f>
        <v/>
      </c>
      <c r="PSA13" s="163" t="str">
        <f>IF('Summary Clear'!PST2=0,"",'Summary Clear'!PST2)</f>
        <v/>
      </c>
      <c r="PSB13" s="163" t="str">
        <f>IF('Summary Clear'!PSU2=0,"",'Summary Clear'!PSU2)</f>
        <v/>
      </c>
      <c r="PSC13" s="163" t="str">
        <f>IF('Summary Clear'!PSV2=0,"",'Summary Clear'!PSV2)</f>
        <v/>
      </c>
      <c r="PSD13" s="163" t="str">
        <f>IF('Summary Clear'!PSW2=0,"",'Summary Clear'!PSW2)</f>
        <v/>
      </c>
      <c r="PSE13" s="163" t="str">
        <f>IF('Summary Clear'!PSX2=0,"",'Summary Clear'!PSX2)</f>
        <v/>
      </c>
      <c r="PSF13" s="163" t="str">
        <f>IF('Summary Clear'!PSY2=0,"",'Summary Clear'!PSY2)</f>
        <v/>
      </c>
      <c r="PSG13" s="163" t="str">
        <f>IF('Summary Clear'!PSZ2=0,"",'Summary Clear'!PSZ2)</f>
        <v/>
      </c>
      <c r="PSH13" s="163" t="str">
        <f>IF('Summary Clear'!PTA2=0,"",'Summary Clear'!PTA2)</f>
        <v/>
      </c>
      <c r="PSI13" s="163" t="str">
        <f>IF('Summary Clear'!PTB2=0,"",'Summary Clear'!PTB2)</f>
        <v/>
      </c>
      <c r="PSJ13" s="163" t="str">
        <f>IF('Summary Clear'!PTC2=0,"",'Summary Clear'!PTC2)</f>
        <v/>
      </c>
      <c r="PSK13" s="163" t="str">
        <f>IF('Summary Clear'!PTD2=0,"",'Summary Clear'!PTD2)</f>
        <v/>
      </c>
      <c r="PSL13" s="163" t="str">
        <f>IF('Summary Clear'!PTE2=0,"",'Summary Clear'!PTE2)</f>
        <v/>
      </c>
      <c r="PSM13" s="163" t="str">
        <f>IF('Summary Clear'!PTF2=0,"",'Summary Clear'!PTF2)</f>
        <v/>
      </c>
      <c r="PSN13" s="163" t="str">
        <f>IF('Summary Clear'!PTG2=0,"",'Summary Clear'!PTG2)</f>
        <v/>
      </c>
      <c r="PSO13" s="163" t="str">
        <f>IF('Summary Clear'!PTH2=0,"",'Summary Clear'!PTH2)</f>
        <v/>
      </c>
      <c r="PSP13" s="163" t="str">
        <f>IF('Summary Clear'!PTI2=0,"",'Summary Clear'!PTI2)</f>
        <v/>
      </c>
      <c r="PSQ13" s="163" t="str">
        <f>IF('Summary Clear'!PTJ2=0,"",'Summary Clear'!PTJ2)</f>
        <v/>
      </c>
      <c r="PSR13" s="163" t="str">
        <f>IF('Summary Clear'!PTK2=0,"",'Summary Clear'!PTK2)</f>
        <v/>
      </c>
      <c r="PSS13" s="163" t="str">
        <f>IF('Summary Clear'!PTL2=0,"",'Summary Clear'!PTL2)</f>
        <v/>
      </c>
      <c r="PST13" s="163" t="str">
        <f>IF('Summary Clear'!PTM2=0,"",'Summary Clear'!PTM2)</f>
        <v/>
      </c>
      <c r="PSU13" s="163" t="str">
        <f>IF('Summary Clear'!PTN2=0,"",'Summary Clear'!PTN2)</f>
        <v/>
      </c>
      <c r="PSV13" s="163" t="str">
        <f>IF('Summary Clear'!PTO2=0,"",'Summary Clear'!PTO2)</f>
        <v/>
      </c>
      <c r="PSW13" s="163" t="str">
        <f>IF('Summary Clear'!PTP2=0,"",'Summary Clear'!PTP2)</f>
        <v/>
      </c>
      <c r="PSX13" s="163" t="str">
        <f>IF('Summary Clear'!PTQ2=0,"",'Summary Clear'!PTQ2)</f>
        <v/>
      </c>
      <c r="PSY13" s="163" t="str">
        <f>IF('Summary Clear'!PTR2=0,"",'Summary Clear'!PTR2)</f>
        <v/>
      </c>
      <c r="PSZ13" s="163" t="str">
        <f>IF('Summary Clear'!PTS2=0,"",'Summary Clear'!PTS2)</f>
        <v/>
      </c>
      <c r="PTA13" s="163" t="str">
        <f>IF('Summary Clear'!PTT2=0,"",'Summary Clear'!PTT2)</f>
        <v/>
      </c>
      <c r="PTB13" s="163" t="str">
        <f>IF('Summary Clear'!PTU2=0,"",'Summary Clear'!PTU2)</f>
        <v/>
      </c>
      <c r="PTC13" s="163" t="str">
        <f>IF('Summary Clear'!PTV2=0,"",'Summary Clear'!PTV2)</f>
        <v/>
      </c>
      <c r="PTD13" s="163" t="str">
        <f>IF('Summary Clear'!PTW2=0,"",'Summary Clear'!PTW2)</f>
        <v/>
      </c>
      <c r="PTE13" s="163" t="str">
        <f>IF('Summary Clear'!PTX2=0,"",'Summary Clear'!PTX2)</f>
        <v/>
      </c>
      <c r="PTF13" s="163" t="str">
        <f>IF('Summary Clear'!PTY2=0,"",'Summary Clear'!PTY2)</f>
        <v/>
      </c>
      <c r="PTG13" s="163" t="str">
        <f>IF('Summary Clear'!PTZ2=0,"",'Summary Clear'!PTZ2)</f>
        <v/>
      </c>
      <c r="PTH13" s="163" t="str">
        <f>IF('Summary Clear'!PUA2=0,"",'Summary Clear'!PUA2)</f>
        <v/>
      </c>
      <c r="PTI13" s="163" t="str">
        <f>IF('Summary Clear'!PUB2=0,"",'Summary Clear'!PUB2)</f>
        <v/>
      </c>
      <c r="PTJ13" s="163" t="str">
        <f>IF('Summary Clear'!PUC2=0,"",'Summary Clear'!PUC2)</f>
        <v/>
      </c>
      <c r="PTK13" s="163" t="str">
        <f>IF('Summary Clear'!PUD2=0,"",'Summary Clear'!PUD2)</f>
        <v/>
      </c>
      <c r="PTL13" s="163" t="str">
        <f>IF('Summary Clear'!PUE2=0,"",'Summary Clear'!PUE2)</f>
        <v/>
      </c>
      <c r="PTM13" s="163" t="str">
        <f>IF('Summary Clear'!PUF2=0,"",'Summary Clear'!PUF2)</f>
        <v/>
      </c>
      <c r="PTN13" s="163" t="str">
        <f>IF('Summary Clear'!PUG2=0,"",'Summary Clear'!PUG2)</f>
        <v/>
      </c>
      <c r="PTO13" s="163" t="str">
        <f>IF('Summary Clear'!PUH2=0,"",'Summary Clear'!PUH2)</f>
        <v/>
      </c>
      <c r="PTP13" s="163" t="str">
        <f>IF('Summary Clear'!PUI2=0,"",'Summary Clear'!PUI2)</f>
        <v/>
      </c>
      <c r="PTQ13" s="163" t="str">
        <f>IF('Summary Clear'!PUJ2=0,"",'Summary Clear'!PUJ2)</f>
        <v/>
      </c>
      <c r="PTR13" s="163" t="str">
        <f>IF('Summary Clear'!PUK2=0,"",'Summary Clear'!PUK2)</f>
        <v/>
      </c>
      <c r="PTS13" s="163" t="str">
        <f>IF('Summary Clear'!PUL2=0,"",'Summary Clear'!PUL2)</f>
        <v/>
      </c>
      <c r="PTT13" s="163" t="str">
        <f>IF('Summary Clear'!PUM2=0,"",'Summary Clear'!PUM2)</f>
        <v/>
      </c>
      <c r="PTU13" s="163" t="str">
        <f>IF('Summary Clear'!PUN2=0,"",'Summary Clear'!PUN2)</f>
        <v/>
      </c>
      <c r="PTV13" s="163" t="str">
        <f>IF('Summary Clear'!PUO2=0,"",'Summary Clear'!PUO2)</f>
        <v/>
      </c>
      <c r="PTW13" s="163" t="str">
        <f>IF('Summary Clear'!PUP2=0,"",'Summary Clear'!PUP2)</f>
        <v/>
      </c>
      <c r="PTX13" s="163" t="str">
        <f>IF('Summary Clear'!PUQ2=0,"",'Summary Clear'!PUQ2)</f>
        <v/>
      </c>
      <c r="PTY13" s="163" t="str">
        <f>IF('Summary Clear'!PUR2=0,"",'Summary Clear'!PUR2)</f>
        <v/>
      </c>
      <c r="PTZ13" s="163" t="str">
        <f>IF('Summary Clear'!PUS2=0,"",'Summary Clear'!PUS2)</f>
        <v/>
      </c>
      <c r="PUA13" s="163" t="str">
        <f>IF('Summary Clear'!PUT2=0,"",'Summary Clear'!PUT2)</f>
        <v/>
      </c>
      <c r="PUB13" s="163" t="str">
        <f>IF('Summary Clear'!PUU2=0,"",'Summary Clear'!PUU2)</f>
        <v/>
      </c>
      <c r="PUC13" s="163" t="str">
        <f>IF('Summary Clear'!PUV2=0,"",'Summary Clear'!PUV2)</f>
        <v/>
      </c>
      <c r="PUD13" s="163" t="str">
        <f>IF('Summary Clear'!PUW2=0,"",'Summary Clear'!PUW2)</f>
        <v/>
      </c>
      <c r="PUE13" s="163" t="str">
        <f>IF('Summary Clear'!PUX2=0,"",'Summary Clear'!PUX2)</f>
        <v/>
      </c>
      <c r="PUF13" s="163" t="str">
        <f>IF('Summary Clear'!PUY2=0,"",'Summary Clear'!PUY2)</f>
        <v/>
      </c>
      <c r="PUG13" s="163" t="str">
        <f>IF('Summary Clear'!PUZ2=0,"",'Summary Clear'!PUZ2)</f>
        <v/>
      </c>
      <c r="PUH13" s="163" t="str">
        <f>IF('Summary Clear'!PVA2=0,"",'Summary Clear'!PVA2)</f>
        <v/>
      </c>
      <c r="PUI13" s="163" t="str">
        <f>IF('Summary Clear'!PVB2=0,"",'Summary Clear'!PVB2)</f>
        <v/>
      </c>
      <c r="PUJ13" s="163" t="str">
        <f>IF('Summary Clear'!PVC2=0,"",'Summary Clear'!PVC2)</f>
        <v/>
      </c>
      <c r="PUK13" s="163" t="str">
        <f>IF('Summary Clear'!PVD2=0,"",'Summary Clear'!PVD2)</f>
        <v/>
      </c>
      <c r="PUL13" s="163" t="str">
        <f>IF('Summary Clear'!PVE2=0,"",'Summary Clear'!PVE2)</f>
        <v/>
      </c>
      <c r="PUM13" s="163" t="str">
        <f>IF('Summary Clear'!PVF2=0,"",'Summary Clear'!PVF2)</f>
        <v/>
      </c>
      <c r="PUN13" s="163" t="str">
        <f>IF('Summary Clear'!PVG2=0,"",'Summary Clear'!PVG2)</f>
        <v/>
      </c>
      <c r="PUO13" s="163" t="str">
        <f>IF('Summary Clear'!PVH2=0,"",'Summary Clear'!PVH2)</f>
        <v/>
      </c>
      <c r="PUP13" s="163" t="str">
        <f>IF('Summary Clear'!PVI2=0,"",'Summary Clear'!PVI2)</f>
        <v/>
      </c>
      <c r="PUQ13" s="163" t="str">
        <f>IF('Summary Clear'!PVJ2=0,"",'Summary Clear'!PVJ2)</f>
        <v/>
      </c>
      <c r="PUR13" s="163" t="str">
        <f>IF('Summary Clear'!PVK2=0,"",'Summary Clear'!PVK2)</f>
        <v/>
      </c>
      <c r="PUS13" s="163" t="str">
        <f>IF('Summary Clear'!PVL2=0,"",'Summary Clear'!PVL2)</f>
        <v/>
      </c>
      <c r="PUT13" s="163" t="str">
        <f>IF('Summary Clear'!PVM2=0,"",'Summary Clear'!PVM2)</f>
        <v/>
      </c>
      <c r="PUU13" s="163" t="str">
        <f>IF('Summary Clear'!PVN2=0,"",'Summary Clear'!PVN2)</f>
        <v/>
      </c>
      <c r="PUV13" s="163" t="str">
        <f>IF('Summary Clear'!PVO2=0,"",'Summary Clear'!PVO2)</f>
        <v/>
      </c>
      <c r="PUW13" s="163" t="str">
        <f>IF('Summary Clear'!PVP2=0,"",'Summary Clear'!PVP2)</f>
        <v/>
      </c>
      <c r="PUX13" s="163" t="str">
        <f>IF('Summary Clear'!PVQ2=0,"",'Summary Clear'!PVQ2)</f>
        <v/>
      </c>
      <c r="PUY13" s="163" t="str">
        <f>IF('Summary Clear'!PVR2=0,"",'Summary Clear'!PVR2)</f>
        <v/>
      </c>
      <c r="PUZ13" s="163" t="str">
        <f>IF('Summary Clear'!PVS2=0,"",'Summary Clear'!PVS2)</f>
        <v/>
      </c>
      <c r="PVA13" s="163" t="str">
        <f>IF('Summary Clear'!PVT2=0,"",'Summary Clear'!PVT2)</f>
        <v/>
      </c>
      <c r="PVB13" s="163" t="str">
        <f>IF('Summary Clear'!PVU2=0,"",'Summary Clear'!PVU2)</f>
        <v/>
      </c>
      <c r="PVC13" s="163" t="str">
        <f>IF('Summary Clear'!PVV2=0,"",'Summary Clear'!PVV2)</f>
        <v/>
      </c>
      <c r="PVD13" s="163" t="str">
        <f>IF('Summary Clear'!PVW2=0,"",'Summary Clear'!PVW2)</f>
        <v/>
      </c>
      <c r="PVE13" s="163" t="str">
        <f>IF('Summary Clear'!PVX2=0,"",'Summary Clear'!PVX2)</f>
        <v/>
      </c>
      <c r="PVF13" s="163" t="str">
        <f>IF('Summary Clear'!PVY2=0,"",'Summary Clear'!PVY2)</f>
        <v/>
      </c>
      <c r="PVG13" s="163" t="str">
        <f>IF('Summary Clear'!PVZ2=0,"",'Summary Clear'!PVZ2)</f>
        <v/>
      </c>
      <c r="PVH13" s="163" t="str">
        <f>IF('Summary Clear'!PWA2=0,"",'Summary Clear'!PWA2)</f>
        <v/>
      </c>
      <c r="PVI13" s="163" t="str">
        <f>IF('Summary Clear'!PWB2=0,"",'Summary Clear'!PWB2)</f>
        <v/>
      </c>
      <c r="PVJ13" s="163" t="str">
        <f>IF('Summary Clear'!PWC2=0,"",'Summary Clear'!PWC2)</f>
        <v/>
      </c>
      <c r="PVK13" s="163" t="str">
        <f>IF('Summary Clear'!PWD2=0,"",'Summary Clear'!PWD2)</f>
        <v/>
      </c>
      <c r="PVL13" s="163" t="str">
        <f>IF('Summary Clear'!PWE2=0,"",'Summary Clear'!PWE2)</f>
        <v/>
      </c>
      <c r="PVM13" s="163" t="str">
        <f>IF('Summary Clear'!PWF2=0,"",'Summary Clear'!PWF2)</f>
        <v/>
      </c>
      <c r="PVN13" s="163" t="str">
        <f>IF('Summary Clear'!PWG2=0,"",'Summary Clear'!PWG2)</f>
        <v/>
      </c>
      <c r="PVO13" s="163" t="str">
        <f>IF('Summary Clear'!PWH2=0,"",'Summary Clear'!PWH2)</f>
        <v/>
      </c>
      <c r="PVP13" s="163" t="str">
        <f>IF('Summary Clear'!PWI2=0,"",'Summary Clear'!PWI2)</f>
        <v/>
      </c>
      <c r="PVQ13" s="163" t="str">
        <f>IF('Summary Clear'!PWJ2=0,"",'Summary Clear'!PWJ2)</f>
        <v/>
      </c>
      <c r="PVR13" s="163" t="str">
        <f>IF('Summary Clear'!PWK2=0,"",'Summary Clear'!PWK2)</f>
        <v/>
      </c>
      <c r="PVS13" s="163" t="str">
        <f>IF('Summary Clear'!PWL2=0,"",'Summary Clear'!PWL2)</f>
        <v/>
      </c>
      <c r="PVT13" s="163" t="str">
        <f>IF('Summary Clear'!PWM2=0,"",'Summary Clear'!PWM2)</f>
        <v/>
      </c>
      <c r="PVU13" s="163" t="str">
        <f>IF('Summary Clear'!PWN2=0,"",'Summary Clear'!PWN2)</f>
        <v/>
      </c>
      <c r="PVV13" s="163" t="str">
        <f>IF('Summary Clear'!PWO2=0,"",'Summary Clear'!PWO2)</f>
        <v/>
      </c>
      <c r="PVW13" s="163" t="str">
        <f>IF('Summary Clear'!PWP2=0,"",'Summary Clear'!PWP2)</f>
        <v/>
      </c>
      <c r="PVX13" s="163" t="str">
        <f>IF('Summary Clear'!PWQ2=0,"",'Summary Clear'!PWQ2)</f>
        <v/>
      </c>
      <c r="PVY13" s="163" t="str">
        <f>IF('Summary Clear'!PWR2=0,"",'Summary Clear'!PWR2)</f>
        <v/>
      </c>
      <c r="PVZ13" s="163" t="str">
        <f>IF('Summary Clear'!PWS2=0,"",'Summary Clear'!PWS2)</f>
        <v/>
      </c>
      <c r="PWA13" s="163" t="str">
        <f>IF('Summary Clear'!PWT2=0,"",'Summary Clear'!PWT2)</f>
        <v/>
      </c>
      <c r="PWB13" s="163" t="str">
        <f>IF('Summary Clear'!PWU2=0,"",'Summary Clear'!PWU2)</f>
        <v/>
      </c>
      <c r="PWC13" s="163" t="str">
        <f>IF('Summary Clear'!PWV2=0,"",'Summary Clear'!PWV2)</f>
        <v/>
      </c>
      <c r="PWD13" s="163" t="str">
        <f>IF('Summary Clear'!PWW2=0,"",'Summary Clear'!PWW2)</f>
        <v/>
      </c>
      <c r="PWE13" s="163" t="str">
        <f>IF('Summary Clear'!PWX2=0,"",'Summary Clear'!PWX2)</f>
        <v/>
      </c>
      <c r="PWF13" s="163" t="str">
        <f>IF('Summary Clear'!PWY2=0,"",'Summary Clear'!PWY2)</f>
        <v/>
      </c>
      <c r="PWG13" s="163" t="str">
        <f>IF('Summary Clear'!PWZ2=0,"",'Summary Clear'!PWZ2)</f>
        <v/>
      </c>
      <c r="PWH13" s="163" t="str">
        <f>IF('Summary Clear'!PXA2=0,"",'Summary Clear'!PXA2)</f>
        <v/>
      </c>
      <c r="PWI13" s="163" t="str">
        <f>IF('Summary Clear'!PXB2=0,"",'Summary Clear'!PXB2)</f>
        <v/>
      </c>
      <c r="PWJ13" s="163" t="str">
        <f>IF('Summary Clear'!PXC2=0,"",'Summary Clear'!PXC2)</f>
        <v/>
      </c>
      <c r="PWK13" s="163" t="str">
        <f>IF('Summary Clear'!PXD2=0,"",'Summary Clear'!PXD2)</f>
        <v/>
      </c>
      <c r="PWL13" s="163" t="str">
        <f>IF('Summary Clear'!PXE2=0,"",'Summary Clear'!PXE2)</f>
        <v/>
      </c>
      <c r="PWM13" s="163" t="str">
        <f>IF('Summary Clear'!PXF2=0,"",'Summary Clear'!PXF2)</f>
        <v/>
      </c>
      <c r="PWN13" s="163" t="str">
        <f>IF('Summary Clear'!PXG2=0,"",'Summary Clear'!PXG2)</f>
        <v/>
      </c>
      <c r="PWO13" s="163" t="str">
        <f>IF('Summary Clear'!PXH2=0,"",'Summary Clear'!PXH2)</f>
        <v/>
      </c>
      <c r="PWP13" s="163" t="str">
        <f>IF('Summary Clear'!PXI2=0,"",'Summary Clear'!PXI2)</f>
        <v/>
      </c>
      <c r="PWQ13" s="163" t="str">
        <f>IF('Summary Clear'!PXJ2=0,"",'Summary Clear'!PXJ2)</f>
        <v/>
      </c>
      <c r="PWR13" s="163" t="str">
        <f>IF('Summary Clear'!PXK2=0,"",'Summary Clear'!PXK2)</f>
        <v/>
      </c>
      <c r="PWS13" s="163" t="str">
        <f>IF('Summary Clear'!PXL2=0,"",'Summary Clear'!PXL2)</f>
        <v/>
      </c>
      <c r="PWT13" s="163" t="str">
        <f>IF('Summary Clear'!PXM2=0,"",'Summary Clear'!PXM2)</f>
        <v/>
      </c>
      <c r="PWU13" s="163" t="str">
        <f>IF('Summary Clear'!PXN2=0,"",'Summary Clear'!PXN2)</f>
        <v/>
      </c>
      <c r="PWV13" s="163" t="str">
        <f>IF('Summary Clear'!PXO2=0,"",'Summary Clear'!PXO2)</f>
        <v/>
      </c>
      <c r="PWW13" s="163" t="str">
        <f>IF('Summary Clear'!PXP2=0,"",'Summary Clear'!PXP2)</f>
        <v/>
      </c>
      <c r="PWX13" s="163" t="str">
        <f>IF('Summary Clear'!PXQ2=0,"",'Summary Clear'!PXQ2)</f>
        <v/>
      </c>
      <c r="PWY13" s="163" t="str">
        <f>IF('Summary Clear'!PXR2=0,"",'Summary Clear'!PXR2)</f>
        <v/>
      </c>
      <c r="PWZ13" s="163" t="str">
        <f>IF('Summary Clear'!PXS2=0,"",'Summary Clear'!PXS2)</f>
        <v/>
      </c>
      <c r="PXA13" s="163" t="str">
        <f>IF('Summary Clear'!PXT2=0,"",'Summary Clear'!PXT2)</f>
        <v/>
      </c>
      <c r="PXB13" s="163" t="str">
        <f>IF('Summary Clear'!PXU2=0,"",'Summary Clear'!PXU2)</f>
        <v/>
      </c>
      <c r="PXC13" s="163" t="str">
        <f>IF('Summary Clear'!PXV2=0,"",'Summary Clear'!PXV2)</f>
        <v/>
      </c>
      <c r="PXD13" s="163" t="str">
        <f>IF('Summary Clear'!PXW2=0,"",'Summary Clear'!PXW2)</f>
        <v/>
      </c>
      <c r="PXE13" s="163" t="str">
        <f>IF('Summary Clear'!PXX2=0,"",'Summary Clear'!PXX2)</f>
        <v/>
      </c>
      <c r="PXF13" s="163" t="str">
        <f>IF('Summary Clear'!PXY2=0,"",'Summary Clear'!PXY2)</f>
        <v/>
      </c>
      <c r="PXG13" s="163" t="str">
        <f>IF('Summary Clear'!PXZ2=0,"",'Summary Clear'!PXZ2)</f>
        <v/>
      </c>
      <c r="PXH13" s="163" t="str">
        <f>IF('Summary Clear'!PYA2=0,"",'Summary Clear'!PYA2)</f>
        <v/>
      </c>
      <c r="PXI13" s="163" t="str">
        <f>IF('Summary Clear'!PYB2=0,"",'Summary Clear'!PYB2)</f>
        <v/>
      </c>
      <c r="PXJ13" s="163" t="str">
        <f>IF('Summary Clear'!PYC2=0,"",'Summary Clear'!PYC2)</f>
        <v/>
      </c>
      <c r="PXK13" s="163" t="str">
        <f>IF('Summary Clear'!PYD2=0,"",'Summary Clear'!PYD2)</f>
        <v/>
      </c>
      <c r="PXL13" s="163" t="str">
        <f>IF('Summary Clear'!PYE2=0,"",'Summary Clear'!PYE2)</f>
        <v/>
      </c>
      <c r="PXM13" s="163" t="str">
        <f>IF('Summary Clear'!PYF2=0,"",'Summary Clear'!PYF2)</f>
        <v/>
      </c>
      <c r="PXN13" s="163" t="str">
        <f>IF('Summary Clear'!PYG2=0,"",'Summary Clear'!PYG2)</f>
        <v/>
      </c>
      <c r="PXO13" s="163" t="str">
        <f>IF('Summary Clear'!PYH2=0,"",'Summary Clear'!PYH2)</f>
        <v/>
      </c>
      <c r="PXP13" s="163" t="str">
        <f>IF('Summary Clear'!PYI2=0,"",'Summary Clear'!PYI2)</f>
        <v/>
      </c>
      <c r="PXQ13" s="163" t="str">
        <f>IF('Summary Clear'!PYJ2=0,"",'Summary Clear'!PYJ2)</f>
        <v/>
      </c>
      <c r="PXR13" s="163" t="str">
        <f>IF('Summary Clear'!PYK2=0,"",'Summary Clear'!PYK2)</f>
        <v/>
      </c>
      <c r="PXS13" s="163" t="str">
        <f>IF('Summary Clear'!PYL2=0,"",'Summary Clear'!PYL2)</f>
        <v/>
      </c>
      <c r="PXT13" s="163" t="str">
        <f>IF('Summary Clear'!PYM2=0,"",'Summary Clear'!PYM2)</f>
        <v/>
      </c>
      <c r="PXU13" s="163" t="str">
        <f>IF('Summary Clear'!PYN2=0,"",'Summary Clear'!PYN2)</f>
        <v/>
      </c>
      <c r="PXV13" s="163" t="str">
        <f>IF('Summary Clear'!PYO2=0,"",'Summary Clear'!PYO2)</f>
        <v/>
      </c>
      <c r="PXW13" s="163" t="str">
        <f>IF('Summary Clear'!PYP2=0,"",'Summary Clear'!PYP2)</f>
        <v/>
      </c>
      <c r="PXX13" s="163" t="str">
        <f>IF('Summary Clear'!PYQ2=0,"",'Summary Clear'!PYQ2)</f>
        <v/>
      </c>
      <c r="PXY13" s="163" t="str">
        <f>IF('Summary Clear'!PYR2=0,"",'Summary Clear'!PYR2)</f>
        <v/>
      </c>
      <c r="PXZ13" s="163" t="str">
        <f>IF('Summary Clear'!PYS2=0,"",'Summary Clear'!PYS2)</f>
        <v/>
      </c>
      <c r="PYA13" s="163" t="str">
        <f>IF('Summary Clear'!PYT2=0,"",'Summary Clear'!PYT2)</f>
        <v/>
      </c>
      <c r="PYB13" s="163" t="str">
        <f>IF('Summary Clear'!PYU2=0,"",'Summary Clear'!PYU2)</f>
        <v/>
      </c>
      <c r="PYC13" s="163" t="str">
        <f>IF('Summary Clear'!PYV2=0,"",'Summary Clear'!PYV2)</f>
        <v/>
      </c>
      <c r="PYD13" s="163" t="str">
        <f>IF('Summary Clear'!PYW2=0,"",'Summary Clear'!PYW2)</f>
        <v/>
      </c>
      <c r="PYE13" s="163" t="str">
        <f>IF('Summary Clear'!PYX2=0,"",'Summary Clear'!PYX2)</f>
        <v/>
      </c>
      <c r="PYF13" s="163" t="str">
        <f>IF('Summary Clear'!PYY2=0,"",'Summary Clear'!PYY2)</f>
        <v/>
      </c>
      <c r="PYG13" s="163" t="str">
        <f>IF('Summary Clear'!PYZ2=0,"",'Summary Clear'!PYZ2)</f>
        <v/>
      </c>
      <c r="PYH13" s="163" t="str">
        <f>IF('Summary Clear'!PZA2=0,"",'Summary Clear'!PZA2)</f>
        <v/>
      </c>
      <c r="PYI13" s="163" t="str">
        <f>IF('Summary Clear'!PZB2=0,"",'Summary Clear'!PZB2)</f>
        <v/>
      </c>
      <c r="PYJ13" s="163" t="str">
        <f>IF('Summary Clear'!PZC2=0,"",'Summary Clear'!PZC2)</f>
        <v/>
      </c>
      <c r="PYK13" s="163" t="str">
        <f>IF('Summary Clear'!PZD2=0,"",'Summary Clear'!PZD2)</f>
        <v/>
      </c>
      <c r="PYL13" s="163" t="str">
        <f>IF('Summary Clear'!PZE2=0,"",'Summary Clear'!PZE2)</f>
        <v/>
      </c>
      <c r="PYM13" s="163" t="str">
        <f>IF('Summary Clear'!PZF2=0,"",'Summary Clear'!PZF2)</f>
        <v/>
      </c>
      <c r="PYN13" s="163" t="str">
        <f>IF('Summary Clear'!PZG2=0,"",'Summary Clear'!PZG2)</f>
        <v/>
      </c>
      <c r="PYO13" s="163" t="str">
        <f>IF('Summary Clear'!PZH2=0,"",'Summary Clear'!PZH2)</f>
        <v/>
      </c>
      <c r="PYP13" s="163" t="str">
        <f>IF('Summary Clear'!PZI2=0,"",'Summary Clear'!PZI2)</f>
        <v/>
      </c>
      <c r="PYQ13" s="163" t="str">
        <f>IF('Summary Clear'!PZJ2=0,"",'Summary Clear'!PZJ2)</f>
        <v/>
      </c>
      <c r="PYR13" s="163" t="str">
        <f>IF('Summary Clear'!PZK2=0,"",'Summary Clear'!PZK2)</f>
        <v/>
      </c>
      <c r="PYS13" s="163" t="str">
        <f>IF('Summary Clear'!PZL2=0,"",'Summary Clear'!PZL2)</f>
        <v/>
      </c>
      <c r="PYT13" s="163" t="str">
        <f>IF('Summary Clear'!PZM2=0,"",'Summary Clear'!PZM2)</f>
        <v/>
      </c>
      <c r="PYU13" s="163" t="str">
        <f>IF('Summary Clear'!PZN2=0,"",'Summary Clear'!PZN2)</f>
        <v/>
      </c>
      <c r="PYV13" s="163" t="str">
        <f>IF('Summary Clear'!PZO2=0,"",'Summary Clear'!PZO2)</f>
        <v/>
      </c>
      <c r="PYW13" s="163" t="str">
        <f>IF('Summary Clear'!PZP2=0,"",'Summary Clear'!PZP2)</f>
        <v/>
      </c>
      <c r="PYX13" s="163" t="str">
        <f>IF('Summary Clear'!PZQ2=0,"",'Summary Clear'!PZQ2)</f>
        <v/>
      </c>
      <c r="PYY13" s="163" t="str">
        <f>IF('Summary Clear'!PZR2=0,"",'Summary Clear'!PZR2)</f>
        <v/>
      </c>
      <c r="PYZ13" s="163" t="str">
        <f>IF('Summary Clear'!PZS2=0,"",'Summary Clear'!PZS2)</f>
        <v/>
      </c>
      <c r="PZA13" s="163" t="str">
        <f>IF('Summary Clear'!PZT2=0,"",'Summary Clear'!PZT2)</f>
        <v/>
      </c>
      <c r="PZB13" s="163" t="str">
        <f>IF('Summary Clear'!PZU2=0,"",'Summary Clear'!PZU2)</f>
        <v/>
      </c>
      <c r="PZC13" s="163" t="str">
        <f>IF('Summary Clear'!PZV2=0,"",'Summary Clear'!PZV2)</f>
        <v/>
      </c>
      <c r="PZD13" s="163" t="str">
        <f>IF('Summary Clear'!PZW2=0,"",'Summary Clear'!PZW2)</f>
        <v/>
      </c>
      <c r="PZE13" s="163" t="str">
        <f>IF('Summary Clear'!PZX2=0,"",'Summary Clear'!PZX2)</f>
        <v/>
      </c>
      <c r="PZF13" s="163" t="str">
        <f>IF('Summary Clear'!PZY2=0,"",'Summary Clear'!PZY2)</f>
        <v/>
      </c>
      <c r="PZG13" s="163" t="str">
        <f>IF('Summary Clear'!PZZ2=0,"",'Summary Clear'!PZZ2)</f>
        <v/>
      </c>
      <c r="PZH13" s="163" t="str">
        <f>IF('Summary Clear'!QAA2=0,"",'Summary Clear'!QAA2)</f>
        <v/>
      </c>
      <c r="PZI13" s="163" t="str">
        <f>IF('Summary Clear'!QAB2=0,"",'Summary Clear'!QAB2)</f>
        <v/>
      </c>
      <c r="PZJ13" s="163" t="str">
        <f>IF('Summary Clear'!QAC2=0,"",'Summary Clear'!QAC2)</f>
        <v/>
      </c>
      <c r="PZK13" s="163" t="str">
        <f>IF('Summary Clear'!QAD2=0,"",'Summary Clear'!QAD2)</f>
        <v/>
      </c>
      <c r="PZL13" s="163" t="str">
        <f>IF('Summary Clear'!QAE2=0,"",'Summary Clear'!QAE2)</f>
        <v/>
      </c>
      <c r="PZM13" s="163" t="str">
        <f>IF('Summary Clear'!QAF2=0,"",'Summary Clear'!QAF2)</f>
        <v/>
      </c>
      <c r="PZN13" s="163" t="str">
        <f>IF('Summary Clear'!QAG2=0,"",'Summary Clear'!QAG2)</f>
        <v/>
      </c>
      <c r="PZO13" s="163" t="str">
        <f>IF('Summary Clear'!QAH2=0,"",'Summary Clear'!QAH2)</f>
        <v/>
      </c>
      <c r="PZP13" s="163" t="str">
        <f>IF('Summary Clear'!QAI2=0,"",'Summary Clear'!QAI2)</f>
        <v/>
      </c>
      <c r="PZQ13" s="163" t="str">
        <f>IF('Summary Clear'!QAJ2=0,"",'Summary Clear'!QAJ2)</f>
        <v/>
      </c>
      <c r="PZR13" s="163" t="str">
        <f>IF('Summary Clear'!QAK2=0,"",'Summary Clear'!QAK2)</f>
        <v/>
      </c>
      <c r="PZS13" s="163" t="str">
        <f>IF('Summary Clear'!QAL2=0,"",'Summary Clear'!QAL2)</f>
        <v/>
      </c>
      <c r="PZT13" s="163" t="str">
        <f>IF('Summary Clear'!QAM2=0,"",'Summary Clear'!QAM2)</f>
        <v/>
      </c>
      <c r="PZU13" s="163" t="str">
        <f>IF('Summary Clear'!QAN2=0,"",'Summary Clear'!QAN2)</f>
        <v/>
      </c>
      <c r="PZV13" s="163" t="str">
        <f>IF('Summary Clear'!QAO2=0,"",'Summary Clear'!QAO2)</f>
        <v/>
      </c>
      <c r="PZW13" s="163" t="str">
        <f>IF('Summary Clear'!QAP2=0,"",'Summary Clear'!QAP2)</f>
        <v/>
      </c>
      <c r="PZX13" s="163" t="str">
        <f>IF('Summary Clear'!QAQ2=0,"",'Summary Clear'!QAQ2)</f>
        <v/>
      </c>
      <c r="PZY13" s="163" t="str">
        <f>IF('Summary Clear'!QAR2=0,"",'Summary Clear'!QAR2)</f>
        <v/>
      </c>
      <c r="PZZ13" s="163" t="str">
        <f>IF('Summary Clear'!QAS2=0,"",'Summary Clear'!QAS2)</f>
        <v/>
      </c>
      <c r="QAA13" s="163" t="str">
        <f>IF('Summary Clear'!QAT2=0,"",'Summary Clear'!QAT2)</f>
        <v/>
      </c>
      <c r="QAB13" s="163" t="str">
        <f>IF('Summary Clear'!QAU2=0,"",'Summary Clear'!QAU2)</f>
        <v/>
      </c>
      <c r="QAC13" s="163" t="str">
        <f>IF('Summary Clear'!QAV2=0,"",'Summary Clear'!QAV2)</f>
        <v/>
      </c>
      <c r="QAD13" s="163" t="str">
        <f>IF('Summary Clear'!QAW2=0,"",'Summary Clear'!QAW2)</f>
        <v/>
      </c>
      <c r="QAE13" s="163" t="str">
        <f>IF('Summary Clear'!QAX2=0,"",'Summary Clear'!QAX2)</f>
        <v/>
      </c>
      <c r="QAF13" s="163" t="str">
        <f>IF('Summary Clear'!QAY2=0,"",'Summary Clear'!QAY2)</f>
        <v/>
      </c>
      <c r="QAG13" s="163" t="str">
        <f>IF('Summary Clear'!QAZ2=0,"",'Summary Clear'!QAZ2)</f>
        <v/>
      </c>
      <c r="QAH13" s="163" t="str">
        <f>IF('Summary Clear'!QBA2=0,"",'Summary Clear'!QBA2)</f>
        <v/>
      </c>
      <c r="QAI13" s="163" t="str">
        <f>IF('Summary Clear'!QBB2=0,"",'Summary Clear'!QBB2)</f>
        <v/>
      </c>
      <c r="QAJ13" s="163" t="str">
        <f>IF('Summary Clear'!QBC2=0,"",'Summary Clear'!QBC2)</f>
        <v/>
      </c>
      <c r="QAK13" s="163" t="str">
        <f>IF('Summary Clear'!QBD2=0,"",'Summary Clear'!QBD2)</f>
        <v/>
      </c>
      <c r="QAL13" s="163" t="str">
        <f>IF('Summary Clear'!QBE2=0,"",'Summary Clear'!QBE2)</f>
        <v/>
      </c>
      <c r="QAM13" s="163" t="str">
        <f>IF('Summary Clear'!QBF2=0,"",'Summary Clear'!QBF2)</f>
        <v/>
      </c>
      <c r="QAN13" s="163" t="str">
        <f>IF('Summary Clear'!QBG2=0,"",'Summary Clear'!QBG2)</f>
        <v/>
      </c>
      <c r="QAO13" s="163" t="str">
        <f>IF('Summary Clear'!QBH2=0,"",'Summary Clear'!QBH2)</f>
        <v/>
      </c>
      <c r="QAP13" s="163" t="str">
        <f>IF('Summary Clear'!QBI2=0,"",'Summary Clear'!QBI2)</f>
        <v/>
      </c>
      <c r="QAQ13" s="163" t="str">
        <f>IF('Summary Clear'!QBJ2=0,"",'Summary Clear'!QBJ2)</f>
        <v/>
      </c>
      <c r="QAR13" s="163" t="str">
        <f>IF('Summary Clear'!QBK2=0,"",'Summary Clear'!QBK2)</f>
        <v/>
      </c>
      <c r="QAS13" s="163" t="str">
        <f>IF('Summary Clear'!QBL2=0,"",'Summary Clear'!QBL2)</f>
        <v/>
      </c>
      <c r="QAT13" s="163" t="str">
        <f>IF('Summary Clear'!QBM2=0,"",'Summary Clear'!QBM2)</f>
        <v/>
      </c>
      <c r="QAU13" s="163" t="str">
        <f>IF('Summary Clear'!QBN2=0,"",'Summary Clear'!QBN2)</f>
        <v/>
      </c>
      <c r="QAV13" s="163" t="str">
        <f>IF('Summary Clear'!QBO2=0,"",'Summary Clear'!QBO2)</f>
        <v/>
      </c>
      <c r="QAW13" s="163" t="str">
        <f>IF('Summary Clear'!QBP2=0,"",'Summary Clear'!QBP2)</f>
        <v/>
      </c>
      <c r="QAX13" s="163" t="str">
        <f>IF('Summary Clear'!QBQ2=0,"",'Summary Clear'!QBQ2)</f>
        <v/>
      </c>
      <c r="QAY13" s="163" t="str">
        <f>IF('Summary Clear'!QBR2=0,"",'Summary Clear'!QBR2)</f>
        <v/>
      </c>
      <c r="QAZ13" s="163" t="str">
        <f>IF('Summary Clear'!QBS2=0,"",'Summary Clear'!QBS2)</f>
        <v/>
      </c>
      <c r="QBA13" s="163" t="str">
        <f>IF('Summary Clear'!QBT2=0,"",'Summary Clear'!QBT2)</f>
        <v/>
      </c>
      <c r="QBB13" s="163" t="str">
        <f>IF('Summary Clear'!QBU2=0,"",'Summary Clear'!QBU2)</f>
        <v/>
      </c>
      <c r="QBC13" s="163" t="str">
        <f>IF('Summary Clear'!QBV2=0,"",'Summary Clear'!QBV2)</f>
        <v/>
      </c>
      <c r="QBD13" s="163" t="str">
        <f>IF('Summary Clear'!QBW2=0,"",'Summary Clear'!QBW2)</f>
        <v/>
      </c>
      <c r="QBE13" s="163" t="str">
        <f>IF('Summary Clear'!QBX2=0,"",'Summary Clear'!QBX2)</f>
        <v/>
      </c>
      <c r="QBF13" s="163" t="str">
        <f>IF('Summary Clear'!QBY2=0,"",'Summary Clear'!QBY2)</f>
        <v/>
      </c>
      <c r="QBG13" s="163" t="str">
        <f>IF('Summary Clear'!QBZ2=0,"",'Summary Clear'!QBZ2)</f>
        <v/>
      </c>
      <c r="QBH13" s="163" t="str">
        <f>IF('Summary Clear'!QCA2=0,"",'Summary Clear'!QCA2)</f>
        <v/>
      </c>
      <c r="QBI13" s="163" t="str">
        <f>IF('Summary Clear'!QCB2=0,"",'Summary Clear'!QCB2)</f>
        <v/>
      </c>
      <c r="QBJ13" s="163" t="str">
        <f>IF('Summary Clear'!QCC2=0,"",'Summary Clear'!QCC2)</f>
        <v/>
      </c>
      <c r="QBK13" s="163" t="str">
        <f>IF('Summary Clear'!QCD2=0,"",'Summary Clear'!QCD2)</f>
        <v/>
      </c>
      <c r="QBL13" s="163" t="str">
        <f>IF('Summary Clear'!QCE2=0,"",'Summary Clear'!QCE2)</f>
        <v/>
      </c>
      <c r="QBM13" s="163" t="str">
        <f>IF('Summary Clear'!QCF2=0,"",'Summary Clear'!QCF2)</f>
        <v/>
      </c>
      <c r="QBN13" s="163" t="str">
        <f>IF('Summary Clear'!QCG2=0,"",'Summary Clear'!QCG2)</f>
        <v/>
      </c>
      <c r="QBO13" s="163" t="str">
        <f>IF('Summary Clear'!QCH2=0,"",'Summary Clear'!QCH2)</f>
        <v/>
      </c>
      <c r="QBP13" s="163" t="str">
        <f>IF('Summary Clear'!QCI2=0,"",'Summary Clear'!QCI2)</f>
        <v/>
      </c>
      <c r="QBQ13" s="163" t="str">
        <f>IF('Summary Clear'!QCJ2=0,"",'Summary Clear'!QCJ2)</f>
        <v/>
      </c>
      <c r="QBR13" s="163" t="str">
        <f>IF('Summary Clear'!QCK2=0,"",'Summary Clear'!QCK2)</f>
        <v/>
      </c>
      <c r="QBS13" s="163" t="str">
        <f>IF('Summary Clear'!QCL2=0,"",'Summary Clear'!QCL2)</f>
        <v/>
      </c>
      <c r="QBT13" s="163" t="str">
        <f>IF('Summary Clear'!QCM2=0,"",'Summary Clear'!QCM2)</f>
        <v/>
      </c>
      <c r="QBU13" s="163" t="str">
        <f>IF('Summary Clear'!QCN2=0,"",'Summary Clear'!QCN2)</f>
        <v/>
      </c>
      <c r="QBV13" s="163" t="str">
        <f>IF('Summary Clear'!QCO2=0,"",'Summary Clear'!QCO2)</f>
        <v/>
      </c>
      <c r="QBW13" s="163" t="str">
        <f>IF('Summary Clear'!QCP2=0,"",'Summary Clear'!QCP2)</f>
        <v/>
      </c>
      <c r="QBX13" s="163" t="str">
        <f>IF('Summary Clear'!QCQ2=0,"",'Summary Clear'!QCQ2)</f>
        <v/>
      </c>
      <c r="QBY13" s="163" t="str">
        <f>IF('Summary Clear'!QCR2=0,"",'Summary Clear'!QCR2)</f>
        <v/>
      </c>
      <c r="QBZ13" s="163" t="str">
        <f>IF('Summary Clear'!QCS2=0,"",'Summary Clear'!QCS2)</f>
        <v/>
      </c>
      <c r="QCA13" s="163" t="str">
        <f>IF('Summary Clear'!QCT2=0,"",'Summary Clear'!QCT2)</f>
        <v/>
      </c>
      <c r="QCB13" s="163" t="str">
        <f>IF('Summary Clear'!QCU2=0,"",'Summary Clear'!QCU2)</f>
        <v/>
      </c>
      <c r="QCC13" s="163" t="str">
        <f>IF('Summary Clear'!QCV2=0,"",'Summary Clear'!QCV2)</f>
        <v/>
      </c>
      <c r="QCD13" s="163" t="str">
        <f>IF('Summary Clear'!QCW2=0,"",'Summary Clear'!QCW2)</f>
        <v/>
      </c>
      <c r="QCE13" s="163" t="str">
        <f>IF('Summary Clear'!QCX2=0,"",'Summary Clear'!QCX2)</f>
        <v/>
      </c>
      <c r="QCF13" s="163" t="str">
        <f>IF('Summary Clear'!QCY2=0,"",'Summary Clear'!QCY2)</f>
        <v/>
      </c>
      <c r="QCG13" s="163" t="str">
        <f>IF('Summary Clear'!QCZ2=0,"",'Summary Clear'!QCZ2)</f>
        <v/>
      </c>
      <c r="QCH13" s="163" t="str">
        <f>IF('Summary Clear'!QDA2=0,"",'Summary Clear'!QDA2)</f>
        <v/>
      </c>
      <c r="QCI13" s="163" t="str">
        <f>IF('Summary Clear'!QDB2=0,"",'Summary Clear'!QDB2)</f>
        <v/>
      </c>
      <c r="QCJ13" s="163" t="str">
        <f>IF('Summary Clear'!QDC2=0,"",'Summary Clear'!QDC2)</f>
        <v/>
      </c>
      <c r="QCK13" s="163" t="str">
        <f>IF('Summary Clear'!QDD2=0,"",'Summary Clear'!QDD2)</f>
        <v/>
      </c>
      <c r="QCL13" s="163" t="str">
        <f>IF('Summary Clear'!QDE2=0,"",'Summary Clear'!QDE2)</f>
        <v/>
      </c>
      <c r="QCM13" s="163" t="str">
        <f>IF('Summary Clear'!QDF2=0,"",'Summary Clear'!QDF2)</f>
        <v/>
      </c>
      <c r="QCN13" s="163" t="str">
        <f>IF('Summary Clear'!QDG2=0,"",'Summary Clear'!QDG2)</f>
        <v/>
      </c>
      <c r="QCO13" s="163" t="str">
        <f>IF('Summary Clear'!QDH2=0,"",'Summary Clear'!QDH2)</f>
        <v/>
      </c>
      <c r="QCP13" s="163" t="str">
        <f>IF('Summary Clear'!QDI2=0,"",'Summary Clear'!QDI2)</f>
        <v/>
      </c>
      <c r="QCQ13" s="163" t="str">
        <f>IF('Summary Clear'!QDJ2=0,"",'Summary Clear'!QDJ2)</f>
        <v/>
      </c>
      <c r="QCR13" s="163" t="str">
        <f>IF('Summary Clear'!QDK2=0,"",'Summary Clear'!QDK2)</f>
        <v/>
      </c>
      <c r="QCS13" s="163" t="str">
        <f>IF('Summary Clear'!QDL2=0,"",'Summary Clear'!QDL2)</f>
        <v/>
      </c>
      <c r="QCT13" s="163" t="str">
        <f>IF('Summary Clear'!QDM2=0,"",'Summary Clear'!QDM2)</f>
        <v/>
      </c>
      <c r="QCU13" s="163" t="str">
        <f>IF('Summary Clear'!QDN2=0,"",'Summary Clear'!QDN2)</f>
        <v/>
      </c>
      <c r="QCV13" s="163" t="str">
        <f>IF('Summary Clear'!QDO2=0,"",'Summary Clear'!QDO2)</f>
        <v/>
      </c>
      <c r="QCW13" s="163" t="str">
        <f>IF('Summary Clear'!QDP2=0,"",'Summary Clear'!QDP2)</f>
        <v/>
      </c>
      <c r="QCX13" s="163" t="str">
        <f>IF('Summary Clear'!QDQ2=0,"",'Summary Clear'!QDQ2)</f>
        <v/>
      </c>
      <c r="QCY13" s="163" t="str">
        <f>IF('Summary Clear'!QDR2=0,"",'Summary Clear'!QDR2)</f>
        <v/>
      </c>
      <c r="QCZ13" s="163" t="str">
        <f>IF('Summary Clear'!QDS2=0,"",'Summary Clear'!QDS2)</f>
        <v/>
      </c>
      <c r="QDA13" s="163" t="str">
        <f>IF('Summary Clear'!QDT2=0,"",'Summary Clear'!QDT2)</f>
        <v/>
      </c>
      <c r="QDB13" s="163" t="str">
        <f>IF('Summary Clear'!QDU2=0,"",'Summary Clear'!QDU2)</f>
        <v/>
      </c>
      <c r="QDC13" s="163" t="str">
        <f>IF('Summary Clear'!QDV2=0,"",'Summary Clear'!QDV2)</f>
        <v/>
      </c>
      <c r="QDD13" s="163" t="str">
        <f>IF('Summary Clear'!QDW2=0,"",'Summary Clear'!QDW2)</f>
        <v/>
      </c>
      <c r="QDE13" s="163" t="str">
        <f>IF('Summary Clear'!QDX2=0,"",'Summary Clear'!QDX2)</f>
        <v/>
      </c>
      <c r="QDF13" s="163" t="str">
        <f>IF('Summary Clear'!QDY2=0,"",'Summary Clear'!QDY2)</f>
        <v/>
      </c>
      <c r="QDG13" s="163" t="str">
        <f>IF('Summary Clear'!QDZ2=0,"",'Summary Clear'!QDZ2)</f>
        <v/>
      </c>
      <c r="QDH13" s="163" t="str">
        <f>IF('Summary Clear'!QEA2=0,"",'Summary Clear'!QEA2)</f>
        <v/>
      </c>
      <c r="QDI13" s="163" t="str">
        <f>IF('Summary Clear'!QEB2=0,"",'Summary Clear'!QEB2)</f>
        <v/>
      </c>
      <c r="QDJ13" s="163" t="str">
        <f>IF('Summary Clear'!QEC2=0,"",'Summary Clear'!QEC2)</f>
        <v/>
      </c>
      <c r="QDK13" s="163" t="str">
        <f>IF('Summary Clear'!QED2=0,"",'Summary Clear'!QED2)</f>
        <v/>
      </c>
      <c r="QDL13" s="163" t="str">
        <f>IF('Summary Clear'!QEE2=0,"",'Summary Clear'!QEE2)</f>
        <v/>
      </c>
      <c r="QDM13" s="163" t="str">
        <f>IF('Summary Clear'!QEF2=0,"",'Summary Clear'!QEF2)</f>
        <v/>
      </c>
      <c r="QDN13" s="163" t="str">
        <f>IF('Summary Clear'!QEG2=0,"",'Summary Clear'!QEG2)</f>
        <v/>
      </c>
      <c r="QDO13" s="163" t="str">
        <f>IF('Summary Clear'!QEH2=0,"",'Summary Clear'!QEH2)</f>
        <v/>
      </c>
      <c r="QDP13" s="163" t="str">
        <f>IF('Summary Clear'!QEI2=0,"",'Summary Clear'!QEI2)</f>
        <v/>
      </c>
      <c r="QDQ13" s="163" t="str">
        <f>IF('Summary Clear'!QEJ2=0,"",'Summary Clear'!QEJ2)</f>
        <v/>
      </c>
      <c r="QDR13" s="163" t="str">
        <f>IF('Summary Clear'!QEK2=0,"",'Summary Clear'!QEK2)</f>
        <v/>
      </c>
      <c r="QDS13" s="163" t="str">
        <f>IF('Summary Clear'!QEL2=0,"",'Summary Clear'!QEL2)</f>
        <v/>
      </c>
      <c r="QDT13" s="163" t="str">
        <f>IF('Summary Clear'!QEM2=0,"",'Summary Clear'!QEM2)</f>
        <v/>
      </c>
      <c r="QDU13" s="163" t="str">
        <f>IF('Summary Clear'!QEN2=0,"",'Summary Clear'!QEN2)</f>
        <v/>
      </c>
      <c r="QDV13" s="163" t="str">
        <f>IF('Summary Clear'!QEO2=0,"",'Summary Clear'!QEO2)</f>
        <v/>
      </c>
      <c r="QDW13" s="163" t="str">
        <f>IF('Summary Clear'!QEP2=0,"",'Summary Clear'!QEP2)</f>
        <v/>
      </c>
      <c r="QDX13" s="163" t="str">
        <f>IF('Summary Clear'!QEQ2=0,"",'Summary Clear'!QEQ2)</f>
        <v/>
      </c>
      <c r="QDY13" s="163" t="str">
        <f>IF('Summary Clear'!QER2=0,"",'Summary Clear'!QER2)</f>
        <v/>
      </c>
      <c r="QDZ13" s="163" t="str">
        <f>IF('Summary Clear'!QES2=0,"",'Summary Clear'!QES2)</f>
        <v/>
      </c>
      <c r="QEA13" s="163" t="str">
        <f>IF('Summary Clear'!QET2=0,"",'Summary Clear'!QET2)</f>
        <v/>
      </c>
      <c r="QEB13" s="163" t="str">
        <f>IF('Summary Clear'!QEU2=0,"",'Summary Clear'!QEU2)</f>
        <v/>
      </c>
      <c r="QEC13" s="163" t="str">
        <f>IF('Summary Clear'!QEV2=0,"",'Summary Clear'!QEV2)</f>
        <v/>
      </c>
      <c r="QED13" s="163" t="str">
        <f>IF('Summary Clear'!QEW2=0,"",'Summary Clear'!QEW2)</f>
        <v/>
      </c>
      <c r="QEE13" s="163" t="str">
        <f>IF('Summary Clear'!QEX2=0,"",'Summary Clear'!QEX2)</f>
        <v/>
      </c>
      <c r="QEF13" s="163" t="str">
        <f>IF('Summary Clear'!QEY2=0,"",'Summary Clear'!QEY2)</f>
        <v/>
      </c>
      <c r="QEG13" s="163" t="str">
        <f>IF('Summary Clear'!QEZ2=0,"",'Summary Clear'!QEZ2)</f>
        <v/>
      </c>
      <c r="QEH13" s="163" t="str">
        <f>IF('Summary Clear'!QFA2=0,"",'Summary Clear'!QFA2)</f>
        <v/>
      </c>
      <c r="QEI13" s="163" t="str">
        <f>IF('Summary Clear'!QFB2=0,"",'Summary Clear'!QFB2)</f>
        <v/>
      </c>
      <c r="QEJ13" s="163" t="str">
        <f>IF('Summary Clear'!QFC2=0,"",'Summary Clear'!QFC2)</f>
        <v/>
      </c>
      <c r="QEK13" s="163" t="str">
        <f>IF('Summary Clear'!QFD2=0,"",'Summary Clear'!QFD2)</f>
        <v/>
      </c>
      <c r="QEL13" s="163" t="str">
        <f>IF('Summary Clear'!QFE2=0,"",'Summary Clear'!QFE2)</f>
        <v/>
      </c>
      <c r="QEM13" s="163" t="str">
        <f>IF('Summary Clear'!QFF2=0,"",'Summary Clear'!QFF2)</f>
        <v/>
      </c>
      <c r="QEN13" s="163" t="str">
        <f>IF('Summary Clear'!QFG2=0,"",'Summary Clear'!QFG2)</f>
        <v/>
      </c>
      <c r="QEO13" s="163" t="str">
        <f>IF('Summary Clear'!QFH2=0,"",'Summary Clear'!QFH2)</f>
        <v/>
      </c>
      <c r="QEP13" s="163" t="str">
        <f>IF('Summary Clear'!QFI2=0,"",'Summary Clear'!QFI2)</f>
        <v/>
      </c>
      <c r="QEQ13" s="163" t="str">
        <f>IF('Summary Clear'!QFJ2=0,"",'Summary Clear'!QFJ2)</f>
        <v/>
      </c>
      <c r="QER13" s="163" t="str">
        <f>IF('Summary Clear'!QFK2=0,"",'Summary Clear'!QFK2)</f>
        <v/>
      </c>
      <c r="QES13" s="163" t="str">
        <f>IF('Summary Clear'!QFL2=0,"",'Summary Clear'!QFL2)</f>
        <v/>
      </c>
      <c r="QET13" s="163" t="str">
        <f>IF('Summary Clear'!QFM2=0,"",'Summary Clear'!QFM2)</f>
        <v/>
      </c>
      <c r="QEU13" s="163" t="str">
        <f>IF('Summary Clear'!QFN2=0,"",'Summary Clear'!QFN2)</f>
        <v/>
      </c>
      <c r="QEV13" s="163" t="str">
        <f>IF('Summary Clear'!QFO2=0,"",'Summary Clear'!QFO2)</f>
        <v/>
      </c>
      <c r="QEW13" s="163" t="str">
        <f>IF('Summary Clear'!QFP2=0,"",'Summary Clear'!QFP2)</f>
        <v/>
      </c>
      <c r="QEX13" s="163" t="str">
        <f>IF('Summary Clear'!QFQ2=0,"",'Summary Clear'!QFQ2)</f>
        <v/>
      </c>
      <c r="QEY13" s="163" t="str">
        <f>IF('Summary Clear'!QFR2=0,"",'Summary Clear'!QFR2)</f>
        <v/>
      </c>
      <c r="QEZ13" s="163" t="str">
        <f>IF('Summary Clear'!QFS2=0,"",'Summary Clear'!QFS2)</f>
        <v/>
      </c>
      <c r="QFA13" s="163" t="str">
        <f>IF('Summary Clear'!QFT2=0,"",'Summary Clear'!QFT2)</f>
        <v/>
      </c>
      <c r="QFB13" s="163" t="str">
        <f>IF('Summary Clear'!QFU2=0,"",'Summary Clear'!QFU2)</f>
        <v/>
      </c>
      <c r="QFC13" s="163" t="str">
        <f>IF('Summary Clear'!QFV2=0,"",'Summary Clear'!QFV2)</f>
        <v/>
      </c>
      <c r="QFD13" s="163" t="str">
        <f>IF('Summary Clear'!QFW2=0,"",'Summary Clear'!QFW2)</f>
        <v/>
      </c>
      <c r="QFE13" s="163" t="str">
        <f>IF('Summary Clear'!QFX2=0,"",'Summary Clear'!QFX2)</f>
        <v/>
      </c>
      <c r="QFF13" s="163" t="str">
        <f>IF('Summary Clear'!QFY2=0,"",'Summary Clear'!QFY2)</f>
        <v/>
      </c>
      <c r="QFG13" s="163" t="str">
        <f>IF('Summary Clear'!QFZ2=0,"",'Summary Clear'!QFZ2)</f>
        <v/>
      </c>
      <c r="QFH13" s="163" t="str">
        <f>IF('Summary Clear'!QGA2=0,"",'Summary Clear'!QGA2)</f>
        <v/>
      </c>
      <c r="QFI13" s="163" t="str">
        <f>IF('Summary Clear'!QGB2=0,"",'Summary Clear'!QGB2)</f>
        <v/>
      </c>
      <c r="QFJ13" s="163" t="str">
        <f>IF('Summary Clear'!QGC2=0,"",'Summary Clear'!QGC2)</f>
        <v/>
      </c>
      <c r="QFK13" s="163" t="str">
        <f>IF('Summary Clear'!QGD2=0,"",'Summary Clear'!QGD2)</f>
        <v/>
      </c>
      <c r="QFL13" s="163" t="str">
        <f>IF('Summary Clear'!QGE2=0,"",'Summary Clear'!QGE2)</f>
        <v/>
      </c>
      <c r="QFM13" s="163" t="str">
        <f>IF('Summary Clear'!QGF2=0,"",'Summary Clear'!QGF2)</f>
        <v/>
      </c>
      <c r="QFN13" s="163" t="str">
        <f>IF('Summary Clear'!QGG2=0,"",'Summary Clear'!QGG2)</f>
        <v/>
      </c>
      <c r="QFO13" s="163" t="str">
        <f>IF('Summary Clear'!QGH2=0,"",'Summary Clear'!QGH2)</f>
        <v/>
      </c>
      <c r="QFP13" s="163" t="str">
        <f>IF('Summary Clear'!QGI2=0,"",'Summary Clear'!QGI2)</f>
        <v/>
      </c>
      <c r="QFQ13" s="163" t="str">
        <f>IF('Summary Clear'!QGJ2=0,"",'Summary Clear'!QGJ2)</f>
        <v/>
      </c>
      <c r="QFR13" s="163" t="str">
        <f>IF('Summary Clear'!QGK2=0,"",'Summary Clear'!QGK2)</f>
        <v/>
      </c>
      <c r="QFS13" s="163" t="str">
        <f>IF('Summary Clear'!QGL2=0,"",'Summary Clear'!QGL2)</f>
        <v/>
      </c>
      <c r="QFT13" s="163" t="str">
        <f>IF('Summary Clear'!QGM2=0,"",'Summary Clear'!QGM2)</f>
        <v/>
      </c>
      <c r="QFU13" s="163" t="str">
        <f>IF('Summary Clear'!QGN2=0,"",'Summary Clear'!QGN2)</f>
        <v/>
      </c>
      <c r="QFV13" s="163" t="str">
        <f>IF('Summary Clear'!QGO2=0,"",'Summary Clear'!QGO2)</f>
        <v/>
      </c>
      <c r="QFW13" s="163" t="str">
        <f>IF('Summary Clear'!QGP2=0,"",'Summary Clear'!QGP2)</f>
        <v/>
      </c>
      <c r="QFX13" s="163" t="str">
        <f>IF('Summary Clear'!QGQ2=0,"",'Summary Clear'!QGQ2)</f>
        <v/>
      </c>
      <c r="QFY13" s="163" t="str">
        <f>IF('Summary Clear'!QGR2=0,"",'Summary Clear'!QGR2)</f>
        <v/>
      </c>
      <c r="QFZ13" s="163" t="str">
        <f>IF('Summary Clear'!QGS2=0,"",'Summary Clear'!QGS2)</f>
        <v/>
      </c>
      <c r="QGA13" s="163" t="str">
        <f>IF('Summary Clear'!QGT2=0,"",'Summary Clear'!QGT2)</f>
        <v/>
      </c>
      <c r="QGB13" s="163" t="str">
        <f>IF('Summary Clear'!QGU2=0,"",'Summary Clear'!QGU2)</f>
        <v/>
      </c>
      <c r="QGC13" s="163" t="str">
        <f>IF('Summary Clear'!QGV2=0,"",'Summary Clear'!QGV2)</f>
        <v/>
      </c>
      <c r="QGD13" s="163" t="str">
        <f>IF('Summary Clear'!QGW2=0,"",'Summary Clear'!QGW2)</f>
        <v/>
      </c>
      <c r="QGE13" s="163" t="str">
        <f>IF('Summary Clear'!QGX2=0,"",'Summary Clear'!QGX2)</f>
        <v/>
      </c>
      <c r="QGF13" s="163" t="str">
        <f>IF('Summary Clear'!QGY2=0,"",'Summary Clear'!QGY2)</f>
        <v/>
      </c>
      <c r="QGG13" s="163" t="str">
        <f>IF('Summary Clear'!QGZ2=0,"",'Summary Clear'!QGZ2)</f>
        <v/>
      </c>
      <c r="QGH13" s="163" t="str">
        <f>IF('Summary Clear'!QHA2=0,"",'Summary Clear'!QHA2)</f>
        <v/>
      </c>
      <c r="QGI13" s="163" t="str">
        <f>IF('Summary Clear'!QHB2=0,"",'Summary Clear'!QHB2)</f>
        <v/>
      </c>
      <c r="QGJ13" s="163" t="str">
        <f>IF('Summary Clear'!QHC2=0,"",'Summary Clear'!QHC2)</f>
        <v/>
      </c>
      <c r="QGK13" s="163" t="str">
        <f>IF('Summary Clear'!QHD2=0,"",'Summary Clear'!QHD2)</f>
        <v/>
      </c>
      <c r="QGL13" s="163" t="str">
        <f>IF('Summary Clear'!QHE2=0,"",'Summary Clear'!QHE2)</f>
        <v/>
      </c>
      <c r="QGM13" s="163" t="str">
        <f>IF('Summary Clear'!QHF2=0,"",'Summary Clear'!QHF2)</f>
        <v/>
      </c>
      <c r="QGN13" s="163" t="str">
        <f>IF('Summary Clear'!QHG2=0,"",'Summary Clear'!QHG2)</f>
        <v/>
      </c>
      <c r="QGO13" s="163" t="str">
        <f>IF('Summary Clear'!QHH2=0,"",'Summary Clear'!QHH2)</f>
        <v/>
      </c>
      <c r="QGP13" s="163" t="str">
        <f>IF('Summary Clear'!QHI2=0,"",'Summary Clear'!QHI2)</f>
        <v/>
      </c>
      <c r="QGQ13" s="163" t="str">
        <f>IF('Summary Clear'!QHJ2=0,"",'Summary Clear'!QHJ2)</f>
        <v/>
      </c>
      <c r="QGR13" s="163" t="str">
        <f>IF('Summary Clear'!QHK2=0,"",'Summary Clear'!QHK2)</f>
        <v/>
      </c>
      <c r="QGS13" s="163" t="str">
        <f>IF('Summary Clear'!QHL2=0,"",'Summary Clear'!QHL2)</f>
        <v/>
      </c>
      <c r="QGT13" s="163" t="str">
        <f>IF('Summary Clear'!QHM2=0,"",'Summary Clear'!QHM2)</f>
        <v/>
      </c>
      <c r="QGU13" s="163" t="str">
        <f>IF('Summary Clear'!QHN2=0,"",'Summary Clear'!QHN2)</f>
        <v/>
      </c>
      <c r="QGV13" s="163" t="str">
        <f>IF('Summary Clear'!QHO2=0,"",'Summary Clear'!QHO2)</f>
        <v/>
      </c>
      <c r="QGW13" s="163" t="str">
        <f>IF('Summary Clear'!QHP2=0,"",'Summary Clear'!QHP2)</f>
        <v/>
      </c>
      <c r="QGX13" s="163" t="str">
        <f>IF('Summary Clear'!QHQ2=0,"",'Summary Clear'!QHQ2)</f>
        <v/>
      </c>
      <c r="QGY13" s="163" t="str">
        <f>IF('Summary Clear'!QHR2=0,"",'Summary Clear'!QHR2)</f>
        <v/>
      </c>
      <c r="QGZ13" s="163" t="str">
        <f>IF('Summary Clear'!QHS2=0,"",'Summary Clear'!QHS2)</f>
        <v/>
      </c>
      <c r="QHA13" s="163" t="str">
        <f>IF('Summary Clear'!QHT2=0,"",'Summary Clear'!QHT2)</f>
        <v/>
      </c>
      <c r="QHB13" s="163" t="str">
        <f>IF('Summary Clear'!QHU2=0,"",'Summary Clear'!QHU2)</f>
        <v/>
      </c>
      <c r="QHC13" s="163" t="str">
        <f>IF('Summary Clear'!QHV2=0,"",'Summary Clear'!QHV2)</f>
        <v/>
      </c>
      <c r="QHD13" s="163" t="str">
        <f>IF('Summary Clear'!QHW2=0,"",'Summary Clear'!QHW2)</f>
        <v/>
      </c>
      <c r="QHE13" s="163" t="str">
        <f>IF('Summary Clear'!QHX2=0,"",'Summary Clear'!QHX2)</f>
        <v/>
      </c>
      <c r="QHF13" s="163" t="str">
        <f>IF('Summary Clear'!QHY2=0,"",'Summary Clear'!QHY2)</f>
        <v/>
      </c>
      <c r="QHG13" s="163" t="str">
        <f>IF('Summary Clear'!QHZ2=0,"",'Summary Clear'!QHZ2)</f>
        <v/>
      </c>
      <c r="QHH13" s="163" t="str">
        <f>IF('Summary Clear'!QIA2=0,"",'Summary Clear'!QIA2)</f>
        <v/>
      </c>
      <c r="QHI13" s="163" t="str">
        <f>IF('Summary Clear'!QIB2=0,"",'Summary Clear'!QIB2)</f>
        <v/>
      </c>
      <c r="QHJ13" s="163" t="str">
        <f>IF('Summary Clear'!QIC2=0,"",'Summary Clear'!QIC2)</f>
        <v/>
      </c>
      <c r="QHK13" s="163" t="str">
        <f>IF('Summary Clear'!QID2=0,"",'Summary Clear'!QID2)</f>
        <v/>
      </c>
      <c r="QHL13" s="163" t="str">
        <f>IF('Summary Clear'!QIE2=0,"",'Summary Clear'!QIE2)</f>
        <v/>
      </c>
      <c r="QHM13" s="163" t="str">
        <f>IF('Summary Clear'!QIF2=0,"",'Summary Clear'!QIF2)</f>
        <v/>
      </c>
      <c r="QHN13" s="163" t="str">
        <f>IF('Summary Clear'!QIG2=0,"",'Summary Clear'!QIG2)</f>
        <v/>
      </c>
      <c r="QHO13" s="163" t="str">
        <f>IF('Summary Clear'!QIH2=0,"",'Summary Clear'!QIH2)</f>
        <v/>
      </c>
      <c r="QHP13" s="163" t="str">
        <f>IF('Summary Clear'!QII2=0,"",'Summary Clear'!QII2)</f>
        <v/>
      </c>
      <c r="QHQ13" s="163" t="str">
        <f>IF('Summary Clear'!QIJ2=0,"",'Summary Clear'!QIJ2)</f>
        <v/>
      </c>
      <c r="QHR13" s="163" t="str">
        <f>IF('Summary Clear'!QIK2=0,"",'Summary Clear'!QIK2)</f>
        <v/>
      </c>
      <c r="QHS13" s="163" t="str">
        <f>IF('Summary Clear'!QIL2=0,"",'Summary Clear'!QIL2)</f>
        <v/>
      </c>
      <c r="QHT13" s="163" t="str">
        <f>IF('Summary Clear'!QIM2=0,"",'Summary Clear'!QIM2)</f>
        <v/>
      </c>
      <c r="QHU13" s="163" t="str">
        <f>IF('Summary Clear'!QIN2=0,"",'Summary Clear'!QIN2)</f>
        <v/>
      </c>
      <c r="QHV13" s="163" t="str">
        <f>IF('Summary Clear'!QIO2=0,"",'Summary Clear'!QIO2)</f>
        <v/>
      </c>
      <c r="QHW13" s="163" t="str">
        <f>IF('Summary Clear'!QIP2=0,"",'Summary Clear'!QIP2)</f>
        <v/>
      </c>
      <c r="QHX13" s="163" t="str">
        <f>IF('Summary Clear'!QIQ2=0,"",'Summary Clear'!QIQ2)</f>
        <v/>
      </c>
      <c r="QHY13" s="163" t="str">
        <f>IF('Summary Clear'!QIR2=0,"",'Summary Clear'!QIR2)</f>
        <v/>
      </c>
      <c r="QHZ13" s="163" t="str">
        <f>IF('Summary Clear'!QIS2=0,"",'Summary Clear'!QIS2)</f>
        <v/>
      </c>
      <c r="QIA13" s="163" t="str">
        <f>IF('Summary Clear'!QIT2=0,"",'Summary Clear'!QIT2)</f>
        <v/>
      </c>
      <c r="QIB13" s="163" t="str">
        <f>IF('Summary Clear'!QIU2=0,"",'Summary Clear'!QIU2)</f>
        <v/>
      </c>
      <c r="QIC13" s="163" t="str">
        <f>IF('Summary Clear'!QIV2=0,"",'Summary Clear'!QIV2)</f>
        <v/>
      </c>
      <c r="QID13" s="163" t="str">
        <f>IF('Summary Clear'!QIW2=0,"",'Summary Clear'!QIW2)</f>
        <v/>
      </c>
      <c r="QIE13" s="163" t="str">
        <f>IF('Summary Clear'!QIX2=0,"",'Summary Clear'!QIX2)</f>
        <v/>
      </c>
      <c r="QIF13" s="163" t="str">
        <f>IF('Summary Clear'!QIY2=0,"",'Summary Clear'!QIY2)</f>
        <v/>
      </c>
      <c r="QIG13" s="163" t="str">
        <f>IF('Summary Clear'!QIZ2=0,"",'Summary Clear'!QIZ2)</f>
        <v/>
      </c>
      <c r="QIH13" s="163" t="str">
        <f>IF('Summary Clear'!QJA2=0,"",'Summary Clear'!QJA2)</f>
        <v/>
      </c>
      <c r="QII13" s="163" t="str">
        <f>IF('Summary Clear'!QJB2=0,"",'Summary Clear'!QJB2)</f>
        <v/>
      </c>
      <c r="QIJ13" s="163" t="str">
        <f>IF('Summary Clear'!QJC2=0,"",'Summary Clear'!QJC2)</f>
        <v/>
      </c>
      <c r="QIK13" s="163" t="str">
        <f>IF('Summary Clear'!QJD2=0,"",'Summary Clear'!QJD2)</f>
        <v/>
      </c>
      <c r="QIL13" s="163" t="str">
        <f>IF('Summary Clear'!QJE2=0,"",'Summary Clear'!QJE2)</f>
        <v/>
      </c>
      <c r="QIM13" s="163" t="str">
        <f>IF('Summary Clear'!QJF2=0,"",'Summary Clear'!QJF2)</f>
        <v/>
      </c>
      <c r="QIN13" s="163" t="str">
        <f>IF('Summary Clear'!QJG2=0,"",'Summary Clear'!QJG2)</f>
        <v/>
      </c>
      <c r="QIO13" s="163" t="str">
        <f>IF('Summary Clear'!QJH2=0,"",'Summary Clear'!QJH2)</f>
        <v/>
      </c>
      <c r="QIP13" s="163" t="str">
        <f>IF('Summary Clear'!QJI2=0,"",'Summary Clear'!QJI2)</f>
        <v/>
      </c>
      <c r="QIQ13" s="163" t="str">
        <f>IF('Summary Clear'!QJJ2=0,"",'Summary Clear'!QJJ2)</f>
        <v/>
      </c>
      <c r="QIR13" s="163" t="str">
        <f>IF('Summary Clear'!QJK2=0,"",'Summary Clear'!QJK2)</f>
        <v/>
      </c>
      <c r="QIS13" s="163" t="str">
        <f>IF('Summary Clear'!QJL2=0,"",'Summary Clear'!QJL2)</f>
        <v/>
      </c>
      <c r="QIT13" s="163" t="str">
        <f>IF('Summary Clear'!QJM2=0,"",'Summary Clear'!QJM2)</f>
        <v/>
      </c>
      <c r="QIU13" s="163" t="str">
        <f>IF('Summary Clear'!QJN2=0,"",'Summary Clear'!QJN2)</f>
        <v/>
      </c>
      <c r="QIV13" s="163" t="str">
        <f>IF('Summary Clear'!QJO2=0,"",'Summary Clear'!QJO2)</f>
        <v/>
      </c>
      <c r="QIW13" s="163" t="str">
        <f>IF('Summary Clear'!QJP2=0,"",'Summary Clear'!QJP2)</f>
        <v/>
      </c>
      <c r="QIX13" s="163" t="str">
        <f>IF('Summary Clear'!QJQ2=0,"",'Summary Clear'!QJQ2)</f>
        <v/>
      </c>
      <c r="QIY13" s="163" t="str">
        <f>IF('Summary Clear'!QJR2=0,"",'Summary Clear'!QJR2)</f>
        <v/>
      </c>
      <c r="QIZ13" s="163" t="str">
        <f>IF('Summary Clear'!QJS2=0,"",'Summary Clear'!QJS2)</f>
        <v/>
      </c>
      <c r="QJA13" s="163" t="str">
        <f>IF('Summary Clear'!QJT2=0,"",'Summary Clear'!QJT2)</f>
        <v/>
      </c>
      <c r="QJB13" s="163" t="str">
        <f>IF('Summary Clear'!QJU2=0,"",'Summary Clear'!QJU2)</f>
        <v/>
      </c>
      <c r="QJC13" s="163" t="str">
        <f>IF('Summary Clear'!QJV2=0,"",'Summary Clear'!QJV2)</f>
        <v/>
      </c>
      <c r="QJD13" s="163" t="str">
        <f>IF('Summary Clear'!QJW2=0,"",'Summary Clear'!QJW2)</f>
        <v/>
      </c>
      <c r="QJE13" s="163" t="str">
        <f>IF('Summary Clear'!QJX2=0,"",'Summary Clear'!QJX2)</f>
        <v/>
      </c>
      <c r="QJF13" s="163" t="str">
        <f>IF('Summary Clear'!QJY2=0,"",'Summary Clear'!QJY2)</f>
        <v/>
      </c>
      <c r="QJG13" s="163" t="str">
        <f>IF('Summary Clear'!QJZ2=0,"",'Summary Clear'!QJZ2)</f>
        <v/>
      </c>
      <c r="QJH13" s="163" t="str">
        <f>IF('Summary Clear'!QKA2=0,"",'Summary Clear'!QKA2)</f>
        <v/>
      </c>
      <c r="QJI13" s="163" t="str">
        <f>IF('Summary Clear'!QKB2=0,"",'Summary Clear'!QKB2)</f>
        <v/>
      </c>
      <c r="QJJ13" s="163" t="str">
        <f>IF('Summary Clear'!QKC2=0,"",'Summary Clear'!QKC2)</f>
        <v/>
      </c>
      <c r="QJK13" s="163" t="str">
        <f>IF('Summary Clear'!QKD2=0,"",'Summary Clear'!QKD2)</f>
        <v/>
      </c>
      <c r="QJL13" s="163" t="str">
        <f>IF('Summary Clear'!QKE2=0,"",'Summary Clear'!QKE2)</f>
        <v/>
      </c>
      <c r="QJM13" s="163" t="str">
        <f>IF('Summary Clear'!QKF2=0,"",'Summary Clear'!QKF2)</f>
        <v/>
      </c>
      <c r="QJN13" s="163" t="str">
        <f>IF('Summary Clear'!QKG2=0,"",'Summary Clear'!QKG2)</f>
        <v/>
      </c>
      <c r="QJO13" s="163" t="str">
        <f>IF('Summary Clear'!QKH2=0,"",'Summary Clear'!QKH2)</f>
        <v/>
      </c>
      <c r="QJP13" s="163" t="str">
        <f>IF('Summary Clear'!QKI2=0,"",'Summary Clear'!QKI2)</f>
        <v/>
      </c>
      <c r="QJQ13" s="163" t="str">
        <f>IF('Summary Clear'!QKJ2=0,"",'Summary Clear'!QKJ2)</f>
        <v/>
      </c>
      <c r="QJR13" s="163" t="str">
        <f>IF('Summary Clear'!QKK2=0,"",'Summary Clear'!QKK2)</f>
        <v/>
      </c>
      <c r="QJS13" s="163" t="str">
        <f>IF('Summary Clear'!QKL2=0,"",'Summary Clear'!QKL2)</f>
        <v/>
      </c>
      <c r="QJT13" s="163" t="str">
        <f>IF('Summary Clear'!QKM2=0,"",'Summary Clear'!QKM2)</f>
        <v/>
      </c>
      <c r="QJU13" s="163" t="str">
        <f>IF('Summary Clear'!QKN2=0,"",'Summary Clear'!QKN2)</f>
        <v/>
      </c>
      <c r="QJV13" s="163" t="str">
        <f>IF('Summary Clear'!QKO2=0,"",'Summary Clear'!QKO2)</f>
        <v/>
      </c>
      <c r="QJW13" s="163" t="str">
        <f>IF('Summary Clear'!QKP2=0,"",'Summary Clear'!QKP2)</f>
        <v/>
      </c>
      <c r="QJX13" s="163" t="str">
        <f>IF('Summary Clear'!QKQ2=0,"",'Summary Clear'!QKQ2)</f>
        <v/>
      </c>
      <c r="QJY13" s="163" t="str">
        <f>IF('Summary Clear'!QKR2=0,"",'Summary Clear'!QKR2)</f>
        <v/>
      </c>
      <c r="QJZ13" s="163" t="str">
        <f>IF('Summary Clear'!QKS2=0,"",'Summary Clear'!QKS2)</f>
        <v/>
      </c>
      <c r="QKA13" s="163" t="str">
        <f>IF('Summary Clear'!QKT2=0,"",'Summary Clear'!QKT2)</f>
        <v/>
      </c>
      <c r="QKB13" s="163" t="str">
        <f>IF('Summary Clear'!QKU2=0,"",'Summary Clear'!QKU2)</f>
        <v/>
      </c>
      <c r="QKC13" s="163" t="str">
        <f>IF('Summary Clear'!QKV2=0,"",'Summary Clear'!QKV2)</f>
        <v/>
      </c>
      <c r="QKD13" s="163" t="str">
        <f>IF('Summary Clear'!QKW2=0,"",'Summary Clear'!QKW2)</f>
        <v/>
      </c>
      <c r="QKE13" s="163" t="str">
        <f>IF('Summary Clear'!QKX2=0,"",'Summary Clear'!QKX2)</f>
        <v/>
      </c>
      <c r="QKF13" s="163" t="str">
        <f>IF('Summary Clear'!QKY2=0,"",'Summary Clear'!QKY2)</f>
        <v/>
      </c>
      <c r="QKG13" s="163" t="str">
        <f>IF('Summary Clear'!QKZ2=0,"",'Summary Clear'!QKZ2)</f>
        <v/>
      </c>
      <c r="QKH13" s="163" t="str">
        <f>IF('Summary Clear'!QLA2=0,"",'Summary Clear'!QLA2)</f>
        <v/>
      </c>
      <c r="QKI13" s="163" t="str">
        <f>IF('Summary Clear'!QLB2=0,"",'Summary Clear'!QLB2)</f>
        <v/>
      </c>
      <c r="QKJ13" s="163" t="str">
        <f>IF('Summary Clear'!QLC2=0,"",'Summary Clear'!QLC2)</f>
        <v/>
      </c>
      <c r="QKK13" s="163" t="str">
        <f>IF('Summary Clear'!QLD2=0,"",'Summary Clear'!QLD2)</f>
        <v/>
      </c>
      <c r="QKL13" s="163" t="str">
        <f>IF('Summary Clear'!QLE2=0,"",'Summary Clear'!QLE2)</f>
        <v/>
      </c>
      <c r="QKM13" s="163" t="str">
        <f>IF('Summary Clear'!QLF2=0,"",'Summary Clear'!QLF2)</f>
        <v/>
      </c>
      <c r="QKN13" s="163" t="str">
        <f>IF('Summary Clear'!QLG2=0,"",'Summary Clear'!QLG2)</f>
        <v/>
      </c>
      <c r="QKO13" s="163" t="str">
        <f>IF('Summary Clear'!QLH2=0,"",'Summary Clear'!QLH2)</f>
        <v/>
      </c>
      <c r="QKP13" s="163" t="str">
        <f>IF('Summary Clear'!QLI2=0,"",'Summary Clear'!QLI2)</f>
        <v/>
      </c>
      <c r="QKQ13" s="163" t="str">
        <f>IF('Summary Clear'!QLJ2=0,"",'Summary Clear'!QLJ2)</f>
        <v/>
      </c>
      <c r="QKR13" s="163" t="str">
        <f>IF('Summary Clear'!QLK2=0,"",'Summary Clear'!QLK2)</f>
        <v/>
      </c>
      <c r="QKS13" s="163" t="str">
        <f>IF('Summary Clear'!QLL2=0,"",'Summary Clear'!QLL2)</f>
        <v/>
      </c>
      <c r="QKT13" s="163" t="str">
        <f>IF('Summary Clear'!QLM2=0,"",'Summary Clear'!QLM2)</f>
        <v/>
      </c>
      <c r="QKU13" s="163" t="str">
        <f>IF('Summary Clear'!QLN2=0,"",'Summary Clear'!QLN2)</f>
        <v/>
      </c>
      <c r="QKV13" s="163" t="str">
        <f>IF('Summary Clear'!QLO2=0,"",'Summary Clear'!QLO2)</f>
        <v/>
      </c>
      <c r="QKW13" s="163" t="str">
        <f>IF('Summary Clear'!QLP2=0,"",'Summary Clear'!QLP2)</f>
        <v/>
      </c>
      <c r="QKX13" s="163" t="str">
        <f>IF('Summary Clear'!QLQ2=0,"",'Summary Clear'!QLQ2)</f>
        <v/>
      </c>
      <c r="QKY13" s="163" t="str">
        <f>IF('Summary Clear'!QLR2=0,"",'Summary Clear'!QLR2)</f>
        <v/>
      </c>
      <c r="QKZ13" s="163" t="str">
        <f>IF('Summary Clear'!QLS2=0,"",'Summary Clear'!QLS2)</f>
        <v/>
      </c>
      <c r="QLA13" s="163" t="str">
        <f>IF('Summary Clear'!QLT2=0,"",'Summary Clear'!QLT2)</f>
        <v/>
      </c>
      <c r="QLB13" s="163" t="str">
        <f>IF('Summary Clear'!QLU2=0,"",'Summary Clear'!QLU2)</f>
        <v/>
      </c>
      <c r="QLC13" s="163" t="str">
        <f>IF('Summary Clear'!QLV2=0,"",'Summary Clear'!QLV2)</f>
        <v/>
      </c>
      <c r="QLD13" s="163" t="str">
        <f>IF('Summary Clear'!QLW2=0,"",'Summary Clear'!QLW2)</f>
        <v/>
      </c>
      <c r="QLE13" s="163" t="str">
        <f>IF('Summary Clear'!QLX2=0,"",'Summary Clear'!QLX2)</f>
        <v/>
      </c>
      <c r="QLF13" s="163" t="str">
        <f>IF('Summary Clear'!QLY2=0,"",'Summary Clear'!QLY2)</f>
        <v/>
      </c>
      <c r="QLG13" s="163" t="str">
        <f>IF('Summary Clear'!QLZ2=0,"",'Summary Clear'!QLZ2)</f>
        <v/>
      </c>
      <c r="QLH13" s="163" t="str">
        <f>IF('Summary Clear'!QMA2=0,"",'Summary Clear'!QMA2)</f>
        <v/>
      </c>
      <c r="QLI13" s="163" t="str">
        <f>IF('Summary Clear'!QMB2=0,"",'Summary Clear'!QMB2)</f>
        <v/>
      </c>
      <c r="QLJ13" s="163" t="str">
        <f>IF('Summary Clear'!QMC2=0,"",'Summary Clear'!QMC2)</f>
        <v/>
      </c>
      <c r="QLK13" s="163" t="str">
        <f>IF('Summary Clear'!QMD2=0,"",'Summary Clear'!QMD2)</f>
        <v/>
      </c>
      <c r="QLL13" s="163" t="str">
        <f>IF('Summary Clear'!QME2=0,"",'Summary Clear'!QME2)</f>
        <v/>
      </c>
      <c r="QLM13" s="163" t="str">
        <f>IF('Summary Clear'!QMF2=0,"",'Summary Clear'!QMF2)</f>
        <v/>
      </c>
      <c r="QLN13" s="163" t="str">
        <f>IF('Summary Clear'!QMG2=0,"",'Summary Clear'!QMG2)</f>
        <v/>
      </c>
      <c r="QLO13" s="163" t="str">
        <f>IF('Summary Clear'!QMH2=0,"",'Summary Clear'!QMH2)</f>
        <v/>
      </c>
      <c r="QLP13" s="163" t="str">
        <f>IF('Summary Clear'!QMI2=0,"",'Summary Clear'!QMI2)</f>
        <v/>
      </c>
      <c r="QLQ13" s="163" t="str">
        <f>IF('Summary Clear'!QMJ2=0,"",'Summary Clear'!QMJ2)</f>
        <v/>
      </c>
      <c r="QLR13" s="163" t="str">
        <f>IF('Summary Clear'!QMK2=0,"",'Summary Clear'!QMK2)</f>
        <v/>
      </c>
      <c r="QLS13" s="163" t="str">
        <f>IF('Summary Clear'!QML2=0,"",'Summary Clear'!QML2)</f>
        <v/>
      </c>
      <c r="QLT13" s="163" t="str">
        <f>IF('Summary Clear'!QMM2=0,"",'Summary Clear'!QMM2)</f>
        <v/>
      </c>
      <c r="QLU13" s="163" t="str">
        <f>IF('Summary Clear'!QMN2=0,"",'Summary Clear'!QMN2)</f>
        <v/>
      </c>
      <c r="QLV13" s="163" t="str">
        <f>IF('Summary Clear'!QMO2=0,"",'Summary Clear'!QMO2)</f>
        <v/>
      </c>
      <c r="QLW13" s="163" t="str">
        <f>IF('Summary Clear'!QMP2=0,"",'Summary Clear'!QMP2)</f>
        <v/>
      </c>
      <c r="QLX13" s="163" t="str">
        <f>IF('Summary Clear'!QMQ2=0,"",'Summary Clear'!QMQ2)</f>
        <v/>
      </c>
      <c r="QLY13" s="163" t="str">
        <f>IF('Summary Clear'!QMR2=0,"",'Summary Clear'!QMR2)</f>
        <v/>
      </c>
      <c r="QLZ13" s="163" t="str">
        <f>IF('Summary Clear'!QMS2=0,"",'Summary Clear'!QMS2)</f>
        <v/>
      </c>
      <c r="QMA13" s="163" t="str">
        <f>IF('Summary Clear'!QMT2=0,"",'Summary Clear'!QMT2)</f>
        <v/>
      </c>
      <c r="QMB13" s="163" t="str">
        <f>IF('Summary Clear'!QMU2=0,"",'Summary Clear'!QMU2)</f>
        <v/>
      </c>
      <c r="QMC13" s="163" t="str">
        <f>IF('Summary Clear'!QMV2=0,"",'Summary Clear'!QMV2)</f>
        <v/>
      </c>
      <c r="QMD13" s="163" t="str">
        <f>IF('Summary Clear'!QMW2=0,"",'Summary Clear'!QMW2)</f>
        <v/>
      </c>
      <c r="QME13" s="163" t="str">
        <f>IF('Summary Clear'!QMX2=0,"",'Summary Clear'!QMX2)</f>
        <v/>
      </c>
      <c r="QMF13" s="163" t="str">
        <f>IF('Summary Clear'!QMY2=0,"",'Summary Clear'!QMY2)</f>
        <v/>
      </c>
      <c r="QMG13" s="163" t="str">
        <f>IF('Summary Clear'!QMZ2=0,"",'Summary Clear'!QMZ2)</f>
        <v/>
      </c>
      <c r="QMH13" s="163" t="str">
        <f>IF('Summary Clear'!QNA2=0,"",'Summary Clear'!QNA2)</f>
        <v/>
      </c>
      <c r="QMI13" s="163" t="str">
        <f>IF('Summary Clear'!QNB2=0,"",'Summary Clear'!QNB2)</f>
        <v/>
      </c>
      <c r="QMJ13" s="163" t="str">
        <f>IF('Summary Clear'!QNC2=0,"",'Summary Clear'!QNC2)</f>
        <v/>
      </c>
      <c r="QMK13" s="163" t="str">
        <f>IF('Summary Clear'!QND2=0,"",'Summary Clear'!QND2)</f>
        <v/>
      </c>
      <c r="QML13" s="163" t="str">
        <f>IF('Summary Clear'!QNE2=0,"",'Summary Clear'!QNE2)</f>
        <v/>
      </c>
      <c r="QMM13" s="163" t="str">
        <f>IF('Summary Clear'!QNF2=0,"",'Summary Clear'!QNF2)</f>
        <v/>
      </c>
      <c r="QMN13" s="163" t="str">
        <f>IF('Summary Clear'!QNG2=0,"",'Summary Clear'!QNG2)</f>
        <v/>
      </c>
      <c r="QMO13" s="163" t="str">
        <f>IF('Summary Clear'!QNH2=0,"",'Summary Clear'!QNH2)</f>
        <v/>
      </c>
      <c r="QMP13" s="163" t="str">
        <f>IF('Summary Clear'!QNI2=0,"",'Summary Clear'!QNI2)</f>
        <v/>
      </c>
      <c r="QMQ13" s="163" t="str">
        <f>IF('Summary Clear'!QNJ2=0,"",'Summary Clear'!QNJ2)</f>
        <v/>
      </c>
      <c r="QMR13" s="163" t="str">
        <f>IF('Summary Clear'!QNK2=0,"",'Summary Clear'!QNK2)</f>
        <v/>
      </c>
      <c r="QMS13" s="163" t="str">
        <f>IF('Summary Clear'!QNL2=0,"",'Summary Clear'!QNL2)</f>
        <v/>
      </c>
      <c r="QMT13" s="163" t="str">
        <f>IF('Summary Clear'!QNM2=0,"",'Summary Clear'!QNM2)</f>
        <v/>
      </c>
      <c r="QMU13" s="163" t="str">
        <f>IF('Summary Clear'!QNN2=0,"",'Summary Clear'!QNN2)</f>
        <v/>
      </c>
      <c r="QMV13" s="163" t="str">
        <f>IF('Summary Clear'!QNO2=0,"",'Summary Clear'!QNO2)</f>
        <v/>
      </c>
      <c r="QMW13" s="163" t="str">
        <f>IF('Summary Clear'!QNP2=0,"",'Summary Clear'!QNP2)</f>
        <v/>
      </c>
      <c r="QMX13" s="163" t="str">
        <f>IF('Summary Clear'!QNQ2=0,"",'Summary Clear'!QNQ2)</f>
        <v/>
      </c>
      <c r="QMY13" s="163" t="str">
        <f>IF('Summary Clear'!QNR2=0,"",'Summary Clear'!QNR2)</f>
        <v/>
      </c>
      <c r="QMZ13" s="163" t="str">
        <f>IF('Summary Clear'!QNS2=0,"",'Summary Clear'!QNS2)</f>
        <v/>
      </c>
      <c r="QNA13" s="163" t="str">
        <f>IF('Summary Clear'!QNT2=0,"",'Summary Clear'!QNT2)</f>
        <v/>
      </c>
      <c r="QNB13" s="163" t="str">
        <f>IF('Summary Clear'!QNU2=0,"",'Summary Clear'!QNU2)</f>
        <v/>
      </c>
      <c r="QNC13" s="163" t="str">
        <f>IF('Summary Clear'!QNV2=0,"",'Summary Clear'!QNV2)</f>
        <v/>
      </c>
      <c r="QND13" s="163" t="str">
        <f>IF('Summary Clear'!QNW2=0,"",'Summary Clear'!QNW2)</f>
        <v/>
      </c>
      <c r="QNE13" s="163" t="str">
        <f>IF('Summary Clear'!QNX2=0,"",'Summary Clear'!QNX2)</f>
        <v/>
      </c>
      <c r="QNF13" s="163" t="str">
        <f>IF('Summary Clear'!QNY2=0,"",'Summary Clear'!QNY2)</f>
        <v/>
      </c>
      <c r="QNG13" s="163" t="str">
        <f>IF('Summary Clear'!QNZ2=0,"",'Summary Clear'!QNZ2)</f>
        <v/>
      </c>
      <c r="QNH13" s="163" t="str">
        <f>IF('Summary Clear'!QOA2=0,"",'Summary Clear'!QOA2)</f>
        <v/>
      </c>
      <c r="QNI13" s="163" t="str">
        <f>IF('Summary Clear'!QOB2=0,"",'Summary Clear'!QOB2)</f>
        <v/>
      </c>
      <c r="QNJ13" s="163" t="str">
        <f>IF('Summary Clear'!QOC2=0,"",'Summary Clear'!QOC2)</f>
        <v/>
      </c>
      <c r="QNK13" s="163" t="str">
        <f>IF('Summary Clear'!QOD2=0,"",'Summary Clear'!QOD2)</f>
        <v/>
      </c>
      <c r="QNL13" s="163" t="str">
        <f>IF('Summary Clear'!QOE2=0,"",'Summary Clear'!QOE2)</f>
        <v/>
      </c>
      <c r="QNM13" s="163" t="str">
        <f>IF('Summary Clear'!QOF2=0,"",'Summary Clear'!QOF2)</f>
        <v/>
      </c>
      <c r="QNN13" s="163" t="str">
        <f>IF('Summary Clear'!QOG2=0,"",'Summary Clear'!QOG2)</f>
        <v/>
      </c>
      <c r="QNO13" s="163" t="str">
        <f>IF('Summary Clear'!QOH2=0,"",'Summary Clear'!QOH2)</f>
        <v/>
      </c>
      <c r="QNP13" s="163" t="str">
        <f>IF('Summary Clear'!QOI2=0,"",'Summary Clear'!QOI2)</f>
        <v/>
      </c>
      <c r="QNQ13" s="163" t="str">
        <f>IF('Summary Clear'!QOJ2=0,"",'Summary Clear'!QOJ2)</f>
        <v/>
      </c>
      <c r="QNR13" s="163" t="str">
        <f>IF('Summary Clear'!QOK2=0,"",'Summary Clear'!QOK2)</f>
        <v/>
      </c>
      <c r="QNS13" s="163" t="str">
        <f>IF('Summary Clear'!QOL2=0,"",'Summary Clear'!QOL2)</f>
        <v/>
      </c>
      <c r="QNT13" s="163" t="str">
        <f>IF('Summary Clear'!QOM2=0,"",'Summary Clear'!QOM2)</f>
        <v/>
      </c>
      <c r="QNU13" s="163" t="str">
        <f>IF('Summary Clear'!QON2=0,"",'Summary Clear'!QON2)</f>
        <v/>
      </c>
      <c r="QNV13" s="163" t="str">
        <f>IF('Summary Clear'!QOO2=0,"",'Summary Clear'!QOO2)</f>
        <v/>
      </c>
      <c r="QNW13" s="163" t="str">
        <f>IF('Summary Clear'!QOP2=0,"",'Summary Clear'!QOP2)</f>
        <v/>
      </c>
      <c r="QNX13" s="163" t="str">
        <f>IF('Summary Clear'!QOQ2=0,"",'Summary Clear'!QOQ2)</f>
        <v/>
      </c>
      <c r="QNY13" s="163" t="str">
        <f>IF('Summary Clear'!QOR2=0,"",'Summary Clear'!QOR2)</f>
        <v/>
      </c>
      <c r="QNZ13" s="163" t="str">
        <f>IF('Summary Clear'!QOS2=0,"",'Summary Clear'!QOS2)</f>
        <v/>
      </c>
      <c r="QOA13" s="163" t="str">
        <f>IF('Summary Clear'!QOT2=0,"",'Summary Clear'!QOT2)</f>
        <v/>
      </c>
      <c r="QOB13" s="163" t="str">
        <f>IF('Summary Clear'!QOU2=0,"",'Summary Clear'!QOU2)</f>
        <v/>
      </c>
      <c r="QOC13" s="163" t="str">
        <f>IF('Summary Clear'!QOV2=0,"",'Summary Clear'!QOV2)</f>
        <v/>
      </c>
      <c r="QOD13" s="163" t="str">
        <f>IF('Summary Clear'!QOW2=0,"",'Summary Clear'!QOW2)</f>
        <v/>
      </c>
      <c r="QOE13" s="163" t="str">
        <f>IF('Summary Clear'!QOX2=0,"",'Summary Clear'!QOX2)</f>
        <v/>
      </c>
      <c r="QOF13" s="163" t="str">
        <f>IF('Summary Clear'!QOY2=0,"",'Summary Clear'!QOY2)</f>
        <v/>
      </c>
      <c r="QOG13" s="163" t="str">
        <f>IF('Summary Clear'!QOZ2=0,"",'Summary Clear'!QOZ2)</f>
        <v/>
      </c>
      <c r="QOH13" s="163" t="str">
        <f>IF('Summary Clear'!QPA2=0,"",'Summary Clear'!QPA2)</f>
        <v/>
      </c>
      <c r="QOI13" s="163" t="str">
        <f>IF('Summary Clear'!QPB2=0,"",'Summary Clear'!QPB2)</f>
        <v/>
      </c>
      <c r="QOJ13" s="163" t="str">
        <f>IF('Summary Clear'!QPC2=0,"",'Summary Clear'!QPC2)</f>
        <v/>
      </c>
      <c r="QOK13" s="163" t="str">
        <f>IF('Summary Clear'!QPD2=0,"",'Summary Clear'!QPD2)</f>
        <v/>
      </c>
      <c r="QOL13" s="163" t="str">
        <f>IF('Summary Clear'!QPE2=0,"",'Summary Clear'!QPE2)</f>
        <v/>
      </c>
      <c r="QOM13" s="163" t="str">
        <f>IF('Summary Clear'!QPF2=0,"",'Summary Clear'!QPF2)</f>
        <v/>
      </c>
      <c r="QON13" s="163" t="str">
        <f>IF('Summary Clear'!QPG2=0,"",'Summary Clear'!QPG2)</f>
        <v/>
      </c>
      <c r="QOO13" s="163" t="str">
        <f>IF('Summary Clear'!QPH2=0,"",'Summary Clear'!QPH2)</f>
        <v/>
      </c>
      <c r="QOP13" s="163" t="str">
        <f>IF('Summary Clear'!QPI2=0,"",'Summary Clear'!QPI2)</f>
        <v/>
      </c>
      <c r="QOQ13" s="163" t="str">
        <f>IF('Summary Clear'!QPJ2=0,"",'Summary Clear'!QPJ2)</f>
        <v/>
      </c>
      <c r="QOR13" s="163" t="str">
        <f>IF('Summary Clear'!QPK2=0,"",'Summary Clear'!QPK2)</f>
        <v/>
      </c>
      <c r="QOS13" s="163" t="str">
        <f>IF('Summary Clear'!QPL2=0,"",'Summary Clear'!QPL2)</f>
        <v/>
      </c>
      <c r="QOT13" s="163" t="str">
        <f>IF('Summary Clear'!QPM2=0,"",'Summary Clear'!QPM2)</f>
        <v/>
      </c>
      <c r="QOU13" s="163" t="str">
        <f>IF('Summary Clear'!QPN2=0,"",'Summary Clear'!QPN2)</f>
        <v/>
      </c>
      <c r="QOV13" s="163" t="str">
        <f>IF('Summary Clear'!QPO2=0,"",'Summary Clear'!QPO2)</f>
        <v/>
      </c>
      <c r="QOW13" s="163" t="str">
        <f>IF('Summary Clear'!QPP2=0,"",'Summary Clear'!QPP2)</f>
        <v/>
      </c>
      <c r="QOX13" s="163" t="str">
        <f>IF('Summary Clear'!QPQ2=0,"",'Summary Clear'!QPQ2)</f>
        <v/>
      </c>
      <c r="QOY13" s="163" t="str">
        <f>IF('Summary Clear'!QPR2=0,"",'Summary Clear'!QPR2)</f>
        <v/>
      </c>
      <c r="QOZ13" s="163" t="str">
        <f>IF('Summary Clear'!QPS2=0,"",'Summary Clear'!QPS2)</f>
        <v/>
      </c>
      <c r="QPA13" s="163" t="str">
        <f>IF('Summary Clear'!QPT2=0,"",'Summary Clear'!QPT2)</f>
        <v/>
      </c>
      <c r="QPB13" s="163" t="str">
        <f>IF('Summary Clear'!QPU2=0,"",'Summary Clear'!QPU2)</f>
        <v/>
      </c>
      <c r="QPC13" s="163" t="str">
        <f>IF('Summary Clear'!QPV2=0,"",'Summary Clear'!QPV2)</f>
        <v/>
      </c>
      <c r="QPD13" s="163" t="str">
        <f>IF('Summary Clear'!QPW2=0,"",'Summary Clear'!QPW2)</f>
        <v/>
      </c>
      <c r="QPE13" s="163" t="str">
        <f>IF('Summary Clear'!QPX2=0,"",'Summary Clear'!QPX2)</f>
        <v/>
      </c>
      <c r="QPF13" s="163" t="str">
        <f>IF('Summary Clear'!QPY2=0,"",'Summary Clear'!QPY2)</f>
        <v/>
      </c>
      <c r="QPG13" s="163" t="str">
        <f>IF('Summary Clear'!QPZ2=0,"",'Summary Clear'!QPZ2)</f>
        <v/>
      </c>
      <c r="QPH13" s="163" t="str">
        <f>IF('Summary Clear'!QQA2=0,"",'Summary Clear'!QQA2)</f>
        <v/>
      </c>
      <c r="QPI13" s="163" t="str">
        <f>IF('Summary Clear'!QQB2=0,"",'Summary Clear'!QQB2)</f>
        <v/>
      </c>
      <c r="QPJ13" s="163" t="str">
        <f>IF('Summary Clear'!QQC2=0,"",'Summary Clear'!QQC2)</f>
        <v/>
      </c>
      <c r="QPK13" s="163" t="str">
        <f>IF('Summary Clear'!QQD2=0,"",'Summary Clear'!QQD2)</f>
        <v/>
      </c>
      <c r="QPL13" s="163" t="str">
        <f>IF('Summary Clear'!QQE2=0,"",'Summary Clear'!QQE2)</f>
        <v/>
      </c>
      <c r="QPM13" s="163" t="str">
        <f>IF('Summary Clear'!QQF2=0,"",'Summary Clear'!QQF2)</f>
        <v/>
      </c>
      <c r="QPN13" s="163" t="str">
        <f>IF('Summary Clear'!QQG2=0,"",'Summary Clear'!QQG2)</f>
        <v/>
      </c>
      <c r="QPO13" s="163" t="str">
        <f>IF('Summary Clear'!QQH2=0,"",'Summary Clear'!QQH2)</f>
        <v/>
      </c>
      <c r="QPP13" s="163" t="str">
        <f>IF('Summary Clear'!QQI2=0,"",'Summary Clear'!QQI2)</f>
        <v/>
      </c>
      <c r="QPQ13" s="163" t="str">
        <f>IF('Summary Clear'!QQJ2=0,"",'Summary Clear'!QQJ2)</f>
        <v/>
      </c>
      <c r="QPR13" s="163" t="str">
        <f>IF('Summary Clear'!QQK2=0,"",'Summary Clear'!QQK2)</f>
        <v/>
      </c>
      <c r="QPS13" s="163" t="str">
        <f>IF('Summary Clear'!QQL2=0,"",'Summary Clear'!QQL2)</f>
        <v/>
      </c>
      <c r="QPT13" s="163" t="str">
        <f>IF('Summary Clear'!QQM2=0,"",'Summary Clear'!QQM2)</f>
        <v/>
      </c>
      <c r="QPU13" s="163" t="str">
        <f>IF('Summary Clear'!QQN2=0,"",'Summary Clear'!QQN2)</f>
        <v/>
      </c>
      <c r="QPV13" s="163" t="str">
        <f>IF('Summary Clear'!QQO2=0,"",'Summary Clear'!QQO2)</f>
        <v/>
      </c>
      <c r="QPW13" s="163" t="str">
        <f>IF('Summary Clear'!QQP2=0,"",'Summary Clear'!QQP2)</f>
        <v/>
      </c>
      <c r="QPX13" s="163" t="str">
        <f>IF('Summary Clear'!QQQ2=0,"",'Summary Clear'!QQQ2)</f>
        <v/>
      </c>
      <c r="QPY13" s="163" t="str">
        <f>IF('Summary Clear'!QQR2=0,"",'Summary Clear'!QQR2)</f>
        <v/>
      </c>
      <c r="QPZ13" s="163" t="str">
        <f>IF('Summary Clear'!QQS2=0,"",'Summary Clear'!QQS2)</f>
        <v/>
      </c>
      <c r="QQA13" s="163" t="str">
        <f>IF('Summary Clear'!QQT2=0,"",'Summary Clear'!QQT2)</f>
        <v/>
      </c>
      <c r="QQB13" s="163" t="str">
        <f>IF('Summary Clear'!QQU2=0,"",'Summary Clear'!QQU2)</f>
        <v/>
      </c>
      <c r="QQC13" s="163" t="str">
        <f>IF('Summary Clear'!QQV2=0,"",'Summary Clear'!QQV2)</f>
        <v/>
      </c>
      <c r="QQD13" s="163" t="str">
        <f>IF('Summary Clear'!QQW2=0,"",'Summary Clear'!QQW2)</f>
        <v/>
      </c>
      <c r="QQE13" s="163" t="str">
        <f>IF('Summary Clear'!QQX2=0,"",'Summary Clear'!QQX2)</f>
        <v/>
      </c>
      <c r="QQF13" s="163" t="str">
        <f>IF('Summary Clear'!QQY2=0,"",'Summary Clear'!QQY2)</f>
        <v/>
      </c>
      <c r="QQG13" s="163" t="str">
        <f>IF('Summary Clear'!QQZ2=0,"",'Summary Clear'!QQZ2)</f>
        <v/>
      </c>
      <c r="QQH13" s="163" t="str">
        <f>IF('Summary Clear'!QRA2=0,"",'Summary Clear'!QRA2)</f>
        <v/>
      </c>
      <c r="QQI13" s="163" t="str">
        <f>IF('Summary Clear'!QRB2=0,"",'Summary Clear'!QRB2)</f>
        <v/>
      </c>
      <c r="QQJ13" s="163" t="str">
        <f>IF('Summary Clear'!QRC2=0,"",'Summary Clear'!QRC2)</f>
        <v/>
      </c>
      <c r="QQK13" s="163" t="str">
        <f>IF('Summary Clear'!QRD2=0,"",'Summary Clear'!QRD2)</f>
        <v/>
      </c>
      <c r="QQL13" s="163" t="str">
        <f>IF('Summary Clear'!QRE2=0,"",'Summary Clear'!QRE2)</f>
        <v/>
      </c>
      <c r="QQM13" s="163" t="str">
        <f>IF('Summary Clear'!QRF2=0,"",'Summary Clear'!QRF2)</f>
        <v/>
      </c>
      <c r="QQN13" s="163" t="str">
        <f>IF('Summary Clear'!QRG2=0,"",'Summary Clear'!QRG2)</f>
        <v/>
      </c>
      <c r="QQO13" s="163" t="str">
        <f>IF('Summary Clear'!QRH2=0,"",'Summary Clear'!QRH2)</f>
        <v/>
      </c>
      <c r="QQP13" s="163" t="str">
        <f>IF('Summary Clear'!QRI2=0,"",'Summary Clear'!QRI2)</f>
        <v/>
      </c>
      <c r="QQQ13" s="163" t="str">
        <f>IF('Summary Clear'!QRJ2=0,"",'Summary Clear'!QRJ2)</f>
        <v/>
      </c>
      <c r="QQR13" s="163" t="str">
        <f>IF('Summary Clear'!QRK2=0,"",'Summary Clear'!QRK2)</f>
        <v/>
      </c>
      <c r="QQS13" s="163" t="str">
        <f>IF('Summary Clear'!QRL2=0,"",'Summary Clear'!QRL2)</f>
        <v/>
      </c>
      <c r="QQT13" s="163" t="str">
        <f>IF('Summary Clear'!QRM2=0,"",'Summary Clear'!QRM2)</f>
        <v/>
      </c>
      <c r="QQU13" s="163" t="str">
        <f>IF('Summary Clear'!QRN2=0,"",'Summary Clear'!QRN2)</f>
        <v/>
      </c>
      <c r="QQV13" s="163" t="str">
        <f>IF('Summary Clear'!QRO2=0,"",'Summary Clear'!QRO2)</f>
        <v/>
      </c>
      <c r="QQW13" s="163" t="str">
        <f>IF('Summary Clear'!QRP2=0,"",'Summary Clear'!QRP2)</f>
        <v/>
      </c>
      <c r="QQX13" s="163" t="str">
        <f>IF('Summary Clear'!QRQ2=0,"",'Summary Clear'!QRQ2)</f>
        <v/>
      </c>
      <c r="QQY13" s="163" t="str">
        <f>IF('Summary Clear'!QRR2=0,"",'Summary Clear'!QRR2)</f>
        <v/>
      </c>
      <c r="QQZ13" s="163" t="str">
        <f>IF('Summary Clear'!QRS2=0,"",'Summary Clear'!QRS2)</f>
        <v/>
      </c>
      <c r="QRA13" s="163" t="str">
        <f>IF('Summary Clear'!QRT2=0,"",'Summary Clear'!QRT2)</f>
        <v/>
      </c>
      <c r="QRB13" s="163" t="str">
        <f>IF('Summary Clear'!QRU2=0,"",'Summary Clear'!QRU2)</f>
        <v/>
      </c>
      <c r="QRC13" s="163" t="str">
        <f>IF('Summary Clear'!QRV2=0,"",'Summary Clear'!QRV2)</f>
        <v/>
      </c>
      <c r="QRD13" s="163" t="str">
        <f>IF('Summary Clear'!QRW2=0,"",'Summary Clear'!QRW2)</f>
        <v/>
      </c>
      <c r="QRE13" s="163" t="str">
        <f>IF('Summary Clear'!QRX2=0,"",'Summary Clear'!QRX2)</f>
        <v/>
      </c>
      <c r="QRF13" s="163" t="str">
        <f>IF('Summary Clear'!QRY2=0,"",'Summary Clear'!QRY2)</f>
        <v/>
      </c>
      <c r="QRG13" s="163" t="str">
        <f>IF('Summary Clear'!QRZ2=0,"",'Summary Clear'!QRZ2)</f>
        <v/>
      </c>
      <c r="QRH13" s="163" t="str">
        <f>IF('Summary Clear'!QSA2=0,"",'Summary Clear'!QSA2)</f>
        <v/>
      </c>
      <c r="QRI13" s="163" t="str">
        <f>IF('Summary Clear'!QSB2=0,"",'Summary Clear'!QSB2)</f>
        <v/>
      </c>
      <c r="QRJ13" s="163" t="str">
        <f>IF('Summary Clear'!QSC2=0,"",'Summary Clear'!QSC2)</f>
        <v/>
      </c>
      <c r="QRK13" s="163" t="str">
        <f>IF('Summary Clear'!QSD2=0,"",'Summary Clear'!QSD2)</f>
        <v/>
      </c>
      <c r="QRL13" s="163" t="str">
        <f>IF('Summary Clear'!QSE2=0,"",'Summary Clear'!QSE2)</f>
        <v/>
      </c>
      <c r="QRM13" s="163" t="str">
        <f>IF('Summary Clear'!QSF2=0,"",'Summary Clear'!QSF2)</f>
        <v/>
      </c>
      <c r="QRN13" s="163" t="str">
        <f>IF('Summary Clear'!QSG2=0,"",'Summary Clear'!QSG2)</f>
        <v/>
      </c>
      <c r="QRO13" s="163" t="str">
        <f>IF('Summary Clear'!QSH2=0,"",'Summary Clear'!QSH2)</f>
        <v/>
      </c>
      <c r="QRP13" s="163" t="str">
        <f>IF('Summary Clear'!QSI2=0,"",'Summary Clear'!QSI2)</f>
        <v/>
      </c>
      <c r="QRQ13" s="163" t="str">
        <f>IF('Summary Clear'!QSJ2=0,"",'Summary Clear'!QSJ2)</f>
        <v/>
      </c>
      <c r="QRR13" s="163" t="str">
        <f>IF('Summary Clear'!QSK2=0,"",'Summary Clear'!QSK2)</f>
        <v/>
      </c>
      <c r="QRS13" s="163" t="str">
        <f>IF('Summary Clear'!QSL2=0,"",'Summary Clear'!QSL2)</f>
        <v/>
      </c>
      <c r="QRT13" s="163" t="str">
        <f>IF('Summary Clear'!QSM2=0,"",'Summary Clear'!QSM2)</f>
        <v/>
      </c>
      <c r="QRU13" s="163" t="str">
        <f>IF('Summary Clear'!QSN2=0,"",'Summary Clear'!QSN2)</f>
        <v/>
      </c>
      <c r="QRV13" s="163" t="str">
        <f>IF('Summary Clear'!QSO2=0,"",'Summary Clear'!QSO2)</f>
        <v/>
      </c>
      <c r="QRW13" s="163" t="str">
        <f>IF('Summary Clear'!QSP2=0,"",'Summary Clear'!QSP2)</f>
        <v/>
      </c>
      <c r="QRX13" s="163" t="str">
        <f>IF('Summary Clear'!QSQ2=0,"",'Summary Clear'!QSQ2)</f>
        <v/>
      </c>
      <c r="QRY13" s="163" t="str">
        <f>IF('Summary Clear'!QSR2=0,"",'Summary Clear'!QSR2)</f>
        <v/>
      </c>
      <c r="QRZ13" s="163" t="str">
        <f>IF('Summary Clear'!QSS2=0,"",'Summary Clear'!QSS2)</f>
        <v/>
      </c>
      <c r="QSA13" s="163" t="str">
        <f>IF('Summary Clear'!QST2=0,"",'Summary Clear'!QST2)</f>
        <v/>
      </c>
      <c r="QSB13" s="163" t="str">
        <f>IF('Summary Clear'!QSU2=0,"",'Summary Clear'!QSU2)</f>
        <v/>
      </c>
      <c r="QSC13" s="163" t="str">
        <f>IF('Summary Clear'!QSV2=0,"",'Summary Clear'!QSV2)</f>
        <v/>
      </c>
      <c r="QSD13" s="163" t="str">
        <f>IF('Summary Clear'!QSW2=0,"",'Summary Clear'!QSW2)</f>
        <v/>
      </c>
      <c r="QSE13" s="163" t="str">
        <f>IF('Summary Clear'!QSX2=0,"",'Summary Clear'!QSX2)</f>
        <v/>
      </c>
      <c r="QSF13" s="163" t="str">
        <f>IF('Summary Clear'!QSY2=0,"",'Summary Clear'!QSY2)</f>
        <v/>
      </c>
      <c r="QSG13" s="163" t="str">
        <f>IF('Summary Clear'!QSZ2=0,"",'Summary Clear'!QSZ2)</f>
        <v/>
      </c>
      <c r="QSH13" s="163" t="str">
        <f>IF('Summary Clear'!QTA2=0,"",'Summary Clear'!QTA2)</f>
        <v/>
      </c>
      <c r="QSI13" s="163" t="str">
        <f>IF('Summary Clear'!QTB2=0,"",'Summary Clear'!QTB2)</f>
        <v/>
      </c>
      <c r="QSJ13" s="163" t="str">
        <f>IF('Summary Clear'!QTC2=0,"",'Summary Clear'!QTC2)</f>
        <v/>
      </c>
      <c r="QSK13" s="163" t="str">
        <f>IF('Summary Clear'!QTD2=0,"",'Summary Clear'!QTD2)</f>
        <v/>
      </c>
      <c r="QSL13" s="163" t="str">
        <f>IF('Summary Clear'!QTE2=0,"",'Summary Clear'!QTE2)</f>
        <v/>
      </c>
      <c r="QSM13" s="163" t="str">
        <f>IF('Summary Clear'!QTF2=0,"",'Summary Clear'!QTF2)</f>
        <v/>
      </c>
      <c r="QSN13" s="163" t="str">
        <f>IF('Summary Clear'!QTG2=0,"",'Summary Clear'!QTG2)</f>
        <v/>
      </c>
      <c r="QSO13" s="163" t="str">
        <f>IF('Summary Clear'!QTH2=0,"",'Summary Clear'!QTH2)</f>
        <v/>
      </c>
      <c r="QSP13" s="163" t="str">
        <f>IF('Summary Clear'!QTI2=0,"",'Summary Clear'!QTI2)</f>
        <v/>
      </c>
      <c r="QSQ13" s="163" t="str">
        <f>IF('Summary Clear'!QTJ2=0,"",'Summary Clear'!QTJ2)</f>
        <v/>
      </c>
      <c r="QSR13" s="163" t="str">
        <f>IF('Summary Clear'!QTK2=0,"",'Summary Clear'!QTK2)</f>
        <v/>
      </c>
      <c r="QSS13" s="163" t="str">
        <f>IF('Summary Clear'!QTL2=0,"",'Summary Clear'!QTL2)</f>
        <v/>
      </c>
      <c r="QST13" s="163" t="str">
        <f>IF('Summary Clear'!QTM2=0,"",'Summary Clear'!QTM2)</f>
        <v/>
      </c>
      <c r="QSU13" s="163" t="str">
        <f>IF('Summary Clear'!QTN2=0,"",'Summary Clear'!QTN2)</f>
        <v/>
      </c>
      <c r="QSV13" s="163" t="str">
        <f>IF('Summary Clear'!QTO2=0,"",'Summary Clear'!QTO2)</f>
        <v/>
      </c>
      <c r="QSW13" s="163" t="str">
        <f>IF('Summary Clear'!QTP2=0,"",'Summary Clear'!QTP2)</f>
        <v/>
      </c>
      <c r="QSX13" s="163" t="str">
        <f>IF('Summary Clear'!QTQ2=0,"",'Summary Clear'!QTQ2)</f>
        <v/>
      </c>
      <c r="QSY13" s="163" t="str">
        <f>IF('Summary Clear'!QTR2=0,"",'Summary Clear'!QTR2)</f>
        <v/>
      </c>
      <c r="QSZ13" s="163" t="str">
        <f>IF('Summary Clear'!QTS2=0,"",'Summary Clear'!QTS2)</f>
        <v/>
      </c>
      <c r="QTA13" s="163" t="str">
        <f>IF('Summary Clear'!QTT2=0,"",'Summary Clear'!QTT2)</f>
        <v/>
      </c>
      <c r="QTB13" s="163" t="str">
        <f>IF('Summary Clear'!QTU2=0,"",'Summary Clear'!QTU2)</f>
        <v/>
      </c>
      <c r="QTC13" s="163" t="str">
        <f>IF('Summary Clear'!QTV2=0,"",'Summary Clear'!QTV2)</f>
        <v/>
      </c>
      <c r="QTD13" s="163" t="str">
        <f>IF('Summary Clear'!QTW2=0,"",'Summary Clear'!QTW2)</f>
        <v/>
      </c>
      <c r="QTE13" s="163" t="str">
        <f>IF('Summary Clear'!QTX2=0,"",'Summary Clear'!QTX2)</f>
        <v/>
      </c>
      <c r="QTF13" s="163" t="str">
        <f>IF('Summary Clear'!QTY2=0,"",'Summary Clear'!QTY2)</f>
        <v/>
      </c>
      <c r="QTG13" s="163" t="str">
        <f>IF('Summary Clear'!QTZ2=0,"",'Summary Clear'!QTZ2)</f>
        <v/>
      </c>
      <c r="QTH13" s="163" t="str">
        <f>IF('Summary Clear'!QUA2=0,"",'Summary Clear'!QUA2)</f>
        <v/>
      </c>
      <c r="QTI13" s="163" t="str">
        <f>IF('Summary Clear'!QUB2=0,"",'Summary Clear'!QUB2)</f>
        <v/>
      </c>
      <c r="QTJ13" s="163" t="str">
        <f>IF('Summary Clear'!QUC2=0,"",'Summary Clear'!QUC2)</f>
        <v/>
      </c>
      <c r="QTK13" s="163" t="str">
        <f>IF('Summary Clear'!QUD2=0,"",'Summary Clear'!QUD2)</f>
        <v/>
      </c>
      <c r="QTL13" s="163" t="str">
        <f>IF('Summary Clear'!QUE2=0,"",'Summary Clear'!QUE2)</f>
        <v/>
      </c>
      <c r="QTM13" s="163" t="str">
        <f>IF('Summary Clear'!QUF2=0,"",'Summary Clear'!QUF2)</f>
        <v/>
      </c>
      <c r="QTN13" s="163" t="str">
        <f>IF('Summary Clear'!QUG2=0,"",'Summary Clear'!QUG2)</f>
        <v/>
      </c>
      <c r="QTO13" s="163" t="str">
        <f>IF('Summary Clear'!QUH2=0,"",'Summary Clear'!QUH2)</f>
        <v/>
      </c>
      <c r="QTP13" s="163" t="str">
        <f>IF('Summary Clear'!QUI2=0,"",'Summary Clear'!QUI2)</f>
        <v/>
      </c>
      <c r="QTQ13" s="163" t="str">
        <f>IF('Summary Clear'!QUJ2=0,"",'Summary Clear'!QUJ2)</f>
        <v/>
      </c>
      <c r="QTR13" s="163" t="str">
        <f>IF('Summary Clear'!QUK2=0,"",'Summary Clear'!QUK2)</f>
        <v/>
      </c>
      <c r="QTS13" s="163" t="str">
        <f>IF('Summary Clear'!QUL2=0,"",'Summary Clear'!QUL2)</f>
        <v/>
      </c>
      <c r="QTT13" s="163" t="str">
        <f>IF('Summary Clear'!QUM2=0,"",'Summary Clear'!QUM2)</f>
        <v/>
      </c>
      <c r="QTU13" s="163" t="str">
        <f>IF('Summary Clear'!QUN2=0,"",'Summary Clear'!QUN2)</f>
        <v/>
      </c>
      <c r="QTV13" s="163" t="str">
        <f>IF('Summary Clear'!QUO2=0,"",'Summary Clear'!QUO2)</f>
        <v/>
      </c>
      <c r="QTW13" s="163" t="str">
        <f>IF('Summary Clear'!QUP2=0,"",'Summary Clear'!QUP2)</f>
        <v/>
      </c>
      <c r="QTX13" s="163" t="str">
        <f>IF('Summary Clear'!QUQ2=0,"",'Summary Clear'!QUQ2)</f>
        <v/>
      </c>
      <c r="QTY13" s="163" t="str">
        <f>IF('Summary Clear'!QUR2=0,"",'Summary Clear'!QUR2)</f>
        <v/>
      </c>
      <c r="QTZ13" s="163" t="str">
        <f>IF('Summary Clear'!QUS2=0,"",'Summary Clear'!QUS2)</f>
        <v/>
      </c>
      <c r="QUA13" s="163" t="str">
        <f>IF('Summary Clear'!QUT2=0,"",'Summary Clear'!QUT2)</f>
        <v/>
      </c>
      <c r="QUB13" s="163" t="str">
        <f>IF('Summary Clear'!QUU2=0,"",'Summary Clear'!QUU2)</f>
        <v/>
      </c>
      <c r="QUC13" s="163" t="str">
        <f>IF('Summary Clear'!QUV2=0,"",'Summary Clear'!QUV2)</f>
        <v/>
      </c>
      <c r="QUD13" s="163" t="str">
        <f>IF('Summary Clear'!QUW2=0,"",'Summary Clear'!QUW2)</f>
        <v/>
      </c>
      <c r="QUE13" s="163" t="str">
        <f>IF('Summary Clear'!QUX2=0,"",'Summary Clear'!QUX2)</f>
        <v/>
      </c>
      <c r="QUF13" s="163" t="str">
        <f>IF('Summary Clear'!QUY2=0,"",'Summary Clear'!QUY2)</f>
        <v/>
      </c>
      <c r="QUG13" s="163" t="str">
        <f>IF('Summary Clear'!QUZ2=0,"",'Summary Clear'!QUZ2)</f>
        <v/>
      </c>
      <c r="QUH13" s="163" t="str">
        <f>IF('Summary Clear'!QVA2=0,"",'Summary Clear'!QVA2)</f>
        <v/>
      </c>
      <c r="QUI13" s="163" t="str">
        <f>IF('Summary Clear'!QVB2=0,"",'Summary Clear'!QVB2)</f>
        <v/>
      </c>
      <c r="QUJ13" s="163" t="str">
        <f>IF('Summary Clear'!QVC2=0,"",'Summary Clear'!QVC2)</f>
        <v/>
      </c>
      <c r="QUK13" s="163" t="str">
        <f>IF('Summary Clear'!QVD2=0,"",'Summary Clear'!QVD2)</f>
        <v/>
      </c>
      <c r="QUL13" s="163" t="str">
        <f>IF('Summary Clear'!QVE2=0,"",'Summary Clear'!QVE2)</f>
        <v/>
      </c>
      <c r="QUM13" s="163" t="str">
        <f>IF('Summary Clear'!QVF2=0,"",'Summary Clear'!QVF2)</f>
        <v/>
      </c>
      <c r="QUN13" s="163" t="str">
        <f>IF('Summary Clear'!QVG2=0,"",'Summary Clear'!QVG2)</f>
        <v/>
      </c>
      <c r="QUO13" s="163" t="str">
        <f>IF('Summary Clear'!QVH2=0,"",'Summary Clear'!QVH2)</f>
        <v/>
      </c>
      <c r="QUP13" s="163" t="str">
        <f>IF('Summary Clear'!QVI2=0,"",'Summary Clear'!QVI2)</f>
        <v/>
      </c>
      <c r="QUQ13" s="163" t="str">
        <f>IF('Summary Clear'!QVJ2=0,"",'Summary Clear'!QVJ2)</f>
        <v/>
      </c>
      <c r="QUR13" s="163" t="str">
        <f>IF('Summary Clear'!QVK2=0,"",'Summary Clear'!QVK2)</f>
        <v/>
      </c>
      <c r="QUS13" s="163" t="str">
        <f>IF('Summary Clear'!QVL2=0,"",'Summary Clear'!QVL2)</f>
        <v/>
      </c>
      <c r="QUT13" s="163" t="str">
        <f>IF('Summary Clear'!QVM2=0,"",'Summary Clear'!QVM2)</f>
        <v/>
      </c>
      <c r="QUU13" s="163" t="str">
        <f>IF('Summary Clear'!QVN2=0,"",'Summary Clear'!QVN2)</f>
        <v/>
      </c>
      <c r="QUV13" s="163" t="str">
        <f>IF('Summary Clear'!QVO2=0,"",'Summary Clear'!QVO2)</f>
        <v/>
      </c>
      <c r="QUW13" s="163" t="str">
        <f>IF('Summary Clear'!QVP2=0,"",'Summary Clear'!QVP2)</f>
        <v/>
      </c>
      <c r="QUX13" s="163" t="str">
        <f>IF('Summary Clear'!QVQ2=0,"",'Summary Clear'!QVQ2)</f>
        <v/>
      </c>
      <c r="QUY13" s="163" t="str">
        <f>IF('Summary Clear'!QVR2=0,"",'Summary Clear'!QVR2)</f>
        <v/>
      </c>
      <c r="QUZ13" s="163" t="str">
        <f>IF('Summary Clear'!QVS2=0,"",'Summary Clear'!QVS2)</f>
        <v/>
      </c>
      <c r="QVA13" s="163" t="str">
        <f>IF('Summary Clear'!QVT2=0,"",'Summary Clear'!QVT2)</f>
        <v/>
      </c>
      <c r="QVB13" s="163" t="str">
        <f>IF('Summary Clear'!QVU2=0,"",'Summary Clear'!QVU2)</f>
        <v/>
      </c>
      <c r="QVC13" s="163" t="str">
        <f>IF('Summary Clear'!QVV2=0,"",'Summary Clear'!QVV2)</f>
        <v/>
      </c>
      <c r="QVD13" s="163" t="str">
        <f>IF('Summary Clear'!QVW2=0,"",'Summary Clear'!QVW2)</f>
        <v/>
      </c>
      <c r="QVE13" s="163" t="str">
        <f>IF('Summary Clear'!QVX2=0,"",'Summary Clear'!QVX2)</f>
        <v/>
      </c>
      <c r="QVF13" s="163" t="str">
        <f>IF('Summary Clear'!QVY2=0,"",'Summary Clear'!QVY2)</f>
        <v/>
      </c>
      <c r="QVG13" s="163" t="str">
        <f>IF('Summary Clear'!QVZ2=0,"",'Summary Clear'!QVZ2)</f>
        <v/>
      </c>
      <c r="QVH13" s="163" t="str">
        <f>IF('Summary Clear'!QWA2=0,"",'Summary Clear'!QWA2)</f>
        <v/>
      </c>
      <c r="QVI13" s="163" t="str">
        <f>IF('Summary Clear'!QWB2=0,"",'Summary Clear'!QWB2)</f>
        <v/>
      </c>
      <c r="QVJ13" s="163" t="str">
        <f>IF('Summary Clear'!QWC2=0,"",'Summary Clear'!QWC2)</f>
        <v/>
      </c>
      <c r="QVK13" s="163" t="str">
        <f>IF('Summary Clear'!QWD2=0,"",'Summary Clear'!QWD2)</f>
        <v/>
      </c>
      <c r="QVL13" s="163" t="str">
        <f>IF('Summary Clear'!QWE2=0,"",'Summary Clear'!QWE2)</f>
        <v/>
      </c>
      <c r="QVM13" s="163" t="str">
        <f>IF('Summary Clear'!QWF2=0,"",'Summary Clear'!QWF2)</f>
        <v/>
      </c>
      <c r="QVN13" s="163" t="str">
        <f>IF('Summary Clear'!QWG2=0,"",'Summary Clear'!QWG2)</f>
        <v/>
      </c>
      <c r="QVO13" s="163" t="str">
        <f>IF('Summary Clear'!QWH2=0,"",'Summary Clear'!QWH2)</f>
        <v/>
      </c>
      <c r="QVP13" s="163" t="str">
        <f>IF('Summary Clear'!QWI2=0,"",'Summary Clear'!QWI2)</f>
        <v/>
      </c>
      <c r="QVQ13" s="163" t="str">
        <f>IF('Summary Clear'!QWJ2=0,"",'Summary Clear'!QWJ2)</f>
        <v/>
      </c>
      <c r="QVR13" s="163" t="str">
        <f>IF('Summary Clear'!QWK2=0,"",'Summary Clear'!QWK2)</f>
        <v/>
      </c>
      <c r="QVS13" s="163" t="str">
        <f>IF('Summary Clear'!QWL2=0,"",'Summary Clear'!QWL2)</f>
        <v/>
      </c>
      <c r="QVT13" s="163" t="str">
        <f>IF('Summary Clear'!QWM2=0,"",'Summary Clear'!QWM2)</f>
        <v/>
      </c>
      <c r="QVU13" s="163" t="str">
        <f>IF('Summary Clear'!QWN2=0,"",'Summary Clear'!QWN2)</f>
        <v/>
      </c>
      <c r="QVV13" s="163" t="str">
        <f>IF('Summary Clear'!QWO2=0,"",'Summary Clear'!QWO2)</f>
        <v/>
      </c>
      <c r="QVW13" s="163" t="str">
        <f>IF('Summary Clear'!QWP2=0,"",'Summary Clear'!QWP2)</f>
        <v/>
      </c>
      <c r="QVX13" s="163" t="str">
        <f>IF('Summary Clear'!QWQ2=0,"",'Summary Clear'!QWQ2)</f>
        <v/>
      </c>
      <c r="QVY13" s="163" t="str">
        <f>IF('Summary Clear'!QWR2=0,"",'Summary Clear'!QWR2)</f>
        <v/>
      </c>
      <c r="QVZ13" s="163" t="str">
        <f>IF('Summary Clear'!QWS2=0,"",'Summary Clear'!QWS2)</f>
        <v/>
      </c>
      <c r="QWA13" s="163" t="str">
        <f>IF('Summary Clear'!QWT2=0,"",'Summary Clear'!QWT2)</f>
        <v/>
      </c>
      <c r="QWB13" s="163" t="str">
        <f>IF('Summary Clear'!QWU2=0,"",'Summary Clear'!QWU2)</f>
        <v/>
      </c>
      <c r="QWC13" s="163" t="str">
        <f>IF('Summary Clear'!QWV2=0,"",'Summary Clear'!QWV2)</f>
        <v/>
      </c>
      <c r="QWD13" s="163" t="str">
        <f>IF('Summary Clear'!QWW2=0,"",'Summary Clear'!QWW2)</f>
        <v/>
      </c>
      <c r="QWE13" s="163" t="str">
        <f>IF('Summary Clear'!QWX2=0,"",'Summary Clear'!QWX2)</f>
        <v/>
      </c>
      <c r="QWF13" s="163" t="str">
        <f>IF('Summary Clear'!QWY2=0,"",'Summary Clear'!QWY2)</f>
        <v/>
      </c>
      <c r="QWG13" s="163" t="str">
        <f>IF('Summary Clear'!QWZ2=0,"",'Summary Clear'!QWZ2)</f>
        <v/>
      </c>
      <c r="QWH13" s="163" t="str">
        <f>IF('Summary Clear'!QXA2=0,"",'Summary Clear'!QXA2)</f>
        <v/>
      </c>
      <c r="QWI13" s="163" t="str">
        <f>IF('Summary Clear'!QXB2=0,"",'Summary Clear'!QXB2)</f>
        <v/>
      </c>
      <c r="QWJ13" s="163" t="str">
        <f>IF('Summary Clear'!QXC2=0,"",'Summary Clear'!QXC2)</f>
        <v/>
      </c>
      <c r="QWK13" s="163" t="str">
        <f>IF('Summary Clear'!QXD2=0,"",'Summary Clear'!QXD2)</f>
        <v/>
      </c>
      <c r="QWL13" s="163" t="str">
        <f>IF('Summary Clear'!QXE2=0,"",'Summary Clear'!QXE2)</f>
        <v/>
      </c>
      <c r="QWM13" s="163" t="str">
        <f>IF('Summary Clear'!QXF2=0,"",'Summary Clear'!QXF2)</f>
        <v/>
      </c>
      <c r="QWN13" s="163" t="str">
        <f>IF('Summary Clear'!QXG2=0,"",'Summary Clear'!QXG2)</f>
        <v/>
      </c>
      <c r="QWO13" s="163" t="str">
        <f>IF('Summary Clear'!QXH2=0,"",'Summary Clear'!QXH2)</f>
        <v/>
      </c>
      <c r="QWP13" s="163" t="str">
        <f>IF('Summary Clear'!QXI2=0,"",'Summary Clear'!QXI2)</f>
        <v/>
      </c>
      <c r="QWQ13" s="163" t="str">
        <f>IF('Summary Clear'!QXJ2=0,"",'Summary Clear'!QXJ2)</f>
        <v/>
      </c>
      <c r="QWR13" s="163" t="str">
        <f>IF('Summary Clear'!QXK2=0,"",'Summary Clear'!QXK2)</f>
        <v/>
      </c>
      <c r="QWS13" s="163" t="str">
        <f>IF('Summary Clear'!QXL2=0,"",'Summary Clear'!QXL2)</f>
        <v/>
      </c>
      <c r="QWT13" s="163" t="str">
        <f>IF('Summary Clear'!QXM2=0,"",'Summary Clear'!QXM2)</f>
        <v/>
      </c>
      <c r="QWU13" s="163" t="str">
        <f>IF('Summary Clear'!QXN2=0,"",'Summary Clear'!QXN2)</f>
        <v/>
      </c>
      <c r="QWV13" s="163" t="str">
        <f>IF('Summary Clear'!QXO2=0,"",'Summary Clear'!QXO2)</f>
        <v/>
      </c>
      <c r="QWW13" s="163" t="str">
        <f>IF('Summary Clear'!QXP2=0,"",'Summary Clear'!QXP2)</f>
        <v/>
      </c>
      <c r="QWX13" s="163" t="str">
        <f>IF('Summary Clear'!QXQ2=0,"",'Summary Clear'!QXQ2)</f>
        <v/>
      </c>
      <c r="QWY13" s="163" t="str">
        <f>IF('Summary Clear'!QXR2=0,"",'Summary Clear'!QXR2)</f>
        <v/>
      </c>
      <c r="QWZ13" s="163" t="str">
        <f>IF('Summary Clear'!QXS2=0,"",'Summary Clear'!QXS2)</f>
        <v/>
      </c>
      <c r="QXA13" s="163" t="str">
        <f>IF('Summary Clear'!QXT2=0,"",'Summary Clear'!QXT2)</f>
        <v/>
      </c>
      <c r="QXB13" s="163" t="str">
        <f>IF('Summary Clear'!QXU2=0,"",'Summary Clear'!QXU2)</f>
        <v/>
      </c>
      <c r="QXC13" s="163" t="str">
        <f>IF('Summary Clear'!QXV2=0,"",'Summary Clear'!QXV2)</f>
        <v/>
      </c>
      <c r="QXD13" s="163" t="str">
        <f>IF('Summary Clear'!QXW2=0,"",'Summary Clear'!QXW2)</f>
        <v/>
      </c>
      <c r="QXE13" s="163" t="str">
        <f>IF('Summary Clear'!QXX2=0,"",'Summary Clear'!QXX2)</f>
        <v/>
      </c>
      <c r="QXF13" s="163" t="str">
        <f>IF('Summary Clear'!QXY2=0,"",'Summary Clear'!QXY2)</f>
        <v/>
      </c>
      <c r="QXG13" s="163" t="str">
        <f>IF('Summary Clear'!QXZ2=0,"",'Summary Clear'!QXZ2)</f>
        <v/>
      </c>
      <c r="QXH13" s="163" t="str">
        <f>IF('Summary Clear'!QYA2=0,"",'Summary Clear'!QYA2)</f>
        <v/>
      </c>
      <c r="QXI13" s="163" t="str">
        <f>IF('Summary Clear'!QYB2=0,"",'Summary Clear'!QYB2)</f>
        <v/>
      </c>
      <c r="QXJ13" s="163" t="str">
        <f>IF('Summary Clear'!QYC2=0,"",'Summary Clear'!QYC2)</f>
        <v/>
      </c>
      <c r="QXK13" s="163" t="str">
        <f>IF('Summary Clear'!QYD2=0,"",'Summary Clear'!QYD2)</f>
        <v/>
      </c>
      <c r="QXL13" s="163" t="str">
        <f>IF('Summary Clear'!QYE2=0,"",'Summary Clear'!QYE2)</f>
        <v/>
      </c>
      <c r="QXM13" s="163" t="str">
        <f>IF('Summary Clear'!QYF2=0,"",'Summary Clear'!QYF2)</f>
        <v/>
      </c>
      <c r="QXN13" s="163" t="str">
        <f>IF('Summary Clear'!QYG2=0,"",'Summary Clear'!QYG2)</f>
        <v/>
      </c>
      <c r="QXO13" s="163" t="str">
        <f>IF('Summary Clear'!QYH2=0,"",'Summary Clear'!QYH2)</f>
        <v/>
      </c>
      <c r="QXP13" s="163" t="str">
        <f>IF('Summary Clear'!QYI2=0,"",'Summary Clear'!QYI2)</f>
        <v/>
      </c>
      <c r="QXQ13" s="163" t="str">
        <f>IF('Summary Clear'!QYJ2=0,"",'Summary Clear'!QYJ2)</f>
        <v/>
      </c>
      <c r="QXR13" s="163" t="str">
        <f>IF('Summary Clear'!QYK2=0,"",'Summary Clear'!QYK2)</f>
        <v/>
      </c>
      <c r="QXS13" s="163" t="str">
        <f>IF('Summary Clear'!QYL2=0,"",'Summary Clear'!QYL2)</f>
        <v/>
      </c>
      <c r="QXT13" s="163" t="str">
        <f>IF('Summary Clear'!QYM2=0,"",'Summary Clear'!QYM2)</f>
        <v/>
      </c>
      <c r="QXU13" s="163" t="str">
        <f>IF('Summary Clear'!QYN2=0,"",'Summary Clear'!QYN2)</f>
        <v/>
      </c>
      <c r="QXV13" s="163" t="str">
        <f>IF('Summary Clear'!QYO2=0,"",'Summary Clear'!QYO2)</f>
        <v/>
      </c>
      <c r="QXW13" s="163" t="str">
        <f>IF('Summary Clear'!QYP2=0,"",'Summary Clear'!QYP2)</f>
        <v/>
      </c>
      <c r="QXX13" s="163" t="str">
        <f>IF('Summary Clear'!QYQ2=0,"",'Summary Clear'!QYQ2)</f>
        <v/>
      </c>
      <c r="QXY13" s="163" t="str">
        <f>IF('Summary Clear'!QYR2=0,"",'Summary Clear'!QYR2)</f>
        <v/>
      </c>
      <c r="QXZ13" s="163" t="str">
        <f>IF('Summary Clear'!QYS2=0,"",'Summary Clear'!QYS2)</f>
        <v/>
      </c>
      <c r="QYA13" s="163" t="str">
        <f>IF('Summary Clear'!QYT2=0,"",'Summary Clear'!QYT2)</f>
        <v/>
      </c>
      <c r="QYB13" s="163" t="str">
        <f>IF('Summary Clear'!QYU2=0,"",'Summary Clear'!QYU2)</f>
        <v/>
      </c>
      <c r="QYC13" s="163" t="str">
        <f>IF('Summary Clear'!QYV2=0,"",'Summary Clear'!QYV2)</f>
        <v/>
      </c>
      <c r="QYD13" s="163" t="str">
        <f>IF('Summary Clear'!QYW2=0,"",'Summary Clear'!QYW2)</f>
        <v/>
      </c>
      <c r="QYE13" s="163" t="str">
        <f>IF('Summary Clear'!QYX2=0,"",'Summary Clear'!QYX2)</f>
        <v/>
      </c>
      <c r="QYF13" s="163" t="str">
        <f>IF('Summary Clear'!QYY2=0,"",'Summary Clear'!QYY2)</f>
        <v/>
      </c>
      <c r="QYG13" s="163" t="str">
        <f>IF('Summary Clear'!QYZ2=0,"",'Summary Clear'!QYZ2)</f>
        <v/>
      </c>
      <c r="QYH13" s="163" t="str">
        <f>IF('Summary Clear'!QZA2=0,"",'Summary Clear'!QZA2)</f>
        <v/>
      </c>
      <c r="QYI13" s="163" t="str">
        <f>IF('Summary Clear'!QZB2=0,"",'Summary Clear'!QZB2)</f>
        <v/>
      </c>
      <c r="QYJ13" s="163" t="str">
        <f>IF('Summary Clear'!QZC2=0,"",'Summary Clear'!QZC2)</f>
        <v/>
      </c>
      <c r="QYK13" s="163" t="str">
        <f>IF('Summary Clear'!QZD2=0,"",'Summary Clear'!QZD2)</f>
        <v/>
      </c>
      <c r="QYL13" s="163" t="str">
        <f>IF('Summary Clear'!QZE2=0,"",'Summary Clear'!QZE2)</f>
        <v/>
      </c>
      <c r="QYM13" s="163" t="str">
        <f>IF('Summary Clear'!QZF2=0,"",'Summary Clear'!QZF2)</f>
        <v/>
      </c>
      <c r="QYN13" s="163" t="str">
        <f>IF('Summary Clear'!QZG2=0,"",'Summary Clear'!QZG2)</f>
        <v/>
      </c>
      <c r="QYO13" s="163" t="str">
        <f>IF('Summary Clear'!QZH2=0,"",'Summary Clear'!QZH2)</f>
        <v/>
      </c>
      <c r="QYP13" s="163" t="str">
        <f>IF('Summary Clear'!QZI2=0,"",'Summary Clear'!QZI2)</f>
        <v/>
      </c>
      <c r="QYQ13" s="163" t="str">
        <f>IF('Summary Clear'!QZJ2=0,"",'Summary Clear'!QZJ2)</f>
        <v/>
      </c>
      <c r="QYR13" s="163" t="str">
        <f>IF('Summary Clear'!QZK2=0,"",'Summary Clear'!QZK2)</f>
        <v/>
      </c>
      <c r="QYS13" s="163" t="str">
        <f>IF('Summary Clear'!QZL2=0,"",'Summary Clear'!QZL2)</f>
        <v/>
      </c>
      <c r="QYT13" s="163" t="str">
        <f>IF('Summary Clear'!QZM2=0,"",'Summary Clear'!QZM2)</f>
        <v/>
      </c>
      <c r="QYU13" s="163" t="str">
        <f>IF('Summary Clear'!QZN2=0,"",'Summary Clear'!QZN2)</f>
        <v/>
      </c>
      <c r="QYV13" s="163" t="str">
        <f>IF('Summary Clear'!QZO2=0,"",'Summary Clear'!QZO2)</f>
        <v/>
      </c>
      <c r="QYW13" s="163" t="str">
        <f>IF('Summary Clear'!QZP2=0,"",'Summary Clear'!QZP2)</f>
        <v/>
      </c>
      <c r="QYX13" s="163" t="str">
        <f>IF('Summary Clear'!QZQ2=0,"",'Summary Clear'!QZQ2)</f>
        <v/>
      </c>
      <c r="QYY13" s="163" t="str">
        <f>IF('Summary Clear'!QZR2=0,"",'Summary Clear'!QZR2)</f>
        <v/>
      </c>
      <c r="QYZ13" s="163" t="str">
        <f>IF('Summary Clear'!QZS2=0,"",'Summary Clear'!QZS2)</f>
        <v/>
      </c>
      <c r="QZA13" s="163" t="str">
        <f>IF('Summary Clear'!QZT2=0,"",'Summary Clear'!QZT2)</f>
        <v/>
      </c>
      <c r="QZB13" s="163" t="str">
        <f>IF('Summary Clear'!QZU2=0,"",'Summary Clear'!QZU2)</f>
        <v/>
      </c>
      <c r="QZC13" s="163" t="str">
        <f>IF('Summary Clear'!QZV2=0,"",'Summary Clear'!QZV2)</f>
        <v/>
      </c>
      <c r="QZD13" s="163" t="str">
        <f>IF('Summary Clear'!QZW2=0,"",'Summary Clear'!QZW2)</f>
        <v/>
      </c>
      <c r="QZE13" s="163" t="str">
        <f>IF('Summary Clear'!QZX2=0,"",'Summary Clear'!QZX2)</f>
        <v/>
      </c>
      <c r="QZF13" s="163" t="str">
        <f>IF('Summary Clear'!QZY2=0,"",'Summary Clear'!QZY2)</f>
        <v/>
      </c>
      <c r="QZG13" s="163" t="str">
        <f>IF('Summary Clear'!QZZ2=0,"",'Summary Clear'!QZZ2)</f>
        <v/>
      </c>
      <c r="QZH13" s="163" t="str">
        <f>IF('Summary Clear'!RAA2=0,"",'Summary Clear'!RAA2)</f>
        <v/>
      </c>
      <c r="QZI13" s="163" t="str">
        <f>IF('Summary Clear'!RAB2=0,"",'Summary Clear'!RAB2)</f>
        <v/>
      </c>
      <c r="QZJ13" s="163" t="str">
        <f>IF('Summary Clear'!RAC2=0,"",'Summary Clear'!RAC2)</f>
        <v/>
      </c>
      <c r="QZK13" s="163" t="str">
        <f>IF('Summary Clear'!RAD2=0,"",'Summary Clear'!RAD2)</f>
        <v/>
      </c>
      <c r="QZL13" s="163" t="str">
        <f>IF('Summary Clear'!RAE2=0,"",'Summary Clear'!RAE2)</f>
        <v/>
      </c>
      <c r="QZM13" s="163" t="str">
        <f>IF('Summary Clear'!RAF2=0,"",'Summary Clear'!RAF2)</f>
        <v/>
      </c>
      <c r="QZN13" s="163" t="str">
        <f>IF('Summary Clear'!RAG2=0,"",'Summary Clear'!RAG2)</f>
        <v/>
      </c>
      <c r="QZO13" s="163" t="str">
        <f>IF('Summary Clear'!RAH2=0,"",'Summary Clear'!RAH2)</f>
        <v/>
      </c>
      <c r="QZP13" s="163" t="str">
        <f>IF('Summary Clear'!RAI2=0,"",'Summary Clear'!RAI2)</f>
        <v/>
      </c>
      <c r="QZQ13" s="163" t="str">
        <f>IF('Summary Clear'!RAJ2=0,"",'Summary Clear'!RAJ2)</f>
        <v/>
      </c>
      <c r="QZR13" s="163" t="str">
        <f>IF('Summary Clear'!RAK2=0,"",'Summary Clear'!RAK2)</f>
        <v/>
      </c>
      <c r="QZS13" s="163" t="str">
        <f>IF('Summary Clear'!RAL2=0,"",'Summary Clear'!RAL2)</f>
        <v/>
      </c>
      <c r="QZT13" s="163" t="str">
        <f>IF('Summary Clear'!RAM2=0,"",'Summary Clear'!RAM2)</f>
        <v/>
      </c>
      <c r="QZU13" s="163" t="str">
        <f>IF('Summary Clear'!RAN2=0,"",'Summary Clear'!RAN2)</f>
        <v/>
      </c>
      <c r="QZV13" s="163" t="str">
        <f>IF('Summary Clear'!RAO2=0,"",'Summary Clear'!RAO2)</f>
        <v/>
      </c>
      <c r="QZW13" s="163" t="str">
        <f>IF('Summary Clear'!RAP2=0,"",'Summary Clear'!RAP2)</f>
        <v/>
      </c>
      <c r="QZX13" s="163" t="str">
        <f>IF('Summary Clear'!RAQ2=0,"",'Summary Clear'!RAQ2)</f>
        <v/>
      </c>
      <c r="QZY13" s="163" t="str">
        <f>IF('Summary Clear'!RAR2=0,"",'Summary Clear'!RAR2)</f>
        <v/>
      </c>
      <c r="QZZ13" s="163" t="str">
        <f>IF('Summary Clear'!RAS2=0,"",'Summary Clear'!RAS2)</f>
        <v/>
      </c>
      <c r="RAA13" s="163" t="str">
        <f>IF('Summary Clear'!RAT2=0,"",'Summary Clear'!RAT2)</f>
        <v/>
      </c>
      <c r="RAB13" s="163" t="str">
        <f>IF('Summary Clear'!RAU2=0,"",'Summary Clear'!RAU2)</f>
        <v/>
      </c>
      <c r="RAC13" s="163" t="str">
        <f>IF('Summary Clear'!RAV2=0,"",'Summary Clear'!RAV2)</f>
        <v/>
      </c>
      <c r="RAD13" s="163" t="str">
        <f>IF('Summary Clear'!RAW2=0,"",'Summary Clear'!RAW2)</f>
        <v/>
      </c>
      <c r="RAE13" s="163" t="str">
        <f>IF('Summary Clear'!RAX2=0,"",'Summary Clear'!RAX2)</f>
        <v/>
      </c>
      <c r="RAF13" s="163" t="str">
        <f>IF('Summary Clear'!RAY2=0,"",'Summary Clear'!RAY2)</f>
        <v/>
      </c>
      <c r="RAG13" s="163" t="str">
        <f>IF('Summary Clear'!RAZ2=0,"",'Summary Clear'!RAZ2)</f>
        <v/>
      </c>
      <c r="RAH13" s="163" t="str">
        <f>IF('Summary Clear'!RBA2=0,"",'Summary Clear'!RBA2)</f>
        <v/>
      </c>
      <c r="RAI13" s="163" t="str">
        <f>IF('Summary Clear'!RBB2=0,"",'Summary Clear'!RBB2)</f>
        <v/>
      </c>
      <c r="RAJ13" s="163" t="str">
        <f>IF('Summary Clear'!RBC2=0,"",'Summary Clear'!RBC2)</f>
        <v/>
      </c>
      <c r="RAK13" s="163" t="str">
        <f>IF('Summary Clear'!RBD2=0,"",'Summary Clear'!RBD2)</f>
        <v/>
      </c>
      <c r="RAL13" s="163" t="str">
        <f>IF('Summary Clear'!RBE2=0,"",'Summary Clear'!RBE2)</f>
        <v/>
      </c>
      <c r="RAM13" s="163" t="str">
        <f>IF('Summary Clear'!RBF2=0,"",'Summary Clear'!RBF2)</f>
        <v/>
      </c>
      <c r="RAN13" s="163" t="str">
        <f>IF('Summary Clear'!RBG2=0,"",'Summary Clear'!RBG2)</f>
        <v/>
      </c>
      <c r="RAO13" s="163" t="str">
        <f>IF('Summary Clear'!RBH2=0,"",'Summary Clear'!RBH2)</f>
        <v/>
      </c>
      <c r="RAP13" s="163" t="str">
        <f>IF('Summary Clear'!RBI2=0,"",'Summary Clear'!RBI2)</f>
        <v/>
      </c>
      <c r="RAQ13" s="163" t="str">
        <f>IF('Summary Clear'!RBJ2=0,"",'Summary Clear'!RBJ2)</f>
        <v/>
      </c>
      <c r="RAR13" s="163" t="str">
        <f>IF('Summary Clear'!RBK2=0,"",'Summary Clear'!RBK2)</f>
        <v/>
      </c>
      <c r="RAS13" s="163" t="str">
        <f>IF('Summary Clear'!RBL2=0,"",'Summary Clear'!RBL2)</f>
        <v/>
      </c>
      <c r="RAT13" s="163" t="str">
        <f>IF('Summary Clear'!RBM2=0,"",'Summary Clear'!RBM2)</f>
        <v/>
      </c>
      <c r="RAU13" s="163" t="str">
        <f>IF('Summary Clear'!RBN2=0,"",'Summary Clear'!RBN2)</f>
        <v/>
      </c>
      <c r="RAV13" s="163" t="str">
        <f>IF('Summary Clear'!RBO2=0,"",'Summary Clear'!RBO2)</f>
        <v/>
      </c>
      <c r="RAW13" s="163" t="str">
        <f>IF('Summary Clear'!RBP2=0,"",'Summary Clear'!RBP2)</f>
        <v/>
      </c>
      <c r="RAX13" s="163" t="str">
        <f>IF('Summary Clear'!RBQ2=0,"",'Summary Clear'!RBQ2)</f>
        <v/>
      </c>
      <c r="RAY13" s="163" t="str">
        <f>IF('Summary Clear'!RBR2=0,"",'Summary Clear'!RBR2)</f>
        <v/>
      </c>
      <c r="RAZ13" s="163" t="str">
        <f>IF('Summary Clear'!RBS2=0,"",'Summary Clear'!RBS2)</f>
        <v/>
      </c>
      <c r="RBA13" s="163" t="str">
        <f>IF('Summary Clear'!RBT2=0,"",'Summary Clear'!RBT2)</f>
        <v/>
      </c>
      <c r="RBB13" s="163" t="str">
        <f>IF('Summary Clear'!RBU2=0,"",'Summary Clear'!RBU2)</f>
        <v/>
      </c>
      <c r="RBC13" s="163" t="str">
        <f>IF('Summary Clear'!RBV2=0,"",'Summary Clear'!RBV2)</f>
        <v/>
      </c>
      <c r="RBD13" s="163" t="str">
        <f>IF('Summary Clear'!RBW2=0,"",'Summary Clear'!RBW2)</f>
        <v/>
      </c>
      <c r="RBE13" s="163" t="str">
        <f>IF('Summary Clear'!RBX2=0,"",'Summary Clear'!RBX2)</f>
        <v/>
      </c>
      <c r="RBF13" s="163" t="str">
        <f>IF('Summary Clear'!RBY2=0,"",'Summary Clear'!RBY2)</f>
        <v/>
      </c>
      <c r="RBG13" s="163" t="str">
        <f>IF('Summary Clear'!RBZ2=0,"",'Summary Clear'!RBZ2)</f>
        <v/>
      </c>
      <c r="RBH13" s="163" t="str">
        <f>IF('Summary Clear'!RCA2=0,"",'Summary Clear'!RCA2)</f>
        <v/>
      </c>
      <c r="RBI13" s="163" t="str">
        <f>IF('Summary Clear'!RCB2=0,"",'Summary Clear'!RCB2)</f>
        <v/>
      </c>
      <c r="RBJ13" s="163" t="str">
        <f>IF('Summary Clear'!RCC2=0,"",'Summary Clear'!RCC2)</f>
        <v/>
      </c>
      <c r="RBK13" s="163" t="str">
        <f>IF('Summary Clear'!RCD2=0,"",'Summary Clear'!RCD2)</f>
        <v/>
      </c>
      <c r="RBL13" s="163" t="str">
        <f>IF('Summary Clear'!RCE2=0,"",'Summary Clear'!RCE2)</f>
        <v/>
      </c>
      <c r="RBM13" s="163" t="str">
        <f>IF('Summary Clear'!RCF2=0,"",'Summary Clear'!RCF2)</f>
        <v/>
      </c>
      <c r="RBN13" s="163" t="str">
        <f>IF('Summary Clear'!RCG2=0,"",'Summary Clear'!RCG2)</f>
        <v/>
      </c>
      <c r="RBO13" s="163" t="str">
        <f>IF('Summary Clear'!RCH2=0,"",'Summary Clear'!RCH2)</f>
        <v/>
      </c>
      <c r="RBP13" s="163" t="str">
        <f>IF('Summary Clear'!RCI2=0,"",'Summary Clear'!RCI2)</f>
        <v/>
      </c>
      <c r="RBQ13" s="163" t="str">
        <f>IF('Summary Clear'!RCJ2=0,"",'Summary Clear'!RCJ2)</f>
        <v/>
      </c>
      <c r="RBR13" s="163" t="str">
        <f>IF('Summary Clear'!RCK2=0,"",'Summary Clear'!RCK2)</f>
        <v/>
      </c>
      <c r="RBS13" s="163" t="str">
        <f>IF('Summary Clear'!RCL2=0,"",'Summary Clear'!RCL2)</f>
        <v/>
      </c>
      <c r="RBT13" s="163" t="str">
        <f>IF('Summary Clear'!RCM2=0,"",'Summary Clear'!RCM2)</f>
        <v/>
      </c>
      <c r="RBU13" s="163" t="str">
        <f>IF('Summary Clear'!RCN2=0,"",'Summary Clear'!RCN2)</f>
        <v/>
      </c>
      <c r="RBV13" s="163" t="str">
        <f>IF('Summary Clear'!RCO2=0,"",'Summary Clear'!RCO2)</f>
        <v/>
      </c>
      <c r="RBW13" s="163" t="str">
        <f>IF('Summary Clear'!RCP2=0,"",'Summary Clear'!RCP2)</f>
        <v/>
      </c>
      <c r="RBX13" s="163" t="str">
        <f>IF('Summary Clear'!RCQ2=0,"",'Summary Clear'!RCQ2)</f>
        <v/>
      </c>
      <c r="RBY13" s="163" t="str">
        <f>IF('Summary Clear'!RCR2=0,"",'Summary Clear'!RCR2)</f>
        <v/>
      </c>
      <c r="RBZ13" s="163" t="str">
        <f>IF('Summary Clear'!RCS2=0,"",'Summary Clear'!RCS2)</f>
        <v/>
      </c>
      <c r="RCA13" s="163" t="str">
        <f>IF('Summary Clear'!RCT2=0,"",'Summary Clear'!RCT2)</f>
        <v/>
      </c>
      <c r="RCB13" s="163" t="str">
        <f>IF('Summary Clear'!RCU2=0,"",'Summary Clear'!RCU2)</f>
        <v/>
      </c>
      <c r="RCC13" s="163" t="str">
        <f>IF('Summary Clear'!RCV2=0,"",'Summary Clear'!RCV2)</f>
        <v/>
      </c>
      <c r="RCD13" s="163" t="str">
        <f>IF('Summary Clear'!RCW2=0,"",'Summary Clear'!RCW2)</f>
        <v/>
      </c>
      <c r="RCE13" s="163" t="str">
        <f>IF('Summary Clear'!RCX2=0,"",'Summary Clear'!RCX2)</f>
        <v/>
      </c>
      <c r="RCF13" s="163" t="str">
        <f>IF('Summary Clear'!RCY2=0,"",'Summary Clear'!RCY2)</f>
        <v/>
      </c>
      <c r="RCG13" s="163" t="str">
        <f>IF('Summary Clear'!RCZ2=0,"",'Summary Clear'!RCZ2)</f>
        <v/>
      </c>
      <c r="RCH13" s="163" t="str">
        <f>IF('Summary Clear'!RDA2=0,"",'Summary Clear'!RDA2)</f>
        <v/>
      </c>
      <c r="RCI13" s="163" t="str">
        <f>IF('Summary Clear'!RDB2=0,"",'Summary Clear'!RDB2)</f>
        <v/>
      </c>
      <c r="RCJ13" s="163" t="str">
        <f>IF('Summary Clear'!RDC2=0,"",'Summary Clear'!RDC2)</f>
        <v/>
      </c>
      <c r="RCK13" s="163" t="str">
        <f>IF('Summary Clear'!RDD2=0,"",'Summary Clear'!RDD2)</f>
        <v/>
      </c>
      <c r="RCL13" s="163" t="str">
        <f>IF('Summary Clear'!RDE2=0,"",'Summary Clear'!RDE2)</f>
        <v/>
      </c>
      <c r="RCM13" s="163" t="str">
        <f>IF('Summary Clear'!RDF2=0,"",'Summary Clear'!RDF2)</f>
        <v/>
      </c>
      <c r="RCN13" s="163" t="str">
        <f>IF('Summary Clear'!RDG2=0,"",'Summary Clear'!RDG2)</f>
        <v/>
      </c>
      <c r="RCO13" s="163" t="str">
        <f>IF('Summary Clear'!RDH2=0,"",'Summary Clear'!RDH2)</f>
        <v/>
      </c>
      <c r="RCP13" s="163" t="str">
        <f>IF('Summary Clear'!RDI2=0,"",'Summary Clear'!RDI2)</f>
        <v/>
      </c>
      <c r="RCQ13" s="163" t="str">
        <f>IF('Summary Clear'!RDJ2=0,"",'Summary Clear'!RDJ2)</f>
        <v/>
      </c>
      <c r="RCR13" s="163" t="str">
        <f>IF('Summary Clear'!RDK2=0,"",'Summary Clear'!RDK2)</f>
        <v/>
      </c>
      <c r="RCS13" s="163" t="str">
        <f>IF('Summary Clear'!RDL2=0,"",'Summary Clear'!RDL2)</f>
        <v/>
      </c>
      <c r="RCT13" s="163" t="str">
        <f>IF('Summary Clear'!RDM2=0,"",'Summary Clear'!RDM2)</f>
        <v/>
      </c>
      <c r="RCU13" s="163" t="str">
        <f>IF('Summary Clear'!RDN2=0,"",'Summary Clear'!RDN2)</f>
        <v/>
      </c>
      <c r="RCV13" s="163" t="str">
        <f>IF('Summary Clear'!RDO2=0,"",'Summary Clear'!RDO2)</f>
        <v/>
      </c>
      <c r="RCW13" s="163" t="str">
        <f>IF('Summary Clear'!RDP2=0,"",'Summary Clear'!RDP2)</f>
        <v/>
      </c>
      <c r="RCX13" s="163" t="str">
        <f>IF('Summary Clear'!RDQ2=0,"",'Summary Clear'!RDQ2)</f>
        <v/>
      </c>
      <c r="RCY13" s="163" t="str">
        <f>IF('Summary Clear'!RDR2=0,"",'Summary Clear'!RDR2)</f>
        <v/>
      </c>
      <c r="RCZ13" s="163" t="str">
        <f>IF('Summary Clear'!RDS2=0,"",'Summary Clear'!RDS2)</f>
        <v/>
      </c>
      <c r="RDA13" s="163" t="str">
        <f>IF('Summary Clear'!RDT2=0,"",'Summary Clear'!RDT2)</f>
        <v/>
      </c>
      <c r="RDB13" s="163" t="str">
        <f>IF('Summary Clear'!RDU2=0,"",'Summary Clear'!RDU2)</f>
        <v/>
      </c>
      <c r="RDC13" s="163" t="str">
        <f>IF('Summary Clear'!RDV2=0,"",'Summary Clear'!RDV2)</f>
        <v/>
      </c>
      <c r="RDD13" s="163" t="str">
        <f>IF('Summary Clear'!RDW2=0,"",'Summary Clear'!RDW2)</f>
        <v/>
      </c>
      <c r="RDE13" s="163" t="str">
        <f>IF('Summary Clear'!RDX2=0,"",'Summary Clear'!RDX2)</f>
        <v/>
      </c>
      <c r="RDF13" s="163" t="str">
        <f>IF('Summary Clear'!RDY2=0,"",'Summary Clear'!RDY2)</f>
        <v/>
      </c>
      <c r="RDG13" s="163" t="str">
        <f>IF('Summary Clear'!RDZ2=0,"",'Summary Clear'!RDZ2)</f>
        <v/>
      </c>
      <c r="RDH13" s="163" t="str">
        <f>IF('Summary Clear'!REA2=0,"",'Summary Clear'!REA2)</f>
        <v/>
      </c>
      <c r="RDI13" s="163" t="str">
        <f>IF('Summary Clear'!REB2=0,"",'Summary Clear'!REB2)</f>
        <v/>
      </c>
      <c r="RDJ13" s="163" t="str">
        <f>IF('Summary Clear'!REC2=0,"",'Summary Clear'!REC2)</f>
        <v/>
      </c>
      <c r="RDK13" s="163" t="str">
        <f>IF('Summary Clear'!RED2=0,"",'Summary Clear'!RED2)</f>
        <v/>
      </c>
      <c r="RDL13" s="163" t="str">
        <f>IF('Summary Clear'!REE2=0,"",'Summary Clear'!REE2)</f>
        <v/>
      </c>
      <c r="RDM13" s="163" t="str">
        <f>IF('Summary Clear'!REF2=0,"",'Summary Clear'!REF2)</f>
        <v/>
      </c>
      <c r="RDN13" s="163" t="str">
        <f>IF('Summary Clear'!REG2=0,"",'Summary Clear'!REG2)</f>
        <v/>
      </c>
      <c r="RDO13" s="163" t="str">
        <f>IF('Summary Clear'!REH2=0,"",'Summary Clear'!REH2)</f>
        <v/>
      </c>
      <c r="RDP13" s="163" t="str">
        <f>IF('Summary Clear'!REI2=0,"",'Summary Clear'!REI2)</f>
        <v/>
      </c>
      <c r="RDQ13" s="163" t="str">
        <f>IF('Summary Clear'!REJ2=0,"",'Summary Clear'!REJ2)</f>
        <v/>
      </c>
      <c r="RDR13" s="163" t="str">
        <f>IF('Summary Clear'!REK2=0,"",'Summary Clear'!REK2)</f>
        <v/>
      </c>
      <c r="RDS13" s="163" t="str">
        <f>IF('Summary Clear'!REL2=0,"",'Summary Clear'!REL2)</f>
        <v/>
      </c>
      <c r="RDT13" s="163" t="str">
        <f>IF('Summary Clear'!REM2=0,"",'Summary Clear'!REM2)</f>
        <v/>
      </c>
      <c r="RDU13" s="163" t="str">
        <f>IF('Summary Clear'!REN2=0,"",'Summary Clear'!REN2)</f>
        <v/>
      </c>
      <c r="RDV13" s="163" t="str">
        <f>IF('Summary Clear'!REO2=0,"",'Summary Clear'!REO2)</f>
        <v/>
      </c>
      <c r="RDW13" s="163" t="str">
        <f>IF('Summary Clear'!REP2=0,"",'Summary Clear'!REP2)</f>
        <v/>
      </c>
      <c r="RDX13" s="163" t="str">
        <f>IF('Summary Clear'!REQ2=0,"",'Summary Clear'!REQ2)</f>
        <v/>
      </c>
      <c r="RDY13" s="163" t="str">
        <f>IF('Summary Clear'!RER2=0,"",'Summary Clear'!RER2)</f>
        <v/>
      </c>
      <c r="RDZ13" s="163" t="str">
        <f>IF('Summary Clear'!RES2=0,"",'Summary Clear'!RES2)</f>
        <v/>
      </c>
      <c r="REA13" s="163" t="str">
        <f>IF('Summary Clear'!RET2=0,"",'Summary Clear'!RET2)</f>
        <v/>
      </c>
      <c r="REB13" s="163" t="str">
        <f>IF('Summary Clear'!REU2=0,"",'Summary Clear'!REU2)</f>
        <v/>
      </c>
      <c r="REC13" s="163" t="str">
        <f>IF('Summary Clear'!REV2=0,"",'Summary Clear'!REV2)</f>
        <v/>
      </c>
      <c r="RED13" s="163" t="str">
        <f>IF('Summary Clear'!REW2=0,"",'Summary Clear'!REW2)</f>
        <v/>
      </c>
      <c r="REE13" s="163" t="str">
        <f>IF('Summary Clear'!REX2=0,"",'Summary Clear'!REX2)</f>
        <v/>
      </c>
      <c r="REF13" s="163" t="str">
        <f>IF('Summary Clear'!REY2=0,"",'Summary Clear'!REY2)</f>
        <v/>
      </c>
      <c r="REG13" s="163" t="str">
        <f>IF('Summary Clear'!REZ2=0,"",'Summary Clear'!REZ2)</f>
        <v/>
      </c>
      <c r="REH13" s="163" t="str">
        <f>IF('Summary Clear'!RFA2=0,"",'Summary Clear'!RFA2)</f>
        <v/>
      </c>
      <c r="REI13" s="163" t="str">
        <f>IF('Summary Clear'!RFB2=0,"",'Summary Clear'!RFB2)</f>
        <v/>
      </c>
      <c r="REJ13" s="163" t="str">
        <f>IF('Summary Clear'!RFC2=0,"",'Summary Clear'!RFC2)</f>
        <v/>
      </c>
      <c r="REK13" s="163" t="str">
        <f>IF('Summary Clear'!RFD2=0,"",'Summary Clear'!RFD2)</f>
        <v/>
      </c>
      <c r="REL13" s="163" t="str">
        <f>IF('Summary Clear'!RFE2=0,"",'Summary Clear'!RFE2)</f>
        <v/>
      </c>
      <c r="REM13" s="163" t="str">
        <f>IF('Summary Clear'!RFF2=0,"",'Summary Clear'!RFF2)</f>
        <v/>
      </c>
      <c r="REN13" s="163" t="str">
        <f>IF('Summary Clear'!RFG2=0,"",'Summary Clear'!RFG2)</f>
        <v/>
      </c>
      <c r="REO13" s="163" t="str">
        <f>IF('Summary Clear'!RFH2=0,"",'Summary Clear'!RFH2)</f>
        <v/>
      </c>
      <c r="REP13" s="163" t="str">
        <f>IF('Summary Clear'!RFI2=0,"",'Summary Clear'!RFI2)</f>
        <v/>
      </c>
      <c r="REQ13" s="163" t="str">
        <f>IF('Summary Clear'!RFJ2=0,"",'Summary Clear'!RFJ2)</f>
        <v/>
      </c>
      <c r="RER13" s="163" t="str">
        <f>IF('Summary Clear'!RFK2=0,"",'Summary Clear'!RFK2)</f>
        <v/>
      </c>
      <c r="RES13" s="163" t="str">
        <f>IF('Summary Clear'!RFL2=0,"",'Summary Clear'!RFL2)</f>
        <v/>
      </c>
      <c r="RET13" s="163" t="str">
        <f>IF('Summary Clear'!RFM2=0,"",'Summary Clear'!RFM2)</f>
        <v/>
      </c>
      <c r="REU13" s="163" t="str">
        <f>IF('Summary Clear'!RFN2=0,"",'Summary Clear'!RFN2)</f>
        <v/>
      </c>
      <c r="REV13" s="163" t="str">
        <f>IF('Summary Clear'!RFO2=0,"",'Summary Clear'!RFO2)</f>
        <v/>
      </c>
      <c r="REW13" s="163" t="str">
        <f>IF('Summary Clear'!RFP2=0,"",'Summary Clear'!RFP2)</f>
        <v/>
      </c>
      <c r="REX13" s="163" t="str">
        <f>IF('Summary Clear'!RFQ2=0,"",'Summary Clear'!RFQ2)</f>
        <v/>
      </c>
      <c r="REY13" s="163" t="str">
        <f>IF('Summary Clear'!RFR2=0,"",'Summary Clear'!RFR2)</f>
        <v/>
      </c>
      <c r="REZ13" s="163" t="str">
        <f>IF('Summary Clear'!RFS2=0,"",'Summary Clear'!RFS2)</f>
        <v/>
      </c>
      <c r="RFA13" s="163" t="str">
        <f>IF('Summary Clear'!RFT2=0,"",'Summary Clear'!RFT2)</f>
        <v/>
      </c>
      <c r="RFB13" s="163" t="str">
        <f>IF('Summary Clear'!RFU2=0,"",'Summary Clear'!RFU2)</f>
        <v/>
      </c>
      <c r="RFC13" s="163" t="str">
        <f>IF('Summary Clear'!RFV2=0,"",'Summary Clear'!RFV2)</f>
        <v/>
      </c>
      <c r="RFD13" s="163" t="str">
        <f>IF('Summary Clear'!RFW2=0,"",'Summary Clear'!RFW2)</f>
        <v/>
      </c>
      <c r="RFE13" s="163" t="str">
        <f>IF('Summary Clear'!RFX2=0,"",'Summary Clear'!RFX2)</f>
        <v/>
      </c>
      <c r="RFF13" s="163" t="str">
        <f>IF('Summary Clear'!RFY2=0,"",'Summary Clear'!RFY2)</f>
        <v/>
      </c>
      <c r="RFG13" s="163" t="str">
        <f>IF('Summary Clear'!RFZ2=0,"",'Summary Clear'!RFZ2)</f>
        <v/>
      </c>
      <c r="RFH13" s="163" t="str">
        <f>IF('Summary Clear'!RGA2=0,"",'Summary Clear'!RGA2)</f>
        <v/>
      </c>
      <c r="RFI13" s="163" t="str">
        <f>IF('Summary Clear'!RGB2=0,"",'Summary Clear'!RGB2)</f>
        <v/>
      </c>
      <c r="RFJ13" s="163" t="str">
        <f>IF('Summary Clear'!RGC2=0,"",'Summary Clear'!RGC2)</f>
        <v/>
      </c>
      <c r="RFK13" s="163" t="str">
        <f>IF('Summary Clear'!RGD2=0,"",'Summary Clear'!RGD2)</f>
        <v/>
      </c>
      <c r="RFL13" s="163" t="str">
        <f>IF('Summary Clear'!RGE2=0,"",'Summary Clear'!RGE2)</f>
        <v/>
      </c>
      <c r="RFM13" s="163" t="str">
        <f>IF('Summary Clear'!RGF2=0,"",'Summary Clear'!RGF2)</f>
        <v/>
      </c>
      <c r="RFN13" s="163" t="str">
        <f>IF('Summary Clear'!RGG2=0,"",'Summary Clear'!RGG2)</f>
        <v/>
      </c>
      <c r="RFO13" s="163" t="str">
        <f>IF('Summary Clear'!RGH2=0,"",'Summary Clear'!RGH2)</f>
        <v/>
      </c>
      <c r="RFP13" s="163" t="str">
        <f>IF('Summary Clear'!RGI2=0,"",'Summary Clear'!RGI2)</f>
        <v/>
      </c>
      <c r="RFQ13" s="163" t="str">
        <f>IF('Summary Clear'!RGJ2=0,"",'Summary Clear'!RGJ2)</f>
        <v/>
      </c>
      <c r="RFR13" s="163" t="str">
        <f>IF('Summary Clear'!RGK2=0,"",'Summary Clear'!RGK2)</f>
        <v/>
      </c>
      <c r="RFS13" s="163" t="str">
        <f>IF('Summary Clear'!RGL2=0,"",'Summary Clear'!RGL2)</f>
        <v/>
      </c>
      <c r="RFT13" s="163" t="str">
        <f>IF('Summary Clear'!RGM2=0,"",'Summary Clear'!RGM2)</f>
        <v/>
      </c>
      <c r="RFU13" s="163" t="str">
        <f>IF('Summary Clear'!RGN2=0,"",'Summary Clear'!RGN2)</f>
        <v/>
      </c>
      <c r="RFV13" s="163" t="str">
        <f>IF('Summary Clear'!RGO2=0,"",'Summary Clear'!RGO2)</f>
        <v/>
      </c>
      <c r="RFW13" s="163" t="str">
        <f>IF('Summary Clear'!RGP2=0,"",'Summary Clear'!RGP2)</f>
        <v/>
      </c>
      <c r="RFX13" s="163" t="str">
        <f>IF('Summary Clear'!RGQ2=0,"",'Summary Clear'!RGQ2)</f>
        <v/>
      </c>
      <c r="RFY13" s="163" t="str">
        <f>IF('Summary Clear'!RGR2=0,"",'Summary Clear'!RGR2)</f>
        <v/>
      </c>
      <c r="RFZ13" s="163" t="str">
        <f>IF('Summary Clear'!RGS2=0,"",'Summary Clear'!RGS2)</f>
        <v/>
      </c>
      <c r="RGA13" s="163" t="str">
        <f>IF('Summary Clear'!RGT2=0,"",'Summary Clear'!RGT2)</f>
        <v/>
      </c>
      <c r="RGB13" s="163" t="str">
        <f>IF('Summary Clear'!RGU2=0,"",'Summary Clear'!RGU2)</f>
        <v/>
      </c>
      <c r="RGC13" s="163" t="str">
        <f>IF('Summary Clear'!RGV2=0,"",'Summary Clear'!RGV2)</f>
        <v/>
      </c>
      <c r="RGD13" s="163" t="str">
        <f>IF('Summary Clear'!RGW2=0,"",'Summary Clear'!RGW2)</f>
        <v/>
      </c>
      <c r="RGE13" s="163" t="str">
        <f>IF('Summary Clear'!RGX2=0,"",'Summary Clear'!RGX2)</f>
        <v/>
      </c>
      <c r="RGF13" s="163" t="str">
        <f>IF('Summary Clear'!RGY2=0,"",'Summary Clear'!RGY2)</f>
        <v/>
      </c>
      <c r="RGG13" s="163" t="str">
        <f>IF('Summary Clear'!RGZ2=0,"",'Summary Clear'!RGZ2)</f>
        <v/>
      </c>
      <c r="RGH13" s="163" t="str">
        <f>IF('Summary Clear'!RHA2=0,"",'Summary Clear'!RHA2)</f>
        <v/>
      </c>
      <c r="RGI13" s="163" t="str">
        <f>IF('Summary Clear'!RHB2=0,"",'Summary Clear'!RHB2)</f>
        <v/>
      </c>
      <c r="RGJ13" s="163" t="str">
        <f>IF('Summary Clear'!RHC2=0,"",'Summary Clear'!RHC2)</f>
        <v/>
      </c>
      <c r="RGK13" s="163" t="str">
        <f>IF('Summary Clear'!RHD2=0,"",'Summary Clear'!RHD2)</f>
        <v/>
      </c>
      <c r="RGL13" s="163" t="str">
        <f>IF('Summary Clear'!RHE2=0,"",'Summary Clear'!RHE2)</f>
        <v/>
      </c>
      <c r="RGM13" s="163" t="str">
        <f>IF('Summary Clear'!RHF2=0,"",'Summary Clear'!RHF2)</f>
        <v/>
      </c>
      <c r="RGN13" s="163" t="str">
        <f>IF('Summary Clear'!RHG2=0,"",'Summary Clear'!RHG2)</f>
        <v/>
      </c>
      <c r="RGO13" s="163" t="str">
        <f>IF('Summary Clear'!RHH2=0,"",'Summary Clear'!RHH2)</f>
        <v/>
      </c>
      <c r="RGP13" s="163" t="str">
        <f>IF('Summary Clear'!RHI2=0,"",'Summary Clear'!RHI2)</f>
        <v/>
      </c>
      <c r="RGQ13" s="163" t="str">
        <f>IF('Summary Clear'!RHJ2=0,"",'Summary Clear'!RHJ2)</f>
        <v/>
      </c>
      <c r="RGR13" s="163" t="str">
        <f>IF('Summary Clear'!RHK2=0,"",'Summary Clear'!RHK2)</f>
        <v/>
      </c>
      <c r="RGS13" s="163" t="str">
        <f>IF('Summary Clear'!RHL2=0,"",'Summary Clear'!RHL2)</f>
        <v/>
      </c>
      <c r="RGT13" s="163" t="str">
        <f>IF('Summary Clear'!RHM2=0,"",'Summary Clear'!RHM2)</f>
        <v/>
      </c>
      <c r="RGU13" s="163" t="str">
        <f>IF('Summary Clear'!RHN2=0,"",'Summary Clear'!RHN2)</f>
        <v/>
      </c>
      <c r="RGV13" s="163" t="str">
        <f>IF('Summary Clear'!RHO2=0,"",'Summary Clear'!RHO2)</f>
        <v/>
      </c>
      <c r="RGW13" s="163" t="str">
        <f>IF('Summary Clear'!RHP2=0,"",'Summary Clear'!RHP2)</f>
        <v/>
      </c>
      <c r="RGX13" s="163" t="str">
        <f>IF('Summary Clear'!RHQ2=0,"",'Summary Clear'!RHQ2)</f>
        <v/>
      </c>
      <c r="RGY13" s="163" t="str">
        <f>IF('Summary Clear'!RHR2=0,"",'Summary Clear'!RHR2)</f>
        <v/>
      </c>
      <c r="RGZ13" s="163" t="str">
        <f>IF('Summary Clear'!RHS2=0,"",'Summary Clear'!RHS2)</f>
        <v/>
      </c>
      <c r="RHA13" s="163" t="str">
        <f>IF('Summary Clear'!RHT2=0,"",'Summary Clear'!RHT2)</f>
        <v/>
      </c>
      <c r="RHB13" s="163" t="str">
        <f>IF('Summary Clear'!RHU2=0,"",'Summary Clear'!RHU2)</f>
        <v/>
      </c>
      <c r="RHC13" s="163" t="str">
        <f>IF('Summary Clear'!RHV2=0,"",'Summary Clear'!RHV2)</f>
        <v/>
      </c>
      <c r="RHD13" s="163" t="str">
        <f>IF('Summary Clear'!RHW2=0,"",'Summary Clear'!RHW2)</f>
        <v/>
      </c>
      <c r="RHE13" s="163" t="str">
        <f>IF('Summary Clear'!RHX2=0,"",'Summary Clear'!RHX2)</f>
        <v/>
      </c>
      <c r="RHF13" s="163" t="str">
        <f>IF('Summary Clear'!RHY2=0,"",'Summary Clear'!RHY2)</f>
        <v/>
      </c>
      <c r="RHG13" s="163" t="str">
        <f>IF('Summary Clear'!RHZ2=0,"",'Summary Clear'!RHZ2)</f>
        <v/>
      </c>
      <c r="RHH13" s="163" t="str">
        <f>IF('Summary Clear'!RIA2=0,"",'Summary Clear'!RIA2)</f>
        <v/>
      </c>
      <c r="RHI13" s="163" t="str">
        <f>IF('Summary Clear'!RIB2=0,"",'Summary Clear'!RIB2)</f>
        <v/>
      </c>
      <c r="RHJ13" s="163" t="str">
        <f>IF('Summary Clear'!RIC2=0,"",'Summary Clear'!RIC2)</f>
        <v/>
      </c>
      <c r="RHK13" s="163" t="str">
        <f>IF('Summary Clear'!RID2=0,"",'Summary Clear'!RID2)</f>
        <v/>
      </c>
      <c r="RHL13" s="163" t="str">
        <f>IF('Summary Clear'!RIE2=0,"",'Summary Clear'!RIE2)</f>
        <v/>
      </c>
      <c r="RHM13" s="163" t="str">
        <f>IF('Summary Clear'!RIF2=0,"",'Summary Clear'!RIF2)</f>
        <v/>
      </c>
      <c r="RHN13" s="163" t="str">
        <f>IF('Summary Clear'!RIG2=0,"",'Summary Clear'!RIG2)</f>
        <v/>
      </c>
      <c r="RHO13" s="163" t="str">
        <f>IF('Summary Clear'!RIH2=0,"",'Summary Clear'!RIH2)</f>
        <v/>
      </c>
      <c r="RHP13" s="163" t="str">
        <f>IF('Summary Clear'!RII2=0,"",'Summary Clear'!RII2)</f>
        <v/>
      </c>
      <c r="RHQ13" s="163" t="str">
        <f>IF('Summary Clear'!RIJ2=0,"",'Summary Clear'!RIJ2)</f>
        <v/>
      </c>
      <c r="RHR13" s="163" t="str">
        <f>IF('Summary Clear'!RIK2=0,"",'Summary Clear'!RIK2)</f>
        <v/>
      </c>
      <c r="RHS13" s="163" t="str">
        <f>IF('Summary Clear'!RIL2=0,"",'Summary Clear'!RIL2)</f>
        <v/>
      </c>
      <c r="RHT13" s="163" t="str">
        <f>IF('Summary Clear'!RIM2=0,"",'Summary Clear'!RIM2)</f>
        <v/>
      </c>
      <c r="RHU13" s="163" t="str">
        <f>IF('Summary Clear'!RIN2=0,"",'Summary Clear'!RIN2)</f>
        <v/>
      </c>
      <c r="RHV13" s="163" t="str">
        <f>IF('Summary Clear'!RIO2=0,"",'Summary Clear'!RIO2)</f>
        <v/>
      </c>
      <c r="RHW13" s="163" t="str">
        <f>IF('Summary Clear'!RIP2=0,"",'Summary Clear'!RIP2)</f>
        <v/>
      </c>
      <c r="RHX13" s="163" t="str">
        <f>IF('Summary Clear'!RIQ2=0,"",'Summary Clear'!RIQ2)</f>
        <v/>
      </c>
      <c r="RHY13" s="163" t="str">
        <f>IF('Summary Clear'!RIR2=0,"",'Summary Clear'!RIR2)</f>
        <v/>
      </c>
      <c r="RHZ13" s="163" t="str">
        <f>IF('Summary Clear'!RIS2=0,"",'Summary Clear'!RIS2)</f>
        <v/>
      </c>
      <c r="RIA13" s="163" t="str">
        <f>IF('Summary Clear'!RIT2=0,"",'Summary Clear'!RIT2)</f>
        <v/>
      </c>
      <c r="RIB13" s="163" t="str">
        <f>IF('Summary Clear'!RIU2=0,"",'Summary Clear'!RIU2)</f>
        <v/>
      </c>
      <c r="RIC13" s="163" t="str">
        <f>IF('Summary Clear'!RIV2=0,"",'Summary Clear'!RIV2)</f>
        <v/>
      </c>
      <c r="RID13" s="163" t="str">
        <f>IF('Summary Clear'!RIW2=0,"",'Summary Clear'!RIW2)</f>
        <v/>
      </c>
      <c r="RIE13" s="163" t="str">
        <f>IF('Summary Clear'!RIX2=0,"",'Summary Clear'!RIX2)</f>
        <v/>
      </c>
      <c r="RIF13" s="163" t="str">
        <f>IF('Summary Clear'!RIY2=0,"",'Summary Clear'!RIY2)</f>
        <v/>
      </c>
      <c r="RIG13" s="163" t="str">
        <f>IF('Summary Clear'!RIZ2=0,"",'Summary Clear'!RIZ2)</f>
        <v/>
      </c>
      <c r="RIH13" s="163" t="str">
        <f>IF('Summary Clear'!RJA2=0,"",'Summary Clear'!RJA2)</f>
        <v/>
      </c>
      <c r="RII13" s="163" t="str">
        <f>IF('Summary Clear'!RJB2=0,"",'Summary Clear'!RJB2)</f>
        <v/>
      </c>
      <c r="RIJ13" s="163" t="str">
        <f>IF('Summary Clear'!RJC2=0,"",'Summary Clear'!RJC2)</f>
        <v/>
      </c>
      <c r="RIK13" s="163" t="str">
        <f>IF('Summary Clear'!RJD2=0,"",'Summary Clear'!RJD2)</f>
        <v/>
      </c>
      <c r="RIL13" s="163" t="str">
        <f>IF('Summary Clear'!RJE2=0,"",'Summary Clear'!RJE2)</f>
        <v/>
      </c>
      <c r="RIM13" s="163" t="str">
        <f>IF('Summary Clear'!RJF2=0,"",'Summary Clear'!RJF2)</f>
        <v/>
      </c>
      <c r="RIN13" s="163" t="str">
        <f>IF('Summary Clear'!RJG2=0,"",'Summary Clear'!RJG2)</f>
        <v/>
      </c>
      <c r="RIO13" s="163" t="str">
        <f>IF('Summary Clear'!RJH2=0,"",'Summary Clear'!RJH2)</f>
        <v/>
      </c>
      <c r="RIP13" s="163" t="str">
        <f>IF('Summary Clear'!RJI2=0,"",'Summary Clear'!RJI2)</f>
        <v/>
      </c>
      <c r="RIQ13" s="163" t="str">
        <f>IF('Summary Clear'!RJJ2=0,"",'Summary Clear'!RJJ2)</f>
        <v/>
      </c>
      <c r="RIR13" s="163" t="str">
        <f>IF('Summary Clear'!RJK2=0,"",'Summary Clear'!RJK2)</f>
        <v/>
      </c>
      <c r="RIS13" s="163" t="str">
        <f>IF('Summary Clear'!RJL2=0,"",'Summary Clear'!RJL2)</f>
        <v/>
      </c>
      <c r="RIT13" s="163" t="str">
        <f>IF('Summary Clear'!RJM2=0,"",'Summary Clear'!RJM2)</f>
        <v/>
      </c>
      <c r="RIU13" s="163" t="str">
        <f>IF('Summary Clear'!RJN2=0,"",'Summary Clear'!RJN2)</f>
        <v/>
      </c>
      <c r="RIV13" s="163" t="str">
        <f>IF('Summary Clear'!RJO2=0,"",'Summary Clear'!RJO2)</f>
        <v/>
      </c>
      <c r="RIW13" s="163" t="str">
        <f>IF('Summary Clear'!RJP2=0,"",'Summary Clear'!RJP2)</f>
        <v/>
      </c>
      <c r="RIX13" s="163" t="str">
        <f>IF('Summary Clear'!RJQ2=0,"",'Summary Clear'!RJQ2)</f>
        <v/>
      </c>
      <c r="RIY13" s="163" t="str">
        <f>IF('Summary Clear'!RJR2=0,"",'Summary Clear'!RJR2)</f>
        <v/>
      </c>
      <c r="RIZ13" s="163" t="str">
        <f>IF('Summary Clear'!RJS2=0,"",'Summary Clear'!RJS2)</f>
        <v/>
      </c>
      <c r="RJA13" s="163" t="str">
        <f>IF('Summary Clear'!RJT2=0,"",'Summary Clear'!RJT2)</f>
        <v/>
      </c>
      <c r="RJB13" s="163" t="str">
        <f>IF('Summary Clear'!RJU2=0,"",'Summary Clear'!RJU2)</f>
        <v/>
      </c>
      <c r="RJC13" s="163" t="str">
        <f>IF('Summary Clear'!RJV2=0,"",'Summary Clear'!RJV2)</f>
        <v/>
      </c>
      <c r="RJD13" s="163" t="str">
        <f>IF('Summary Clear'!RJW2=0,"",'Summary Clear'!RJW2)</f>
        <v/>
      </c>
      <c r="RJE13" s="163" t="str">
        <f>IF('Summary Clear'!RJX2=0,"",'Summary Clear'!RJX2)</f>
        <v/>
      </c>
      <c r="RJF13" s="163" t="str">
        <f>IF('Summary Clear'!RJY2=0,"",'Summary Clear'!RJY2)</f>
        <v/>
      </c>
      <c r="RJG13" s="163" t="str">
        <f>IF('Summary Clear'!RJZ2=0,"",'Summary Clear'!RJZ2)</f>
        <v/>
      </c>
      <c r="RJH13" s="163" t="str">
        <f>IF('Summary Clear'!RKA2=0,"",'Summary Clear'!RKA2)</f>
        <v/>
      </c>
      <c r="RJI13" s="163" t="str">
        <f>IF('Summary Clear'!RKB2=0,"",'Summary Clear'!RKB2)</f>
        <v/>
      </c>
      <c r="RJJ13" s="163" t="str">
        <f>IF('Summary Clear'!RKC2=0,"",'Summary Clear'!RKC2)</f>
        <v/>
      </c>
      <c r="RJK13" s="163" t="str">
        <f>IF('Summary Clear'!RKD2=0,"",'Summary Clear'!RKD2)</f>
        <v/>
      </c>
      <c r="RJL13" s="163" t="str">
        <f>IF('Summary Clear'!RKE2=0,"",'Summary Clear'!RKE2)</f>
        <v/>
      </c>
      <c r="RJM13" s="163" t="str">
        <f>IF('Summary Clear'!RKF2=0,"",'Summary Clear'!RKF2)</f>
        <v/>
      </c>
      <c r="RJN13" s="163" t="str">
        <f>IF('Summary Clear'!RKG2=0,"",'Summary Clear'!RKG2)</f>
        <v/>
      </c>
      <c r="RJO13" s="163" t="str">
        <f>IF('Summary Clear'!RKH2=0,"",'Summary Clear'!RKH2)</f>
        <v/>
      </c>
      <c r="RJP13" s="163" t="str">
        <f>IF('Summary Clear'!RKI2=0,"",'Summary Clear'!RKI2)</f>
        <v/>
      </c>
      <c r="RJQ13" s="163" t="str">
        <f>IF('Summary Clear'!RKJ2=0,"",'Summary Clear'!RKJ2)</f>
        <v/>
      </c>
      <c r="RJR13" s="163" t="str">
        <f>IF('Summary Clear'!RKK2=0,"",'Summary Clear'!RKK2)</f>
        <v/>
      </c>
      <c r="RJS13" s="163" t="str">
        <f>IF('Summary Clear'!RKL2=0,"",'Summary Clear'!RKL2)</f>
        <v/>
      </c>
      <c r="RJT13" s="163" t="str">
        <f>IF('Summary Clear'!RKM2=0,"",'Summary Clear'!RKM2)</f>
        <v/>
      </c>
      <c r="RJU13" s="163" t="str">
        <f>IF('Summary Clear'!RKN2=0,"",'Summary Clear'!RKN2)</f>
        <v/>
      </c>
      <c r="RJV13" s="163" t="str">
        <f>IF('Summary Clear'!RKO2=0,"",'Summary Clear'!RKO2)</f>
        <v/>
      </c>
      <c r="RJW13" s="163" t="str">
        <f>IF('Summary Clear'!RKP2=0,"",'Summary Clear'!RKP2)</f>
        <v/>
      </c>
      <c r="RJX13" s="163" t="str">
        <f>IF('Summary Clear'!RKQ2=0,"",'Summary Clear'!RKQ2)</f>
        <v/>
      </c>
      <c r="RJY13" s="163" t="str">
        <f>IF('Summary Clear'!RKR2=0,"",'Summary Clear'!RKR2)</f>
        <v/>
      </c>
      <c r="RJZ13" s="163" t="str">
        <f>IF('Summary Clear'!RKS2=0,"",'Summary Clear'!RKS2)</f>
        <v/>
      </c>
      <c r="RKA13" s="163" t="str">
        <f>IF('Summary Clear'!RKT2=0,"",'Summary Clear'!RKT2)</f>
        <v/>
      </c>
      <c r="RKB13" s="163" t="str">
        <f>IF('Summary Clear'!RKU2=0,"",'Summary Clear'!RKU2)</f>
        <v/>
      </c>
      <c r="RKC13" s="163" t="str">
        <f>IF('Summary Clear'!RKV2=0,"",'Summary Clear'!RKV2)</f>
        <v/>
      </c>
      <c r="RKD13" s="163" t="str">
        <f>IF('Summary Clear'!RKW2=0,"",'Summary Clear'!RKW2)</f>
        <v/>
      </c>
      <c r="RKE13" s="163" t="str">
        <f>IF('Summary Clear'!RKX2=0,"",'Summary Clear'!RKX2)</f>
        <v/>
      </c>
      <c r="RKF13" s="163" t="str">
        <f>IF('Summary Clear'!RKY2=0,"",'Summary Clear'!RKY2)</f>
        <v/>
      </c>
      <c r="RKG13" s="163" t="str">
        <f>IF('Summary Clear'!RKZ2=0,"",'Summary Clear'!RKZ2)</f>
        <v/>
      </c>
      <c r="RKH13" s="163" t="str">
        <f>IF('Summary Clear'!RLA2=0,"",'Summary Clear'!RLA2)</f>
        <v/>
      </c>
      <c r="RKI13" s="163" t="str">
        <f>IF('Summary Clear'!RLB2=0,"",'Summary Clear'!RLB2)</f>
        <v/>
      </c>
      <c r="RKJ13" s="163" t="str">
        <f>IF('Summary Clear'!RLC2=0,"",'Summary Clear'!RLC2)</f>
        <v/>
      </c>
      <c r="RKK13" s="163" t="str">
        <f>IF('Summary Clear'!RLD2=0,"",'Summary Clear'!RLD2)</f>
        <v/>
      </c>
      <c r="RKL13" s="163" t="str">
        <f>IF('Summary Clear'!RLE2=0,"",'Summary Clear'!RLE2)</f>
        <v/>
      </c>
      <c r="RKM13" s="163" t="str">
        <f>IF('Summary Clear'!RLF2=0,"",'Summary Clear'!RLF2)</f>
        <v/>
      </c>
      <c r="RKN13" s="163" t="str">
        <f>IF('Summary Clear'!RLG2=0,"",'Summary Clear'!RLG2)</f>
        <v/>
      </c>
      <c r="RKO13" s="163" t="str">
        <f>IF('Summary Clear'!RLH2=0,"",'Summary Clear'!RLH2)</f>
        <v/>
      </c>
      <c r="RKP13" s="163" t="str">
        <f>IF('Summary Clear'!RLI2=0,"",'Summary Clear'!RLI2)</f>
        <v/>
      </c>
      <c r="RKQ13" s="163" t="str">
        <f>IF('Summary Clear'!RLJ2=0,"",'Summary Clear'!RLJ2)</f>
        <v/>
      </c>
      <c r="RKR13" s="163" t="str">
        <f>IF('Summary Clear'!RLK2=0,"",'Summary Clear'!RLK2)</f>
        <v/>
      </c>
      <c r="RKS13" s="163" t="str">
        <f>IF('Summary Clear'!RLL2=0,"",'Summary Clear'!RLL2)</f>
        <v/>
      </c>
      <c r="RKT13" s="163" t="str">
        <f>IF('Summary Clear'!RLM2=0,"",'Summary Clear'!RLM2)</f>
        <v/>
      </c>
      <c r="RKU13" s="163" t="str">
        <f>IF('Summary Clear'!RLN2=0,"",'Summary Clear'!RLN2)</f>
        <v/>
      </c>
      <c r="RKV13" s="163" t="str">
        <f>IF('Summary Clear'!RLO2=0,"",'Summary Clear'!RLO2)</f>
        <v/>
      </c>
      <c r="RKW13" s="163" t="str">
        <f>IF('Summary Clear'!RLP2=0,"",'Summary Clear'!RLP2)</f>
        <v/>
      </c>
      <c r="RKX13" s="163" t="str">
        <f>IF('Summary Clear'!RLQ2=0,"",'Summary Clear'!RLQ2)</f>
        <v/>
      </c>
      <c r="RKY13" s="163" t="str">
        <f>IF('Summary Clear'!RLR2=0,"",'Summary Clear'!RLR2)</f>
        <v/>
      </c>
      <c r="RKZ13" s="163" t="str">
        <f>IF('Summary Clear'!RLS2=0,"",'Summary Clear'!RLS2)</f>
        <v/>
      </c>
      <c r="RLA13" s="163" t="str">
        <f>IF('Summary Clear'!RLT2=0,"",'Summary Clear'!RLT2)</f>
        <v/>
      </c>
      <c r="RLB13" s="163" t="str">
        <f>IF('Summary Clear'!RLU2=0,"",'Summary Clear'!RLU2)</f>
        <v/>
      </c>
      <c r="RLC13" s="163" t="str">
        <f>IF('Summary Clear'!RLV2=0,"",'Summary Clear'!RLV2)</f>
        <v/>
      </c>
      <c r="RLD13" s="163" t="str">
        <f>IF('Summary Clear'!RLW2=0,"",'Summary Clear'!RLW2)</f>
        <v/>
      </c>
      <c r="RLE13" s="163" t="str">
        <f>IF('Summary Clear'!RLX2=0,"",'Summary Clear'!RLX2)</f>
        <v/>
      </c>
      <c r="RLF13" s="163" t="str">
        <f>IF('Summary Clear'!RLY2=0,"",'Summary Clear'!RLY2)</f>
        <v/>
      </c>
      <c r="RLG13" s="163" t="str">
        <f>IF('Summary Clear'!RLZ2=0,"",'Summary Clear'!RLZ2)</f>
        <v/>
      </c>
      <c r="RLH13" s="163" t="str">
        <f>IF('Summary Clear'!RMA2=0,"",'Summary Clear'!RMA2)</f>
        <v/>
      </c>
      <c r="RLI13" s="163" t="str">
        <f>IF('Summary Clear'!RMB2=0,"",'Summary Clear'!RMB2)</f>
        <v/>
      </c>
      <c r="RLJ13" s="163" t="str">
        <f>IF('Summary Clear'!RMC2=0,"",'Summary Clear'!RMC2)</f>
        <v/>
      </c>
      <c r="RLK13" s="163" t="str">
        <f>IF('Summary Clear'!RMD2=0,"",'Summary Clear'!RMD2)</f>
        <v/>
      </c>
      <c r="RLL13" s="163" t="str">
        <f>IF('Summary Clear'!RME2=0,"",'Summary Clear'!RME2)</f>
        <v/>
      </c>
      <c r="RLM13" s="163" t="str">
        <f>IF('Summary Clear'!RMF2=0,"",'Summary Clear'!RMF2)</f>
        <v/>
      </c>
      <c r="RLN13" s="163" t="str">
        <f>IF('Summary Clear'!RMG2=0,"",'Summary Clear'!RMG2)</f>
        <v/>
      </c>
      <c r="RLO13" s="163" t="str">
        <f>IF('Summary Clear'!RMH2=0,"",'Summary Clear'!RMH2)</f>
        <v/>
      </c>
      <c r="RLP13" s="163" t="str">
        <f>IF('Summary Clear'!RMI2=0,"",'Summary Clear'!RMI2)</f>
        <v/>
      </c>
      <c r="RLQ13" s="163" t="str">
        <f>IF('Summary Clear'!RMJ2=0,"",'Summary Clear'!RMJ2)</f>
        <v/>
      </c>
      <c r="RLR13" s="163" t="str">
        <f>IF('Summary Clear'!RMK2=0,"",'Summary Clear'!RMK2)</f>
        <v/>
      </c>
      <c r="RLS13" s="163" t="str">
        <f>IF('Summary Clear'!RML2=0,"",'Summary Clear'!RML2)</f>
        <v/>
      </c>
      <c r="RLT13" s="163" t="str">
        <f>IF('Summary Clear'!RMM2=0,"",'Summary Clear'!RMM2)</f>
        <v/>
      </c>
      <c r="RLU13" s="163" t="str">
        <f>IF('Summary Clear'!RMN2=0,"",'Summary Clear'!RMN2)</f>
        <v/>
      </c>
      <c r="RLV13" s="163" t="str">
        <f>IF('Summary Clear'!RMO2=0,"",'Summary Clear'!RMO2)</f>
        <v/>
      </c>
      <c r="RLW13" s="163" t="str">
        <f>IF('Summary Clear'!RMP2=0,"",'Summary Clear'!RMP2)</f>
        <v/>
      </c>
      <c r="RLX13" s="163" t="str">
        <f>IF('Summary Clear'!RMQ2=0,"",'Summary Clear'!RMQ2)</f>
        <v/>
      </c>
      <c r="RLY13" s="163" t="str">
        <f>IF('Summary Clear'!RMR2=0,"",'Summary Clear'!RMR2)</f>
        <v/>
      </c>
      <c r="RLZ13" s="163" t="str">
        <f>IF('Summary Clear'!RMS2=0,"",'Summary Clear'!RMS2)</f>
        <v/>
      </c>
      <c r="RMA13" s="163" t="str">
        <f>IF('Summary Clear'!RMT2=0,"",'Summary Clear'!RMT2)</f>
        <v/>
      </c>
      <c r="RMB13" s="163" t="str">
        <f>IF('Summary Clear'!RMU2=0,"",'Summary Clear'!RMU2)</f>
        <v/>
      </c>
      <c r="RMC13" s="163" t="str">
        <f>IF('Summary Clear'!RMV2=0,"",'Summary Clear'!RMV2)</f>
        <v/>
      </c>
      <c r="RMD13" s="163" t="str">
        <f>IF('Summary Clear'!RMW2=0,"",'Summary Clear'!RMW2)</f>
        <v/>
      </c>
      <c r="RME13" s="163" t="str">
        <f>IF('Summary Clear'!RMX2=0,"",'Summary Clear'!RMX2)</f>
        <v/>
      </c>
      <c r="RMF13" s="163" t="str">
        <f>IF('Summary Clear'!RMY2=0,"",'Summary Clear'!RMY2)</f>
        <v/>
      </c>
      <c r="RMG13" s="163" t="str">
        <f>IF('Summary Clear'!RMZ2=0,"",'Summary Clear'!RMZ2)</f>
        <v/>
      </c>
      <c r="RMH13" s="163" t="str">
        <f>IF('Summary Clear'!RNA2=0,"",'Summary Clear'!RNA2)</f>
        <v/>
      </c>
      <c r="RMI13" s="163" t="str">
        <f>IF('Summary Clear'!RNB2=0,"",'Summary Clear'!RNB2)</f>
        <v/>
      </c>
      <c r="RMJ13" s="163" t="str">
        <f>IF('Summary Clear'!RNC2=0,"",'Summary Clear'!RNC2)</f>
        <v/>
      </c>
      <c r="RMK13" s="163" t="str">
        <f>IF('Summary Clear'!RND2=0,"",'Summary Clear'!RND2)</f>
        <v/>
      </c>
      <c r="RML13" s="163" t="str">
        <f>IF('Summary Clear'!RNE2=0,"",'Summary Clear'!RNE2)</f>
        <v/>
      </c>
      <c r="RMM13" s="163" t="str">
        <f>IF('Summary Clear'!RNF2=0,"",'Summary Clear'!RNF2)</f>
        <v/>
      </c>
      <c r="RMN13" s="163" t="str">
        <f>IF('Summary Clear'!RNG2=0,"",'Summary Clear'!RNG2)</f>
        <v/>
      </c>
      <c r="RMO13" s="163" t="str">
        <f>IF('Summary Clear'!RNH2=0,"",'Summary Clear'!RNH2)</f>
        <v/>
      </c>
      <c r="RMP13" s="163" t="str">
        <f>IF('Summary Clear'!RNI2=0,"",'Summary Clear'!RNI2)</f>
        <v/>
      </c>
      <c r="RMQ13" s="163" t="str">
        <f>IF('Summary Clear'!RNJ2=0,"",'Summary Clear'!RNJ2)</f>
        <v/>
      </c>
      <c r="RMR13" s="163" t="str">
        <f>IF('Summary Clear'!RNK2=0,"",'Summary Clear'!RNK2)</f>
        <v/>
      </c>
      <c r="RMS13" s="163" t="str">
        <f>IF('Summary Clear'!RNL2=0,"",'Summary Clear'!RNL2)</f>
        <v/>
      </c>
      <c r="RMT13" s="163" t="str">
        <f>IF('Summary Clear'!RNM2=0,"",'Summary Clear'!RNM2)</f>
        <v/>
      </c>
      <c r="RMU13" s="163" t="str">
        <f>IF('Summary Clear'!RNN2=0,"",'Summary Clear'!RNN2)</f>
        <v/>
      </c>
      <c r="RMV13" s="163" t="str">
        <f>IF('Summary Clear'!RNO2=0,"",'Summary Clear'!RNO2)</f>
        <v/>
      </c>
      <c r="RMW13" s="163" t="str">
        <f>IF('Summary Clear'!RNP2=0,"",'Summary Clear'!RNP2)</f>
        <v/>
      </c>
      <c r="RMX13" s="163" t="str">
        <f>IF('Summary Clear'!RNQ2=0,"",'Summary Clear'!RNQ2)</f>
        <v/>
      </c>
      <c r="RMY13" s="163" t="str">
        <f>IF('Summary Clear'!RNR2=0,"",'Summary Clear'!RNR2)</f>
        <v/>
      </c>
      <c r="RMZ13" s="163" t="str">
        <f>IF('Summary Clear'!RNS2=0,"",'Summary Clear'!RNS2)</f>
        <v/>
      </c>
      <c r="RNA13" s="163" t="str">
        <f>IF('Summary Clear'!RNT2=0,"",'Summary Clear'!RNT2)</f>
        <v/>
      </c>
      <c r="RNB13" s="163" t="str">
        <f>IF('Summary Clear'!RNU2=0,"",'Summary Clear'!RNU2)</f>
        <v/>
      </c>
      <c r="RNC13" s="163" t="str">
        <f>IF('Summary Clear'!RNV2=0,"",'Summary Clear'!RNV2)</f>
        <v/>
      </c>
      <c r="RND13" s="163" t="str">
        <f>IF('Summary Clear'!RNW2=0,"",'Summary Clear'!RNW2)</f>
        <v/>
      </c>
      <c r="RNE13" s="163" t="str">
        <f>IF('Summary Clear'!RNX2=0,"",'Summary Clear'!RNX2)</f>
        <v/>
      </c>
      <c r="RNF13" s="163" t="str">
        <f>IF('Summary Clear'!RNY2=0,"",'Summary Clear'!RNY2)</f>
        <v/>
      </c>
      <c r="RNG13" s="163" t="str">
        <f>IF('Summary Clear'!RNZ2=0,"",'Summary Clear'!RNZ2)</f>
        <v/>
      </c>
      <c r="RNH13" s="163" t="str">
        <f>IF('Summary Clear'!ROA2=0,"",'Summary Clear'!ROA2)</f>
        <v/>
      </c>
      <c r="RNI13" s="163" t="str">
        <f>IF('Summary Clear'!ROB2=0,"",'Summary Clear'!ROB2)</f>
        <v/>
      </c>
      <c r="RNJ13" s="163" t="str">
        <f>IF('Summary Clear'!ROC2=0,"",'Summary Clear'!ROC2)</f>
        <v/>
      </c>
      <c r="RNK13" s="163" t="str">
        <f>IF('Summary Clear'!ROD2=0,"",'Summary Clear'!ROD2)</f>
        <v/>
      </c>
      <c r="RNL13" s="163" t="str">
        <f>IF('Summary Clear'!ROE2=0,"",'Summary Clear'!ROE2)</f>
        <v/>
      </c>
      <c r="RNM13" s="163" t="str">
        <f>IF('Summary Clear'!ROF2=0,"",'Summary Clear'!ROF2)</f>
        <v/>
      </c>
      <c r="RNN13" s="163" t="str">
        <f>IF('Summary Clear'!ROG2=0,"",'Summary Clear'!ROG2)</f>
        <v/>
      </c>
      <c r="RNO13" s="163" t="str">
        <f>IF('Summary Clear'!ROH2=0,"",'Summary Clear'!ROH2)</f>
        <v/>
      </c>
      <c r="RNP13" s="163" t="str">
        <f>IF('Summary Clear'!ROI2=0,"",'Summary Clear'!ROI2)</f>
        <v/>
      </c>
      <c r="RNQ13" s="163" t="str">
        <f>IF('Summary Clear'!ROJ2=0,"",'Summary Clear'!ROJ2)</f>
        <v/>
      </c>
      <c r="RNR13" s="163" t="str">
        <f>IF('Summary Clear'!ROK2=0,"",'Summary Clear'!ROK2)</f>
        <v/>
      </c>
      <c r="RNS13" s="163" t="str">
        <f>IF('Summary Clear'!ROL2=0,"",'Summary Clear'!ROL2)</f>
        <v/>
      </c>
      <c r="RNT13" s="163" t="str">
        <f>IF('Summary Clear'!ROM2=0,"",'Summary Clear'!ROM2)</f>
        <v/>
      </c>
      <c r="RNU13" s="163" t="str">
        <f>IF('Summary Clear'!RON2=0,"",'Summary Clear'!RON2)</f>
        <v/>
      </c>
      <c r="RNV13" s="163" t="str">
        <f>IF('Summary Clear'!ROO2=0,"",'Summary Clear'!ROO2)</f>
        <v/>
      </c>
      <c r="RNW13" s="163" t="str">
        <f>IF('Summary Clear'!ROP2=0,"",'Summary Clear'!ROP2)</f>
        <v/>
      </c>
      <c r="RNX13" s="163" t="str">
        <f>IF('Summary Clear'!ROQ2=0,"",'Summary Clear'!ROQ2)</f>
        <v/>
      </c>
      <c r="RNY13" s="163" t="str">
        <f>IF('Summary Clear'!ROR2=0,"",'Summary Clear'!ROR2)</f>
        <v/>
      </c>
      <c r="RNZ13" s="163" t="str">
        <f>IF('Summary Clear'!ROS2=0,"",'Summary Clear'!ROS2)</f>
        <v/>
      </c>
      <c r="ROA13" s="163" t="str">
        <f>IF('Summary Clear'!ROT2=0,"",'Summary Clear'!ROT2)</f>
        <v/>
      </c>
      <c r="ROB13" s="163" t="str">
        <f>IF('Summary Clear'!ROU2=0,"",'Summary Clear'!ROU2)</f>
        <v/>
      </c>
      <c r="ROC13" s="163" t="str">
        <f>IF('Summary Clear'!ROV2=0,"",'Summary Clear'!ROV2)</f>
        <v/>
      </c>
      <c r="ROD13" s="163" t="str">
        <f>IF('Summary Clear'!ROW2=0,"",'Summary Clear'!ROW2)</f>
        <v/>
      </c>
      <c r="ROE13" s="163" t="str">
        <f>IF('Summary Clear'!ROX2=0,"",'Summary Clear'!ROX2)</f>
        <v/>
      </c>
      <c r="ROF13" s="163" t="str">
        <f>IF('Summary Clear'!ROY2=0,"",'Summary Clear'!ROY2)</f>
        <v/>
      </c>
      <c r="ROG13" s="163" t="str">
        <f>IF('Summary Clear'!ROZ2=0,"",'Summary Clear'!ROZ2)</f>
        <v/>
      </c>
      <c r="ROH13" s="163" t="str">
        <f>IF('Summary Clear'!RPA2=0,"",'Summary Clear'!RPA2)</f>
        <v/>
      </c>
      <c r="ROI13" s="163" t="str">
        <f>IF('Summary Clear'!RPB2=0,"",'Summary Clear'!RPB2)</f>
        <v/>
      </c>
      <c r="ROJ13" s="163" t="str">
        <f>IF('Summary Clear'!RPC2=0,"",'Summary Clear'!RPC2)</f>
        <v/>
      </c>
      <c r="ROK13" s="163" t="str">
        <f>IF('Summary Clear'!RPD2=0,"",'Summary Clear'!RPD2)</f>
        <v/>
      </c>
      <c r="ROL13" s="163" t="str">
        <f>IF('Summary Clear'!RPE2=0,"",'Summary Clear'!RPE2)</f>
        <v/>
      </c>
      <c r="ROM13" s="163" t="str">
        <f>IF('Summary Clear'!RPF2=0,"",'Summary Clear'!RPF2)</f>
        <v/>
      </c>
      <c r="RON13" s="163" t="str">
        <f>IF('Summary Clear'!RPG2=0,"",'Summary Clear'!RPG2)</f>
        <v/>
      </c>
      <c r="ROO13" s="163" t="str">
        <f>IF('Summary Clear'!RPH2=0,"",'Summary Clear'!RPH2)</f>
        <v/>
      </c>
      <c r="ROP13" s="163" t="str">
        <f>IF('Summary Clear'!RPI2=0,"",'Summary Clear'!RPI2)</f>
        <v/>
      </c>
      <c r="ROQ13" s="163" t="str">
        <f>IF('Summary Clear'!RPJ2=0,"",'Summary Clear'!RPJ2)</f>
        <v/>
      </c>
      <c r="ROR13" s="163" t="str">
        <f>IF('Summary Clear'!RPK2=0,"",'Summary Clear'!RPK2)</f>
        <v/>
      </c>
      <c r="ROS13" s="163" t="str">
        <f>IF('Summary Clear'!RPL2=0,"",'Summary Clear'!RPL2)</f>
        <v/>
      </c>
      <c r="ROT13" s="163" t="str">
        <f>IF('Summary Clear'!RPM2=0,"",'Summary Clear'!RPM2)</f>
        <v/>
      </c>
      <c r="ROU13" s="163" t="str">
        <f>IF('Summary Clear'!RPN2=0,"",'Summary Clear'!RPN2)</f>
        <v/>
      </c>
      <c r="ROV13" s="163" t="str">
        <f>IF('Summary Clear'!RPO2=0,"",'Summary Clear'!RPO2)</f>
        <v/>
      </c>
      <c r="ROW13" s="163" t="str">
        <f>IF('Summary Clear'!RPP2=0,"",'Summary Clear'!RPP2)</f>
        <v/>
      </c>
      <c r="ROX13" s="163" t="str">
        <f>IF('Summary Clear'!RPQ2=0,"",'Summary Clear'!RPQ2)</f>
        <v/>
      </c>
      <c r="ROY13" s="163" t="str">
        <f>IF('Summary Clear'!RPR2=0,"",'Summary Clear'!RPR2)</f>
        <v/>
      </c>
      <c r="ROZ13" s="163" t="str">
        <f>IF('Summary Clear'!RPS2=0,"",'Summary Clear'!RPS2)</f>
        <v/>
      </c>
      <c r="RPA13" s="163" t="str">
        <f>IF('Summary Clear'!RPT2=0,"",'Summary Clear'!RPT2)</f>
        <v/>
      </c>
      <c r="RPB13" s="163" t="str">
        <f>IF('Summary Clear'!RPU2=0,"",'Summary Clear'!RPU2)</f>
        <v/>
      </c>
      <c r="RPC13" s="163" t="str">
        <f>IF('Summary Clear'!RPV2=0,"",'Summary Clear'!RPV2)</f>
        <v/>
      </c>
      <c r="RPD13" s="163" t="str">
        <f>IF('Summary Clear'!RPW2=0,"",'Summary Clear'!RPW2)</f>
        <v/>
      </c>
      <c r="RPE13" s="163" t="str">
        <f>IF('Summary Clear'!RPX2=0,"",'Summary Clear'!RPX2)</f>
        <v/>
      </c>
      <c r="RPF13" s="163" t="str">
        <f>IF('Summary Clear'!RPY2=0,"",'Summary Clear'!RPY2)</f>
        <v/>
      </c>
      <c r="RPG13" s="163" t="str">
        <f>IF('Summary Clear'!RPZ2=0,"",'Summary Clear'!RPZ2)</f>
        <v/>
      </c>
      <c r="RPH13" s="163" t="str">
        <f>IF('Summary Clear'!RQA2=0,"",'Summary Clear'!RQA2)</f>
        <v/>
      </c>
      <c r="RPI13" s="163" t="str">
        <f>IF('Summary Clear'!RQB2=0,"",'Summary Clear'!RQB2)</f>
        <v/>
      </c>
      <c r="RPJ13" s="163" t="str">
        <f>IF('Summary Clear'!RQC2=0,"",'Summary Clear'!RQC2)</f>
        <v/>
      </c>
      <c r="RPK13" s="163" t="str">
        <f>IF('Summary Clear'!RQD2=0,"",'Summary Clear'!RQD2)</f>
        <v/>
      </c>
      <c r="RPL13" s="163" t="str">
        <f>IF('Summary Clear'!RQE2=0,"",'Summary Clear'!RQE2)</f>
        <v/>
      </c>
      <c r="RPM13" s="163" t="str">
        <f>IF('Summary Clear'!RQF2=0,"",'Summary Clear'!RQF2)</f>
        <v/>
      </c>
      <c r="RPN13" s="163" t="str">
        <f>IF('Summary Clear'!RQG2=0,"",'Summary Clear'!RQG2)</f>
        <v/>
      </c>
      <c r="RPO13" s="163" t="str">
        <f>IF('Summary Clear'!RQH2=0,"",'Summary Clear'!RQH2)</f>
        <v/>
      </c>
      <c r="RPP13" s="163" t="str">
        <f>IF('Summary Clear'!RQI2=0,"",'Summary Clear'!RQI2)</f>
        <v/>
      </c>
      <c r="RPQ13" s="163" t="str">
        <f>IF('Summary Clear'!RQJ2=0,"",'Summary Clear'!RQJ2)</f>
        <v/>
      </c>
      <c r="RPR13" s="163" t="str">
        <f>IF('Summary Clear'!RQK2=0,"",'Summary Clear'!RQK2)</f>
        <v/>
      </c>
      <c r="RPS13" s="163" t="str">
        <f>IF('Summary Clear'!RQL2=0,"",'Summary Clear'!RQL2)</f>
        <v/>
      </c>
      <c r="RPT13" s="163" t="str">
        <f>IF('Summary Clear'!RQM2=0,"",'Summary Clear'!RQM2)</f>
        <v/>
      </c>
      <c r="RPU13" s="163" t="str">
        <f>IF('Summary Clear'!RQN2=0,"",'Summary Clear'!RQN2)</f>
        <v/>
      </c>
      <c r="RPV13" s="163" t="str">
        <f>IF('Summary Clear'!RQO2=0,"",'Summary Clear'!RQO2)</f>
        <v/>
      </c>
      <c r="RPW13" s="163" t="str">
        <f>IF('Summary Clear'!RQP2=0,"",'Summary Clear'!RQP2)</f>
        <v/>
      </c>
      <c r="RPX13" s="163" t="str">
        <f>IF('Summary Clear'!RQQ2=0,"",'Summary Clear'!RQQ2)</f>
        <v/>
      </c>
      <c r="RPY13" s="163" t="str">
        <f>IF('Summary Clear'!RQR2=0,"",'Summary Clear'!RQR2)</f>
        <v/>
      </c>
      <c r="RPZ13" s="163" t="str">
        <f>IF('Summary Clear'!RQS2=0,"",'Summary Clear'!RQS2)</f>
        <v/>
      </c>
      <c r="RQA13" s="163" t="str">
        <f>IF('Summary Clear'!RQT2=0,"",'Summary Clear'!RQT2)</f>
        <v/>
      </c>
      <c r="RQB13" s="163" t="str">
        <f>IF('Summary Clear'!RQU2=0,"",'Summary Clear'!RQU2)</f>
        <v/>
      </c>
      <c r="RQC13" s="163" t="str">
        <f>IF('Summary Clear'!RQV2=0,"",'Summary Clear'!RQV2)</f>
        <v/>
      </c>
      <c r="RQD13" s="163" t="str">
        <f>IF('Summary Clear'!RQW2=0,"",'Summary Clear'!RQW2)</f>
        <v/>
      </c>
      <c r="RQE13" s="163" t="str">
        <f>IF('Summary Clear'!RQX2=0,"",'Summary Clear'!RQX2)</f>
        <v/>
      </c>
      <c r="RQF13" s="163" t="str">
        <f>IF('Summary Clear'!RQY2=0,"",'Summary Clear'!RQY2)</f>
        <v/>
      </c>
      <c r="RQG13" s="163" t="str">
        <f>IF('Summary Clear'!RQZ2=0,"",'Summary Clear'!RQZ2)</f>
        <v/>
      </c>
      <c r="RQH13" s="163" t="str">
        <f>IF('Summary Clear'!RRA2=0,"",'Summary Clear'!RRA2)</f>
        <v/>
      </c>
      <c r="RQI13" s="163" t="str">
        <f>IF('Summary Clear'!RRB2=0,"",'Summary Clear'!RRB2)</f>
        <v/>
      </c>
      <c r="RQJ13" s="163" t="str">
        <f>IF('Summary Clear'!RRC2=0,"",'Summary Clear'!RRC2)</f>
        <v/>
      </c>
      <c r="RQK13" s="163" t="str">
        <f>IF('Summary Clear'!RRD2=0,"",'Summary Clear'!RRD2)</f>
        <v/>
      </c>
      <c r="RQL13" s="163" t="str">
        <f>IF('Summary Clear'!RRE2=0,"",'Summary Clear'!RRE2)</f>
        <v/>
      </c>
      <c r="RQM13" s="163" t="str">
        <f>IF('Summary Clear'!RRF2=0,"",'Summary Clear'!RRF2)</f>
        <v/>
      </c>
      <c r="RQN13" s="163" t="str">
        <f>IF('Summary Clear'!RRG2=0,"",'Summary Clear'!RRG2)</f>
        <v/>
      </c>
      <c r="RQO13" s="163" t="str">
        <f>IF('Summary Clear'!RRH2=0,"",'Summary Clear'!RRH2)</f>
        <v/>
      </c>
      <c r="RQP13" s="163" t="str">
        <f>IF('Summary Clear'!RRI2=0,"",'Summary Clear'!RRI2)</f>
        <v/>
      </c>
      <c r="RQQ13" s="163" t="str">
        <f>IF('Summary Clear'!RRJ2=0,"",'Summary Clear'!RRJ2)</f>
        <v/>
      </c>
      <c r="RQR13" s="163" t="str">
        <f>IF('Summary Clear'!RRK2=0,"",'Summary Clear'!RRK2)</f>
        <v/>
      </c>
      <c r="RQS13" s="163" t="str">
        <f>IF('Summary Clear'!RRL2=0,"",'Summary Clear'!RRL2)</f>
        <v/>
      </c>
      <c r="RQT13" s="163" t="str">
        <f>IF('Summary Clear'!RRM2=0,"",'Summary Clear'!RRM2)</f>
        <v/>
      </c>
      <c r="RQU13" s="163" t="str">
        <f>IF('Summary Clear'!RRN2=0,"",'Summary Clear'!RRN2)</f>
        <v/>
      </c>
      <c r="RQV13" s="163" t="str">
        <f>IF('Summary Clear'!RRO2=0,"",'Summary Clear'!RRO2)</f>
        <v/>
      </c>
      <c r="RQW13" s="163" t="str">
        <f>IF('Summary Clear'!RRP2=0,"",'Summary Clear'!RRP2)</f>
        <v/>
      </c>
      <c r="RQX13" s="163" t="str">
        <f>IF('Summary Clear'!RRQ2=0,"",'Summary Clear'!RRQ2)</f>
        <v/>
      </c>
      <c r="RQY13" s="163" t="str">
        <f>IF('Summary Clear'!RRR2=0,"",'Summary Clear'!RRR2)</f>
        <v/>
      </c>
      <c r="RQZ13" s="163" t="str">
        <f>IF('Summary Clear'!RRS2=0,"",'Summary Clear'!RRS2)</f>
        <v/>
      </c>
      <c r="RRA13" s="163" t="str">
        <f>IF('Summary Clear'!RRT2=0,"",'Summary Clear'!RRT2)</f>
        <v/>
      </c>
      <c r="RRB13" s="163" t="str">
        <f>IF('Summary Clear'!RRU2=0,"",'Summary Clear'!RRU2)</f>
        <v/>
      </c>
      <c r="RRC13" s="163" t="str">
        <f>IF('Summary Clear'!RRV2=0,"",'Summary Clear'!RRV2)</f>
        <v/>
      </c>
      <c r="RRD13" s="163" t="str">
        <f>IF('Summary Clear'!RRW2=0,"",'Summary Clear'!RRW2)</f>
        <v/>
      </c>
      <c r="RRE13" s="163" t="str">
        <f>IF('Summary Clear'!RRX2=0,"",'Summary Clear'!RRX2)</f>
        <v/>
      </c>
      <c r="RRF13" s="163" t="str">
        <f>IF('Summary Clear'!RRY2=0,"",'Summary Clear'!RRY2)</f>
        <v/>
      </c>
      <c r="RRG13" s="163" t="str">
        <f>IF('Summary Clear'!RRZ2=0,"",'Summary Clear'!RRZ2)</f>
        <v/>
      </c>
      <c r="RRH13" s="163" t="str">
        <f>IF('Summary Clear'!RSA2=0,"",'Summary Clear'!RSA2)</f>
        <v/>
      </c>
      <c r="RRI13" s="163" t="str">
        <f>IF('Summary Clear'!RSB2=0,"",'Summary Clear'!RSB2)</f>
        <v/>
      </c>
      <c r="RRJ13" s="163" t="str">
        <f>IF('Summary Clear'!RSC2=0,"",'Summary Clear'!RSC2)</f>
        <v/>
      </c>
      <c r="RRK13" s="163" t="str">
        <f>IF('Summary Clear'!RSD2=0,"",'Summary Clear'!RSD2)</f>
        <v/>
      </c>
      <c r="RRL13" s="163" t="str">
        <f>IF('Summary Clear'!RSE2=0,"",'Summary Clear'!RSE2)</f>
        <v/>
      </c>
      <c r="RRM13" s="163" t="str">
        <f>IF('Summary Clear'!RSF2=0,"",'Summary Clear'!RSF2)</f>
        <v/>
      </c>
      <c r="RRN13" s="163" t="str">
        <f>IF('Summary Clear'!RSG2=0,"",'Summary Clear'!RSG2)</f>
        <v/>
      </c>
      <c r="RRO13" s="163" t="str">
        <f>IF('Summary Clear'!RSH2=0,"",'Summary Clear'!RSH2)</f>
        <v/>
      </c>
      <c r="RRP13" s="163" t="str">
        <f>IF('Summary Clear'!RSI2=0,"",'Summary Clear'!RSI2)</f>
        <v/>
      </c>
      <c r="RRQ13" s="163" t="str">
        <f>IF('Summary Clear'!RSJ2=0,"",'Summary Clear'!RSJ2)</f>
        <v/>
      </c>
      <c r="RRR13" s="163" t="str">
        <f>IF('Summary Clear'!RSK2=0,"",'Summary Clear'!RSK2)</f>
        <v/>
      </c>
      <c r="RRS13" s="163" t="str">
        <f>IF('Summary Clear'!RSL2=0,"",'Summary Clear'!RSL2)</f>
        <v/>
      </c>
      <c r="RRT13" s="163" t="str">
        <f>IF('Summary Clear'!RSM2=0,"",'Summary Clear'!RSM2)</f>
        <v/>
      </c>
      <c r="RRU13" s="163" t="str">
        <f>IF('Summary Clear'!RSN2=0,"",'Summary Clear'!RSN2)</f>
        <v/>
      </c>
      <c r="RRV13" s="163" t="str">
        <f>IF('Summary Clear'!RSO2=0,"",'Summary Clear'!RSO2)</f>
        <v/>
      </c>
      <c r="RRW13" s="163" t="str">
        <f>IF('Summary Clear'!RSP2=0,"",'Summary Clear'!RSP2)</f>
        <v/>
      </c>
      <c r="RRX13" s="163" t="str">
        <f>IF('Summary Clear'!RSQ2=0,"",'Summary Clear'!RSQ2)</f>
        <v/>
      </c>
      <c r="RRY13" s="163" t="str">
        <f>IF('Summary Clear'!RSR2=0,"",'Summary Clear'!RSR2)</f>
        <v/>
      </c>
      <c r="RRZ13" s="163" t="str">
        <f>IF('Summary Clear'!RSS2=0,"",'Summary Clear'!RSS2)</f>
        <v/>
      </c>
      <c r="RSA13" s="163" t="str">
        <f>IF('Summary Clear'!RST2=0,"",'Summary Clear'!RST2)</f>
        <v/>
      </c>
      <c r="RSB13" s="163" t="str">
        <f>IF('Summary Clear'!RSU2=0,"",'Summary Clear'!RSU2)</f>
        <v/>
      </c>
      <c r="RSC13" s="163" t="str">
        <f>IF('Summary Clear'!RSV2=0,"",'Summary Clear'!RSV2)</f>
        <v/>
      </c>
      <c r="RSD13" s="163" t="str">
        <f>IF('Summary Clear'!RSW2=0,"",'Summary Clear'!RSW2)</f>
        <v/>
      </c>
      <c r="RSE13" s="163" t="str">
        <f>IF('Summary Clear'!RSX2=0,"",'Summary Clear'!RSX2)</f>
        <v/>
      </c>
      <c r="RSF13" s="163" t="str">
        <f>IF('Summary Clear'!RSY2=0,"",'Summary Clear'!RSY2)</f>
        <v/>
      </c>
      <c r="RSG13" s="163" t="str">
        <f>IF('Summary Clear'!RSZ2=0,"",'Summary Clear'!RSZ2)</f>
        <v/>
      </c>
      <c r="RSH13" s="163" t="str">
        <f>IF('Summary Clear'!RTA2=0,"",'Summary Clear'!RTA2)</f>
        <v/>
      </c>
      <c r="RSI13" s="163" t="str">
        <f>IF('Summary Clear'!RTB2=0,"",'Summary Clear'!RTB2)</f>
        <v/>
      </c>
      <c r="RSJ13" s="163" t="str">
        <f>IF('Summary Clear'!RTC2=0,"",'Summary Clear'!RTC2)</f>
        <v/>
      </c>
      <c r="RSK13" s="163" t="str">
        <f>IF('Summary Clear'!RTD2=0,"",'Summary Clear'!RTD2)</f>
        <v/>
      </c>
      <c r="RSL13" s="163" t="str">
        <f>IF('Summary Clear'!RTE2=0,"",'Summary Clear'!RTE2)</f>
        <v/>
      </c>
      <c r="RSM13" s="163" t="str">
        <f>IF('Summary Clear'!RTF2=0,"",'Summary Clear'!RTF2)</f>
        <v/>
      </c>
      <c r="RSN13" s="163" t="str">
        <f>IF('Summary Clear'!RTG2=0,"",'Summary Clear'!RTG2)</f>
        <v/>
      </c>
      <c r="RSO13" s="163" t="str">
        <f>IF('Summary Clear'!RTH2=0,"",'Summary Clear'!RTH2)</f>
        <v/>
      </c>
      <c r="RSP13" s="163" t="str">
        <f>IF('Summary Clear'!RTI2=0,"",'Summary Clear'!RTI2)</f>
        <v/>
      </c>
      <c r="RSQ13" s="163" t="str">
        <f>IF('Summary Clear'!RTJ2=0,"",'Summary Clear'!RTJ2)</f>
        <v/>
      </c>
      <c r="RSR13" s="163" t="str">
        <f>IF('Summary Clear'!RTK2=0,"",'Summary Clear'!RTK2)</f>
        <v/>
      </c>
      <c r="RSS13" s="163" t="str">
        <f>IF('Summary Clear'!RTL2=0,"",'Summary Clear'!RTL2)</f>
        <v/>
      </c>
      <c r="RST13" s="163" t="str">
        <f>IF('Summary Clear'!RTM2=0,"",'Summary Clear'!RTM2)</f>
        <v/>
      </c>
      <c r="RSU13" s="163" t="str">
        <f>IF('Summary Clear'!RTN2=0,"",'Summary Clear'!RTN2)</f>
        <v/>
      </c>
      <c r="RSV13" s="163" t="str">
        <f>IF('Summary Clear'!RTO2=0,"",'Summary Clear'!RTO2)</f>
        <v/>
      </c>
      <c r="RSW13" s="163" t="str">
        <f>IF('Summary Clear'!RTP2=0,"",'Summary Clear'!RTP2)</f>
        <v/>
      </c>
      <c r="RSX13" s="163" t="str">
        <f>IF('Summary Clear'!RTQ2=0,"",'Summary Clear'!RTQ2)</f>
        <v/>
      </c>
      <c r="RSY13" s="163" t="str">
        <f>IF('Summary Clear'!RTR2=0,"",'Summary Clear'!RTR2)</f>
        <v/>
      </c>
      <c r="RSZ13" s="163" t="str">
        <f>IF('Summary Clear'!RTS2=0,"",'Summary Clear'!RTS2)</f>
        <v/>
      </c>
      <c r="RTA13" s="163" t="str">
        <f>IF('Summary Clear'!RTT2=0,"",'Summary Clear'!RTT2)</f>
        <v/>
      </c>
      <c r="RTB13" s="163" t="str">
        <f>IF('Summary Clear'!RTU2=0,"",'Summary Clear'!RTU2)</f>
        <v/>
      </c>
      <c r="RTC13" s="163" t="str">
        <f>IF('Summary Clear'!RTV2=0,"",'Summary Clear'!RTV2)</f>
        <v/>
      </c>
      <c r="RTD13" s="163" t="str">
        <f>IF('Summary Clear'!RTW2=0,"",'Summary Clear'!RTW2)</f>
        <v/>
      </c>
      <c r="RTE13" s="163" t="str">
        <f>IF('Summary Clear'!RTX2=0,"",'Summary Clear'!RTX2)</f>
        <v/>
      </c>
      <c r="RTF13" s="163" t="str">
        <f>IF('Summary Clear'!RTY2=0,"",'Summary Clear'!RTY2)</f>
        <v/>
      </c>
      <c r="RTG13" s="163" t="str">
        <f>IF('Summary Clear'!RTZ2=0,"",'Summary Clear'!RTZ2)</f>
        <v/>
      </c>
      <c r="RTH13" s="163" t="str">
        <f>IF('Summary Clear'!RUA2=0,"",'Summary Clear'!RUA2)</f>
        <v/>
      </c>
      <c r="RTI13" s="163" t="str">
        <f>IF('Summary Clear'!RUB2=0,"",'Summary Clear'!RUB2)</f>
        <v/>
      </c>
      <c r="RTJ13" s="163" t="str">
        <f>IF('Summary Clear'!RUC2=0,"",'Summary Clear'!RUC2)</f>
        <v/>
      </c>
      <c r="RTK13" s="163" t="str">
        <f>IF('Summary Clear'!RUD2=0,"",'Summary Clear'!RUD2)</f>
        <v/>
      </c>
      <c r="RTL13" s="163" t="str">
        <f>IF('Summary Clear'!RUE2=0,"",'Summary Clear'!RUE2)</f>
        <v/>
      </c>
      <c r="RTM13" s="163" t="str">
        <f>IF('Summary Clear'!RUF2=0,"",'Summary Clear'!RUF2)</f>
        <v/>
      </c>
      <c r="RTN13" s="163" t="str">
        <f>IF('Summary Clear'!RUG2=0,"",'Summary Clear'!RUG2)</f>
        <v/>
      </c>
      <c r="RTO13" s="163" t="str">
        <f>IF('Summary Clear'!RUH2=0,"",'Summary Clear'!RUH2)</f>
        <v/>
      </c>
      <c r="RTP13" s="163" t="str">
        <f>IF('Summary Clear'!RUI2=0,"",'Summary Clear'!RUI2)</f>
        <v/>
      </c>
      <c r="RTQ13" s="163" t="str">
        <f>IF('Summary Clear'!RUJ2=0,"",'Summary Clear'!RUJ2)</f>
        <v/>
      </c>
      <c r="RTR13" s="163" t="str">
        <f>IF('Summary Clear'!RUK2=0,"",'Summary Clear'!RUK2)</f>
        <v/>
      </c>
      <c r="RTS13" s="163" t="str">
        <f>IF('Summary Clear'!RUL2=0,"",'Summary Clear'!RUL2)</f>
        <v/>
      </c>
      <c r="RTT13" s="163" t="str">
        <f>IF('Summary Clear'!RUM2=0,"",'Summary Clear'!RUM2)</f>
        <v/>
      </c>
      <c r="RTU13" s="163" t="str">
        <f>IF('Summary Clear'!RUN2=0,"",'Summary Clear'!RUN2)</f>
        <v/>
      </c>
      <c r="RTV13" s="163" t="str">
        <f>IF('Summary Clear'!RUO2=0,"",'Summary Clear'!RUO2)</f>
        <v/>
      </c>
      <c r="RTW13" s="163" t="str">
        <f>IF('Summary Clear'!RUP2=0,"",'Summary Clear'!RUP2)</f>
        <v/>
      </c>
      <c r="RTX13" s="163" t="str">
        <f>IF('Summary Clear'!RUQ2=0,"",'Summary Clear'!RUQ2)</f>
        <v/>
      </c>
      <c r="RTY13" s="163" t="str">
        <f>IF('Summary Clear'!RUR2=0,"",'Summary Clear'!RUR2)</f>
        <v/>
      </c>
      <c r="RTZ13" s="163" t="str">
        <f>IF('Summary Clear'!RUS2=0,"",'Summary Clear'!RUS2)</f>
        <v/>
      </c>
      <c r="RUA13" s="163" t="str">
        <f>IF('Summary Clear'!RUT2=0,"",'Summary Clear'!RUT2)</f>
        <v/>
      </c>
      <c r="RUB13" s="163" t="str">
        <f>IF('Summary Clear'!RUU2=0,"",'Summary Clear'!RUU2)</f>
        <v/>
      </c>
      <c r="RUC13" s="163" t="str">
        <f>IF('Summary Clear'!RUV2=0,"",'Summary Clear'!RUV2)</f>
        <v/>
      </c>
      <c r="RUD13" s="163" t="str">
        <f>IF('Summary Clear'!RUW2=0,"",'Summary Clear'!RUW2)</f>
        <v/>
      </c>
      <c r="RUE13" s="163" t="str">
        <f>IF('Summary Clear'!RUX2=0,"",'Summary Clear'!RUX2)</f>
        <v/>
      </c>
      <c r="RUF13" s="163" t="str">
        <f>IF('Summary Clear'!RUY2=0,"",'Summary Clear'!RUY2)</f>
        <v/>
      </c>
      <c r="RUG13" s="163" t="str">
        <f>IF('Summary Clear'!RUZ2=0,"",'Summary Clear'!RUZ2)</f>
        <v/>
      </c>
      <c r="RUH13" s="163" t="str">
        <f>IF('Summary Clear'!RVA2=0,"",'Summary Clear'!RVA2)</f>
        <v/>
      </c>
      <c r="RUI13" s="163" t="str">
        <f>IF('Summary Clear'!RVB2=0,"",'Summary Clear'!RVB2)</f>
        <v/>
      </c>
      <c r="RUJ13" s="163" t="str">
        <f>IF('Summary Clear'!RVC2=0,"",'Summary Clear'!RVC2)</f>
        <v/>
      </c>
      <c r="RUK13" s="163" t="str">
        <f>IF('Summary Clear'!RVD2=0,"",'Summary Clear'!RVD2)</f>
        <v/>
      </c>
      <c r="RUL13" s="163" t="str">
        <f>IF('Summary Clear'!RVE2=0,"",'Summary Clear'!RVE2)</f>
        <v/>
      </c>
      <c r="RUM13" s="163" t="str">
        <f>IF('Summary Clear'!RVF2=0,"",'Summary Clear'!RVF2)</f>
        <v/>
      </c>
      <c r="RUN13" s="163" t="str">
        <f>IF('Summary Clear'!RVG2=0,"",'Summary Clear'!RVG2)</f>
        <v/>
      </c>
      <c r="RUO13" s="163" t="str">
        <f>IF('Summary Clear'!RVH2=0,"",'Summary Clear'!RVH2)</f>
        <v/>
      </c>
      <c r="RUP13" s="163" t="str">
        <f>IF('Summary Clear'!RVI2=0,"",'Summary Clear'!RVI2)</f>
        <v/>
      </c>
      <c r="RUQ13" s="163" t="str">
        <f>IF('Summary Clear'!RVJ2=0,"",'Summary Clear'!RVJ2)</f>
        <v/>
      </c>
      <c r="RUR13" s="163" t="str">
        <f>IF('Summary Clear'!RVK2=0,"",'Summary Clear'!RVK2)</f>
        <v/>
      </c>
      <c r="RUS13" s="163" t="str">
        <f>IF('Summary Clear'!RVL2=0,"",'Summary Clear'!RVL2)</f>
        <v/>
      </c>
      <c r="RUT13" s="163" t="str">
        <f>IF('Summary Clear'!RVM2=0,"",'Summary Clear'!RVM2)</f>
        <v/>
      </c>
      <c r="RUU13" s="163" t="str">
        <f>IF('Summary Clear'!RVN2=0,"",'Summary Clear'!RVN2)</f>
        <v/>
      </c>
      <c r="RUV13" s="163" t="str">
        <f>IF('Summary Clear'!RVO2=0,"",'Summary Clear'!RVO2)</f>
        <v/>
      </c>
      <c r="RUW13" s="163" t="str">
        <f>IF('Summary Clear'!RVP2=0,"",'Summary Clear'!RVP2)</f>
        <v/>
      </c>
      <c r="RUX13" s="163" t="str">
        <f>IF('Summary Clear'!RVQ2=0,"",'Summary Clear'!RVQ2)</f>
        <v/>
      </c>
      <c r="RUY13" s="163" t="str">
        <f>IF('Summary Clear'!RVR2=0,"",'Summary Clear'!RVR2)</f>
        <v/>
      </c>
      <c r="RUZ13" s="163" t="str">
        <f>IF('Summary Clear'!RVS2=0,"",'Summary Clear'!RVS2)</f>
        <v/>
      </c>
      <c r="RVA13" s="163" t="str">
        <f>IF('Summary Clear'!RVT2=0,"",'Summary Clear'!RVT2)</f>
        <v/>
      </c>
      <c r="RVB13" s="163" t="str">
        <f>IF('Summary Clear'!RVU2=0,"",'Summary Clear'!RVU2)</f>
        <v/>
      </c>
      <c r="RVC13" s="163" t="str">
        <f>IF('Summary Clear'!RVV2=0,"",'Summary Clear'!RVV2)</f>
        <v/>
      </c>
      <c r="RVD13" s="163" t="str">
        <f>IF('Summary Clear'!RVW2=0,"",'Summary Clear'!RVW2)</f>
        <v/>
      </c>
      <c r="RVE13" s="163" t="str">
        <f>IF('Summary Clear'!RVX2=0,"",'Summary Clear'!RVX2)</f>
        <v/>
      </c>
      <c r="RVF13" s="163" t="str">
        <f>IF('Summary Clear'!RVY2=0,"",'Summary Clear'!RVY2)</f>
        <v/>
      </c>
      <c r="RVG13" s="163" t="str">
        <f>IF('Summary Clear'!RVZ2=0,"",'Summary Clear'!RVZ2)</f>
        <v/>
      </c>
      <c r="RVH13" s="163" t="str">
        <f>IF('Summary Clear'!RWA2=0,"",'Summary Clear'!RWA2)</f>
        <v/>
      </c>
      <c r="RVI13" s="163" t="str">
        <f>IF('Summary Clear'!RWB2=0,"",'Summary Clear'!RWB2)</f>
        <v/>
      </c>
      <c r="RVJ13" s="163" t="str">
        <f>IF('Summary Clear'!RWC2=0,"",'Summary Clear'!RWC2)</f>
        <v/>
      </c>
      <c r="RVK13" s="163" t="str">
        <f>IF('Summary Clear'!RWD2=0,"",'Summary Clear'!RWD2)</f>
        <v/>
      </c>
      <c r="RVL13" s="163" t="str">
        <f>IF('Summary Clear'!RWE2=0,"",'Summary Clear'!RWE2)</f>
        <v/>
      </c>
      <c r="RVM13" s="163" t="str">
        <f>IF('Summary Clear'!RWF2=0,"",'Summary Clear'!RWF2)</f>
        <v/>
      </c>
      <c r="RVN13" s="163" t="str">
        <f>IF('Summary Clear'!RWG2=0,"",'Summary Clear'!RWG2)</f>
        <v/>
      </c>
      <c r="RVO13" s="163" t="str">
        <f>IF('Summary Clear'!RWH2=0,"",'Summary Clear'!RWH2)</f>
        <v/>
      </c>
      <c r="RVP13" s="163" t="str">
        <f>IF('Summary Clear'!RWI2=0,"",'Summary Clear'!RWI2)</f>
        <v/>
      </c>
      <c r="RVQ13" s="163" t="str">
        <f>IF('Summary Clear'!RWJ2=0,"",'Summary Clear'!RWJ2)</f>
        <v/>
      </c>
      <c r="RVR13" s="163" t="str">
        <f>IF('Summary Clear'!RWK2=0,"",'Summary Clear'!RWK2)</f>
        <v/>
      </c>
      <c r="RVS13" s="163" t="str">
        <f>IF('Summary Clear'!RWL2=0,"",'Summary Clear'!RWL2)</f>
        <v/>
      </c>
      <c r="RVT13" s="163" t="str">
        <f>IF('Summary Clear'!RWM2=0,"",'Summary Clear'!RWM2)</f>
        <v/>
      </c>
      <c r="RVU13" s="163" t="str">
        <f>IF('Summary Clear'!RWN2=0,"",'Summary Clear'!RWN2)</f>
        <v/>
      </c>
      <c r="RVV13" s="163" t="str">
        <f>IF('Summary Clear'!RWO2=0,"",'Summary Clear'!RWO2)</f>
        <v/>
      </c>
      <c r="RVW13" s="163" t="str">
        <f>IF('Summary Clear'!RWP2=0,"",'Summary Clear'!RWP2)</f>
        <v/>
      </c>
      <c r="RVX13" s="163" t="str">
        <f>IF('Summary Clear'!RWQ2=0,"",'Summary Clear'!RWQ2)</f>
        <v/>
      </c>
      <c r="RVY13" s="163" t="str">
        <f>IF('Summary Clear'!RWR2=0,"",'Summary Clear'!RWR2)</f>
        <v/>
      </c>
      <c r="RVZ13" s="163" t="str">
        <f>IF('Summary Clear'!RWS2=0,"",'Summary Clear'!RWS2)</f>
        <v/>
      </c>
      <c r="RWA13" s="163" t="str">
        <f>IF('Summary Clear'!RWT2=0,"",'Summary Clear'!RWT2)</f>
        <v/>
      </c>
      <c r="RWB13" s="163" t="str">
        <f>IF('Summary Clear'!RWU2=0,"",'Summary Clear'!RWU2)</f>
        <v/>
      </c>
      <c r="RWC13" s="163" t="str">
        <f>IF('Summary Clear'!RWV2=0,"",'Summary Clear'!RWV2)</f>
        <v/>
      </c>
      <c r="RWD13" s="163" t="str">
        <f>IF('Summary Clear'!RWW2=0,"",'Summary Clear'!RWW2)</f>
        <v/>
      </c>
      <c r="RWE13" s="163" t="str">
        <f>IF('Summary Clear'!RWX2=0,"",'Summary Clear'!RWX2)</f>
        <v/>
      </c>
      <c r="RWF13" s="163" t="str">
        <f>IF('Summary Clear'!RWY2=0,"",'Summary Clear'!RWY2)</f>
        <v/>
      </c>
      <c r="RWG13" s="163" t="str">
        <f>IF('Summary Clear'!RWZ2=0,"",'Summary Clear'!RWZ2)</f>
        <v/>
      </c>
      <c r="RWH13" s="163" t="str">
        <f>IF('Summary Clear'!RXA2=0,"",'Summary Clear'!RXA2)</f>
        <v/>
      </c>
      <c r="RWI13" s="163" t="str">
        <f>IF('Summary Clear'!RXB2=0,"",'Summary Clear'!RXB2)</f>
        <v/>
      </c>
      <c r="RWJ13" s="163" t="str">
        <f>IF('Summary Clear'!RXC2=0,"",'Summary Clear'!RXC2)</f>
        <v/>
      </c>
      <c r="RWK13" s="163" t="str">
        <f>IF('Summary Clear'!RXD2=0,"",'Summary Clear'!RXD2)</f>
        <v/>
      </c>
      <c r="RWL13" s="163" t="str">
        <f>IF('Summary Clear'!RXE2=0,"",'Summary Clear'!RXE2)</f>
        <v/>
      </c>
      <c r="RWM13" s="163" t="str">
        <f>IF('Summary Clear'!RXF2=0,"",'Summary Clear'!RXF2)</f>
        <v/>
      </c>
      <c r="RWN13" s="163" t="str">
        <f>IF('Summary Clear'!RXG2=0,"",'Summary Clear'!RXG2)</f>
        <v/>
      </c>
      <c r="RWO13" s="163" t="str">
        <f>IF('Summary Clear'!RXH2=0,"",'Summary Clear'!RXH2)</f>
        <v/>
      </c>
      <c r="RWP13" s="163" t="str">
        <f>IF('Summary Clear'!RXI2=0,"",'Summary Clear'!RXI2)</f>
        <v/>
      </c>
      <c r="RWQ13" s="163" t="str">
        <f>IF('Summary Clear'!RXJ2=0,"",'Summary Clear'!RXJ2)</f>
        <v/>
      </c>
      <c r="RWR13" s="163" t="str">
        <f>IF('Summary Clear'!RXK2=0,"",'Summary Clear'!RXK2)</f>
        <v/>
      </c>
      <c r="RWS13" s="163" t="str">
        <f>IF('Summary Clear'!RXL2=0,"",'Summary Clear'!RXL2)</f>
        <v/>
      </c>
      <c r="RWT13" s="163" t="str">
        <f>IF('Summary Clear'!RXM2=0,"",'Summary Clear'!RXM2)</f>
        <v/>
      </c>
      <c r="RWU13" s="163" t="str">
        <f>IF('Summary Clear'!RXN2=0,"",'Summary Clear'!RXN2)</f>
        <v/>
      </c>
      <c r="RWV13" s="163" t="str">
        <f>IF('Summary Clear'!RXO2=0,"",'Summary Clear'!RXO2)</f>
        <v/>
      </c>
      <c r="RWW13" s="163" t="str">
        <f>IF('Summary Clear'!RXP2=0,"",'Summary Clear'!RXP2)</f>
        <v/>
      </c>
      <c r="RWX13" s="163" t="str">
        <f>IF('Summary Clear'!RXQ2=0,"",'Summary Clear'!RXQ2)</f>
        <v/>
      </c>
      <c r="RWY13" s="163" t="str">
        <f>IF('Summary Clear'!RXR2=0,"",'Summary Clear'!RXR2)</f>
        <v/>
      </c>
      <c r="RWZ13" s="163" t="str">
        <f>IF('Summary Clear'!RXS2=0,"",'Summary Clear'!RXS2)</f>
        <v/>
      </c>
      <c r="RXA13" s="163" t="str">
        <f>IF('Summary Clear'!RXT2=0,"",'Summary Clear'!RXT2)</f>
        <v/>
      </c>
      <c r="RXB13" s="163" t="str">
        <f>IF('Summary Clear'!RXU2=0,"",'Summary Clear'!RXU2)</f>
        <v/>
      </c>
      <c r="RXC13" s="163" t="str">
        <f>IF('Summary Clear'!RXV2=0,"",'Summary Clear'!RXV2)</f>
        <v/>
      </c>
      <c r="RXD13" s="163" t="str">
        <f>IF('Summary Clear'!RXW2=0,"",'Summary Clear'!RXW2)</f>
        <v/>
      </c>
      <c r="RXE13" s="163" t="str">
        <f>IF('Summary Clear'!RXX2=0,"",'Summary Clear'!RXX2)</f>
        <v/>
      </c>
      <c r="RXF13" s="163" t="str">
        <f>IF('Summary Clear'!RXY2=0,"",'Summary Clear'!RXY2)</f>
        <v/>
      </c>
      <c r="RXG13" s="163" t="str">
        <f>IF('Summary Clear'!RXZ2=0,"",'Summary Clear'!RXZ2)</f>
        <v/>
      </c>
      <c r="RXH13" s="163" t="str">
        <f>IF('Summary Clear'!RYA2=0,"",'Summary Clear'!RYA2)</f>
        <v/>
      </c>
      <c r="RXI13" s="163" t="str">
        <f>IF('Summary Clear'!RYB2=0,"",'Summary Clear'!RYB2)</f>
        <v/>
      </c>
      <c r="RXJ13" s="163" t="str">
        <f>IF('Summary Clear'!RYC2=0,"",'Summary Clear'!RYC2)</f>
        <v/>
      </c>
      <c r="RXK13" s="163" t="str">
        <f>IF('Summary Clear'!RYD2=0,"",'Summary Clear'!RYD2)</f>
        <v/>
      </c>
      <c r="RXL13" s="163" t="str">
        <f>IF('Summary Clear'!RYE2=0,"",'Summary Clear'!RYE2)</f>
        <v/>
      </c>
      <c r="RXM13" s="163" t="str">
        <f>IF('Summary Clear'!RYF2=0,"",'Summary Clear'!RYF2)</f>
        <v/>
      </c>
      <c r="RXN13" s="163" t="str">
        <f>IF('Summary Clear'!RYG2=0,"",'Summary Clear'!RYG2)</f>
        <v/>
      </c>
      <c r="RXO13" s="163" t="str">
        <f>IF('Summary Clear'!RYH2=0,"",'Summary Clear'!RYH2)</f>
        <v/>
      </c>
      <c r="RXP13" s="163" t="str">
        <f>IF('Summary Clear'!RYI2=0,"",'Summary Clear'!RYI2)</f>
        <v/>
      </c>
      <c r="RXQ13" s="163" t="str">
        <f>IF('Summary Clear'!RYJ2=0,"",'Summary Clear'!RYJ2)</f>
        <v/>
      </c>
      <c r="RXR13" s="163" t="str">
        <f>IF('Summary Clear'!RYK2=0,"",'Summary Clear'!RYK2)</f>
        <v/>
      </c>
      <c r="RXS13" s="163" t="str">
        <f>IF('Summary Clear'!RYL2=0,"",'Summary Clear'!RYL2)</f>
        <v/>
      </c>
      <c r="RXT13" s="163" t="str">
        <f>IF('Summary Clear'!RYM2=0,"",'Summary Clear'!RYM2)</f>
        <v/>
      </c>
      <c r="RXU13" s="163" t="str">
        <f>IF('Summary Clear'!RYN2=0,"",'Summary Clear'!RYN2)</f>
        <v/>
      </c>
      <c r="RXV13" s="163" t="str">
        <f>IF('Summary Clear'!RYO2=0,"",'Summary Clear'!RYO2)</f>
        <v/>
      </c>
      <c r="RXW13" s="163" t="str">
        <f>IF('Summary Clear'!RYP2=0,"",'Summary Clear'!RYP2)</f>
        <v/>
      </c>
      <c r="RXX13" s="163" t="str">
        <f>IF('Summary Clear'!RYQ2=0,"",'Summary Clear'!RYQ2)</f>
        <v/>
      </c>
      <c r="RXY13" s="163" t="str">
        <f>IF('Summary Clear'!RYR2=0,"",'Summary Clear'!RYR2)</f>
        <v/>
      </c>
      <c r="RXZ13" s="163" t="str">
        <f>IF('Summary Clear'!RYS2=0,"",'Summary Clear'!RYS2)</f>
        <v/>
      </c>
      <c r="RYA13" s="163" t="str">
        <f>IF('Summary Clear'!RYT2=0,"",'Summary Clear'!RYT2)</f>
        <v/>
      </c>
      <c r="RYB13" s="163" t="str">
        <f>IF('Summary Clear'!RYU2=0,"",'Summary Clear'!RYU2)</f>
        <v/>
      </c>
      <c r="RYC13" s="163" t="str">
        <f>IF('Summary Clear'!RYV2=0,"",'Summary Clear'!RYV2)</f>
        <v/>
      </c>
      <c r="RYD13" s="163" t="str">
        <f>IF('Summary Clear'!RYW2=0,"",'Summary Clear'!RYW2)</f>
        <v/>
      </c>
      <c r="RYE13" s="163" t="str">
        <f>IF('Summary Clear'!RYX2=0,"",'Summary Clear'!RYX2)</f>
        <v/>
      </c>
      <c r="RYF13" s="163" t="str">
        <f>IF('Summary Clear'!RYY2=0,"",'Summary Clear'!RYY2)</f>
        <v/>
      </c>
      <c r="RYG13" s="163" t="str">
        <f>IF('Summary Clear'!RYZ2=0,"",'Summary Clear'!RYZ2)</f>
        <v/>
      </c>
      <c r="RYH13" s="163" t="str">
        <f>IF('Summary Clear'!RZA2=0,"",'Summary Clear'!RZA2)</f>
        <v/>
      </c>
      <c r="RYI13" s="163" t="str">
        <f>IF('Summary Clear'!RZB2=0,"",'Summary Clear'!RZB2)</f>
        <v/>
      </c>
      <c r="RYJ13" s="163" t="str">
        <f>IF('Summary Clear'!RZC2=0,"",'Summary Clear'!RZC2)</f>
        <v/>
      </c>
      <c r="RYK13" s="163" t="str">
        <f>IF('Summary Clear'!RZD2=0,"",'Summary Clear'!RZD2)</f>
        <v/>
      </c>
      <c r="RYL13" s="163" t="str">
        <f>IF('Summary Clear'!RZE2=0,"",'Summary Clear'!RZE2)</f>
        <v/>
      </c>
      <c r="RYM13" s="163" t="str">
        <f>IF('Summary Clear'!RZF2=0,"",'Summary Clear'!RZF2)</f>
        <v/>
      </c>
      <c r="RYN13" s="163" t="str">
        <f>IF('Summary Clear'!RZG2=0,"",'Summary Clear'!RZG2)</f>
        <v/>
      </c>
      <c r="RYO13" s="163" t="str">
        <f>IF('Summary Clear'!RZH2=0,"",'Summary Clear'!RZH2)</f>
        <v/>
      </c>
      <c r="RYP13" s="163" t="str">
        <f>IF('Summary Clear'!RZI2=0,"",'Summary Clear'!RZI2)</f>
        <v/>
      </c>
      <c r="RYQ13" s="163" t="str">
        <f>IF('Summary Clear'!RZJ2=0,"",'Summary Clear'!RZJ2)</f>
        <v/>
      </c>
      <c r="RYR13" s="163" t="str">
        <f>IF('Summary Clear'!RZK2=0,"",'Summary Clear'!RZK2)</f>
        <v/>
      </c>
      <c r="RYS13" s="163" t="str">
        <f>IF('Summary Clear'!RZL2=0,"",'Summary Clear'!RZL2)</f>
        <v/>
      </c>
      <c r="RYT13" s="163" t="str">
        <f>IF('Summary Clear'!RZM2=0,"",'Summary Clear'!RZM2)</f>
        <v/>
      </c>
      <c r="RYU13" s="163" t="str">
        <f>IF('Summary Clear'!RZN2=0,"",'Summary Clear'!RZN2)</f>
        <v/>
      </c>
      <c r="RYV13" s="163" t="str">
        <f>IF('Summary Clear'!RZO2=0,"",'Summary Clear'!RZO2)</f>
        <v/>
      </c>
      <c r="RYW13" s="163" t="str">
        <f>IF('Summary Clear'!RZP2=0,"",'Summary Clear'!RZP2)</f>
        <v/>
      </c>
      <c r="RYX13" s="163" t="str">
        <f>IF('Summary Clear'!RZQ2=0,"",'Summary Clear'!RZQ2)</f>
        <v/>
      </c>
      <c r="RYY13" s="163" t="str">
        <f>IF('Summary Clear'!RZR2=0,"",'Summary Clear'!RZR2)</f>
        <v/>
      </c>
      <c r="RYZ13" s="163" t="str">
        <f>IF('Summary Clear'!RZS2=0,"",'Summary Clear'!RZS2)</f>
        <v/>
      </c>
      <c r="RZA13" s="163" t="str">
        <f>IF('Summary Clear'!RZT2=0,"",'Summary Clear'!RZT2)</f>
        <v/>
      </c>
      <c r="RZB13" s="163" t="str">
        <f>IF('Summary Clear'!RZU2=0,"",'Summary Clear'!RZU2)</f>
        <v/>
      </c>
      <c r="RZC13" s="163" t="str">
        <f>IF('Summary Clear'!RZV2=0,"",'Summary Clear'!RZV2)</f>
        <v/>
      </c>
      <c r="RZD13" s="163" t="str">
        <f>IF('Summary Clear'!RZW2=0,"",'Summary Clear'!RZW2)</f>
        <v/>
      </c>
      <c r="RZE13" s="163" t="str">
        <f>IF('Summary Clear'!RZX2=0,"",'Summary Clear'!RZX2)</f>
        <v/>
      </c>
      <c r="RZF13" s="163" t="str">
        <f>IF('Summary Clear'!RZY2=0,"",'Summary Clear'!RZY2)</f>
        <v/>
      </c>
      <c r="RZG13" s="163" t="str">
        <f>IF('Summary Clear'!RZZ2=0,"",'Summary Clear'!RZZ2)</f>
        <v/>
      </c>
      <c r="RZH13" s="163" t="str">
        <f>IF('Summary Clear'!SAA2=0,"",'Summary Clear'!SAA2)</f>
        <v/>
      </c>
      <c r="RZI13" s="163" t="str">
        <f>IF('Summary Clear'!SAB2=0,"",'Summary Clear'!SAB2)</f>
        <v/>
      </c>
      <c r="RZJ13" s="163" t="str">
        <f>IF('Summary Clear'!SAC2=0,"",'Summary Clear'!SAC2)</f>
        <v/>
      </c>
      <c r="RZK13" s="163" t="str">
        <f>IF('Summary Clear'!SAD2=0,"",'Summary Clear'!SAD2)</f>
        <v/>
      </c>
      <c r="RZL13" s="163" t="str">
        <f>IF('Summary Clear'!SAE2=0,"",'Summary Clear'!SAE2)</f>
        <v/>
      </c>
      <c r="RZM13" s="163" t="str">
        <f>IF('Summary Clear'!SAF2=0,"",'Summary Clear'!SAF2)</f>
        <v/>
      </c>
      <c r="RZN13" s="163" t="str">
        <f>IF('Summary Clear'!SAG2=0,"",'Summary Clear'!SAG2)</f>
        <v/>
      </c>
      <c r="RZO13" s="163" t="str">
        <f>IF('Summary Clear'!SAH2=0,"",'Summary Clear'!SAH2)</f>
        <v/>
      </c>
      <c r="RZP13" s="163" t="str">
        <f>IF('Summary Clear'!SAI2=0,"",'Summary Clear'!SAI2)</f>
        <v/>
      </c>
      <c r="RZQ13" s="163" t="str">
        <f>IF('Summary Clear'!SAJ2=0,"",'Summary Clear'!SAJ2)</f>
        <v/>
      </c>
      <c r="RZR13" s="163" t="str">
        <f>IF('Summary Clear'!SAK2=0,"",'Summary Clear'!SAK2)</f>
        <v/>
      </c>
      <c r="RZS13" s="163" t="str">
        <f>IF('Summary Clear'!SAL2=0,"",'Summary Clear'!SAL2)</f>
        <v/>
      </c>
      <c r="RZT13" s="163" t="str">
        <f>IF('Summary Clear'!SAM2=0,"",'Summary Clear'!SAM2)</f>
        <v/>
      </c>
      <c r="RZU13" s="163" t="str">
        <f>IF('Summary Clear'!SAN2=0,"",'Summary Clear'!SAN2)</f>
        <v/>
      </c>
      <c r="RZV13" s="163" t="str">
        <f>IF('Summary Clear'!SAO2=0,"",'Summary Clear'!SAO2)</f>
        <v/>
      </c>
      <c r="RZW13" s="163" t="str">
        <f>IF('Summary Clear'!SAP2=0,"",'Summary Clear'!SAP2)</f>
        <v/>
      </c>
      <c r="RZX13" s="163" t="str">
        <f>IF('Summary Clear'!SAQ2=0,"",'Summary Clear'!SAQ2)</f>
        <v/>
      </c>
      <c r="RZY13" s="163" t="str">
        <f>IF('Summary Clear'!SAR2=0,"",'Summary Clear'!SAR2)</f>
        <v/>
      </c>
      <c r="RZZ13" s="163" t="str">
        <f>IF('Summary Clear'!SAS2=0,"",'Summary Clear'!SAS2)</f>
        <v/>
      </c>
      <c r="SAA13" s="163" t="str">
        <f>IF('Summary Clear'!SAT2=0,"",'Summary Clear'!SAT2)</f>
        <v/>
      </c>
      <c r="SAB13" s="163" t="str">
        <f>IF('Summary Clear'!SAU2=0,"",'Summary Clear'!SAU2)</f>
        <v/>
      </c>
      <c r="SAC13" s="163" t="str">
        <f>IF('Summary Clear'!SAV2=0,"",'Summary Clear'!SAV2)</f>
        <v/>
      </c>
      <c r="SAD13" s="163" t="str">
        <f>IF('Summary Clear'!SAW2=0,"",'Summary Clear'!SAW2)</f>
        <v/>
      </c>
      <c r="SAE13" s="163" t="str">
        <f>IF('Summary Clear'!SAX2=0,"",'Summary Clear'!SAX2)</f>
        <v/>
      </c>
      <c r="SAF13" s="163" t="str">
        <f>IF('Summary Clear'!SAY2=0,"",'Summary Clear'!SAY2)</f>
        <v/>
      </c>
      <c r="SAG13" s="163" t="str">
        <f>IF('Summary Clear'!SAZ2=0,"",'Summary Clear'!SAZ2)</f>
        <v/>
      </c>
      <c r="SAH13" s="163" t="str">
        <f>IF('Summary Clear'!SBA2=0,"",'Summary Clear'!SBA2)</f>
        <v/>
      </c>
      <c r="SAI13" s="163" t="str">
        <f>IF('Summary Clear'!SBB2=0,"",'Summary Clear'!SBB2)</f>
        <v/>
      </c>
      <c r="SAJ13" s="163" t="str">
        <f>IF('Summary Clear'!SBC2=0,"",'Summary Clear'!SBC2)</f>
        <v/>
      </c>
      <c r="SAK13" s="163" t="str">
        <f>IF('Summary Clear'!SBD2=0,"",'Summary Clear'!SBD2)</f>
        <v/>
      </c>
      <c r="SAL13" s="163" t="str">
        <f>IF('Summary Clear'!SBE2=0,"",'Summary Clear'!SBE2)</f>
        <v/>
      </c>
      <c r="SAM13" s="163" t="str">
        <f>IF('Summary Clear'!SBF2=0,"",'Summary Clear'!SBF2)</f>
        <v/>
      </c>
      <c r="SAN13" s="163" t="str">
        <f>IF('Summary Clear'!SBG2=0,"",'Summary Clear'!SBG2)</f>
        <v/>
      </c>
      <c r="SAO13" s="163" t="str">
        <f>IF('Summary Clear'!SBH2=0,"",'Summary Clear'!SBH2)</f>
        <v/>
      </c>
      <c r="SAP13" s="163" t="str">
        <f>IF('Summary Clear'!SBI2=0,"",'Summary Clear'!SBI2)</f>
        <v/>
      </c>
      <c r="SAQ13" s="163" t="str">
        <f>IF('Summary Clear'!SBJ2=0,"",'Summary Clear'!SBJ2)</f>
        <v/>
      </c>
      <c r="SAR13" s="163" t="str">
        <f>IF('Summary Clear'!SBK2=0,"",'Summary Clear'!SBK2)</f>
        <v/>
      </c>
      <c r="SAS13" s="163" t="str">
        <f>IF('Summary Clear'!SBL2=0,"",'Summary Clear'!SBL2)</f>
        <v/>
      </c>
      <c r="SAT13" s="163" t="str">
        <f>IF('Summary Clear'!SBM2=0,"",'Summary Clear'!SBM2)</f>
        <v/>
      </c>
      <c r="SAU13" s="163" t="str">
        <f>IF('Summary Clear'!SBN2=0,"",'Summary Clear'!SBN2)</f>
        <v/>
      </c>
      <c r="SAV13" s="163" t="str">
        <f>IF('Summary Clear'!SBO2=0,"",'Summary Clear'!SBO2)</f>
        <v/>
      </c>
      <c r="SAW13" s="163" t="str">
        <f>IF('Summary Clear'!SBP2=0,"",'Summary Clear'!SBP2)</f>
        <v/>
      </c>
      <c r="SAX13" s="163" t="str">
        <f>IF('Summary Clear'!SBQ2=0,"",'Summary Clear'!SBQ2)</f>
        <v/>
      </c>
      <c r="SAY13" s="163" t="str">
        <f>IF('Summary Clear'!SBR2=0,"",'Summary Clear'!SBR2)</f>
        <v/>
      </c>
      <c r="SAZ13" s="163" t="str">
        <f>IF('Summary Clear'!SBS2=0,"",'Summary Clear'!SBS2)</f>
        <v/>
      </c>
      <c r="SBA13" s="163" t="str">
        <f>IF('Summary Clear'!SBT2=0,"",'Summary Clear'!SBT2)</f>
        <v/>
      </c>
      <c r="SBB13" s="163" t="str">
        <f>IF('Summary Clear'!SBU2=0,"",'Summary Clear'!SBU2)</f>
        <v/>
      </c>
      <c r="SBC13" s="163" t="str">
        <f>IF('Summary Clear'!SBV2=0,"",'Summary Clear'!SBV2)</f>
        <v/>
      </c>
      <c r="SBD13" s="163" t="str">
        <f>IF('Summary Clear'!SBW2=0,"",'Summary Clear'!SBW2)</f>
        <v/>
      </c>
      <c r="SBE13" s="163" t="str">
        <f>IF('Summary Clear'!SBX2=0,"",'Summary Clear'!SBX2)</f>
        <v/>
      </c>
      <c r="SBF13" s="163" t="str">
        <f>IF('Summary Clear'!SBY2=0,"",'Summary Clear'!SBY2)</f>
        <v/>
      </c>
      <c r="SBG13" s="163" t="str">
        <f>IF('Summary Clear'!SBZ2=0,"",'Summary Clear'!SBZ2)</f>
        <v/>
      </c>
      <c r="SBH13" s="163" t="str">
        <f>IF('Summary Clear'!SCA2=0,"",'Summary Clear'!SCA2)</f>
        <v/>
      </c>
      <c r="SBI13" s="163" t="str">
        <f>IF('Summary Clear'!SCB2=0,"",'Summary Clear'!SCB2)</f>
        <v/>
      </c>
      <c r="SBJ13" s="163" t="str">
        <f>IF('Summary Clear'!SCC2=0,"",'Summary Clear'!SCC2)</f>
        <v/>
      </c>
      <c r="SBK13" s="163" t="str">
        <f>IF('Summary Clear'!SCD2=0,"",'Summary Clear'!SCD2)</f>
        <v/>
      </c>
      <c r="SBL13" s="163" t="str">
        <f>IF('Summary Clear'!SCE2=0,"",'Summary Clear'!SCE2)</f>
        <v/>
      </c>
      <c r="SBM13" s="163" t="str">
        <f>IF('Summary Clear'!SCF2=0,"",'Summary Clear'!SCF2)</f>
        <v/>
      </c>
      <c r="SBN13" s="163" t="str">
        <f>IF('Summary Clear'!SCG2=0,"",'Summary Clear'!SCG2)</f>
        <v/>
      </c>
      <c r="SBO13" s="163" t="str">
        <f>IF('Summary Clear'!SCH2=0,"",'Summary Clear'!SCH2)</f>
        <v/>
      </c>
      <c r="SBP13" s="163" t="str">
        <f>IF('Summary Clear'!SCI2=0,"",'Summary Clear'!SCI2)</f>
        <v/>
      </c>
      <c r="SBQ13" s="163" t="str">
        <f>IF('Summary Clear'!SCJ2=0,"",'Summary Clear'!SCJ2)</f>
        <v/>
      </c>
      <c r="SBR13" s="163" t="str">
        <f>IF('Summary Clear'!SCK2=0,"",'Summary Clear'!SCK2)</f>
        <v/>
      </c>
      <c r="SBS13" s="163" t="str">
        <f>IF('Summary Clear'!SCL2=0,"",'Summary Clear'!SCL2)</f>
        <v/>
      </c>
      <c r="SBT13" s="163" t="str">
        <f>IF('Summary Clear'!SCM2=0,"",'Summary Clear'!SCM2)</f>
        <v/>
      </c>
      <c r="SBU13" s="163" t="str">
        <f>IF('Summary Clear'!SCN2=0,"",'Summary Clear'!SCN2)</f>
        <v/>
      </c>
      <c r="SBV13" s="163" t="str">
        <f>IF('Summary Clear'!SCO2=0,"",'Summary Clear'!SCO2)</f>
        <v/>
      </c>
      <c r="SBW13" s="163" t="str">
        <f>IF('Summary Clear'!SCP2=0,"",'Summary Clear'!SCP2)</f>
        <v/>
      </c>
      <c r="SBX13" s="163" t="str">
        <f>IF('Summary Clear'!SCQ2=0,"",'Summary Clear'!SCQ2)</f>
        <v/>
      </c>
      <c r="SBY13" s="163" t="str">
        <f>IF('Summary Clear'!SCR2=0,"",'Summary Clear'!SCR2)</f>
        <v/>
      </c>
      <c r="SBZ13" s="163" t="str">
        <f>IF('Summary Clear'!SCS2=0,"",'Summary Clear'!SCS2)</f>
        <v/>
      </c>
      <c r="SCA13" s="163" t="str">
        <f>IF('Summary Clear'!SCT2=0,"",'Summary Clear'!SCT2)</f>
        <v/>
      </c>
      <c r="SCB13" s="163" t="str">
        <f>IF('Summary Clear'!SCU2=0,"",'Summary Clear'!SCU2)</f>
        <v/>
      </c>
      <c r="SCC13" s="163" t="str">
        <f>IF('Summary Clear'!SCV2=0,"",'Summary Clear'!SCV2)</f>
        <v/>
      </c>
      <c r="SCD13" s="163" t="str">
        <f>IF('Summary Clear'!SCW2=0,"",'Summary Clear'!SCW2)</f>
        <v/>
      </c>
      <c r="SCE13" s="163" t="str">
        <f>IF('Summary Clear'!SCX2=0,"",'Summary Clear'!SCX2)</f>
        <v/>
      </c>
      <c r="SCF13" s="163" t="str">
        <f>IF('Summary Clear'!SCY2=0,"",'Summary Clear'!SCY2)</f>
        <v/>
      </c>
      <c r="SCG13" s="163" t="str">
        <f>IF('Summary Clear'!SCZ2=0,"",'Summary Clear'!SCZ2)</f>
        <v/>
      </c>
      <c r="SCH13" s="163" t="str">
        <f>IF('Summary Clear'!SDA2=0,"",'Summary Clear'!SDA2)</f>
        <v/>
      </c>
      <c r="SCI13" s="163" t="str">
        <f>IF('Summary Clear'!SDB2=0,"",'Summary Clear'!SDB2)</f>
        <v/>
      </c>
      <c r="SCJ13" s="163" t="str">
        <f>IF('Summary Clear'!SDC2=0,"",'Summary Clear'!SDC2)</f>
        <v/>
      </c>
      <c r="SCK13" s="163" t="str">
        <f>IF('Summary Clear'!SDD2=0,"",'Summary Clear'!SDD2)</f>
        <v/>
      </c>
      <c r="SCL13" s="163" t="str">
        <f>IF('Summary Clear'!SDE2=0,"",'Summary Clear'!SDE2)</f>
        <v/>
      </c>
      <c r="SCM13" s="163" t="str">
        <f>IF('Summary Clear'!SDF2=0,"",'Summary Clear'!SDF2)</f>
        <v/>
      </c>
      <c r="SCN13" s="163" t="str">
        <f>IF('Summary Clear'!SDG2=0,"",'Summary Clear'!SDG2)</f>
        <v/>
      </c>
      <c r="SCO13" s="163" t="str">
        <f>IF('Summary Clear'!SDH2=0,"",'Summary Clear'!SDH2)</f>
        <v/>
      </c>
      <c r="SCP13" s="163" t="str">
        <f>IF('Summary Clear'!SDI2=0,"",'Summary Clear'!SDI2)</f>
        <v/>
      </c>
      <c r="SCQ13" s="163" t="str">
        <f>IF('Summary Clear'!SDJ2=0,"",'Summary Clear'!SDJ2)</f>
        <v/>
      </c>
      <c r="SCR13" s="163" t="str">
        <f>IF('Summary Clear'!SDK2=0,"",'Summary Clear'!SDK2)</f>
        <v/>
      </c>
      <c r="SCS13" s="163" t="str">
        <f>IF('Summary Clear'!SDL2=0,"",'Summary Clear'!SDL2)</f>
        <v/>
      </c>
      <c r="SCT13" s="163" t="str">
        <f>IF('Summary Clear'!SDM2=0,"",'Summary Clear'!SDM2)</f>
        <v/>
      </c>
      <c r="SCU13" s="163" t="str">
        <f>IF('Summary Clear'!SDN2=0,"",'Summary Clear'!SDN2)</f>
        <v/>
      </c>
      <c r="SCV13" s="163" t="str">
        <f>IF('Summary Clear'!SDO2=0,"",'Summary Clear'!SDO2)</f>
        <v/>
      </c>
      <c r="SCW13" s="163" t="str">
        <f>IF('Summary Clear'!SDP2=0,"",'Summary Clear'!SDP2)</f>
        <v/>
      </c>
      <c r="SCX13" s="163" t="str">
        <f>IF('Summary Clear'!SDQ2=0,"",'Summary Clear'!SDQ2)</f>
        <v/>
      </c>
      <c r="SCY13" s="163" t="str">
        <f>IF('Summary Clear'!SDR2=0,"",'Summary Clear'!SDR2)</f>
        <v/>
      </c>
      <c r="SCZ13" s="163" t="str">
        <f>IF('Summary Clear'!SDS2=0,"",'Summary Clear'!SDS2)</f>
        <v/>
      </c>
      <c r="SDA13" s="163" t="str">
        <f>IF('Summary Clear'!SDT2=0,"",'Summary Clear'!SDT2)</f>
        <v/>
      </c>
      <c r="SDB13" s="163" t="str">
        <f>IF('Summary Clear'!SDU2=0,"",'Summary Clear'!SDU2)</f>
        <v/>
      </c>
      <c r="SDC13" s="163" t="str">
        <f>IF('Summary Clear'!SDV2=0,"",'Summary Clear'!SDV2)</f>
        <v/>
      </c>
      <c r="SDD13" s="163" t="str">
        <f>IF('Summary Clear'!SDW2=0,"",'Summary Clear'!SDW2)</f>
        <v/>
      </c>
      <c r="SDE13" s="163" t="str">
        <f>IF('Summary Clear'!SDX2=0,"",'Summary Clear'!SDX2)</f>
        <v/>
      </c>
      <c r="SDF13" s="163" t="str">
        <f>IF('Summary Clear'!SDY2=0,"",'Summary Clear'!SDY2)</f>
        <v/>
      </c>
      <c r="SDG13" s="163" t="str">
        <f>IF('Summary Clear'!SDZ2=0,"",'Summary Clear'!SDZ2)</f>
        <v/>
      </c>
      <c r="SDH13" s="163" t="str">
        <f>IF('Summary Clear'!SEA2=0,"",'Summary Clear'!SEA2)</f>
        <v/>
      </c>
      <c r="SDI13" s="163" t="str">
        <f>IF('Summary Clear'!SEB2=0,"",'Summary Clear'!SEB2)</f>
        <v/>
      </c>
      <c r="SDJ13" s="163" t="str">
        <f>IF('Summary Clear'!SEC2=0,"",'Summary Clear'!SEC2)</f>
        <v/>
      </c>
      <c r="SDK13" s="163" t="str">
        <f>IF('Summary Clear'!SED2=0,"",'Summary Clear'!SED2)</f>
        <v/>
      </c>
      <c r="SDL13" s="163" t="str">
        <f>IF('Summary Clear'!SEE2=0,"",'Summary Clear'!SEE2)</f>
        <v/>
      </c>
      <c r="SDM13" s="163" t="str">
        <f>IF('Summary Clear'!SEF2=0,"",'Summary Clear'!SEF2)</f>
        <v/>
      </c>
      <c r="SDN13" s="163" t="str">
        <f>IF('Summary Clear'!SEG2=0,"",'Summary Clear'!SEG2)</f>
        <v/>
      </c>
      <c r="SDO13" s="163" t="str">
        <f>IF('Summary Clear'!SEH2=0,"",'Summary Clear'!SEH2)</f>
        <v/>
      </c>
      <c r="SDP13" s="163" t="str">
        <f>IF('Summary Clear'!SEI2=0,"",'Summary Clear'!SEI2)</f>
        <v/>
      </c>
      <c r="SDQ13" s="163" t="str">
        <f>IF('Summary Clear'!SEJ2=0,"",'Summary Clear'!SEJ2)</f>
        <v/>
      </c>
      <c r="SDR13" s="163" t="str">
        <f>IF('Summary Clear'!SEK2=0,"",'Summary Clear'!SEK2)</f>
        <v/>
      </c>
      <c r="SDS13" s="163" t="str">
        <f>IF('Summary Clear'!SEL2=0,"",'Summary Clear'!SEL2)</f>
        <v/>
      </c>
      <c r="SDT13" s="163" t="str">
        <f>IF('Summary Clear'!SEM2=0,"",'Summary Clear'!SEM2)</f>
        <v/>
      </c>
      <c r="SDU13" s="163" t="str">
        <f>IF('Summary Clear'!SEN2=0,"",'Summary Clear'!SEN2)</f>
        <v/>
      </c>
      <c r="SDV13" s="163" t="str">
        <f>IF('Summary Clear'!SEO2=0,"",'Summary Clear'!SEO2)</f>
        <v/>
      </c>
      <c r="SDW13" s="163" t="str">
        <f>IF('Summary Clear'!SEP2=0,"",'Summary Clear'!SEP2)</f>
        <v/>
      </c>
      <c r="SDX13" s="163" t="str">
        <f>IF('Summary Clear'!SEQ2=0,"",'Summary Clear'!SEQ2)</f>
        <v/>
      </c>
      <c r="SDY13" s="163" t="str">
        <f>IF('Summary Clear'!SER2=0,"",'Summary Clear'!SER2)</f>
        <v/>
      </c>
      <c r="SDZ13" s="163" t="str">
        <f>IF('Summary Clear'!SES2=0,"",'Summary Clear'!SES2)</f>
        <v/>
      </c>
      <c r="SEA13" s="163" t="str">
        <f>IF('Summary Clear'!SET2=0,"",'Summary Clear'!SET2)</f>
        <v/>
      </c>
      <c r="SEB13" s="163" t="str">
        <f>IF('Summary Clear'!SEU2=0,"",'Summary Clear'!SEU2)</f>
        <v/>
      </c>
      <c r="SEC13" s="163" t="str">
        <f>IF('Summary Clear'!SEV2=0,"",'Summary Clear'!SEV2)</f>
        <v/>
      </c>
      <c r="SED13" s="163" t="str">
        <f>IF('Summary Clear'!SEW2=0,"",'Summary Clear'!SEW2)</f>
        <v/>
      </c>
      <c r="SEE13" s="163" t="str">
        <f>IF('Summary Clear'!SEX2=0,"",'Summary Clear'!SEX2)</f>
        <v/>
      </c>
      <c r="SEF13" s="163" t="str">
        <f>IF('Summary Clear'!SEY2=0,"",'Summary Clear'!SEY2)</f>
        <v/>
      </c>
      <c r="SEG13" s="163" t="str">
        <f>IF('Summary Clear'!SEZ2=0,"",'Summary Clear'!SEZ2)</f>
        <v/>
      </c>
      <c r="SEH13" s="163" t="str">
        <f>IF('Summary Clear'!SFA2=0,"",'Summary Clear'!SFA2)</f>
        <v/>
      </c>
      <c r="SEI13" s="163" t="str">
        <f>IF('Summary Clear'!SFB2=0,"",'Summary Clear'!SFB2)</f>
        <v/>
      </c>
      <c r="SEJ13" s="163" t="str">
        <f>IF('Summary Clear'!SFC2=0,"",'Summary Clear'!SFC2)</f>
        <v/>
      </c>
      <c r="SEK13" s="163" t="str">
        <f>IF('Summary Clear'!SFD2=0,"",'Summary Clear'!SFD2)</f>
        <v/>
      </c>
      <c r="SEL13" s="163" t="str">
        <f>IF('Summary Clear'!SFE2=0,"",'Summary Clear'!SFE2)</f>
        <v/>
      </c>
      <c r="SEM13" s="163" t="str">
        <f>IF('Summary Clear'!SFF2=0,"",'Summary Clear'!SFF2)</f>
        <v/>
      </c>
      <c r="SEN13" s="163" t="str">
        <f>IF('Summary Clear'!SFG2=0,"",'Summary Clear'!SFG2)</f>
        <v/>
      </c>
      <c r="SEO13" s="163" t="str">
        <f>IF('Summary Clear'!SFH2=0,"",'Summary Clear'!SFH2)</f>
        <v/>
      </c>
      <c r="SEP13" s="163" t="str">
        <f>IF('Summary Clear'!SFI2=0,"",'Summary Clear'!SFI2)</f>
        <v/>
      </c>
      <c r="SEQ13" s="163" t="str">
        <f>IF('Summary Clear'!SFJ2=0,"",'Summary Clear'!SFJ2)</f>
        <v/>
      </c>
      <c r="SER13" s="163" t="str">
        <f>IF('Summary Clear'!SFK2=0,"",'Summary Clear'!SFK2)</f>
        <v/>
      </c>
      <c r="SES13" s="163" t="str">
        <f>IF('Summary Clear'!SFL2=0,"",'Summary Clear'!SFL2)</f>
        <v/>
      </c>
      <c r="SET13" s="163" t="str">
        <f>IF('Summary Clear'!SFM2=0,"",'Summary Clear'!SFM2)</f>
        <v/>
      </c>
      <c r="SEU13" s="163" t="str">
        <f>IF('Summary Clear'!SFN2=0,"",'Summary Clear'!SFN2)</f>
        <v/>
      </c>
      <c r="SEV13" s="163" t="str">
        <f>IF('Summary Clear'!SFO2=0,"",'Summary Clear'!SFO2)</f>
        <v/>
      </c>
      <c r="SEW13" s="163" t="str">
        <f>IF('Summary Clear'!SFP2=0,"",'Summary Clear'!SFP2)</f>
        <v/>
      </c>
      <c r="SEX13" s="163" t="str">
        <f>IF('Summary Clear'!SFQ2=0,"",'Summary Clear'!SFQ2)</f>
        <v/>
      </c>
      <c r="SEY13" s="163" t="str">
        <f>IF('Summary Clear'!SFR2=0,"",'Summary Clear'!SFR2)</f>
        <v/>
      </c>
      <c r="SEZ13" s="163" t="str">
        <f>IF('Summary Clear'!SFS2=0,"",'Summary Clear'!SFS2)</f>
        <v/>
      </c>
      <c r="SFA13" s="163" t="str">
        <f>IF('Summary Clear'!SFT2=0,"",'Summary Clear'!SFT2)</f>
        <v/>
      </c>
      <c r="SFB13" s="163" t="str">
        <f>IF('Summary Clear'!SFU2=0,"",'Summary Clear'!SFU2)</f>
        <v/>
      </c>
      <c r="SFC13" s="163" t="str">
        <f>IF('Summary Clear'!SFV2=0,"",'Summary Clear'!SFV2)</f>
        <v/>
      </c>
      <c r="SFD13" s="163" t="str">
        <f>IF('Summary Clear'!SFW2=0,"",'Summary Clear'!SFW2)</f>
        <v/>
      </c>
      <c r="SFE13" s="163" t="str">
        <f>IF('Summary Clear'!SFX2=0,"",'Summary Clear'!SFX2)</f>
        <v/>
      </c>
      <c r="SFF13" s="163" t="str">
        <f>IF('Summary Clear'!SFY2=0,"",'Summary Clear'!SFY2)</f>
        <v/>
      </c>
      <c r="SFG13" s="163" t="str">
        <f>IF('Summary Clear'!SFZ2=0,"",'Summary Clear'!SFZ2)</f>
        <v/>
      </c>
      <c r="SFH13" s="163" t="str">
        <f>IF('Summary Clear'!SGA2=0,"",'Summary Clear'!SGA2)</f>
        <v/>
      </c>
      <c r="SFI13" s="163" t="str">
        <f>IF('Summary Clear'!SGB2=0,"",'Summary Clear'!SGB2)</f>
        <v/>
      </c>
      <c r="SFJ13" s="163" t="str">
        <f>IF('Summary Clear'!SGC2=0,"",'Summary Clear'!SGC2)</f>
        <v/>
      </c>
      <c r="SFK13" s="163" t="str">
        <f>IF('Summary Clear'!SGD2=0,"",'Summary Clear'!SGD2)</f>
        <v/>
      </c>
      <c r="SFL13" s="163" t="str">
        <f>IF('Summary Clear'!SGE2=0,"",'Summary Clear'!SGE2)</f>
        <v/>
      </c>
      <c r="SFM13" s="163" t="str">
        <f>IF('Summary Clear'!SGF2=0,"",'Summary Clear'!SGF2)</f>
        <v/>
      </c>
      <c r="SFN13" s="163" t="str">
        <f>IF('Summary Clear'!SGG2=0,"",'Summary Clear'!SGG2)</f>
        <v/>
      </c>
      <c r="SFO13" s="163" t="str">
        <f>IF('Summary Clear'!SGH2=0,"",'Summary Clear'!SGH2)</f>
        <v/>
      </c>
      <c r="SFP13" s="163" t="str">
        <f>IF('Summary Clear'!SGI2=0,"",'Summary Clear'!SGI2)</f>
        <v/>
      </c>
      <c r="SFQ13" s="163" t="str">
        <f>IF('Summary Clear'!SGJ2=0,"",'Summary Clear'!SGJ2)</f>
        <v/>
      </c>
      <c r="SFR13" s="163" t="str">
        <f>IF('Summary Clear'!SGK2=0,"",'Summary Clear'!SGK2)</f>
        <v/>
      </c>
      <c r="SFS13" s="163" t="str">
        <f>IF('Summary Clear'!SGL2=0,"",'Summary Clear'!SGL2)</f>
        <v/>
      </c>
      <c r="SFT13" s="163" t="str">
        <f>IF('Summary Clear'!SGM2=0,"",'Summary Clear'!SGM2)</f>
        <v/>
      </c>
      <c r="SFU13" s="163" t="str">
        <f>IF('Summary Clear'!SGN2=0,"",'Summary Clear'!SGN2)</f>
        <v/>
      </c>
      <c r="SFV13" s="163" t="str">
        <f>IF('Summary Clear'!SGO2=0,"",'Summary Clear'!SGO2)</f>
        <v/>
      </c>
      <c r="SFW13" s="163" t="str">
        <f>IF('Summary Clear'!SGP2=0,"",'Summary Clear'!SGP2)</f>
        <v/>
      </c>
      <c r="SFX13" s="163" t="str">
        <f>IF('Summary Clear'!SGQ2=0,"",'Summary Clear'!SGQ2)</f>
        <v/>
      </c>
      <c r="SFY13" s="163" t="str">
        <f>IF('Summary Clear'!SGR2=0,"",'Summary Clear'!SGR2)</f>
        <v/>
      </c>
      <c r="SFZ13" s="163" t="str">
        <f>IF('Summary Clear'!SGS2=0,"",'Summary Clear'!SGS2)</f>
        <v/>
      </c>
      <c r="SGA13" s="163" t="str">
        <f>IF('Summary Clear'!SGT2=0,"",'Summary Clear'!SGT2)</f>
        <v/>
      </c>
      <c r="SGB13" s="163" t="str">
        <f>IF('Summary Clear'!SGU2=0,"",'Summary Clear'!SGU2)</f>
        <v/>
      </c>
      <c r="SGC13" s="163" t="str">
        <f>IF('Summary Clear'!SGV2=0,"",'Summary Clear'!SGV2)</f>
        <v/>
      </c>
      <c r="SGD13" s="163" t="str">
        <f>IF('Summary Clear'!SGW2=0,"",'Summary Clear'!SGW2)</f>
        <v/>
      </c>
      <c r="SGE13" s="163" t="str">
        <f>IF('Summary Clear'!SGX2=0,"",'Summary Clear'!SGX2)</f>
        <v/>
      </c>
      <c r="SGF13" s="163" t="str">
        <f>IF('Summary Clear'!SGY2=0,"",'Summary Clear'!SGY2)</f>
        <v/>
      </c>
      <c r="SGG13" s="163" t="str">
        <f>IF('Summary Clear'!SGZ2=0,"",'Summary Clear'!SGZ2)</f>
        <v/>
      </c>
      <c r="SGH13" s="163" t="str">
        <f>IF('Summary Clear'!SHA2=0,"",'Summary Clear'!SHA2)</f>
        <v/>
      </c>
      <c r="SGI13" s="163" t="str">
        <f>IF('Summary Clear'!SHB2=0,"",'Summary Clear'!SHB2)</f>
        <v/>
      </c>
      <c r="SGJ13" s="163" t="str">
        <f>IF('Summary Clear'!SHC2=0,"",'Summary Clear'!SHC2)</f>
        <v/>
      </c>
      <c r="SGK13" s="163" t="str">
        <f>IF('Summary Clear'!SHD2=0,"",'Summary Clear'!SHD2)</f>
        <v/>
      </c>
      <c r="SGL13" s="163" t="str">
        <f>IF('Summary Clear'!SHE2=0,"",'Summary Clear'!SHE2)</f>
        <v/>
      </c>
      <c r="SGM13" s="163" t="str">
        <f>IF('Summary Clear'!SHF2=0,"",'Summary Clear'!SHF2)</f>
        <v/>
      </c>
      <c r="SGN13" s="163" t="str">
        <f>IF('Summary Clear'!SHG2=0,"",'Summary Clear'!SHG2)</f>
        <v/>
      </c>
      <c r="SGO13" s="163" t="str">
        <f>IF('Summary Clear'!SHH2=0,"",'Summary Clear'!SHH2)</f>
        <v/>
      </c>
      <c r="SGP13" s="163" t="str">
        <f>IF('Summary Clear'!SHI2=0,"",'Summary Clear'!SHI2)</f>
        <v/>
      </c>
      <c r="SGQ13" s="163" t="str">
        <f>IF('Summary Clear'!SHJ2=0,"",'Summary Clear'!SHJ2)</f>
        <v/>
      </c>
      <c r="SGR13" s="163" t="str">
        <f>IF('Summary Clear'!SHK2=0,"",'Summary Clear'!SHK2)</f>
        <v/>
      </c>
      <c r="SGS13" s="163" t="str">
        <f>IF('Summary Clear'!SHL2=0,"",'Summary Clear'!SHL2)</f>
        <v/>
      </c>
      <c r="SGT13" s="163" t="str">
        <f>IF('Summary Clear'!SHM2=0,"",'Summary Clear'!SHM2)</f>
        <v/>
      </c>
      <c r="SGU13" s="163" t="str">
        <f>IF('Summary Clear'!SHN2=0,"",'Summary Clear'!SHN2)</f>
        <v/>
      </c>
      <c r="SGV13" s="163" t="str">
        <f>IF('Summary Clear'!SHO2=0,"",'Summary Clear'!SHO2)</f>
        <v/>
      </c>
      <c r="SGW13" s="163" t="str">
        <f>IF('Summary Clear'!SHP2=0,"",'Summary Clear'!SHP2)</f>
        <v/>
      </c>
      <c r="SGX13" s="163" t="str">
        <f>IF('Summary Clear'!SHQ2=0,"",'Summary Clear'!SHQ2)</f>
        <v/>
      </c>
      <c r="SGY13" s="163" t="str">
        <f>IF('Summary Clear'!SHR2=0,"",'Summary Clear'!SHR2)</f>
        <v/>
      </c>
      <c r="SGZ13" s="163" t="str">
        <f>IF('Summary Clear'!SHS2=0,"",'Summary Clear'!SHS2)</f>
        <v/>
      </c>
      <c r="SHA13" s="163" t="str">
        <f>IF('Summary Clear'!SHT2=0,"",'Summary Clear'!SHT2)</f>
        <v/>
      </c>
      <c r="SHB13" s="163" t="str">
        <f>IF('Summary Clear'!SHU2=0,"",'Summary Clear'!SHU2)</f>
        <v/>
      </c>
      <c r="SHC13" s="163" t="str">
        <f>IF('Summary Clear'!SHV2=0,"",'Summary Clear'!SHV2)</f>
        <v/>
      </c>
      <c r="SHD13" s="163" t="str">
        <f>IF('Summary Clear'!SHW2=0,"",'Summary Clear'!SHW2)</f>
        <v/>
      </c>
      <c r="SHE13" s="163" t="str">
        <f>IF('Summary Clear'!SHX2=0,"",'Summary Clear'!SHX2)</f>
        <v/>
      </c>
      <c r="SHF13" s="163" t="str">
        <f>IF('Summary Clear'!SHY2=0,"",'Summary Clear'!SHY2)</f>
        <v/>
      </c>
      <c r="SHG13" s="163" t="str">
        <f>IF('Summary Clear'!SHZ2=0,"",'Summary Clear'!SHZ2)</f>
        <v/>
      </c>
      <c r="SHH13" s="163" t="str">
        <f>IF('Summary Clear'!SIA2=0,"",'Summary Clear'!SIA2)</f>
        <v/>
      </c>
      <c r="SHI13" s="163" t="str">
        <f>IF('Summary Clear'!SIB2=0,"",'Summary Clear'!SIB2)</f>
        <v/>
      </c>
      <c r="SHJ13" s="163" t="str">
        <f>IF('Summary Clear'!SIC2=0,"",'Summary Clear'!SIC2)</f>
        <v/>
      </c>
      <c r="SHK13" s="163" t="str">
        <f>IF('Summary Clear'!SID2=0,"",'Summary Clear'!SID2)</f>
        <v/>
      </c>
      <c r="SHL13" s="163" t="str">
        <f>IF('Summary Clear'!SIE2=0,"",'Summary Clear'!SIE2)</f>
        <v/>
      </c>
      <c r="SHM13" s="163" t="str">
        <f>IF('Summary Clear'!SIF2=0,"",'Summary Clear'!SIF2)</f>
        <v/>
      </c>
      <c r="SHN13" s="163" t="str">
        <f>IF('Summary Clear'!SIG2=0,"",'Summary Clear'!SIG2)</f>
        <v/>
      </c>
      <c r="SHO13" s="163" t="str">
        <f>IF('Summary Clear'!SIH2=0,"",'Summary Clear'!SIH2)</f>
        <v/>
      </c>
      <c r="SHP13" s="163" t="str">
        <f>IF('Summary Clear'!SII2=0,"",'Summary Clear'!SII2)</f>
        <v/>
      </c>
      <c r="SHQ13" s="163" t="str">
        <f>IF('Summary Clear'!SIJ2=0,"",'Summary Clear'!SIJ2)</f>
        <v/>
      </c>
      <c r="SHR13" s="163" t="str">
        <f>IF('Summary Clear'!SIK2=0,"",'Summary Clear'!SIK2)</f>
        <v/>
      </c>
      <c r="SHS13" s="163" t="str">
        <f>IF('Summary Clear'!SIL2=0,"",'Summary Clear'!SIL2)</f>
        <v/>
      </c>
      <c r="SHT13" s="163" t="str">
        <f>IF('Summary Clear'!SIM2=0,"",'Summary Clear'!SIM2)</f>
        <v/>
      </c>
      <c r="SHU13" s="163" t="str">
        <f>IF('Summary Clear'!SIN2=0,"",'Summary Clear'!SIN2)</f>
        <v/>
      </c>
      <c r="SHV13" s="163" t="str">
        <f>IF('Summary Clear'!SIO2=0,"",'Summary Clear'!SIO2)</f>
        <v/>
      </c>
      <c r="SHW13" s="163" t="str">
        <f>IF('Summary Clear'!SIP2=0,"",'Summary Clear'!SIP2)</f>
        <v/>
      </c>
      <c r="SHX13" s="163" t="str">
        <f>IF('Summary Clear'!SIQ2=0,"",'Summary Clear'!SIQ2)</f>
        <v/>
      </c>
      <c r="SHY13" s="163" t="str">
        <f>IF('Summary Clear'!SIR2=0,"",'Summary Clear'!SIR2)</f>
        <v/>
      </c>
      <c r="SHZ13" s="163" t="str">
        <f>IF('Summary Clear'!SIS2=0,"",'Summary Clear'!SIS2)</f>
        <v/>
      </c>
      <c r="SIA13" s="163" t="str">
        <f>IF('Summary Clear'!SIT2=0,"",'Summary Clear'!SIT2)</f>
        <v/>
      </c>
      <c r="SIB13" s="163" t="str">
        <f>IF('Summary Clear'!SIU2=0,"",'Summary Clear'!SIU2)</f>
        <v/>
      </c>
      <c r="SIC13" s="163" t="str">
        <f>IF('Summary Clear'!SIV2=0,"",'Summary Clear'!SIV2)</f>
        <v/>
      </c>
      <c r="SID13" s="163" t="str">
        <f>IF('Summary Clear'!SIW2=0,"",'Summary Clear'!SIW2)</f>
        <v/>
      </c>
      <c r="SIE13" s="163" t="str">
        <f>IF('Summary Clear'!SIX2=0,"",'Summary Clear'!SIX2)</f>
        <v/>
      </c>
      <c r="SIF13" s="163" t="str">
        <f>IF('Summary Clear'!SIY2=0,"",'Summary Clear'!SIY2)</f>
        <v/>
      </c>
      <c r="SIG13" s="163" t="str">
        <f>IF('Summary Clear'!SIZ2=0,"",'Summary Clear'!SIZ2)</f>
        <v/>
      </c>
      <c r="SIH13" s="163" t="str">
        <f>IF('Summary Clear'!SJA2=0,"",'Summary Clear'!SJA2)</f>
        <v/>
      </c>
      <c r="SII13" s="163" t="str">
        <f>IF('Summary Clear'!SJB2=0,"",'Summary Clear'!SJB2)</f>
        <v/>
      </c>
      <c r="SIJ13" s="163" t="str">
        <f>IF('Summary Clear'!SJC2=0,"",'Summary Clear'!SJC2)</f>
        <v/>
      </c>
      <c r="SIK13" s="163" t="str">
        <f>IF('Summary Clear'!SJD2=0,"",'Summary Clear'!SJD2)</f>
        <v/>
      </c>
      <c r="SIL13" s="163" t="str">
        <f>IF('Summary Clear'!SJE2=0,"",'Summary Clear'!SJE2)</f>
        <v/>
      </c>
      <c r="SIM13" s="163" t="str">
        <f>IF('Summary Clear'!SJF2=0,"",'Summary Clear'!SJF2)</f>
        <v/>
      </c>
      <c r="SIN13" s="163" t="str">
        <f>IF('Summary Clear'!SJG2=0,"",'Summary Clear'!SJG2)</f>
        <v/>
      </c>
      <c r="SIO13" s="163" t="str">
        <f>IF('Summary Clear'!SJH2=0,"",'Summary Clear'!SJH2)</f>
        <v/>
      </c>
      <c r="SIP13" s="163" t="str">
        <f>IF('Summary Clear'!SJI2=0,"",'Summary Clear'!SJI2)</f>
        <v/>
      </c>
      <c r="SIQ13" s="163" t="str">
        <f>IF('Summary Clear'!SJJ2=0,"",'Summary Clear'!SJJ2)</f>
        <v/>
      </c>
      <c r="SIR13" s="163" t="str">
        <f>IF('Summary Clear'!SJK2=0,"",'Summary Clear'!SJK2)</f>
        <v/>
      </c>
      <c r="SIS13" s="163" t="str">
        <f>IF('Summary Clear'!SJL2=0,"",'Summary Clear'!SJL2)</f>
        <v/>
      </c>
      <c r="SIT13" s="163" t="str">
        <f>IF('Summary Clear'!SJM2=0,"",'Summary Clear'!SJM2)</f>
        <v/>
      </c>
      <c r="SIU13" s="163" t="str">
        <f>IF('Summary Clear'!SJN2=0,"",'Summary Clear'!SJN2)</f>
        <v/>
      </c>
      <c r="SIV13" s="163" t="str">
        <f>IF('Summary Clear'!SJO2=0,"",'Summary Clear'!SJO2)</f>
        <v/>
      </c>
      <c r="SIW13" s="163" t="str">
        <f>IF('Summary Clear'!SJP2=0,"",'Summary Clear'!SJP2)</f>
        <v/>
      </c>
      <c r="SIX13" s="163" t="str">
        <f>IF('Summary Clear'!SJQ2=0,"",'Summary Clear'!SJQ2)</f>
        <v/>
      </c>
      <c r="SIY13" s="163" t="str">
        <f>IF('Summary Clear'!SJR2=0,"",'Summary Clear'!SJR2)</f>
        <v/>
      </c>
      <c r="SIZ13" s="163" t="str">
        <f>IF('Summary Clear'!SJS2=0,"",'Summary Clear'!SJS2)</f>
        <v/>
      </c>
      <c r="SJA13" s="163" t="str">
        <f>IF('Summary Clear'!SJT2=0,"",'Summary Clear'!SJT2)</f>
        <v/>
      </c>
      <c r="SJB13" s="163" t="str">
        <f>IF('Summary Clear'!SJU2=0,"",'Summary Clear'!SJU2)</f>
        <v/>
      </c>
      <c r="SJC13" s="163" t="str">
        <f>IF('Summary Clear'!SJV2=0,"",'Summary Clear'!SJV2)</f>
        <v/>
      </c>
      <c r="SJD13" s="163" t="str">
        <f>IF('Summary Clear'!SJW2=0,"",'Summary Clear'!SJW2)</f>
        <v/>
      </c>
      <c r="SJE13" s="163" t="str">
        <f>IF('Summary Clear'!SJX2=0,"",'Summary Clear'!SJX2)</f>
        <v/>
      </c>
      <c r="SJF13" s="163" t="str">
        <f>IF('Summary Clear'!SJY2=0,"",'Summary Clear'!SJY2)</f>
        <v/>
      </c>
      <c r="SJG13" s="163" t="str">
        <f>IF('Summary Clear'!SJZ2=0,"",'Summary Clear'!SJZ2)</f>
        <v/>
      </c>
      <c r="SJH13" s="163" t="str">
        <f>IF('Summary Clear'!SKA2=0,"",'Summary Clear'!SKA2)</f>
        <v/>
      </c>
      <c r="SJI13" s="163" t="str">
        <f>IF('Summary Clear'!SKB2=0,"",'Summary Clear'!SKB2)</f>
        <v/>
      </c>
      <c r="SJJ13" s="163" t="str">
        <f>IF('Summary Clear'!SKC2=0,"",'Summary Clear'!SKC2)</f>
        <v/>
      </c>
      <c r="SJK13" s="163" t="str">
        <f>IF('Summary Clear'!SKD2=0,"",'Summary Clear'!SKD2)</f>
        <v/>
      </c>
      <c r="SJL13" s="163" t="str">
        <f>IF('Summary Clear'!SKE2=0,"",'Summary Clear'!SKE2)</f>
        <v/>
      </c>
      <c r="SJM13" s="163" t="str">
        <f>IF('Summary Clear'!SKF2=0,"",'Summary Clear'!SKF2)</f>
        <v/>
      </c>
      <c r="SJN13" s="163" t="str">
        <f>IF('Summary Clear'!SKG2=0,"",'Summary Clear'!SKG2)</f>
        <v/>
      </c>
      <c r="SJO13" s="163" t="str">
        <f>IF('Summary Clear'!SKH2=0,"",'Summary Clear'!SKH2)</f>
        <v/>
      </c>
      <c r="SJP13" s="163" t="str">
        <f>IF('Summary Clear'!SKI2=0,"",'Summary Clear'!SKI2)</f>
        <v/>
      </c>
      <c r="SJQ13" s="163" t="str">
        <f>IF('Summary Clear'!SKJ2=0,"",'Summary Clear'!SKJ2)</f>
        <v/>
      </c>
      <c r="SJR13" s="163" t="str">
        <f>IF('Summary Clear'!SKK2=0,"",'Summary Clear'!SKK2)</f>
        <v/>
      </c>
      <c r="SJS13" s="163" t="str">
        <f>IF('Summary Clear'!SKL2=0,"",'Summary Clear'!SKL2)</f>
        <v/>
      </c>
      <c r="SJT13" s="163" t="str">
        <f>IF('Summary Clear'!SKM2=0,"",'Summary Clear'!SKM2)</f>
        <v/>
      </c>
      <c r="SJU13" s="163" t="str">
        <f>IF('Summary Clear'!SKN2=0,"",'Summary Clear'!SKN2)</f>
        <v/>
      </c>
      <c r="SJV13" s="163" t="str">
        <f>IF('Summary Clear'!SKO2=0,"",'Summary Clear'!SKO2)</f>
        <v/>
      </c>
      <c r="SJW13" s="163" t="str">
        <f>IF('Summary Clear'!SKP2=0,"",'Summary Clear'!SKP2)</f>
        <v/>
      </c>
      <c r="SJX13" s="163" t="str">
        <f>IF('Summary Clear'!SKQ2=0,"",'Summary Clear'!SKQ2)</f>
        <v/>
      </c>
      <c r="SJY13" s="163" t="str">
        <f>IF('Summary Clear'!SKR2=0,"",'Summary Clear'!SKR2)</f>
        <v/>
      </c>
      <c r="SJZ13" s="163" t="str">
        <f>IF('Summary Clear'!SKS2=0,"",'Summary Clear'!SKS2)</f>
        <v/>
      </c>
      <c r="SKA13" s="163" t="str">
        <f>IF('Summary Clear'!SKT2=0,"",'Summary Clear'!SKT2)</f>
        <v/>
      </c>
      <c r="SKB13" s="163" t="str">
        <f>IF('Summary Clear'!SKU2=0,"",'Summary Clear'!SKU2)</f>
        <v/>
      </c>
      <c r="SKC13" s="163" t="str">
        <f>IF('Summary Clear'!SKV2=0,"",'Summary Clear'!SKV2)</f>
        <v/>
      </c>
      <c r="SKD13" s="163" t="str">
        <f>IF('Summary Clear'!SKW2=0,"",'Summary Clear'!SKW2)</f>
        <v/>
      </c>
      <c r="SKE13" s="163" t="str">
        <f>IF('Summary Clear'!SKX2=0,"",'Summary Clear'!SKX2)</f>
        <v/>
      </c>
      <c r="SKF13" s="163" t="str">
        <f>IF('Summary Clear'!SKY2=0,"",'Summary Clear'!SKY2)</f>
        <v/>
      </c>
      <c r="SKG13" s="163" t="str">
        <f>IF('Summary Clear'!SKZ2=0,"",'Summary Clear'!SKZ2)</f>
        <v/>
      </c>
      <c r="SKH13" s="163" t="str">
        <f>IF('Summary Clear'!SLA2=0,"",'Summary Clear'!SLA2)</f>
        <v/>
      </c>
      <c r="SKI13" s="163" t="str">
        <f>IF('Summary Clear'!SLB2=0,"",'Summary Clear'!SLB2)</f>
        <v/>
      </c>
      <c r="SKJ13" s="163" t="str">
        <f>IF('Summary Clear'!SLC2=0,"",'Summary Clear'!SLC2)</f>
        <v/>
      </c>
      <c r="SKK13" s="163" t="str">
        <f>IF('Summary Clear'!SLD2=0,"",'Summary Clear'!SLD2)</f>
        <v/>
      </c>
      <c r="SKL13" s="163" t="str">
        <f>IF('Summary Clear'!SLE2=0,"",'Summary Clear'!SLE2)</f>
        <v/>
      </c>
      <c r="SKM13" s="163" t="str">
        <f>IF('Summary Clear'!SLF2=0,"",'Summary Clear'!SLF2)</f>
        <v/>
      </c>
      <c r="SKN13" s="163" t="str">
        <f>IF('Summary Clear'!SLG2=0,"",'Summary Clear'!SLG2)</f>
        <v/>
      </c>
      <c r="SKO13" s="163" t="str">
        <f>IF('Summary Clear'!SLH2=0,"",'Summary Clear'!SLH2)</f>
        <v/>
      </c>
      <c r="SKP13" s="163" t="str">
        <f>IF('Summary Clear'!SLI2=0,"",'Summary Clear'!SLI2)</f>
        <v/>
      </c>
      <c r="SKQ13" s="163" t="str">
        <f>IF('Summary Clear'!SLJ2=0,"",'Summary Clear'!SLJ2)</f>
        <v/>
      </c>
      <c r="SKR13" s="163" t="str">
        <f>IF('Summary Clear'!SLK2=0,"",'Summary Clear'!SLK2)</f>
        <v/>
      </c>
      <c r="SKS13" s="163" t="str">
        <f>IF('Summary Clear'!SLL2=0,"",'Summary Clear'!SLL2)</f>
        <v/>
      </c>
      <c r="SKT13" s="163" t="str">
        <f>IF('Summary Clear'!SLM2=0,"",'Summary Clear'!SLM2)</f>
        <v/>
      </c>
      <c r="SKU13" s="163" t="str">
        <f>IF('Summary Clear'!SLN2=0,"",'Summary Clear'!SLN2)</f>
        <v/>
      </c>
      <c r="SKV13" s="163" t="str">
        <f>IF('Summary Clear'!SLO2=0,"",'Summary Clear'!SLO2)</f>
        <v/>
      </c>
      <c r="SKW13" s="163" t="str">
        <f>IF('Summary Clear'!SLP2=0,"",'Summary Clear'!SLP2)</f>
        <v/>
      </c>
      <c r="SKX13" s="163" t="str">
        <f>IF('Summary Clear'!SLQ2=0,"",'Summary Clear'!SLQ2)</f>
        <v/>
      </c>
      <c r="SKY13" s="163" t="str">
        <f>IF('Summary Clear'!SLR2=0,"",'Summary Clear'!SLR2)</f>
        <v/>
      </c>
      <c r="SKZ13" s="163" t="str">
        <f>IF('Summary Clear'!SLS2=0,"",'Summary Clear'!SLS2)</f>
        <v/>
      </c>
      <c r="SLA13" s="163" t="str">
        <f>IF('Summary Clear'!SLT2=0,"",'Summary Clear'!SLT2)</f>
        <v/>
      </c>
      <c r="SLB13" s="163" t="str">
        <f>IF('Summary Clear'!SLU2=0,"",'Summary Clear'!SLU2)</f>
        <v/>
      </c>
      <c r="SLC13" s="163" t="str">
        <f>IF('Summary Clear'!SLV2=0,"",'Summary Clear'!SLV2)</f>
        <v/>
      </c>
      <c r="SLD13" s="163" t="str">
        <f>IF('Summary Clear'!SLW2=0,"",'Summary Clear'!SLW2)</f>
        <v/>
      </c>
      <c r="SLE13" s="163" t="str">
        <f>IF('Summary Clear'!SLX2=0,"",'Summary Clear'!SLX2)</f>
        <v/>
      </c>
      <c r="SLF13" s="163" t="str">
        <f>IF('Summary Clear'!SLY2=0,"",'Summary Clear'!SLY2)</f>
        <v/>
      </c>
      <c r="SLG13" s="163" t="str">
        <f>IF('Summary Clear'!SLZ2=0,"",'Summary Clear'!SLZ2)</f>
        <v/>
      </c>
      <c r="SLH13" s="163" t="str">
        <f>IF('Summary Clear'!SMA2=0,"",'Summary Clear'!SMA2)</f>
        <v/>
      </c>
      <c r="SLI13" s="163" t="str">
        <f>IF('Summary Clear'!SMB2=0,"",'Summary Clear'!SMB2)</f>
        <v/>
      </c>
      <c r="SLJ13" s="163" t="str">
        <f>IF('Summary Clear'!SMC2=0,"",'Summary Clear'!SMC2)</f>
        <v/>
      </c>
      <c r="SLK13" s="163" t="str">
        <f>IF('Summary Clear'!SMD2=0,"",'Summary Clear'!SMD2)</f>
        <v/>
      </c>
      <c r="SLL13" s="163" t="str">
        <f>IF('Summary Clear'!SME2=0,"",'Summary Clear'!SME2)</f>
        <v/>
      </c>
      <c r="SLM13" s="163" t="str">
        <f>IF('Summary Clear'!SMF2=0,"",'Summary Clear'!SMF2)</f>
        <v/>
      </c>
      <c r="SLN13" s="163" t="str">
        <f>IF('Summary Clear'!SMG2=0,"",'Summary Clear'!SMG2)</f>
        <v/>
      </c>
      <c r="SLO13" s="163" t="str">
        <f>IF('Summary Clear'!SMH2=0,"",'Summary Clear'!SMH2)</f>
        <v/>
      </c>
      <c r="SLP13" s="163" t="str">
        <f>IF('Summary Clear'!SMI2=0,"",'Summary Clear'!SMI2)</f>
        <v/>
      </c>
      <c r="SLQ13" s="163" t="str">
        <f>IF('Summary Clear'!SMJ2=0,"",'Summary Clear'!SMJ2)</f>
        <v/>
      </c>
      <c r="SLR13" s="163" t="str">
        <f>IF('Summary Clear'!SMK2=0,"",'Summary Clear'!SMK2)</f>
        <v/>
      </c>
      <c r="SLS13" s="163" t="str">
        <f>IF('Summary Clear'!SML2=0,"",'Summary Clear'!SML2)</f>
        <v/>
      </c>
      <c r="SLT13" s="163" t="str">
        <f>IF('Summary Clear'!SMM2=0,"",'Summary Clear'!SMM2)</f>
        <v/>
      </c>
      <c r="SLU13" s="163" t="str">
        <f>IF('Summary Clear'!SMN2=0,"",'Summary Clear'!SMN2)</f>
        <v/>
      </c>
      <c r="SLV13" s="163" t="str">
        <f>IF('Summary Clear'!SMO2=0,"",'Summary Clear'!SMO2)</f>
        <v/>
      </c>
      <c r="SLW13" s="163" t="str">
        <f>IF('Summary Clear'!SMP2=0,"",'Summary Clear'!SMP2)</f>
        <v/>
      </c>
      <c r="SLX13" s="163" t="str">
        <f>IF('Summary Clear'!SMQ2=0,"",'Summary Clear'!SMQ2)</f>
        <v/>
      </c>
      <c r="SLY13" s="163" t="str">
        <f>IF('Summary Clear'!SMR2=0,"",'Summary Clear'!SMR2)</f>
        <v/>
      </c>
      <c r="SLZ13" s="163" t="str">
        <f>IF('Summary Clear'!SMS2=0,"",'Summary Clear'!SMS2)</f>
        <v/>
      </c>
      <c r="SMA13" s="163" t="str">
        <f>IF('Summary Clear'!SMT2=0,"",'Summary Clear'!SMT2)</f>
        <v/>
      </c>
      <c r="SMB13" s="163" t="str">
        <f>IF('Summary Clear'!SMU2=0,"",'Summary Clear'!SMU2)</f>
        <v/>
      </c>
      <c r="SMC13" s="163" t="str">
        <f>IF('Summary Clear'!SMV2=0,"",'Summary Clear'!SMV2)</f>
        <v/>
      </c>
      <c r="SMD13" s="163" t="str">
        <f>IF('Summary Clear'!SMW2=0,"",'Summary Clear'!SMW2)</f>
        <v/>
      </c>
      <c r="SME13" s="163" t="str">
        <f>IF('Summary Clear'!SMX2=0,"",'Summary Clear'!SMX2)</f>
        <v/>
      </c>
      <c r="SMF13" s="163" t="str">
        <f>IF('Summary Clear'!SMY2=0,"",'Summary Clear'!SMY2)</f>
        <v/>
      </c>
      <c r="SMG13" s="163" t="str">
        <f>IF('Summary Clear'!SMZ2=0,"",'Summary Clear'!SMZ2)</f>
        <v/>
      </c>
      <c r="SMH13" s="163" t="str">
        <f>IF('Summary Clear'!SNA2=0,"",'Summary Clear'!SNA2)</f>
        <v/>
      </c>
      <c r="SMI13" s="163" t="str">
        <f>IF('Summary Clear'!SNB2=0,"",'Summary Clear'!SNB2)</f>
        <v/>
      </c>
      <c r="SMJ13" s="163" t="str">
        <f>IF('Summary Clear'!SNC2=0,"",'Summary Clear'!SNC2)</f>
        <v/>
      </c>
      <c r="SMK13" s="163" t="str">
        <f>IF('Summary Clear'!SND2=0,"",'Summary Clear'!SND2)</f>
        <v/>
      </c>
      <c r="SML13" s="163" t="str">
        <f>IF('Summary Clear'!SNE2=0,"",'Summary Clear'!SNE2)</f>
        <v/>
      </c>
      <c r="SMM13" s="163" t="str">
        <f>IF('Summary Clear'!SNF2=0,"",'Summary Clear'!SNF2)</f>
        <v/>
      </c>
      <c r="SMN13" s="163" t="str">
        <f>IF('Summary Clear'!SNG2=0,"",'Summary Clear'!SNG2)</f>
        <v/>
      </c>
      <c r="SMO13" s="163" t="str">
        <f>IF('Summary Clear'!SNH2=0,"",'Summary Clear'!SNH2)</f>
        <v/>
      </c>
      <c r="SMP13" s="163" t="str">
        <f>IF('Summary Clear'!SNI2=0,"",'Summary Clear'!SNI2)</f>
        <v/>
      </c>
      <c r="SMQ13" s="163" t="str">
        <f>IF('Summary Clear'!SNJ2=0,"",'Summary Clear'!SNJ2)</f>
        <v/>
      </c>
      <c r="SMR13" s="163" t="str">
        <f>IF('Summary Clear'!SNK2=0,"",'Summary Clear'!SNK2)</f>
        <v/>
      </c>
      <c r="SMS13" s="163" t="str">
        <f>IF('Summary Clear'!SNL2=0,"",'Summary Clear'!SNL2)</f>
        <v/>
      </c>
      <c r="SMT13" s="163" t="str">
        <f>IF('Summary Clear'!SNM2=0,"",'Summary Clear'!SNM2)</f>
        <v/>
      </c>
      <c r="SMU13" s="163" t="str">
        <f>IF('Summary Clear'!SNN2=0,"",'Summary Clear'!SNN2)</f>
        <v/>
      </c>
      <c r="SMV13" s="163" t="str">
        <f>IF('Summary Clear'!SNO2=0,"",'Summary Clear'!SNO2)</f>
        <v/>
      </c>
      <c r="SMW13" s="163" t="str">
        <f>IF('Summary Clear'!SNP2=0,"",'Summary Clear'!SNP2)</f>
        <v/>
      </c>
      <c r="SMX13" s="163" t="str">
        <f>IF('Summary Clear'!SNQ2=0,"",'Summary Clear'!SNQ2)</f>
        <v/>
      </c>
      <c r="SMY13" s="163" t="str">
        <f>IF('Summary Clear'!SNR2=0,"",'Summary Clear'!SNR2)</f>
        <v/>
      </c>
      <c r="SMZ13" s="163" t="str">
        <f>IF('Summary Clear'!SNS2=0,"",'Summary Clear'!SNS2)</f>
        <v/>
      </c>
      <c r="SNA13" s="163" t="str">
        <f>IF('Summary Clear'!SNT2=0,"",'Summary Clear'!SNT2)</f>
        <v/>
      </c>
      <c r="SNB13" s="163" t="str">
        <f>IF('Summary Clear'!SNU2=0,"",'Summary Clear'!SNU2)</f>
        <v/>
      </c>
      <c r="SNC13" s="163" t="str">
        <f>IF('Summary Clear'!SNV2=0,"",'Summary Clear'!SNV2)</f>
        <v/>
      </c>
      <c r="SND13" s="163" t="str">
        <f>IF('Summary Clear'!SNW2=0,"",'Summary Clear'!SNW2)</f>
        <v/>
      </c>
      <c r="SNE13" s="163" t="str">
        <f>IF('Summary Clear'!SNX2=0,"",'Summary Clear'!SNX2)</f>
        <v/>
      </c>
      <c r="SNF13" s="163" t="str">
        <f>IF('Summary Clear'!SNY2=0,"",'Summary Clear'!SNY2)</f>
        <v/>
      </c>
      <c r="SNG13" s="163" t="str">
        <f>IF('Summary Clear'!SNZ2=0,"",'Summary Clear'!SNZ2)</f>
        <v/>
      </c>
      <c r="SNH13" s="163" t="str">
        <f>IF('Summary Clear'!SOA2=0,"",'Summary Clear'!SOA2)</f>
        <v/>
      </c>
      <c r="SNI13" s="163" t="str">
        <f>IF('Summary Clear'!SOB2=0,"",'Summary Clear'!SOB2)</f>
        <v/>
      </c>
      <c r="SNJ13" s="163" t="str">
        <f>IF('Summary Clear'!SOC2=0,"",'Summary Clear'!SOC2)</f>
        <v/>
      </c>
      <c r="SNK13" s="163" t="str">
        <f>IF('Summary Clear'!SOD2=0,"",'Summary Clear'!SOD2)</f>
        <v/>
      </c>
      <c r="SNL13" s="163" t="str">
        <f>IF('Summary Clear'!SOE2=0,"",'Summary Clear'!SOE2)</f>
        <v/>
      </c>
      <c r="SNM13" s="163" t="str">
        <f>IF('Summary Clear'!SOF2=0,"",'Summary Clear'!SOF2)</f>
        <v/>
      </c>
      <c r="SNN13" s="163" t="str">
        <f>IF('Summary Clear'!SOG2=0,"",'Summary Clear'!SOG2)</f>
        <v/>
      </c>
      <c r="SNO13" s="163" t="str">
        <f>IF('Summary Clear'!SOH2=0,"",'Summary Clear'!SOH2)</f>
        <v/>
      </c>
      <c r="SNP13" s="163" t="str">
        <f>IF('Summary Clear'!SOI2=0,"",'Summary Clear'!SOI2)</f>
        <v/>
      </c>
      <c r="SNQ13" s="163" t="str">
        <f>IF('Summary Clear'!SOJ2=0,"",'Summary Clear'!SOJ2)</f>
        <v/>
      </c>
      <c r="SNR13" s="163" t="str">
        <f>IF('Summary Clear'!SOK2=0,"",'Summary Clear'!SOK2)</f>
        <v/>
      </c>
      <c r="SNS13" s="163" t="str">
        <f>IF('Summary Clear'!SOL2=0,"",'Summary Clear'!SOL2)</f>
        <v/>
      </c>
      <c r="SNT13" s="163" t="str">
        <f>IF('Summary Clear'!SOM2=0,"",'Summary Clear'!SOM2)</f>
        <v/>
      </c>
      <c r="SNU13" s="163" t="str">
        <f>IF('Summary Clear'!SON2=0,"",'Summary Clear'!SON2)</f>
        <v/>
      </c>
      <c r="SNV13" s="163" t="str">
        <f>IF('Summary Clear'!SOO2=0,"",'Summary Clear'!SOO2)</f>
        <v/>
      </c>
      <c r="SNW13" s="163" t="str">
        <f>IF('Summary Clear'!SOP2=0,"",'Summary Clear'!SOP2)</f>
        <v/>
      </c>
      <c r="SNX13" s="163" t="str">
        <f>IF('Summary Clear'!SOQ2=0,"",'Summary Clear'!SOQ2)</f>
        <v/>
      </c>
      <c r="SNY13" s="163" t="str">
        <f>IF('Summary Clear'!SOR2=0,"",'Summary Clear'!SOR2)</f>
        <v/>
      </c>
      <c r="SNZ13" s="163" t="str">
        <f>IF('Summary Clear'!SOS2=0,"",'Summary Clear'!SOS2)</f>
        <v/>
      </c>
      <c r="SOA13" s="163" t="str">
        <f>IF('Summary Clear'!SOT2=0,"",'Summary Clear'!SOT2)</f>
        <v/>
      </c>
      <c r="SOB13" s="163" t="str">
        <f>IF('Summary Clear'!SOU2=0,"",'Summary Clear'!SOU2)</f>
        <v/>
      </c>
      <c r="SOC13" s="163" t="str">
        <f>IF('Summary Clear'!SOV2=0,"",'Summary Clear'!SOV2)</f>
        <v/>
      </c>
      <c r="SOD13" s="163" t="str">
        <f>IF('Summary Clear'!SOW2=0,"",'Summary Clear'!SOW2)</f>
        <v/>
      </c>
      <c r="SOE13" s="163" t="str">
        <f>IF('Summary Clear'!SOX2=0,"",'Summary Clear'!SOX2)</f>
        <v/>
      </c>
      <c r="SOF13" s="163" t="str">
        <f>IF('Summary Clear'!SOY2=0,"",'Summary Clear'!SOY2)</f>
        <v/>
      </c>
      <c r="SOG13" s="163" t="str">
        <f>IF('Summary Clear'!SOZ2=0,"",'Summary Clear'!SOZ2)</f>
        <v/>
      </c>
      <c r="SOH13" s="163" t="str">
        <f>IF('Summary Clear'!SPA2=0,"",'Summary Clear'!SPA2)</f>
        <v/>
      </c>
      <c r="SOI13" s="163" t="str">
        <f>IF('Summary Clear'!SPB2=0,"",'Summary Clear'!SPB2)</f>
        <v/>
      </c>
      <c r="SOJ13" s="163" t="str">
        <f>IF('Summary Clear'!SPC2=0,"",'Summary Clear'!SPC2)</f>
        <v/>
      </c>
      <c r="SOK13" s="163" t="str">
        <f>IF('Summary Clear'!SPD2=0,"",'Summary Clear'!SPD2)</f>
        <v/>
      </c>
      <c r="SOL13" s="163" t="str">
        <f>IF('Summary Clear'!SPE2=0,"",'Summary Clear'!SPE2)</f>
        <v/>
      </c>
      <c r="SOM13" s="163" t="str">
        <f>IF('Summary Clear'!SPF2=0,"",'Summary Clear'!SPF2)</f>
        <v/>
      </c>
      <c r="SON13" s="163" t="str">
        <f>IF('Summary Clear'!SPG2=0,"",'Summary Clear'!SPG2)</f>
        <v/>
      </c>
      <c r="SOO13" s="163" t="str">
        <f>IF('Summary Clear'!SPH2=0,"",'Summary Clear'!SPH2)</f>
        <v/>
      </c>
      <c r="SOP13" s="163" t="str">
        <f>IF('Summary Clear'!SPI2=0,"",'Summary Clear'!SPI2)</f>
        <v/>
      </c>
      <c r="SOQ13" s="163" t="str">
        <f>IF('Summary Clear'!SPJ2=0,"",'Summary Clear'!SPJ2)</f>
        <v/>
      </c>
      <c r="SOR13" s="163" t="str">
        <f>IF('Summary Clear'!SPK2=0,"",'Summary Clear'!SPK2)</f>
        <v/>
      </c>
      <c r="SOS13" s="163" t="str">
        <f>IF('Summary Clear'!SPL2=0,"",'Summary Clear'!SPL2)</f>
        <v/>
      </c>
      <c r="SOT13" s="163" t="str">
        <f>IF('Summary Clear'!SPM2=0,"",'Summary Clear'!SPM2)</f>
        <v/>
      </c>
      <c r="SOU13" s="163" t="str">
        <f>IF('Summary Clear'!SPN2=0,"",'Summary Clear'!SPN2)</f>
        <v/>
      </c>
      <c r="SOV13" s="163" t="str">
        <f>IF('Summary Clear'!SPO2=0,"",'Summary Clear'!SPO2)</f>
        <v/>
      </c>
      <c r="SOW13" s="163" t="str">
        <f>IF('Summary Clear'!SPP2=0,"",'Summary Clear'!SPP2)</f>
        <v/>
      </c>
      <c r="SOX13" s="163" t="str">
        <f>IF('Summary Clear'!SPQ2=0,"",'Summary Clear'!SPQ2)</f>
        <v/>
      </c>
      <c r="SOY13" s="163" t="str">
        <f>IF('Summary Clear'!SPR2=0,"",'Summary Clear'!SPR2)</f>
        <v/>
      </c>
      <c r="SOZ13" s="163" t="str">
        <f>IF('Summary Clear'!SPS2=0,"",'Summary Clear'!SPS2)</f>
        <v/>
      </c>
      <c r="SPA13" s="163" t="str">
        <f>IF('Summary Clear'!SPT2=0,"",'Summary Clear'!SPT2)</f>
        <v/>
      </c>
      <c r="SPB13" s="163" t="str">
        <f>IF('Summary Clear'!SPU2=0,"",'Summary Clear'!SPU2)</f>
        <v/>
      </c>
      <c r="SPC13" s="163" t="str">
        <f>IF('Summary Clear'!SPV2=0,"",'Summary Clear'!SPV2)</f>
        <v/>
      </c>
      <c r="SPD13" s="163" t="str">
        <f>IF('Summary Clear'!SPW2=0,"",'Summary Clear'!SPW2)</f>
        <v/>
      </c>
      <c r="SPE13" s="163" t="str">
        <f>IF('Summary Clear'!SPX2=0,"",'Summary Clear'!SPX2)</f>
        <v/>
      </c>
      <c r="SPF13" s="163" t="str">
        <f>IF('Summary Clear'!SPY2=0,"",'Summary Clear'!SPY2)</f>
        <v/>
      </c>
      <c r="SPG13" s="163" t="str">
        <f>IF('Summary Clear'!SPZ2=0,"",'Summary Clear'!SPZ2)</f>
        <v/>
      </c>
      <c r="SPH13" s="163" t="str">
        <f>IF('Summary Clear'!SQA2=0,"",'Summary Clear'!SQA2)</f>
        <v/>
      </c>
      <c r="SPI13" s="163" t="str">
        <f>IF('Summary Clear'!SQB2=0,"",'Summary Clear'!SQB2)</f>
        <v/>
      </c>
      <c r="SPJ13" s="163" t="str">
        <f>IF('Summary Clear'!SQC2=0,"",'Summary Clear'!SQC2)</f>
        <v/>
      </c>
      <c r="SPK13" s="163" t="str">
        <f>IF('Summary Clear'!SQD2=0,"",'Summary Clear'!SQD2)</f>
        <v/>
      </c>
      <c r="SPL13" s="163" t="str">
        <f>IF('Summary Clear'!SQE2=0,"",'Summary Clear'!SQE2)</f>
        <v/>
      </c>
      <c r="SPM13" s="163" t="str">
        <f>IF('Summary Clear'!SQF2=0,"",'Summary Clear'!SQF2)</f>
        <v/>
      </c>
      <c r="SPN13" s="163" t="str">
        <f>IF('Summary Clear'!SQG2=0,"",'Summary Clear'!SQG2)</f>
        <v/>
      </c>
      <c r="SPO13" s="163" t="str">
        <f>IF('Summary Clear'!SQH2=0,"",'Summary Clear'!SQH2)</f>
        <v/>
      </c>
      <c r="SPP13" s="163" t="str">
        <f>IF('Summary Clear'!SQI2=0,"",'Summary Clear'!SQI2)</f>
        <v/>
      </c>
      <c r="SPQ13" s="163" t="str">
        <f>IF('Summary Clear'!SQJ2=0,"",'Summary Clear'!SQJ2)</f>
        <v/>
      </c>
      <c r="SPR13" s="163" t="str">
        <f>IF('Summary Clear'!SQK2=0,"",'Summary Clear'!SQK2)</f>
        <v/>
      </c>
      <c r="SPS13" s="163" t="str">
        <f>IF('Summary Clear'!SQL2=0,"",'Summary Clear'!SQL2)</f>
        <v/>
      </c>
      <c r="SPT13" s="163" t="str">
        <f>IF('Summary Clear'!SQM2=0,"",'Summary Clear'!SQM2)</f>
        <v/>
      </c>
      <c r="SPU13" s="163" t="str">
        <f>IF('Summary Clear'!SQN2=0,"",'Summary Clear'!SQN2)</f>
        <v/>
      </c>
      <c r="SPV13" s="163" t="str">
        <f>IF('Summary Clear'!SQO2=0,"",'Summary Clear'!SQO2)</f>
        <v/>
      </c>
      <c r="SPW13" s="163" t="str">
        <f>IF('Summary Clear'!SQP2=0,"",'Summary Clear'!SQP2)</f>
        <v/>
      </c>
      <c r="SPX13" s="163" t="str">
        <f>IF('Summary Clear'!SQQ2=0,"",'Summary Clear'!SQQ2)</f>
        <v/>
      </c>
      <c r="SPY13" s="163" t="str">
        <f>IF('Summary Clear'!SQR2=0,"",'Summary Clear'!SQR2)</f>
        <v/>
      </c>
      <c r="SPZ13" s="163" t="str">
        <f>IF('Summary Clear'!SQS2=0,"",'Summary Clear'!SQS2)</f>
        <v/>
      </c>
      <c r="SQA13" s="163" t="str">
        <f>IF('Summary Clear'!SQT2=0,"",'Summary Clear'!SQT2)</f>
        <v/>
      </c>
      <c r="SQB13" s="163" t="str">
        <f>IF('Summary Clear'!SQU2=0,"",'Summary Clear'!SQU2)</f>
        <v/>
      </c>
      <c r="SQC13" s="163" t="str">
        <f>IF('Summary Clear'!SQV2=0,"",'Summary Clear'!SQV2)</f>
        <v/>
      </c>
      <c r="SQD13" s="163" t="str">
        <f>IF('Summary Clear'!SQW2=0,"",'Summary Clear'!SQW2)</f>
        <v/>
      </c>
      <c r="SQE13" s="163" t="str">
        <f>IF('Summary Clear'!SQX2=0,"",'Summary Clear'!SQX2)</f>
        <v/>
      </c>
      <c r="SQF13" s="163" t="str">
        <f>IF('Summary Clear'!SQY2=0,"",'Summary Clear'!SQY2)</f>
        <v/>
      </c>
      <c r="SQG13" s="163" t="str">
        <f>IF('Summary Clear'!SQZ2=0,"",'Summary Clear'!SQZ2)</f>
        <v/>
      </c>
      <c r="SQH13" s="163" t="str">
        <f>IF('Summary Clear'!SRA2=0,"",'Summary Clear'!SRA2)</f>
        <v/>
      </c>
      <c r="SQI13" s="163" t="str">
        <f>IF('Summary Clear'!SRB2=0,"",'Summary Clear'!SRB2)</f>
        <v/>
      </c>
      <c r="SQJ13" s="163" t="str">
        <f>IF('Summary Clear'!SRC2=0,"",'Summary Clear'!SRC2)</f>
        <v/>
      </c>
      <c r="SQK13" s="163" t="str">
        <f>IF('Summary Clear'!SRD2=0,"",'Summary Clear'!SRD2)</f>
        <v/>
      </c>
      <c r="SQL13" s="163" t="str">
        <f>IF('Summary Clear'!SRE2=0,"",'Summary Clear'!SRE2)</f>
        <v/>
      </c>
      <c r="SQM13" s="163" t="str">
        <f>IF('Summary Clear'!SRF2=0,"",'Summary Clear'!SRF2)</f>
        <v/>
      </c>
      <c r="SQN13" s="163" t="str">
        <f>IF('Summary Clear'!SRG2=0,"",'Summary Clear'!SRG2)</f>
        <v/>
      </c>
      <c r="SQO13" s="163" t="str">
        <f>IF('Summary Clear'!SRH2=0,"",'Summary Clear'!SRH2)</f>
        <v/>
      </c>
      <c r="SQP13" s="163" t="str">
        <f>IF('Summary Clear'!SRI2=0,"",'Summary Clear'!SRI2)</f>
        <v/>
      </c>
      <c r="SQQ13" s="163" t="str">
        <f>IF('Summary Clear'!SRJ2=0,"",'Summary Clear'!SRJ2)</f>
        <v/>
      </c>
      <c r="SQR13" s="163" t="str">
        <f>IF('Summary Clear'!SRK2=0,"",'Summary Clear'!SRK2)</f>
        <v/>
      </c>
      <c r="SQS13" s="163" t="str">
        <f>IF('Summary Clear'!SRL2=0,"",'Summary Clear'!SRL2)</f>
        <v/>
      </c>
      <c r="SQT13" s="163" t="str">
        <f>IF('Summary Clear'!SRM2=0,"",'Summary Clear'!SRM2)</f>
        <v/>
      </c>
      <c r="SQU13" s="163" t="str">
        <f>IF('Summary Clear'!SRN2=0,"",'Summary Clear'!SRN2)</f>
        <v/>
      </c>
      <c r="SQV13" s="163" t="str">
        <f>IF('Summary Clear'!SRO2=0,"",'Summary Clear'!SRO2)</f>
        <v/>
      </c>
      <c r="SQW13" s="163" t="str">
        <f>IF('Summary Clear'!SRP2=0,"",'Summary Clear'!SRP2)</f>
        <v/>
      </c>
      <c r="SQX13" s="163" t="str">
        <f>IF('Summary Clear'!SRQ2=0,"",'Summary Clear'!SRQ2)</f>
        <v/>
      </c>
      <c r="SQY13" s="163" t="str">
        <f>IF('Summary Clear'!SRR2=0,"",'Summary Clear'!SRR2)</f>
        <v/>
      </c>
      <c r="SQZ13" s="163" t="str">
        <f>IF('Summary Clear'!SRS2=0,"",'Summary Clear'!SRS2)</f>
        <v/>
      </c>
      <c r="SRA13" s="163" t="str">
        <f>IF('Summary Clear'!SRT2=0,"",'Summary Clear'!SRT2)</f>
        <v/>
      </c>
      <c r="SRB13" s="163" t="str">
        <f>IF('Summary Clear'!SRU2=0,"",'Summary Clear'!SRU2)</f>
        <v/>
      </c>
      <c r="SRC13" s="163" t="str">
        <f>IF('Summary Clear'!SRV2=0,"",'Summary Clear'!SRV2)</f>
        <v/>
      </c>
      <c r="SRD13" s="163" t="str">
        <f>IF('Summary Clear'!SRW2=0,"",'Summary Clear'!SRW2)</f>
        <v/>
      </c>
      <c r="SRE13" s="163" t="str">
        <f>IF('Summary Clear'!SRX2=0,"",'Summary Clear'!SRX2)</f>
        <v/>
      </c>
      <c r="SRF13" s="163" t="str">
        <f>IF('Summary Clear'!SRY2=0,"",'Summary Clear'!SRY2)</f>
        <v/>
      </c>
      <c r="SRG13" s="163" t="str">
        <f>IF('Summary Clear'!SRZ2=0,"",'Summary Clear'!SRZ2)</f>
        <v/>
      </c>
      <c r="SRH13" s="163" t="str">
        <f>IF('Summary Clear'!SSA2=0,"",'Summary Clear'!SSA2)</f>
        <v/>
      </c>
      <c r="SRI13" s="163" t="str">
        <f>IF('Summary Clear'!SSB2=0,"",'Summary Clear'!SSB2)</f>
        <v/>
      </c>
      <c r="SRJ13" s="163" t="str">
        <f>IF('Summary Clear'!SSC2=0,"",'Summary Clear'!SSC2)</f>
        <v/>
      </c>
      <c r="SRK13" s="163" t="str">
        <f>IF('Summary Clear'!SSD2=0,"",'Summary Clear'!SSD2)</f>
        <v/>
      </c>
      <c r="SRL13" s="163" t="str">
        <f>IF('Summary Clear'!SSE2=0,"",'Summary Clear'!SSE2)</f>
        <v/>
      </c>
      <c r="SRM13" s="163" t="str">
        <f>IF('Summary Clear'!SSF2=0,"",'Summary Clear'!SSF2)</f>
        <v/>
      </c>
      <c r="SRN13" s="163" t="str">
        <f>IF('Summary Clear'!SSG2=0,"",'Summary Clear'!SSG2)</f>
        <v/>
      </c>
      <c r="SRO13" s="163" t="str">
        <f>IF('Summary Clear'!SSH2=0,"",'Summary Clear'!SSH2)</f>
        <v/>
      </c>
      <c r="SRP13" s="163" t="str">
        <f>IF('Summary Clear'!SSI2=0,"",'Summary Clear'!SSI2)</f>
        <v/>
      </c>
      <c r="SRQ13" s="163" t="str">
        <f>IF('Summary Clear'!SSJ2=0,"",'Summary Clear'!SSJ2)</f>
        <v/>
      </c>
      <c r="SRR13" s="163" t="str">
        <f>IF('Summary Clear'!SSK2=0,"",'Summary Clear'!SSK2)</f>
        <v/>
      </c>
      <c r="SRS13" s="163" t="str">
        <f>IF('Summary Clear'!SSL2=0,"",'Summary Clear'!SSL2)</f>
        <v/>
      </c>
      <c r="SRT13" s="163" t="str">
        <f>IF('Summary Clear'!SSM2=0,"",'Summary Clear'!SSM2)</f>
        <v/>
      </c>
      <c r="SRU13" s="163" t="str">
        <f>IF('Summary Clear'!SSN2=0,"",'Summary Clear'!SSN2)</f>
        <v/>
      </c>
      <c r="SRV13" s="163" t="str">
        <f>IF('Summary Clear'!SSO2=0,"",'Summary Clear'!SSO2)</f>
        <v/>
      </c>
      <c r="SRW13" s="163" t="str">
        <f>IF('Summary Clear'!SSP2=0,"",'Summary Clear'!SSP2)</f>
        <v/>
      </c>
      <c r="SRX13" s="163" t="str">
        <f>IF('Summary Clear'!SSQ2=0,"",'Summary Clear'!SSQ2)</f>
        <v/>
      </c>
      <c r="SRY13" s="163" t="str">
        <f>IF('Summary Clear'!SSR2=0,"",'Summary Clear'!SSR2)</f>
        <v/>
      </c>
      <c r="SRZ13" s="163" t="str">
        <f>IF('Summary Clear'!SSS2=0,"",'Summary Clear'!SSS2)</f>
        <v/>
      </c>
      <c r="SSA13" s="163" t="str">
        <f>IF('Summary Clear'!SST2=0,"",'Summary Clear'!SST2)</f>
        <v/>
      </c>
      <c r="SSB13" s="163" t="str">
        <f>IF('Summary Clear'!SSU2=0,"",'Summary Clear'!SSU2)</f>
        <v/>
      </c>
      <c r="SSC13" s="163" t="str">
        <f>IF('Summary Clear'!SSV2=0,"",'Summary Clear'!SSV2)</f>
        <v/>
      </c>
      <c r="SSD13" s="163" t="str">
        <f>IF('Summary Clear'!SSW2=0,"",'Summary Clear'!SSW2)</f>
        <v/>
      </c>
      <c r="SSE13" s="163" t="str">
        <f>IF('Summary Clear'!SSX2=0,"",'Summary Clear'!SSX2)</f>
        <v/>
      </c>
      <c r="SSF13" s="163" t="str">
        <f>IF('Summary Clear'!SSY2=0,"",'Summary Clear'!SSY2)</f>
        <v/>
      </c>
      <c r="SSG13" s="163" t="str">
        <f>IF('Summary Clear'!SSZ2=0,"",'Summary Clear'!SSZ2)</f>
        <v/>
      </c>
      <c r="SSH13" s="163" t="str">
        <f>IF('Summary Clear'!STA2=0,"",'Summary Clear'!STA2)</f>
        <v/>
      </c>
      <c r="SSI13" s="163" t="str">
        <f>IF('Summary Clear'!STB2=0,"",'Summary Clear'!STB2)</f>
        <v/>
      </c>
      <c r="SSJ13" s="163" t="str">
        <f>IF('Summary Clear'!STC2=0,"",'Summary Clear'!STC2)</f>
        <v/>
      </c>
      <c r="SSK13" s="163" t="str">
        <f>IF('Summary Clear'!STD2=0,"",'Summary Clear'!STD2)</f>
        <v/>
      </c>
      <c r="SSL13" s="163" t="str">
        <f>IF('Summary Clear'!STE2=0,"",'Summary Clear'!STE2)</f>
        <v/>
      </c>
      <c r="SSM13" s="163" t="str">
        <f>IF('Summary Clear'!STF2=0,"",'Summary Clear'!STF2)</f>
        <v/>
      </c>
      <c r="SSN13" s="163" t="str">
        <f>IF('Summary Clear'!STG2=0,"",'Summary Clear'!STG2)</f>
        <v/>
      </c>
      <c r="SSO13" s="163" t="str">
        <f>IF('Summary Clear'!STH2=0,"",'Summary Clear'!STH2)</f>
        <v/>
      </c>
      <c r="SSP13" s="163" t="str">
        <f>IF('Summary Clear'!STI2=0,"",'Summary Clear'!STI2)</f>
        <v/>
      </c>
      <c r="SSQ13" s="163" t="str">
        <f>IF('Summary Clear'!STJ2=0,"",'Summary Clear'!STJ2)</f>
        <v/>
      </c>
      <c r="SSR13" s="163" t="str">
        <f>IF('Summary Clear'!STK2=0,"",'Summary Clear'!STK2)</f>
        <v/>
      </c>
      <c r="SSS13" s="163" t="str">
        <f>IF('Summary Clear'!STL2=0,"",'Summary Clear'!STL2)</f>
        <v/>
      </c>
      <c r="SST13" s="163" t="str">
        <f>IF('Summary Clear'!STM2=0,"",'Summary Clear'!STM2)</f>
        <v/>
      </c>
      <c r="SSU13" s="163" t="str">
        <f>IF('Summary Clear'!STN2=0,"",'Summary Clear'!STN2)</f>
        <v/>
      </c>
      <c r="SSV13" s="163" t="str">
        <f>IF('Summary Clear'!STO2=0,"",'Summary Clear'!STO2)</f>
        <v/>
      </c>
      <c r="SSW13" s="163" t="str">
        <f>IF('Summary Clear'!STP2=0,"",'Summary Clear'!STP2)</f>
        <v/>
      </c>
      <c r="SSX13" s="163" t="str">
        <f>IF('Summary Clear'!STQ2=0,"",'Summary Clear'!STQ2)</f>
        <v/>
      </c>
      <c r="SSY13" s="163" t="str">
        <f>IF('Summary Clear'!STR2=0,"",'Summary Clear'!STR2)</f>
        <v/>
      </c>
      <c r="SSZ13" s="163" t="str">
        <f>IF('Summary Clear'!STS2=0,"",'Summary Clear'!STS2)</f>
        <v/>
      </c>
      <c r="STA13" s="163" t="str">
        <f>IF('Summary Clear'!STT2=0,"",'Summary Clear'!STT2)</f>
        <v/>
      </c>
      <c r="STB13" s="163" t="str">
        <f>IF('Summary Clear'!STU2=0,"",'Summary Clear'!STU2)</f>
        <v/>
      </c>
      <c r="STC13" s="163" t="str">
        <f>IF('Summary Clear'!STV2=0,"",'Summary Clear'!STV2)</f>
        <v/>
      </c>
      <c r="STD13" s="163" t="str">
        <f>IF('Summary Clear'!STW2=0,"",'Summary Clear'!STW2)</f>
        <v/>
      </c>
      <c r="STE13" s="163" t="str">
        <f>IF('Summary Clear'!STX2=0,"",'Summary Clear'!STX2)</f>
        <v/>
      </c>
      <c r="STF13" s="163" t="str">
        <f>IF('Summary Clear'!STY2=0,"",'Summary Clear'!STY2)</f>
        <v/>
      </c>
      <c r="STG13" s="163" t="str">
        <f>IF('Summary Clear'!STZ2=0,"",'Summary Clear'!STZ2)</f>
        <v/>
      </c>
      <c r="STH13" s="163" t="str">
        <f>IF('Summary Clear'!SUA2=0,"",'Summary Clear'!SUA2)</f>
        <v/>
      </c>
      <c r="STI13" s="163" t="str">
        <f>IF('Summary Clear'!SUB2=0,"",'Summary Clear'!SUB2)</f>
        <v/>
      </c>
      <c r="STJ13" s="163" t="str">
        <f>IF('Summary Clear'!SUC2=0,"",'Summary Clear'!SUC2)</f>
        <v/>
      </c>
      <c r="STK13" s="163" t="str">
        <f>IF('Summary Clear'!SUD2=0,"",'Summary Clear'!SUD2)</f>
        <v/>
      </c>
      <c r="STL13" s="163" t="str">
        <f>IF('Summary Clear'!SUE2=0,"",'Summary Clear'!SUE2)</f>
        <v/>
      </c>
      <c r="STM13" s="163" t="str">
        <f>IF('Summary Clear'!SUF2=0,"",'Summary Clear'!SUF2)</f>
        <v/>
      </c>
      <c r="STN13" s="163" t="str">
        <f>IF('Summary Clear'!SUG2=0,"",'Summary Clear'!SUG2)</f>
        <v/>
      </c>
      <c r="STO13" s="163" t="str">
        <f>IF('Summary Clear'!SUH2=0,"",'Summary Clear'!SUH2)</f>
        <v/>
      </c>
      <c r="STP13" s="163" t="str">
        <f>IF('Summary Clear'!SUI2=0,"",'Summary Clear'!SUI2)</f>
        <v/>
      </c>
      <c r="STQ13" s="163" t="str">
        <f>IF('Summary Clear'!SUJ2=0,"",'Summary Clear'!SUJ2)</f>
        <v/>
      </c>
      <c r="STR13" s="163" t="str">
        <f>IF('Summary Clear'!SUK2=0,"",'Summary Clear'!SUK2)</f>
        <v/>
      </c>
      <c r="STS13" s="163" t="str">
        <f>IF('Summary Clear'!SUL2=0,"",'Summary Clear'!SUL2)</f>
        <v/>
      </c>
      <c r="STT13" s="163" t="str">
        <f>IF('Summary Clear'!SUM2=0,"",'Summary Clear'!SUM2)</f>
        <v/>
      </c>
      <c r="STU13" s="163" t="str">
        <f>IF('Summary Clear'!SUN2=0,"",'Summary Clear'!SUN2)</f>
        <v/>
      </c>
      <c r="STV13" s="163" t="str">
        <f>IF('Summary Clear'!SUO2=0,"",'Summary Clear'!SUO2)</f>
        <v/>
      </c>
      <c r="STW13" s="163" t="str">
        <f>IF('Summary Clear'!SUP2=0,"",'Summary Clear'!SUP2)</f>
        <v/>
      </c>
      <c r="STX13" s="163" t="str">
        <f>IF('Summary Clear'!SUQ2=0,"",'Summary Clear'!SUQ2)</f>
        <v/>
      </c>
      <c r="STY13" s="163" t="str">
        <f>IF('Summary Clear'!SUR2=0,"",'Summary Clear'!SUR2)</f>
        <v/>
      </c>
      <c r="STZ13" s="163" t="str">
        <f>IF('Summary Clear'!SUS2=0,"",'Summary Clear'!SUS2)</f>
        <v/>
      </c>
      <c r="SUA13" s="163" t="str">
        <f>IF('Summary Clear'!SUT2=0,"",'Summary Clear'!SUT2)</f>
        <v/>
      </c>
      <c r="SUB13" s="163" t="str">
        <f>IF('Summary Clear'!SUU2=0,"",'Summary Clear'!SUU2)</f>
        <v/>
      </c>
      <c r="SUC13" s="163" t="str">
        <f>IF('Summary Clear'!SUV2=0,"",'Summary Clear'!SUV2)</f>
        <v/>
      </c>
      <c r="SUD13" s="163" t="str">
        <f>IF('Summary Clear'!SUW2=0,"",'Summary Clear'!SUW2)</f>
        <v/>
      </c>
      <c r="SUE13" s="163" t="str">
        <f>IF('Summary Clear'!SUX2=0,"",'Summary Clear'!SUX2)</f>
        <v/>
      </c>
      <c r="SUF13" s="163" t="str">
        <f>IF('Summary Clear'!SUY2=0,"",'Summary Clear'!SUY2)</f>
        <v/>
      </c>
      <c r="SUG13" s="163" t="str">
        <f>IF('Summary Clear'!SUZ2=0,"",'Summary Clear'!SUZ2)</f>
        <v/>
      </c>
      <c r="SUH13" s="163" t="str">
        <f>IF('Summary Clear'!SVA2=0,"",'Summary Clear'!SVA2)</f>
        <v/>
      </c>
      <c r="SUI13" s="163" t="str">
        <f>IF('Summary Clear'!SVB2=0,"",'Summary Clear'!SVB2)</f>
        <v/>
      </c>
      <c r="SUJ13" s="163" t="str">
        <f>IF('Summary Clear'!SVC2=0,"",'Summary Clear'!SVC2)</f>
        <v/>
      </c>
      <c r="SUK13" s="163" t="str">
        <f>IF('Summary Clear'!SVD2=0,"",'Summary Clear'!SVD2)</f>
        <v/>
      </c>
      <c r="SUL13" s="163" t="str">
        <f>IF('Summary Clear'!SVE2=0,"",'Summary Clear'!SVE2)</f>
        <v/>
      </c>
      <c r="SUM13" s="163" t="str">
        <f>IF('Summary Clear'!SVF2=0,"",'Summary Clear'!SVF2)</f>
        <v/>
      </c>
      <c r="SUN13" s="163" t="str">
        <f>IF('Summary Clear'!SVG2=0,"",'Summary Clear'!SVG2)</f>
        <v/>
      </c>
      <c r="SUO13" s="163" t="str">
        <f>IF('Summary Clear'!SVH2=0,"",'Summary Clear'!SVH2)</f>
        <v/>
      </c>
      <c r="SUP13" s="163" t="str">
        <f>IF('Summary Clear'!SVI2=0,"",'Summary Clear'!SVI2)</f>
        <v/>
      </c>
      <c r="SUQ13" s="163" t="str">
        <f>IF('Summary Clear'!SVJ2=0,"",'Summary Clear'!SVJ2)</f>
        <v/>
      </c>
      <c r="SUR13" s="163" t="str">
        <f>IF('Summary Clear'!SVK2=0,"",'Summary Clear'!SVK2)</f>
        <v/>
      </c>
      <c r="SUS13" s="163" t="str">
        <f>IF('Summary Clear'!SVL2=0,"",'Summary Clear'!SVL2)</f>
        <v/>
      </c>
      <c r="SUT13" s="163" t="str">
        <f>IF('Summary Clear'!SVM2=0,"",'Summary Clear'!SVM2)</f>
        <v/>
      </c>
      <c r="SUU13" s="163" t="str">
        <f>IF('Summary Clear'!SVN2=0,"",'Summary Clear'!SVN2)</f>
        <v/>
      </c>
      <c r="SUV13" s="163" t="str">
        <f>IF('Summary Clear'!SVO2=0,"",'Summary Clear'!SVO2)</f>
        <v/>
      </c>
      <c r="SUW13" s="163" t="str">
        <f>IF('Summary Clear'!SVP2=0,"",'Summary Clear'!SVP2)</f>
        <v/>
      </c>
      <c r="SUX13" s="163" t="str">
        <f>IF('Summary Clear'!SVQ2=0,"",'Summary Clear'!SVQ2)</f>
        <v/>
      </c>
      <c r="SUY13" s="163" t="str">
        <f>IF('Summary Clear'!SVR2=0,"",'Summary Clear'!SVR2)</f>
        <v/>
      </c>
      <c r="SUZ13" s="163" t="str">
        <f>IF('Summary Clear'!SVS2=0,"",'Summary Clear'!SVS2)</f>
        <v/>
      </c>
      <c r="SVA13" s="163" t="str">
        <f>IF('Summary Clear'!SVT2=0,"",'Summary Clear'!SVT2)</f>
        <v/>
      </c>
      <c r="SVB13" s="163" t="str">
        <f>IF('Summary Clear'!SVU2=0,"",'Summary Clear'!SVU2)</f>
        <v/>
      </c>
      <c r="SVC13" s="163" t="str">
        <f>IF('Summary Clear'!SVV2=0,"",'Summary Clear'!SVV2)</f>
        <v/>
      </c>
      <c r="SVD13" s="163" t="str">
        <f>IF('Summary Clear'!SVW2=0,"",'Summary Clear'!SVW2)</f>
        <v/>
      </c>
      <c r="SVE13" s="163" t="str">
        <f>IF('Summary Clear'!SVX2=0,"",'Summary Clear'!SVX2)</f>
        <v/>
      </c>
      <c r="SVF13" s="163" t="str">
        <f>IF('Summary Clear'!SVY2=0,"",'Summary Clear'!SVY2)</f>
        <v/>
      </c>
      <c r="SVG13" s="163" t="str">
        <f>IF('Summary Clear'!SVZ2=0,"",'Summary Clear'!SVZ2)</f>
        <v/>
      </c>
      <c r="SVH13" s="163" t="str">
        <f>IF('Summary Clear'!SWA2=0,"",'Summary Clear'!SWA2)</f>
        <v/>
      </c>
      <c r="SVI13" s="163" t="str">
        <f>IF('Summary Clear'!SWB2=0,"",'Summary Clear'!SWB2)</f>
        <v/>
      </c>
      <c r="SVJ13" s="163" t="str">
        <f>IF('Summary Clear'!SWC2=0,"",'Summary Clear'!SWC2)</f>
        <v/>
      </c>
      <c r="SVK13" s="163" t="str">
        <f>IF('Summary Clear'!SWD2=0,"",'Summary Clear'!SWD2)</f>
        <v/>
      </c>
      <c r="SVL13" s="163" t="str">
        <f>IF('Summary Clear'!SWE2=0,"",'Summary Clear'!SWE2)</f>
        <v/>
      </c>
      <c r="SVM13" s="163" t="str">
        <f>IF('Summary Clear'!SWF2=0,"",'Summary Clear'!SWF2)</f>
        <v/>
      </c>
      <c r="SVN13" s="163" t="str">
        <f>IF('Summary Clear'!SWG2=0,"",'Summary Clear'!SWG2)</f>
        <v/>
      </c>
      <c r="SVO13" s="163" t="str">
        <f>IF('Summary Clear'!SWH2=0,"",'Summary Clear'!SWH2)</f>
        <v/>
      </c>
      <c r="SVP13" s="163" t="str">
        <f>IF('Summary Clear'!SWI2=0,"",'Summary Clear'!SWI2)</f>
        <v/>
      </c>
      <c r="SVQ13" s="163" t="str">
        <f>IF('Summary Clear'!SWJ2=0,"",'Summary Clear'!SWJ2)</f>
        <v/>
      </c>
      <c r="SVR13" s="163" t="str">
        <f>IF('Summary Clear'!SWK2=0,"",'Summary Clear'!SWK2)</f>
        <v/>
      </c>
      <c r="SVS13" s="163" t="str">
        <f>IF('Summary Clear'!SWL2=0,"",'Summary Clear'!SWL2)</f>
        <v/>
      </c>
      <c r="SVT13" s="163" t="str">
        <f>IF('Summary Clear'!SWM2=0,"",'Summary Clear'!SWM2)</f>
        <v/>
      </c>
      <c r="SVU13" s="163" t="str">
        <f>IF('Summary Clear'!SWN2=0,"",'Summary Clear'!SWN2)</f>
        <v/>
      </c>
      <c r="SVV13" s="163" t="str">
        <f>IF('Summary Clear'!SWO2=0,"",'Summary Clear'!SWO2)</f>
        <v/>
      </c>
      <c r="SVW13" s="163" t="str">
        <f>IF('Summary Clear'!SWP2=0,"",'Summary Clear'!SWP2)</f>
        <v/>
      </c>
      <c r="SVX13" s="163" t="str">
        <f>IF('Summary Clear'!SWQ2=0,"",'Summary Clear'!SWQ2)</f>
        <v/>
      </c>
      <c r="SVY13" s="163" t="str">
        <f>IF('Summary Clear'!SWR2=0,"",'Summary Clear'!SWR2)</f>
        <v/>
      </c>
      <c r="SVZ13" s="163" t="str">
        <f>IF('Summary Clear'!SWS2=0,"",'Summary Clear'!SWS2)</f>
        <v/>
      </c>
      <c r="SWA13" s="163" t="str">
        <f>IF('Summary Clear'!SWT2=0,"",'Summary Clear'!SWT2)</f>
        <v/>
      </c>
      <c r="SWB13" s="163" t="str">
        <f>IF('Summary Clear'!SWU2=0,"",'Summary Clear'!SWU2)</f>
        <v/>
      </c>
      <c r="SWC13" s="163" t="str">
        <f>IF('Summary Clear'!SWV2=0,"",'Summary Clear'!SWV2)</f>
        <v/>
      </c>
      <c r="SWD13" s="163" t="str">
        <f>IF('Summary Clear'!SWW2=0,"",'Summary Clear'!SWW2)</f>
        <v/>
      </c>
      <c r="SWE13" s="163" t="str">
        <f>IF('Summary Clear'!SWX2=0,"",'Summary Clear'!SWX2)</f>
        <v/>
      </c>
      <c r="SWF13" s="163" t="str">
        <f>IF('Summary Clear'!SWY2=0,"",'Summary Clear'!SWY2)</f>
        <v/>
      </c>
      <c r="SWG13" s="163" t="str">
        <f>IF('Summary Clear'!SWZ2=0,"",'Summary Clear'!SWZ2)</f>
        <v/>
      </c>
      <c r="SWH13" s="163" t="str">
        <f>IF('Summary Clear'!SXA2=0,"",'Summary Clear'!SXA2)</f>
        <v/>
      </c>
      <c r="SWI13" s="163" t="str">
        <f>IF('Summary Clear'!SXB2=0,"",'Summary Clear'!SXB2)</f>
        <v/>
      </c>
      <c r="SWJ13" s="163" t="str">
        <f>IF('Summary Clear'!SXC2=0,"",'Summary Clear'!SXC2)</f>
        <v/>
      </c>
      <c r="SWK13" s="163" t="str">
        <f>IF('Summary Clear'!SXD2=0,"",'Summary Clear'!SXD2)</f>
        <v/>
      </c>
      <c r="SWL13" s="163" t="str">
        <f>IF('Summary Clear'!SXE2=0,"",'Summary Clear'!SXE2)</f>
        <v/>
      </c>
      <c r="SWM13" s="163" t="str">
        <f>IF('Summary Clear'!SXF2=0,"",'Summary Clear'!SXF2)</f>
        <v/>
      </c>
      <c r="SWN13" s="163" t="str">
        <f>IF('Summary Clear'!SXG2=0,"",'Summary Clear'!SXG2)</f>
        <v/>
      </c>
      <c r="SWO13" s="163" t="str">
        <f>IF('Summary Clear'!SXH2=0,"",'Summary Clear'!SXH2)</f>
        <v/>
      </c>
      <c r="SWP13" s="163" t="str">
        <f>IF('Summary Clear'!SXI2=0,"",'Summary Clear'!SXI2)</f>
        <v/>
      </c>
      <c r="SWQ13" s="163" t="str">
        <f>IF('Summary Clear'!SXJ2=0,"",'Summary Clear'!SXJ2)</f>
        <v/>
      </c>
      <c r="SWR13" s="163" t="str">
        <f>IF('Summary Clear'!SXK2=0,"",'Summary Clear'!SXK2)</f>
        <v/>
      </c>
      <c r="SWS13" s="163" t="str">
        <f>IF('Summary Clear'!SXL2=0,"",'Summary Clear'!SXL2)</f>
        <v/>
      </c>
      <c r="SWT13" s="163" t="str">
        <f>IF('Summary Clear'!SXM2=0,"",'Summary Clear'!SXM2)</f>
        <v/>
      </c>
      <c r="SWU13" s="163" t="str">
        <f>IF('Summary Clear'!SXN2=0,"",'Summary Clear'!SXN2)</f>
        <v/>
      </c>
      <c r="SWV13" s="163" t="str">
        <f>IF('Summary Clear'!SXO2=0,"",'Summary Clear'!SXO2)</f>
        <v/>
      </c>
      <c r="SWW13" s="163" t="str">
        <f>IF('Summary Clear'!SXP2=0,"",'Summary Clear'!SXP2)</f>
        <v/>
      </c>
      <c r="SWX13" s="163" t="str">
        <f>IF('Summary Clear'!SXQ2=0,"",'Summary Clear'!SXQ2)</f>
        <v/>
      </c>
      <c r="SWY13" s="163" t="str">
        <f>IF('Summary Clear'!SXR2=0,"",'Summary Clear'!SXR2)</f>
        <v/>
      </c>
      <c r="SWZ13" s="163" t="str">
        <f>IF('Summary Clear'!SXS2=0,"",'Summary Clear'!SXS2)</f>
        <v/>
      </c>
      <c r="SXA13" s="163" t="str">
        <f>IF('Summary Clear'!SXT2=0,"",'Summary Clear'!SXT2)</f>
        <v/>
      </c>
      <c r="SXB13" s="163" t="str">
        <f>IF('Summary Clear'!SXU2=0,"",'Summary Clear'!SXU2)</f>
        <v/>
      </c>
      <c r="SXC13" s="163" t="str">
        <f>IF('Summary Clear'!SXV2=0,"",'Summary Clear'!SXV2)</f>
        <v/>
      </c>
      <c r="SXD13" s="163" t="str">
        <f>IF('Summary Clear'!SXW2=0,"",'Summary Clear'!SXW2)</f>
        <v/>
      </c>
      <c r="SXE13" s="163" t="str">
        <f>IF('Summary Clear'!SXX2=0,"",'Summary Clear'!SXX2)</f>
        <v/>
      </c>
      <c r="SXF13" s="163" t="str">
        <f>IF('Summary Clear'!SXY2=0,"",'Summary Clear'!SXY2)</f>
        <v/>
      </c>
      <c r="SXG13" s="163" t="str">
        <f>IF('Summary Clear'!SXZ2=0,"",'Summary Clear'!SXZ2)</f>
        <v/>
      </c>
      <c r="SXH13" s="163" t="str">
        <f>IF('Summary Clear'!SYA2=0,"",'Summary Clear'!SYA2)</f>
        <v/>
      </c>
      <c r="SXI13" s="163" t="str">
        <f>IF('Summary Clear'!SYB2=0,"",'Summary Clear'!SYB2)</f>
        <v/>
      </c>
      <c r="SXJ13" s="163" t="str">
        <f>IF('Summary Clear'!SYC2=0,"",'Summary Clear'!SYC2)</f>
        <v/>
      </c>
      <c r="SXK13" s="163" t="str">
        <f>IF('Summary Clear'!SYD2=0,"",'Summary Clear'!SYD2)</f>
        <v/>
      </c>
      <c r="SXL13" s="163" t="str">
        <f>IF('Summary Clear'!SYE2=0,"",'Summary Clear'!SYE2)</f>
        <v/>
      </c>
      <c r="SXM13" s="163" t="str">
        <f>IF('Summary Clear'!SYF2=0,"",'Summary Clear'!SYF2)</f>
        <v/>
      </c>
      <c r="SXN13" s="163" t="str">
        <f>IF('Summary Clear'!SYG2=0,"",'Summary Clear'!SYG2)</f>
        <v/>
      </c>
      <c r="SXO13" s="163" t="str">
        <f>IF('Summary Clear'!SYH2=0,"",'Summary Clear'!SYH2)</f>
        <v/>
      </c>
      <c r="SXP13" s="163" t="str">
        <f>IF('Summary Clear'!SYI2=0,"",'Summary Clear'!SYI2)</f>
        <v/>
      </c>
      <c r="SXQ13" s="163" t="str">
        <f>IF('Summary Clear'!SYJ2=0,"",'Summary Clear'!SYJ2)</f>
        <v/>
      </c>
      <c r="SXR13" s="163" t="str">
        <f>IF('Summary Clear'!SYK2=0,"",'Summary Clear'!SYK2)</f>
        <v/>
      </c>
      <c r="SXS13" s="163" t="str">
        <f>IF('Summary Clear'!SYL2=0,"",'Summary Clear'!SYL2)</f>
        <v/>
      </c>
      <c r="SXT13" s="163" t="str">
        <f>IF('Summary Clear'!SYM2=0,"",'Summary Clear'!SYM2)</f>
        <v/>
      </c>
      <c r="SXU13" s="163" t="str">
        <f>IF('Summary Clear'!SYN2=0,"",'Summary Clear'!SYN2)</f>
        <v/>
      </c>
      <c r="SXV13" s="163" t="str">
        <f>IF('Summary Clear'!SYO2=0,"",'Summary Clear'!SYO2)</f>
        <v/>
      </c>
      <c r="SXW13" s="163" t="str">
        <f>IF('Summary Clear'!SYP2=0,"",'Summary Clear'!SYP2)</f>
        <v/>
      </c>
      <c r="SXX13" s="163" t="str">
        <f>IF('Summary Clear'!SYQ2=0,"",'Summary Clear'!SYQ2)</f>
        <v/>
      </c>
      <c r="SXY13" s="163" t="str">
        <f>IF('Summary Clear'!SYR2=0,"",'Summary Clear'!SYR2)</f>
        <v/>
      </c>
      <c r="SXZ13" s="163" t="str">
        <f>IF('Summary Clear'!SYS2=0,"",'Summary Clear'!SYS2)</f>
        <v/>
      </c>
      <c r="SYA13" s="163" t="str">
        <f>IF('Summary Clear'!SYT2=0,"",'Summary Clear'!SYT2)</f>
        <v/>
      </c>
      <c r="SYB13" s="163" t="str">
        <f>IF('Summary Clear'!SYU2=0,"",'Summary Clear'!SYU2)</f>
        <v/>
      </c>
      <c r="SYC13" s="163" t="str">
        <f>IF('Summary Clear'!SYV2=0,"",'Summary Clear'!SYV2)</f>
        <v/>
      </c>
      <c r="SYD13" s="163" t="str">
        <f>IF('Summary Clear'!SYW2=0,"",'Summary Clear'!SYW2)</f>
        <v/>
      </c>
      <c r="SYE13" s="163" t="str">
        <f>IF('Summary Clear'!SYX2=0,"",'Summary Clear'!SYX2)</f>
        <v/>
      </c>
      <c r="SYF13" s="163" t="str">
        <f>IF('Summary Clear'!SYY2=0,"",'Summary Clear'!SYY2)</f>
        <v/>
      </c>
      <c r="SYG13" s="163" t="str">
        <f>IF('Summary Clear'!SYZ2=0,"",'Summary Clear'!SYZ2)</f>
        <v/>
      </c>
      <c r="SYH13" s="163" t="str">
        <f>IF('Summary Clear'!SZA2=0,"",'Summary Clear'!SZA2)</f>
        <v/>
      </c>
      <c r="SYI13" s="163" t="str">
        <f>IF('Summary Clear'!SZB2=0,"",'Summary Clear'!SZB2)</f>
        <v/>
      </c>
      <c r="SYJ13" s="163" t="str">
        <f>IF('Summary Clear'!SZC2=0,"",'Summary Clear'!SZC2)</f>
        <v/>
      </c>
      <c r="SYK13" s="163" t="str">
        <f>IF('Summary Clear'!SZD2=0,"",'Summary Clear'!SZD2)</f>
        <v/>
      </c>
      <c r="SYL13" s="163" t="str">
        <f>IF('Summary Clear'!SZE2=0,"",'Summary Clear'!SZE2)</f>
        <v/>
      </c>
      <c r="SYM13" s="163" t="str">
        <f>IF('Summary Clear'!SZF2=0,"",'Summary Clear'!SZF2)</f>
        <v/>
      </c>
      <c r="SYN13" s="163" t="str">
        <f>IF('Summary Clear'!SZG2=0,"",'Summary Clear'!SZG2)</f>
        <v/>
      </c>
      <c r="SYO13" s="163" t="str">
        <f>IF('Summary Clear'!SZH2=0,"",'Summary Clear'!SZH2)</f>
        <v/>
      </c>
      <c r="SYP13" s="163" t="str">
        <f>IF('Summary Clear'!SZI2=0,"",'Summary Clear'!SZI2)</f>
        <v/>
      </c>
      <c r="SYQ13" s="163" t="str">
        <f>IF('Summary Clear'!SZJ2=0,"",'Summary Clear'!SZJ2)</f>
        <v/>
      </c>
      <c r="SYR13" s="163" t="str">
        <f>IF('Summary Clear'!SZK2=0,"",'Summary Clear'!SZK2)</f>
        <v/>
      </c>
      <c r="SYS13" s="163" t="str">
        <f>IF('Summary Clear'!SZL2=0,"",'Summary Clear'!SZL2)</f>
        <v/>
      </c>
      <c r="SYT13" s="163" t="str">
        <f>IF('Summary Clear'!SZM2=0,"",'Summary Clear'!SZM2)</f>
        <v/>
      </c>
      <c r="SYU13" s="163" t="str">
        <f>IF('Summary Clear'!SZN2=0,"",'Summary Clear'!SZN2)</f>
        <v/>
      </c>
      <c r="SYV13" s="163" t="str">
        <f>IF('Summary Clear'!SZO2=0,"",'Summary Clear'!SZO2)</f>
        <v/>
      </c>
      <c r="SYW13" s="163" t="str">
        <f>IF('Summary Clear'!SZP2=0,"",'Summary Clear'!SZP2)</f>
        <v/>
      </c>
      <c r="SYX13" s="163" t="str">
        <f>IF('Summary Clear'!SZQ2=0,"",'Summary Clear'!SZQ2)</f>
        <v/>
      </c>
      <c r="SYY13" s="163" t="str">
        <f>IF('Summary Clear'!SZR2=0,"",'Summary Clear'!SZR2)</f>
        <v/>
      </c>
      <c r="SYZ13" s="163" t="str">
        <f>IF('Summary Clear'!SZS2=0,"",'Summary Clear'!SZS2)</f>
        <v/>
      </c>
      <c r="SZA13" s="163" t="str">
        <f>IF('Summary Clear'!SZT2=0,"",'Summary Clear'!SZT2)</f>
        <v/>
      </c>
      <c r="SZB13" s="163" t="str">
        <f>IF('Summary Clear'!SZU2=0,"",'Summary Clear'!SZU2)</f>
        <v/>
      </c>
      <c r="SZC13" s="163" t="str">
        <f>IF('Summary Clear'!SZV2=0,"",'Summary Clear'!SZV2)</f>
        <v/>
      </c>
      <c r="SZD13" s="163" t="str">
        <f>IF('Summary Clear'!SZW2=0,"",'Summary Clear'!SZW2)</f>
        <v/>
      </c>
      <c r="SZE13" s="163" t="str">
        <f>IF('Summary Clear'!SZX2=0,"",'Summary Clear'!SZX2)</f>
        <v/>
      </c>
      <c r="SZF13" s="163" t="str">
        <f>IF('Summary Clear'!SZY2=0,"",'Summary Clear'!SZY2)</f>
        <v/>
      </c>
      <c r="SZG13" s="163" t="str">
        <f>IF('Summary Clear'!SZZ2=0,"",'Summary Clear'!SZZ2)</f>
        <v/>
      </c>
      <c r="SZH13" s="163" t="str">
        <f>IF('Summary Clear'!TAA2=0,"",'Summary Clear'!TAA2)</f>
        <v/>
      </c>
      <c r="SZI13" s="163" t="str">
        <f>IF('Summary Clear'!TAB2=0,"",'Summary Clear'!TAB2)</f>
        <v/>
      </c>
      <c r="SZJ13" s="163" t="str">
        <f>IF('Summary Clear'!TAC2=0,"",'Summary Clear'!TAC2)</f>
        <v/>
      </c>
      <c r="SZK13" s="163" t="str">
        <f>IF('Summary Clear'!TAD2=0,"",'Summary Clear'!TAD2)</f>
        <v/>
      </c>
      <c r="SZL13" s="163" t="str">
        <f>IF('Summary Clear'!TAE2=0,"",'Summary Clear'!TAE2)</f>
        <v/>
      </c>
      <c r="SZM13" s="163" t="str">
        <f>IF('Summary Clear'!TAF2=0,"",'Summary Clear'!TAF2)</f>
        <v/>
      </c>
      <c r="SZN13" s="163" t="str">
        <f>IF('Summary Clear'!TAG2=0,"",'Summary Clear'!TAG2)</f>
        <v/>
      </c>
      <c r="SZO13" s="163" t="str">
        <f>IF('Summary Clear'!TAH2=0,"",'Summary Clear'!TAH2)</f>
        <v/>
      </c>
      <c r="SZP13" s="163" t="str">
        <f>IF('Summary Clear'!TAI2=0,"",'Summary Clear'!TAI2)</f>
        <v/>
      </c>
      <c r="SZQ13" s="163" t="str">
        <f>IF('Summary Clear'!TAJ2=0,"",'Summary Clear'!TAJ2)</f>
        <v/>
      </c>
      <c r="SZR13" s="163" t="str">
        <f>IF('Summary Clear'!TAK2=0,"",'Summary Clear'!TAK2)</f>
        <v/>
      </c>
      <c r="SZS13" s="163" t="str">
        <f>IF('Summary Clear'!TAL2=0,"",'Summary Clear'!TAL2)</f>
        <v/>
      </c>
      <c r="SZT13" s="163" t="str">
        <f>IF('Summary Clear'!TAM2=0,"",'Summary Clear'!TAM2)</f>
        <v/>
      </c>
      <c r="SZU13" s="163" t="str">
        <f>IF('Summary Clear'!TAN2=0,"",'Summary Clear'!TAN2)</f>
        <v/>
      </c>
      <c r="SZV13" s="163" t="str">
        <f>IF('Summary Clear'!TAO2=0,"",'Summary Clear'!TAO2)</f>
        <v/>
      </c>
      <c r="SZW13" s="163" t="str">
        <f>IF('Summary Clear'!TAP2=0,"",'Summary Clear'!TAP2)</f>
        <v/>
      </c>
      <c r="SZX13" s="163" t="str">
        <f>IF('Summary Clear'!TAQ2=0,"",'Summary Clear'!TAQ2)</f>
        <v/>
      </c>
      <c r="SZY13" s="163" t="str">
        <f>IF('Summary Clear'!TAR2=0,"",'Summary Clear'!TAR2)</f>
        <v/>
      </c>
      <c r="SZZ13" s="163" t="str">
        <f>IF('Summary Clear'!TAS2=0,"",'Summary Clear'!TAS2)</f>
        <v/>
      </c>
      <c r="TAA13" s="163" t="str">
        <f>IF('Summary Clear'!TAT2=0,"",'Summary Clear'!TAT2)</f>
        <v/>
      </c>
      <c r="TAB13" s="163" t="str">
        <f>IF('Summary Clear'!TAU2=0,"",'Summary Clear'!TAU2)</f>
        <v/>
      </c>
      <c r="TAC13" s="163" t="str">
        <f>IF('Summary Clear'!TAV2=0,"",'Summary Clear'!TAV2)</f>
        <v/>
      </c>
      <c r="TAD13" s="163" t="str">
        <f>IF('Summary Clear'!TAW2=0,"",'Summary Clear'!TAW2)</f>
        <v/>
      </c>
      <c r="TAE13" s="163" t="str">
        <f>IF('Summary Clear'!TAX2=0,"",'Summary Clear'!TAX2)</f>
        <v/>
      </c>
      <c r="TAF13" s="163" t="str">
        <f>IF('Summary Clear'!TAY2=0,"",'Summary Clear'!TAY2)</f>
        <v/>
      </c>
      <c r="TAG13" s="163" t="str">
        <f>IF('Summary Clear'!TAZ2=0,"",'Summary Clear'!TAZ2)</f>
        <v/>
      </c>
      <c r="TAH13" s="163" t="str">
        <f>IF('Summary Clear'!TBA2=0,"",'Summary Clear'!TBA2)</f>
        <v/>
      </c>
      <c r="TAI13" s="163" t="str">
        <f>IF('Summary Clear'!TBB2=0,"",'Summary Clear'!TBB2)</f>
        <v/>
      </c>
      <c r="TAJ13" s="163" t="str">
        <f>IF('Summary Clear'!TBC2=0,"",'Summary Clear'!TBC2)</f>
        <v/>
      </c>
      <c r="TAK13" s="163" t="str">
        <f>IF('Summary Clear'!TBD2=0,"",'Summary Clear'!TBD2)</f>
        <v/>
      </c>
      <c r="TAL13" s="163" t="str">
        <f>IF('Summary Clear'!TBE2=0,"",'Summary Clear'!TBE2)</f>
        <v/>
      </c>
      <c r="TAM13" s="163" t="str">
        <f>IF('Summary Clear'!TBF2=0,"",'Summary Clear'!TBF2)</f>
        <v/>
      </c>
      <c r="TAN13" s="163" t="str">
        <f>IF('Summary Clear'!TBG2=0,"",'Summary Clear'!TBG2)</f>
        <v/>
      </c>
      <c r="TAO13" s="163" t="str">
        <f>IF('Summary Clear'!TBH2=0,"",'Summary Clear'!TBH2)</f>
        <v/>
      </c>
      <c r="TAP13" s="163" t="str">
        <f>IF('Summary Clear'!TBI2=0,"",'Summary Clear'!TBI2)</f>
        <v/>
      </c>
      <c r="TAQ13" s="163" t="str">
        <f>IF('Summary Clear'!TBJ2=0,"",'Summary Clear'!TBJ2)</f>
        <v/>
      </c>
      <c r="TAR13" s="163" t="str">
        <f>IF('Summary Clear'!TBK2=0,"",'Summary Clear'!TBK2)</f>
        <v/>
      </c>
      <c r="TAS13" s="163" t="str">
        <f>IF('Summary Clear'!TBL2=0,"",'Summary Clear'!TBL2)</f>
        <v/>
      </c>
      <c r="TAT13" s="163" t="str">
        <f>IF('Summary Clear'!TBM2=0,"",'Summary Clear'!TBM2)</f>
        <v/>
      </c>
      <c r="TAU13" s="163" t="str">
        <f>IF('Summary Clear'!TBN2=0,"",'Summary Clear'!TBN2)</f>
        <v/>
      </c>
      <c r="TAV13" s="163" t="str">
        <f>IF('Summary Clear'!TBO2=0,"",'Summary Clear'!TBO2)</f>
        <v/>
      </c>
      <c r="TAW13" s="163" t="str">
        <f>IF('Summary Clear'!TBP2=0,"",'Summary Clear'!TBP2)</f>
        <v/>
      </c>
      <c r="TAX13" s="163" t="str">
        <f>IF('Summary Clear'!TBQ2=0,"",'Summary Clear'!TBQ2)</f>
        <v/>
      </c>
      <c r="TAY13" s="163" t="str">
        <f>IF('Summary Clear'!TBR2=0,"",'Summary Clear'!TBR2)</f>
        <v/>
      </c>
      <c r="TAZ13" s="163" t="str">
        <f>IF('Summary Clear'!TBS2=0,"",'Summary Clear'!TBS2)</f>
        <v/>
      </c>
      <c r="TBA13" s="163" t="str">
        <f>IF('Summary Clear'!TBT2=0,"",'Summary Clear'!TBT2)</f>
        <v/>
      </c>
      <c r="TBB13" s="163" t="str">
        <f>IF('Summary Clear'!TBU2=0,"",'Summary Clear'!TBU2)</f>
        <v/>
      </c>
      <c r="TBC13" s="163" t="str">
        <f>IF('Summary Clear'!TBV2=0,"",'Summary Clear'!TBV2)</f>
        <v/>
      </c>
      <c r="TBD13" s="163" t="str">
        <f>IF('Summary Clear'!TBW2=0,"",'Summary Clear'!TBW2)</f>
        <v/>
      </c>
      <c r="TBE13" s="163" t="str">
        <f>IF('Summary Clear'!TBX2=0,"",'Summary Clear'!TBX2)</f>
        <v/>
      </c>
      <c r="TBF13" s="163" t="str">
        <f>IF('Summary Clear'!TBY2=0,"",'Summary Clear'!TBY2)</f>
        <v/>
      </c>
      <c r="TBG13" s="163" t="str">
        <f>IF('Summary Clear'!TBZ2=0,"",'Summary Clear'!TBZ2)</f>
        <v/>
      </c>
      <c r="TBH13" s="163" t="str">
        <f>IF('Summary Clear'!TCA2=0,"",'Summary Clear'!TCA2)</f>
        <v/>
      </c>
      <c r="TBI13" s="163" t="str">
        <f>IF('Summary Clear'!TCB2=0,"",'Summary Clear'!TCB2)</f>
        <v/>
      </c>
      <c r="TBJ13" s="163" t="str">
        <f>IF('Summary Clear'!TCC2=0,"",'Summary Clear'!TCC2)</f>
        <v/>
      </c>
      <c r="TBK13" s="163" t="str">
        <f>IF('Summary Clear'!TCD2=0,"",'Summary Clear'!TCD2)</f>
        <v/>
      </c>
      <c r="TBL13" s="163" t="str">
        <f>IF('Summary Clear'!TCE2=0,"",'Summary Clear'!TCE2)</f>
        <v/>
      </c>
      <c r="TBM13" s="163" t="str">
        <f>IF('Summary Clear'!TCF2=0,"",'Summary Clear'!TCF2)</f>
        <v/>
      </c>
      <c r="TBN13" s="163" t="str">
        <f>IF('Summary Clear'!TCG2=0,"",'Summary Clear'!TCG2)</f>
        <v/>
      </c>
      <c r="TBO13" s="163" t="str">
        <f>IF('Summary Clear'!TCH2=0,"",'Summary Clear'!TCH2)</f>
        <v/>
      </c>
      <c r="TBP13" s="163" t="str">
        <f>IF('Summary Clear'!TCI2=0,"",'Summary Clear'!TCI2)</f>
        <v/>
      </c>
      <c r="TBQ13" s="163" t="str">
        <f>IF('Summary Clear'!TCJ2=0,"",'Summary Clear'!TCJ2)</f>
        <v/>
      </c>
      <c r="TBR13" s="163" t="str">
        <f>IF('Summary Clear'!TCK2=0,"",'Summary Clear'!TCK2)</f>
        <v/>
      </c>
      <c r="TBS13" s="163" t="str">
        <f>IF('Summary Clear'!TCL2=0,"",'Summary Clear'!TCL2)</f>
        <v/>
      </c>
      <c r="TBT13" s="163" t="str">
        <f>IF('Summary Clear'!TCM2=0,"",'Summary Clear'!TCM2)</f>
        <v/>
      </c>
      <c r="TBU13" s="163" t="str">
        <f>IF('Summary Clear'!TCN2=0,"",'Summary Clear'!TCN2)</f>
        <v/>
      </c>
      <c r="TBV13" s="163" t="str">
        <f>IF('Summary Clear'!TCO2=0,"",'Summary Clear'!TCO2)</f>
        <v/>
      </c>
      <c r="TBW13" s="163" t="str">
        <f>IF('Summary Clear'!TCP2=0,"",'Summary Clear'!TCP2)</f>
        <v/>
      </c>
      <c r="TBX13" s="163" t="str">
        <f>IF('Summary Clear'!TCQ2=0,"",'Summary Clear'!TCQ2)</f>
        <v/>
      </c>
      <c r="TBY13" s="163" t="str">
        <f>IF('Summary Clear'!TCR2=0,"",'Summary Clear'!TCR2)</f>
        <v/>
      </c>
      <c r="TBZ13" s="163" t="str">
        <f>IF('Summary Clear'!TCS2=0,"",'Summary Clear'!TCS2)</f>
        <v/>
      </c>
      <c r="TCA13" s="163" t="str">
        <f>IF('Summary Clear'!TCT2=0,"",'Summary Clear'!TCT2)</f>
        <v/>
      </c>
      <c r="TCB13" s="163" t="str">
        <f>IF('Summary Clear'!TCU2=0,"",'Summary Clear'!TCU2)</f>
        <v/>
      </c>
      <c r="TCC13" s="163" t="str">
        <f>IF('Summary Clear'!TCV2=0,"",'Summary Clear'!TCV2)</f>
        <v/>
      </c>
      <c r="TCD13" s="163" t="str">
        <f>IF('Summary Clear'!TCW2=0,"",'Summary Clear'!TCW2)</f>
        <v/>
      </c>
      <c r="TCE13" s="163" t="str">
        <f>IF('Summary Clear'!TCX2=0,"",'Summary Clear'!TCX2)</f>
        <v/>
      </c>
      <c r="TCF13" s="163" t="str">
        <f>IF('Summary Clear'!TCY2=0,"",'Summary Clear'!TCY2)</f>
        <v/>
      </c>
      <c r="TCG13" s="163" t="str">
        <f>IF('Summary Clear'!TCZ2=0,"",'Summary Clear'!TCZ2)</f>
        <v/>
      </c>
      <c r="TCH13" s="163" t="str">
        <f>IF('Summary Clear'!TDA2=0,"",'Summary Clear'!TDA2)</f>
        <v/>
      </c>
      <c r="TCI13" s="163" t="str">
        <f>IF('Summary Clear'!TDB2=0,"",'Summary Clear'!TDB2)</f>
        <v/>
      </c>
      <c r="TCJ13" s="163" t="str">
        <f>IF('Summary Clear'!TDC2=0,"",'Summary Clear'!TDC2)</f>
        <v/>
      </c>
      <c r="TCK13" s="163" t="str">
        <f>IF('Summary Clear'!TDD2=0,"",'Summary Clear'!TDD2)</f>
        <v/>
      </c>
      <c r="TCL13" s="163" t="str">
        <f>IF('Summary Clear'!TDE2=0,"",'Summary Clear'!TDE2)</f>
        <v/>
      </c>
      <c r="TCM13" s="163" t="str">
        <f>IF('Summary Clear'!TDF2=0,"",'Summary Clear'!TDF2)</f>
        <v/>
      </c>
      <c r="TCN13" s="163" t="str">
        <f>IF('Summary Clear'!TDG2=0,"",'Summary Clear'!TDG2)</f>
        <v/>
      </c>
      <c r="TCO13" s="163" t="str">
        <f>IF('Summary Clear'!TDH2=0,"",'Summary Clear'!TDH2)</f>
        <v/>
      </c>
      <c r="TCP13" s="163" t="str">
        <f>IF('Summary Clear'!TDI2=0,"",'Summary Clear'!TDI2)</f>
        <v/>
      </c>
      <c r="TCQ13" s="163" t="str">
        <f>IF('Summary Clear'!TDJ2=0,"",'Summary Clear'!TDJ2)</f>
        <v/>
      </c>
      <c r="TCR13" s="163" t="str">
        <f>IF('Summary Clear'!TDK2=0,"",'Summary Clear'!TDK2)</f>
        <v/>
      </c>
      <c r="TCS13" s="163" t="str">
        <f>IF('Summary Clear'!TDL2=0,"",'Summary Clear'!TDL2)</f>
        <v/>
      </c>
      <c r="TCT13" s="163" t="str">
        <f>IF('Summary Clear'!TDM2=0,"",'Summary Clear'!TDM2)</f>
        <v/>
      </c>
      <c r="TCU13" s="163" t="str">
        <f>IF('Summary Clear'!TDN2=0,"",'Summary Clear'!TDN2)</f>
        <v/>
      </c>
      <c r="TCV13" s="163" t="str">
        <f>IF('Summary Clear'!TDO2=0,"",'Summary Clear'!TDO2)</f>
        <v/>
      </c>
      <c r="TCW13" s="163" t="str">
        <f>IF('Summary Clear'!TDP2=0,"",'Summary Clear'!TDP2)</f>
        <v/>
      </c>
      <c r="TCX13" s="163" t="str">
        <f>IF('Summary Clear'!TDQ2=0,"",'Summary Clear'!TDQ2)</f>
        <v/>
      </c>
      <c r="TCY13" s="163" t="str">
        <f>IF('Summary Clear'!TDR2=0,"",'Summary Clear'!TDR2)</f>
        <v/>
      </c>
      <c r="TCZ13" s="163" t="str">
        <f>IF('Summary Clear'!TDS2=0,"",'Summary Clear'!TDS2)</f>
        <v/>
      </c>
      <c r="TDA13" s="163" t="str">
        <f>IF('Summary Clear'!TDT2=0,"",'Summary Clear'!TDT2)</f>
        <v/>
      </c>
      <c r="TDB13" s="163" t="str">
        <f>IF('Summary Clear'!TDU2=0,"",'Summary Clear'!TDU2)</f>
        <v/>
      </c>
      <c r="TDC13" s="163" t="str">
        <f>IF('Summary Clear'!TDV2=0,"",'Summary Clear'!TDV2)</f>
        <v/>
      </c>
      <c r="TDD13" s="163" t="str">
        <f>IF('Summary Clear'!TDW2=0,"",'Summary Clear'!TDW2)</f>
        <v/>
      </c>
      <c r="TDE13" s="163" t="str">
        <f>IF('Summary Clear'!TDX2=0,"",'Summary Clear'!TDX2)</f>
        <v/>
      </c>
      <c r="TDF13" s="163" t="str">
        <f>IF('Summary Clear'!TDY2=0,"",'Summary Clear'!TDY2)</f>
        <v/>
      </c>
      <c r="TDG13" s="163" t="str">
        <f>IF('Summary Clear'!TDZ2=0,"",'Summary Clear'!TDZ2)</f>
        <v/>
      </c>
      <c r="TDH13" s="163" t="str">
        <f>IF('Summary Clear'!TEA2=0,"",'Summary Clear'!TEA2)</f>
        <v/>
      </c>
      <c r="TDI13" s="163" t="str">
        <f>IF('Summary Clear'!TEB2=0,"",'Summary Clear'!TEB2)</f>
        <v/>
      </c>
      <c r="TDJ13" s="163" t="str">
        <f>IF('Summary Clear'!TEC2=0,"",'Summary Clear'!TEC2)</f>
        <v/>
      </c>
      <c r="TDK13" s="163" t="str">
        <f>IF('Summary Clear'!TED2=0,"",'Summary Clear'!TED2)</f>
        <v/>
      </c>
      <c r="TDL13" s="163" t="str">
        <f>IF('Summary Clear'!TEE2=0,"",'Summary Clear'!TEE2)</f>
        <v/>
      </c>
      <c r="TDM13" s="163" t="str">
        <f>IF('Summary Clear'!TEF2=0,"",'Summary Clear'!TEF2)</f>
        <v/>
      </c>
      <c r="TDN13" s="163" t="str">
        <f>IF('Summary Clear'!TEG2=0,"",'Summary Clear'!TEG2)</f>
        <v/>
      </c>
      <c r="TDO13" s="163" t="str">
        <f>IF('Summary Clear'!TEH2=0,"",'Summary Clear'!TEH2)</f>
        <v/>
      </c>
      <c r="TDP13" s="163" t="str">
        <f>IF('Summary Clear'!TEI2=0,"",'Summary Clear'!TEI2)</f>
        <v/>
      </c>
      <c r="TDQ13" s="163" t="str">
        <f>IF('Summary Clear'!TEJ2=0,"",'Summary Clear'!TEJ2)</f>
        <v/>
      </c>
      <c r="TDR13" s="163" t="str">
        <f>IF('Summary Clear'!TEK2=0,"",'Summary Clear'!TEK2)</f>
        <v/>
      </c>
      <c r="TDS13" s="163" t="str">
        <f>IF('Summary Clear'!TEL2=0,"",'Summary Clear'!TEL2)</f>
        <v/>
      </c>
      <c r="TDT13" s="163" t="str">
        <f>IF('Summary Clear'!TEM2=0,"",'Summary Clear'!TEM2)</f>
        <v/>
      </c>
      <c r="TDU13" s="163" t="str">
        <f>IF('Summary Clear'!TEN2=0,"",'Summary Clear'!TEN2)</f>
        <v/>
      </c>
      <c r="TDV13" s="163" t="str">
        <f>IF('Summary Clear'!TEO2=0,"",'Summary Clear'!TEO2)</f>
        <v/>
      </c>
      <c r="TDW13" s="163" t="str">
        <f>IF('Summary Clear'!TEP2=0,"",'Summary Clear'!TEP2)</f>
        <v/>
      </c>
      <c r="TDX13" s="163" t="str">
        <f>IF('Summary Clear'!TEQ2=0,"",'Summary Clear'!TEQ2)</f>
        <v/>
      </c>
      <c r="TDY13" s="163" t="str">
        <f>IF('Summary Clear'!TER2=0,"",'Summary Clear'!TER2)</f>
        <v/>
      </c>
      <c r="TDZ13" s="163" t="str">
        <f>IF('Summary Clear'!TES2=0,"",'Summary Clear'!TES2)</f>
        <v/>
      </c>
      <c r="TEA13" s="163" t="str">
        <f>IF('Summary Clear'!TET2=0,"",'Summary Clear'!TET2)</f>
        <v/>
      </c>
      <c r="TEB13" s="163" t="str">
        <f>IF('Summary Clear'!TEU2=0,"",'Summary Clear'!TEU2)</f>
        <v/>
      </c>
      <c r="TEC13" s="163" t="str">
        <f>IF('Summary Clear'!TEV2=0,"",'Summary Clear'!TEV2)</f>
        <v/>
      </c>
      <c r="TED13" s="163" t="str">
        <f>IF('Summary Clear'!TEW2=0,"",'Summary Clear'!TEW2)</f>
        <v/>
      </c>
      <c r="TEE13" s="163" t="str">
        <f>IF('Summary Clear'!TEX2=0,"",'Summary Clear'!TEX2)</f>
        <v/>
      </c>
      <c r="TEF13" s="163" t="str">
        <f>IF('Summary Clear'!TEY2=0,"",'Summary Clear'!TEY2)</f>
        <v/>
      </c>
      <c r="TEG13" s="163" t="str">
        <f>IF('Summary Clear'!TEZ2=0,"",'Summary Clear'!TEZ2)</f>
        <v/>
      </c>
      <c r="TEH13" s="163" t="str">
        <f>IF('Summary Clear'!TFA2=0,"",'Summary Clear'!TFA2)</f>
        <v/>
      </c>
      <c r="TEI13" s="163" t="str">
        <f>IF('Summary Clear'!TFB2=0,"",'Summary Clear'!TFB2)</f>
        <v/>
      </c>
      <c r="TEJ13" s="163" t="str">
        <f>IF('Summary Clear'!TFC2=0,"",'Summary Clear'!TFC2)</f>
        <v/>
      </c>
      <c r="TEK13" s="163" t="str">
        <f>IF('Summary Clear'!TFD2=0,"",'Summary Clear'!TFD2)</f>
        <v/>
      </c>
      <c r="TEL13" s="163" t="str">
        <f>IF('Summary Clear'!TFE2=0,"",'Summary Clear'!TFE2)</f>
        <v/>
      </c>
      <c r="TEM13" s="163" t="str">
        <f>IF('Summary Clear'!TFF2=0,"",'Summary Clear'!TFF2)</f>
        <v/>
      </c>
      <c r="TEN13" s="163" t="str">
        <f>IF('Summary Clear'!TFG2=0,"",'Summary Clear'!TFG2)</f>
        <v/>
      </c>
      <c r="TEO13" s="163" t="str">
        <f>IF('Summary Clear'!TFH2=0,"",'Summary Clear'!TFH2)</f>
        <v/>
      </c>
      <c r="TEP13" s="163" t="str">
        <f>IF('Summary Clear'!TFI2=0,"",'Summary Clear'!TFI2)</f>
        <v/>
      </c>
      <c r="TEQ13" s="163" t="str">
        <f>IF('Summary Clear'!TFJ2=0,"",'Summary Clear'!TFJ2)</f>
        <v/>
      </c>
      <c r="TER13" s="163" t="str">
        <f>IF('Summary Clear'!TFK2=0,"",'Summary Clear'!TFK2)</f>
        <v/>
      </c>
      <c r="TES13" s="163" t="str">
        <f>IF('Summary Clear'!TFL2=0,"",'Summary Clear'!TFL2)</f>
        <v/>
      </c>
      <c r="TET13" s="163" t="str">
        <f>IF('Summary Clear'!TFM2=0,"",'Summary Clear'!TFM2)</f>
        <v/>
      </c>
      <c r="TEU13" s="163" t="str">
        <f>IF('Summary Clear'!TFN2=0,"",'Summary Clear'!TFN2)</f>
        <v/>
      </c>
      <c r="TEV13" s="163" t="str">
        <f>IF('Summary Clear'!TFO2=0,"",'Summary Clear'!TFO2)</f>
        <v/>
      </c>
      <c r="TEW13" s="163" t="str">
        <f>IF('Summary Clear'!TFP2=0,"",'Summary Clear'!TFP2)</f>
        <v/>
      </c>
      <c r="TEX13" s="163" t="str">
        <f>IF('Summary Clear'!TFQ2=0,"",'Summary Clear'!TFQ2)</f>
        <v/>
      </c>
      <c r="TEY13" s="163" t="str">
        <f>IF('Summary Clear'!TFR2=0,"",'Summary Clear'!TFR2)</f>
        <v/>
      </c>
      <c r="TEZ13" s="163" t="str">
        <f>IF('Summary Clear'!TFS2=0,"",'Summary Clear'!TFS2)</f>
        <v/>
      </c>
      <c r="TFA13" s="163" t="str">
        <f>IF('Summary Clear'!TFT2=0,"",'Summary Clear'!TFT2)</f>
        <v/>
      </c>
      <c r="TFB13" s="163" t="str">
        <f>IF('Summary Clear'!TFU2=0,"",'Summary Clear'!TFU2)</f>
        <v/>
      </c>
      <c r="TFC13" s="163" t="str">
        <f>IF('Summary Clear'!TFV2=0,"",'Summary Clear'!TFV2)</f>
        <v/>
      </c>
      <c r="TFD13" s="163" t="str">
        <f>IF('Summary Clear'!TFW2=0,"",'Summary Clear'!TFW2)</f>
        <v/>
      </c>
      <c r="TFE13" s="163" t="str">
        <f>IF('Summary Clear'!TFX2=0,"",'Summary Clear'!TFX2)</f>
        <v/>
      </c>
      <c r="TFF13" s="163" t="str">
        <f>IF('Summary Clear'!TFY2=0,"",'Summary Clear'!TFY2)</f>
        <v/>
      </c>
      <c r="TFG13" s="163" t="str">
        <f>IF('Summary Clear'!TFZ2=0,"",'Summary Clear'!TFZ2)</f>
        <v/>
      </c>
      <c r="TFH13" s="163" t="str">
        <f>IF('Summary Clear'!TGA2=0,"",'Summary Clear'!TGA2)</f>
        <v/>
      </c>
      <c r="TFI13" s="163" t="str">
        <f>IF('Summary Clear'!TGB2=0,"",'Summary Clear'!TGB2)</f>
        <v/>
      </c>
      <c r="TFJ13" s="163" t="str">
        <f>IF('Summary Clear'!TGC2=0,"",'Summary Clear'!TGC2)</f>
        <v/>
      </c>
      <c r="TFK13" s="163" t="str">
        <f>IF('Summary Clear'!TGD2=0,"",'Summary Clear'!TGD2)</f>
        <v/>
      </c>
      <c r="TFL13" s="163" t="str">
        <f>IF('Summary Clear'!TGE2=0,"",'Summary Clear'!TGE2)</f>
        <v/>
      </c>
      <c r="TFM13" s="163" t="str">
        <f>IF('Summary Clear'!TGF2=0,"",'Summary Clear'!TGF2)</f>
        <v/>
      </c>
      <c r="TFN13" s="163" t="str">
        <f>IF('Summary Clear'!TGG2=0,"",'Summary Clear'!TGG2)</f>
        <v/>
      </c>
      <c r="TFO13" s="163" t="str">
        <f>IF('Summary Clear'!TGH2=0,"",'Summary Clear'!TGH2)</f>
        <v/>
      </c>
      <c r="TFP13" s="163" t="str">
        <f>IF('Summary Clear'!TGI2=0,"",'Summary Clear'!TGI2)</f>
        <v/>
      </c>
      <c r="TFQ13" s="163" t="str">
        <f>IF('Summary Clear'!TGJ2=0,"",'Summary Clear'!TGJ2)</f>
        <v/>
      </c>
      <c r="TFR13" s="163" t="str">
        <f>IF('Summary Clear'!TGK2=0,"",'Summary Clear'!TGK2)</f>
        <v/>
      </c>
      <c r="TFS13" s="163" t="str">
        <f>IF('Summary Clear'!TGL2=0,"",'Summary Clear'!TGL2)</f>
        <v/>
      </c>
      <c r="TFT13" s="163" t="str">
        <f>IF('Summary Clear'!TGM2=0,"",'Summary Clear'!TGM2)</f>
        <v/>
      </c>
      <c r="TFU13" s="163" t="str">
        <f>IF('Summary Clear'!TGN2=0,"",'Summary Clear'!TGN2)</f>
        <v/>
      </c>
      <c r="TFV13" s="163" t="str">
        <f>IF('Summary Clear'!TGO2=0,"",'Summary Clear'!TGO2)</f>
        <v/>
      </c>
      <c r="TFW13" s="163" t="str">
        <f>IF('Summary Clear'!TGP2=0,"",'Summary Clear'!TGP2)</f>
        <v/>
      </c>
      <c r="TFX13" s="163" t="str">
        <f>IF('Summary Clear'!TGQ2=0,"",'Summary Clear'!TGQ2)</f>
        <v/>
      </c>
      <c r="TFY13" s="163" t="str">
        <f>IF('Summary Clear'!TGR2=0,"",'Summary Clear'!TGR2)</f>
        <v/>
      </c>
      <c r="TFZ13" s="163" t="str">
        <f>IF('Summary Clear'!TGS2=0,"",'Summary Clear'!TGS2)</f>
        <v/>
      </c>
      <c r="TGA13" s="163" t="str">
        <f>IF('Summary Clear'!TGT2=0,"",'Summary Clear'!TGT2)</f>
        <v/>
      </c>
      <c r="TGB13" s="163" t="str">
        <f>IF('Summary Clear'!TGU2=0,"",'Summary Clear'!TGU2)</f>
        <v/>
      </c>
      <c r="TGC13" s="163" t="str">
        <f>IF('Summary Clear'!TGV2=0,"",'Summary Clear'!TGV2)</f>
        <v/>
      </c>
      <c r="TGD13" s="163" t="str">
        <f>IF('Summary Clear'!TGW2=0,"",'Summary Clear'!TGW2)</f>
        <v/>
      </c>
      <c r="TGE13" s="163" t="str">
        <f>IF('Summary Clear'!TGX2=0,"",'Summary Clear'!TGX2)</f>
        <v/>
      </c>
      <c r="TGF13" s="163" t="str">
        <f>IF('Summary Clear'!TGY2=0,"",'Summary Clear'!TGY2)</f>
        <v/>
      </c>
      <c r="TGG13" s="163" t="str">
        <f>IF('Summary Clear'!TGZ2=0,"",'Summary Clear'!TGZ2)</f>
        <v/>
      </c>
      <c r="TGH13" s="163" t="str">
        <f>IF('Summary Clear'!THA2=0,"",'Summary Clear'!THA2)</f>
        <v/>
      </c>
      <c r="TGI13" s="163" t="str">
        <f>IF('Summary Clear'!THB2=0,"",'Summary Clear'!THB2)</f>
        <v/>
      </c>
      <c r="TGJ13" s="163" t="str">
        <f>IF('Summary Clear'!THC2=0,"",'Summary Clear'!THC2)</f>
        <v/>
      </c>
      <c r="TGK13" s="163" t="str">
        <f>IF('Summary Clear'!THD2=0,"",'Summary Clear'!THD2)</f>
        <v/>
      </c>
      <c r="TGL13" s="163" t="str">
        <f>IF('Summary Clear'!THE2=0,"",'Summary Clear'!THE2)</f>
        <v/>
      </c>
      <c r="TGM13" s="163" t="str">
        <f>IF('Summary Clear'!THF2=0,"",'Summary Clear'!THF2)</f>
        <v/>
      </c>
      <c r="TGN13" s="163" t="str">
        <f>IF('Summary Clear'!THG2=0,"",'Summary Clear'!THG2)</f>
        <v/>
      </c>
      <c r="TGO13" s="163" t="str">
        <f>IF('Summary Clear'!THH2=0,"",'Summary Clear'!THH2)</f>
        <v/>
      </c>
      <c r="TGP13" s="163" t="str">
        <f>IF('Summary Clear'!THI2=0,"",'Summary Clear'!THI2)</f>
        <v/>
      </c>
      <c r="TGQ13" s="163" t="str">
        <f>IF('Summary Clear'!THJ2=0,"",'Summary Clear'!THJ2)</f>
        <v/>
      </c>
      <c r="TGR13" s="163" t="str">
        <f>IF('Summary Clear'!THK2=0,"",'Summary Clear'!THK2)</f>
        <v/>
      </c>
      <c r="TGS13" s="163" t="str">
        <f>IF('Summary Clear'!THL2=0,"",'Summary Clear'!THL2)</f>
        <v/>
      </c>
      <c r="TGT13" s="163" t="str">
        <f>IF('Summary Clear'!THM2=0,"",'Summary Clear'!THM2)</f>
        <v/>
      </c>
      <c r="TGU13" s="163" t="str">
        <f>IF('Summary Clear'!THN2=0,"",'Summary Clear'!THN2)</f>
        <v/>
      </c>
      <c r="TGV13" s="163" t="str">
        <f>IF('Summary Clear'!THO2=0,"",'Summary Clear'!THO2)</f>
        <v/>
      </c>
      <c r="TGW13" s="163" t="str">
        <f>IF('Summary Clear'!THP2=0,"",'Summary Clear'!THP2)</f>
        <v/>
      </c>
      <c r="TGX13" s="163" t="str">
        <f>IF('Summary Clear'!THQ2=0,"",'Summary Clear'!THQ2)</f>
        <v/>
      </c>
      <c r="TGY13" s="163" t="str">
        <f>IF('Summary Clear'!THR2=0,"",'Summary Clear'!THR2)</f>
        <v/>
      </c>
      <c r="TGZ13" s="163" t="str">
        <f>IF('Summary Clear'!THS2=0,"",'Summary Clear'!THS2)</f>
        <v/>
      </c>
      <c r="THA13" s="163" t="str">
        <f>IF('Summary Clear'!THT2=0,"",'Summary Clear'!THT2)</f>
        <v/>
      </c>
      <c r="THB13" s="163" t="str">
        <f>IF('Summary Clear'!THU2=0,"",'Summary Clear'!THU2)</f>
        <v/>
      </c>
      <c r="THC13" s="163" t="str">
        <f>IF('Summary Clear'!THV2=0,"",'Summary Clear'!THV2)</f>
        <v/>
      </c>
      <c r="THD13" s="163" t="str">
        <f>IF('Summary Clear'!THW2=0,"",'Summary Clear'!THW2)</f>
        <v/>
      </c>
      <c r="THE13" s="163" t="str">
        <f>IF('Summary Clear'!THX2=0,"",'Summary Clear'!THX2)</f>
        <v/>
      </c>
      <c r="THF13" s="163" t="str">
        <f>IF('Summary Clear'!THY2=0,"",'Summary Clear'!THY2)</f>
        <v/>
      </c>
      <c r="THG13" s="163" t="str">
        <f>IF('Summary Clear'!THZ2=0,"",'Summary Clear'!THZ2)</f>
        <v/>
      </c>
      <c r="THH13" s="163" t="str">
        <f>IF('Summary Clear'!TIA2=0,"",'Summary Clear'!TIA2)</f>
        <v/>
      </c>
      <c r="THI13" s="163" t="str">
        <f>IF('Summary Clear'!TIB2=0,"",'Summary Clear'!TIB2)</f>
        <v/>
      </c>
      <c r="THJ13" s="163" t="str">
        <f>IF('Summary Clear'!TIC2=0,"",'Summary Clear'!TIC2)</f>
        <v/>
      </c>
      <c r="THK13" s="163" t="str">
        <f>IF('Summary Clear'!TID2=0,"",'Summary Clear'!TID2)</f>
        <v/>
      </c>
      <c r="THL13" s="163" t="str">
        <f>IF('Summary Clear'!TIE2=0,"",'Summary Clear'!TIE2)</f>
        <v/>
      </c>
      <c r="THM13" s="163" t="str">
        <f>IF('Summary Clear'!TIF2=0,"",'Summary Clear'!TIF2)</f>
        <v/>
      </c>
      <c r="THN13" s="163" t="str">
        <f>IF('Summary Clear'!TIG2=0,"",'Summary Clear'!TIG2)</f>
        <v/>
      </c>
      <c r="THO13" s="163" t="str">
        <f>IF('Summary Clear'!TIH2=0,"",'Summary Clear'!TIH2)</f>
        <v/>
      </c>
      <c r="THP13" s="163" t="str">
        <f>IF('Summary Clear'!TII2=0,"",'Summary Clear'!TII2)</f>
        <v/>
      </c>
      <c r="THQ13" s="163" t="str">
        <f>IF('Summary Clear'!TIJ2=0,"",'Summary Clear'!TIJ2)</f>
        <v/>
      </c>
      <c r="THR13" s="163" t="str">
        <f>IF('Summary Clear'!TIK2=0,"",'Summary Clear'!TIK2)</f>
        <v/>
      </c>
      <c r="THS13" s="163" t="str">
        <f>IF('Summary Clear'!TIL2=0,"",'Summary Clear'!TIL2)</f>
        <v/>
      </c>
      <c r="THT13" s="163" t="str">
        <f>IF('Summary Clear'!TIM2=0,"",'Summary Clear'!TIM2)</f>
        <v/>
      </c>
      <c r="THU13" s="163" t="str">
        <f>IF('Summary Clear'!TIN2=0,"",'Summary Clear'!TIN2)</f>
        <v/>
      </c>
      <c r="THV13" s="163" t="str">
        <f>IF('Summary Clear'!TIO2=0,"",'Summary Clear'!TIO2)</f>
        <v/>
      </c>
      <c r="THW13" s="163" t="str">
        <f>IF('Summary Clear'!TIP2=0,"",'Summary Clear'!TIP2)</f>
        <v/>
      </c>
      <c r="THX13" s="163" t="str">
        <f>IF('Summary Clear'!TIQ2=0,"",'Summary Clear'!TIQ2)</f>
        <v/>
      </c>
      <c r="THY13" s="163" t="str">
        <f>IF('Summary Clear'!TIR2=0,"",'Summary Clear'!TIR2)</f>
        <v/>
      </c>
      <c r="THZ13" s="163" t="str">
        <f>IF('Summary Clear'!TIS2=0,"",'Summary Clear'!TIS2)</f>
        <v/>
      </c>
      <c r="TIA13" s="163" t="str">
        <f>IF('Summary Clear'!TIT2=0,"",'Summary Clear'!TIT2)</f>
        <v/>
      </c>
      <c r="TIB13" s="163" t="str">
        <f>IF('Summary Clear'!TIU2=0,"",'Summary Clear'!TIU2)</f>
        <v/>
      </c>
      <c r="TIC13" s="163" t="str">
        <f>IF('Summary Clear'!TIV2=0,"",'Summary Clear'!TIV2)</f>
        <v/>
      </c>
      <c r="TID13" s="163" t="str">
        <f>IF('Summary Clear'!TIW2=0,"",'Summary Clear'!TIW2)</f>
        <v/>
      </c>
      <c r="TIE13" s="163" t="str">
        <f>IF('Summary Clear'!TIX2=0,"",'Summary Clear'!TIX2)</f>
        <v/>
      </c>
      <c r="TIF13" s="163" t="str">
        <f>IF('Summary Clear'!TIY2=0,"",'Summary Clear'!TIY2)</f>
        <v/>
      </c>
      <c r="TIG13" s="163" t="str">
        <f>IF('Summary Clear'!TIZ2=0,"",'Summary Clear'!TIZ2)</f>
        <v/>
      </c>
      <c r="TIH13" s="163" t="str">
        <f>IF('Summary Clear'!TJA2=0,"",'Summary Clear'!TJA2)</f>
        <v/>
      </c>
      <c r="TII13" s="163" t="str">
        <f>IF('Summary Clear'!TJB2=0,"",'Summary Clear'!TJB2)</f>
        <v/>
      </c>
      <c r="TIJ13" s="163" t="str">
        <f>IF('Summary Clear'!TJC2=0,"",'Summary Clear'!TJC2)</f>
        <v/>
      </c>
      <c r="TIK13" s="163" t="str">
        <f>IF('Summary Clear'!TJD2=0,"",'Summary Clear'!TJD2)</f>
        <v/>
      </c>
      <c r="TIL13" s="163" t="str">
        <f>IF('Summary Clear'!TJE2=0,"",'Summary Clear'!TJE2)</f>
        <v/>
      </c>
      <c r="TIM13" s="163" t="str">
        <f>IF('Summary Clear'!TJF2=0,"",'Summary Clear'!TJF2)</f>
        <v/>
      </c>
      <c r="TIN13" s="163" t="str">
        <f>IF('Summary Clear'!TJG2=0,"",'Summary Clear'!TJG2)</f>
        <v/>
      </c>
      <c r="TIO13" s="163" t="str">
        <f>IF('Summary Clear'!TJH2=0,"",'Summary Clear'!TJH2)</f>
        <v/>
      </c>
      <c r="TIP13" s="163" t="str">
        <f>IF('Summary Clear'!TJI2=0,"",'Summary Clear'!TJI2)</f>
        <v/>
      </c>
      <c r="TIQ13" s="163" t="str">
        <f>IF('Summary Clear'!TJJ2=0,"",'Summary Clear'!TJJ2)</f>
        <v/>
      </c>
      <c r="TIR13" s="163" t="str">
        <f>IF('Summary Clear'!TJK2=0,"",'Summary Clear'!TJK2)</f>
        <v/>
      </c>
      <c r="TIS13" s="163" t="str">
        <f>IF('Summary Clear'!TJL2=0,"",'Summary Clear'!TJL2)</f>
        <v/>
      </c>
      <c r="TIT13" s="163" t="str">
        <f>IF('Summary Clear'!TJM2=0,"",'Summary Clear'!TJM2)</f>
        <v/>
      </c>
      <c r="TIU13" s="163" t="str">
        <f>IF('Summary Clear'!TJN2=0,"",'Summary Clear'!TJN2)</f>
        <v/>
      </c>
      <c r="TIV13" s="163" t="str">
        <f>IF('Summary Clear'!TJO2=0,"",'Summary Clear'!TJO2)</f>
        <v/>
      </c>
      <c r="TIW13" s="163" t="str">
        <f>IF('Summary Clear'!TJP2=0,"",'Summary Clear'!TJP2)</f>
        <v/>
      </c>
      <c r="TIX13" s="163" t="str">
        <f>IF('Summary Clear'!TJQ2=0,"",'Summary Clear'!TJQ2)</f>
        <v/>
      </c>
      <c r="TIY13" s="163" t="str">
        <f>IF('Summary Clear'!TJR2=0,"",'Summary Clear'!TJR2)</f>
        <v/>
      </c>
      <c r="TIZ13" s="163" t="str">
        <f>IF('Summary Clear'!TJS2=0,"",'Summary Clear'!TJS2)</f>
        <v/>
      </c>
      <c r="TJA13" s="163" t="str">
        <f>IF('Summary Clear'!TJT2=0,"",'Summary Clear'!TJT2)</f>
        <v/>
      </c>
      <c r="TJB13" s="163" t="str">
        <f>IF('Summary Clear'!TJU2=0,"",'Summary Clear'!TJU2)</f>
        <v/>
      </c>
      <c r="TJC13" s="163" t="str">
        <f>IF('Summary Clear'!TJV2=0,"",'Summary Clear'!TJV2)</f>
        <v/>
      </c>
      <c r="TJD13" s="163" t="str">
        <f>IF('Summary Clear'!TJW2=0,"",'Summary Clear'!TJW2)</f>
        <v/>
      </c>
      <c r="TJE13" s="163" t="str">
        <f>IF('Summary Clear'!TJX2=0,"",'Summary Clear'!TJX2)</f>
        <v/>
      </c>
      <c r="TJF13" s="163" t="str">
        <f>IF('Summary Clear'!TJY2=0,"",'Summary Clear'!TJY2)</f>
        <v/>
      </c>
      <c r="TJG13" s="163" t="str">
        <f>IF('Summary Clear'!TJZ2=0,"",'Summary Clear'!TJZ2)</f>
        <v/>
      </c>
      <c r="TJH13" s="163" t="str">
        <f>IF('Summary Clear'!TKA2=0,"",'Summary Clear'!TKA2)</f>
        <v/>
      </c>
      <c r="TJI13" s="163" t="str">
        <f>IF('Summary Clear'!TKB2=0,"",'Summary Clear'!TKB2)</f>
        <v/>
      </c>
      <c r="TJJ13" s="163" t="str">
        <f>IF('Summary Clear'!TKC2=0,"",'Summary Clear'!TKC2)</f>
        <v/>
      </c>
      <c r="TJK13" s="163" t="str">
        <f>IF('Summary Clear'!TKD2=0,"",'Summary Clear'!TKD2)</f>
        <v/>
      </c>
      <c r="TJL13" s="163" t="str">
        <f>IF('Summary Clear'!TKE2=0,"",'Summary Clear'!TKE2)</f>
        <v/>
      </c>
      <c r="TJM13" s="163" t="str">
        <f>IF('Summary Clear'!TKF2=0,"",'Summary Clear'!TKF2)</f>
        <v/>
      </c>
      <c r="TJN13" s="163" t="str">
        <f>IF('Summary Clear'!TKG2=0,"",'Summary Clear'!TKG2)</f>
        <v/>
      </c>
      <c r="TJO13" s="163" t="str">
        <f>IF('Summary Clear'!TKH2=0,"",'Summary Clear'!TKH2)</f>
        <v/>
      </c>
      <c r="TJP13" s="163" t="str">
        <f>IF('Summary Clear'!TKI2=0,"",'Summary Clear'!TKI2)</f>
        <v/>
      </c>
      <c r="TJQ13" s="163" t="str">
        <f>IF('Summary Clear'!TKJ2=0,"",'Summary Clear'!TKJ2)</f>
        <v/>
      </c>
      <c r="TJR13" s="163" t="str">
        <f>IF('Summary Clear'!TKK2=0,"",'Summary Clear'!TKK2)</f>
        <v/>
      </c>
      <c r="TJS13" s="163" t="str">
        <f>IF('Summary Clear'!TKL2=0,"",'Summary Clear'!TKL2)</f>
        <v/>
      </c>
      <c r="TJT13" s="163" t="str">
        <f>IF('Summary Clear'!TKM2=0,"",'Summary Clear'!TKM2)</f>
        <v/>
      </c>
      <c r="TJU13" s="163" t="str">
        <f>IF('Summary Clear'!TKN2=0,"",'Summary Clear'!TKN2)</f>
        <v/>
      </c>
      <c r="TJV13" s="163" t="str">
        <f>IF('Summary Clear'!TKO2=0,"",'Summary Clear'!TKO2)</f>
        <v/>
      </c>
      <c r="TJW13" s="163" t="str">
        <f>IF('Summary Clear'!TKP2=0,"",'Summary Clear'!TKP2)</f>
        <v/>
      </c>
      <c r="TJX13" s="163" t="str">
        <f>IF('Summary Clear'!TKQ2=0,"",'Summary Clear'!TKQ2)</f>
        <v/>
      </c>
      <c r="TJY13" s="163" t="str">
        <f>IF('Summary Clear'!TKR2=0,"",'Summary Clear'!TKR2)</f>
        <v/>
      </c>
      <c r="TJZ13" s="163" t="str">
        <f>IF('Summary Clear'!TKS2=0,"",'Summary Clear'!TKS2)</f>
        <v/>
      </c>
      <c r="TKA13" s="163" t="str">
        <f>IF('Summary Clear'!TKT2=0,"",'Summary Clear'!TKT2)</f>
        <v/>
      </c>
      <c r="TKB13" s="163" t="str">
        <f>IF('Summary Clear'!TKU2=0,"",'Summary Clear'!TKU2)</f>
        <v/>
      </c>
      <c r="TKC13" s="163" t="str">
        <f>IF('Summary Clear'!TKV2=0,"",'Summary Clear'!TKV2)</f>
        <v/>
      </c>
      <c r="TKD13" s="163" t="str">
        <f>IF('Summary Clear'!TKW2=0,"",'Summary Clear'!TKW2)</f>
        <v/>
      </c>
      <c r="TKE13" s="163" t="str">
        <f>IF('Summary Clear'!TKX2=0,"",'Summary Clear'!TKX2)</f>
        <v/>
      </c>
      <c r="TKF13" s="163" t="str">
        <f>IF('Summary Clear'!TKY2=0,"",'Summary Clear'!TKY2)</f>
        <v/>
      </c>
      <c r="TKG13" s="163" t="str">
        <f>IF('Summary Clear'!TKZ2=0,"",'Summary Clear'!TKZ2)</f>
        <v/>
      </c>
      <c r="TKH13" s="163" t="str">
        <f>IF('Summary Clear'!TLA2=0,"",'Summary Clear'!TLA2)</f>
        <v/>
      </c>
      <c r="TKI13" s="163" t="str">
        <f>IF('Summary Clear'!TLB2=0,"",'Summary Clear'!TLB2)</f>
        <v/>
      </c>
      <c r="TKJ13" s="163" t="str">
        <f>IF('Summary Clear'!TLC2=0,"",'Summary Clear'!TLC2)</f>
        <v/>
      </c>
      <c r="TKK13" s="163" t="str">
        <f>IF('Summary Clear'!TLD2=0,"",'Summary Clear'!TLD2)</f>
        <v/>
      </c>
      <c r="TKL13" s="163" t="str">
        <f>IF('Summary Clear'!TLE2=0,"",'Summary Clear'!TLE2)</f>
        <v/>
      </c>
      <c r="TKM13" s="163" t="str">
        <f>IF('Summary Clear'!TLF2=0,"",'Summary Clear'!TLF2)</f>
        <v/>
      </c>
      <c r="TKN13" s="163" t="str">
        <f>IF('Summary Clear'!TLG2=0,"",'Summary Clear'!TLG2)</f>
        <v/>
      </c>
      <c r="TKO13" s="163" t="str">
        <f>IF('Summary Clear'!TLH2=0,"",'Summary Clear'!TLH2)</f>
        <v/>
      </c>
      <c r="TKP13" s="163" t="str">
        <f>IF('Summary Clear'!TLI2=0,"",'Summary Clear'!TLI2)</f>
        <v/>
      </c>
      <c r="TKQ13" s="163" t="str">
        <f>IF('Summary Clear'!TLJ2=0,"",'Summary Clear'!TLJ2)</f>
        <v/>
      </c>
      <c r="TKR13" s="163" t="str">
        <f>IF('Summary Clear'!TLK2=0,"",'Summary Clear'!TLK2)</f>
        <v/>
      </c>
      <c r="TKS13" s="163" t="str">
        <f>IF('Summary Clear'!TLL2=0,"",'Summary Clear'!TLL2)</f>
        <v/>
      </c>
      <c r="TKT13" s="163" t="str">
        <f>IF('Summary Clear'!TLM2=0,"",'Summary Clear'!TLM2)</f>
        <v/>
      </c>
      <c r="TKU13" s="163" t="str">
        <f>IF('Summary Clear'!TLN2=0,"",'Summary Clear'!TLN2)</f>
        <v/>
      </c>
      <c r="TKV13" s="163" t="str">
        <f>IF('Summary Clear'!TLO2=0,"",'Summary Clear'!TLO2)</f>
        <v/>
      </c>
      <c r="TKW13" s="163" t="str">
        <f>IF('Summary Clear'!TLP2=0,"",'Summary Clear'!TLP2)</f>
        <v/>
      </c>
      <c r="TKX13" s="163" t="str">
        <f>IF('Summary Clear'!TLQ2=0,"",'Summary Clear'!TLQ2)</f>
        <v/>
      </c>
      <c r="TKY13" s="163" t="str">
        <f>IF('Summary Clear'!TLR2=0,"",'Summary Clear'!TLR2)</f>
        <v/>
      </c>
      <c r="TKZ13" s="163" t="str">
        <f>IF('Summary Clear'!TLS2=0,"",'Summary Clear'!TLS2)</f>
        <v/>
      </c>
      <c r="TLA13" s="163" t="str">
        <f>IF('Summary Clear'!TLT2=0,"",'Summary Clear'!TLT2)</f>
        <v/>
      </c>
      <c r="TLB13" s="163" t="str">
        <f>IF('Summary Clear'!TLU2=0,"",'Summary Clear'!TLU2)</f>
        <v/>
      </c>
      <c r="TLC13" s="163" t="str">
        <f>IF('Summary Clear'!TLV2=0,"",'Summary Clear'!TLV2)</f>
        <v/>
      </c>
      <c r="TLD13" s="163" t="str">
        <f>IF('Summary Clear'!TLW2=0,"",'Summary Clear'!TLW2)</f>
        <v/>
      </c>
      <c r="TLE13" s="163" t="str">
        <f>IF('Summary Clear'!TLX2=0,"",'Summary Clear'!TLX2)</f>
        <v/>
      </c>
      <c r="TLF13" s="163" t="str">
        <f>IF('Summary Clear'!TLY2=0,"",'Summary Clear'!TLY2)</f>
        <v/>
      </c>
      <c r="TLG13" s="163" t="str">
        <f>IF('Summary Clear'!TLZ2=0,"",'Summary Clear'!TLZ2)</f>
        <v/>
      </c>
      <c r="TLH13" s="163" t="str">
        <f>IF('Summary Clear'!TMA2=0,"",'Summary Clear'!TMA2)</f>
        <v/>
      </c>
      <c r="TLI13" s="163" t="str">
        <f>IF('Summary Clear'!TMB2=0,"",'Summary Clear'!TMB2)</f>
        <v/>
      </c>
      <c r="TLJ13" s="163" t="str">
        <f>IF('Summary Clear'!TMC2=0,"",'Summary Clear'!TMC2)</f>
        <v/>
      </c>
      <c r="TLK13" s="163" t="str">
        <f>IF('Summary Clear'!TMD2=0,"",'Summary Clear'!TMD2)</f>
        <v/>
      </c>
      <c r="TLL13" s="163" t="str">
        <f>IF('Summary Clear'!TME2=0,"",'Summary Clear'!TME2)</f>
        <v/>
      </c>
      <c r="TLM13" s="163" t="str">
        <f>IF('Summary Clear'!TMF2=0,"",'Summary Clear'!TMF2)</f>
        <v/>
      </c>
      <c r="TLN13" s="163" t="str">
        <f>IF('Summary Clear'!TMG2=0,"",'Summary Clear'!TMG2)</f>
        <v/>
      </c>
      <c r="TLO13" s="163" t="str">
        <f>IF('Summary Clear'!TMH2=0,"",'Summary Clear'!TMH2)</f>
        <v/>
      </c>
      <c r="TLP13" s="163" t="str">
        <f>IF('Summary Clear'!TMI2=0,"",'Summary Clear'!TMI2)</f>
        <v/>
      </c>
      <c r="TLQ13" s="163" t="str">
        <f>IF('Summary Clear'!TMJ2=0,"",'Summary Clear'!TMJ2)</f>
        <v/>
      </c>
      <c r="TLR13" s="163" t="str">
        <f>IF('Summary Clear'!TMK2=0,"",'Summary Clear'!TMK2)</f>
        <v/>
      </c>
      <c r="TLS13" s="163" t="str">
        <f>IF('Summary Clear'!TML2=0,"",'Summary Clear'!TML2)</f>
        <v/>
      </c>
      <c r="TLT13" s="163" t="str">
        <f>IF('Summary Clear'!TMM2=0,"",'Summary Clear'!TMM2)</f>
        <v/>
      </c>
      <c r="TLU13" s="163" t="str">
        <f>IF('Summary Clear'!TMN2=0,"",'Summary Clear'!TMN2)</f>
        <v/>
      </c>
      <c r="TLV13" s="163" t="str">
        <f>IF('Summary Clear'!TMO2=0,"",'Summary Clear'!TMO2)</f>
        <v/>
      </c>
      <c r="TLW13" s="163" t="str">
        <f>IF('Summary Clear'!TMP2=0,"",'Summary Clear'!TMP2)</f>
        <v/>
      </c>
      <c r="TLX13" s="163" t="str">
        <f>IF('Summary Clear'!TMQ2=0,"",'Summary Clear'!TMQ2)</f>
        <v/>
      </c>
      <c r="TLY13" s="163" t="str">
        <f>IF('Summary Clear'!TMR2=0,"",'Summary Clear'!TMR2)</f>
        <v/>
      </c>
      <c r="TLZ13" s="163" t="str">
        <f>IF('Summary Clear'!TMS2=0,"",'Summary Clear'!TMS2)</f>
        <v/>
      </c>
      <c r="TMA13" s="163" t="str">
        <f>IF('Summary Clear'!TMT2=0,"",'Summary Clear'!TMT2)</f>
        <v/>
      </c>
      <c r="TMB13" s="163" t="str">
        <f>IF('Summary Clear'!TMU2=0,"",'Summary Clear'!TMU2)</f>
        <v/>
      </c>
      <c r="TMC13" s="163" t="str">
        <f>IF('Summary Clear'!TMV2=0,"",'Summary Clear'!TMV2)</f>
        <v/>
      </c>
      <c r="TMD13" s="163" t="str">
        <f>IF('Summary Clear'!TMW2=0,"",'Summary Clear'!TMW2)</f>
        <v/>
      </c>
      <c r="TME13" s="163" t="str">
        <f>IF('Summary Clear'!TMX2=0,"",'Summary Clear'!TMX2)</f>
        <v/>
      </c>
      <c r="TMF13" s="163" t="str">
        <f>IF('Summary Clear'!TMY2=0,"",'Summary Clear'!TMY2)</f>
        <v/>
      </c>
      <c r="TMG13" s="163" t="str">
        <f>IF('Summary Clear'!TMZ2=0,"",'Summary Clear'!TMZ2)</f>
        <v/>
      </c>
      <c r="TMH13" s="163" t="str">
        <f>IF('Summary Clear'!TNA2=0,"",'Summary Clear'!TNA2)</f>
        <v/>
      </c>
      <c r="TMI13" s="163" t="str">
        <f>IF('Summary Clear'!TNB2=0,"",'Summary Clear'!TNB2)</f>
        <v/>
      </c>
      <c r="TMJ13" s="163" t="str">
        <f>IF('Summary Clear'!TNC2=0,"",'Summary Clear'!TNC2)</f>
        <v/>
      </c>
      <c r="TMK13" s="163" t="str">
        <f>IF('Summary Clear'!TND2=0,"",'Summary Clear'!TND2)</f>
        <v/>
      </c>
      <c r="TML13" s="163" t="str">
        <f>IF('Summary Clear'!TNE2=0,"",'Summary Clear'!TNE2)</f>
        <v/>
      </c>
      <c r="TMM13" s="163" t="str">
        <f>IF('Summary Clear'!TNF2=0,"",'Summary Clear'!TNF2)</f>
        <v/>
      </c>
      <c r="TMN13" s="163" t="str">
        <f>IF('Summary Clear'!TNG2=0,"",'Summary Clear'!TNG2)</f>
        <v/>
      </c>
      <c r="TMO13" s="163" t="str">
        <f>IF('Summary Clear'!TNH2=0,"",'Summary Clear'!TNH2)</f>
        <v/>
      </c>
      <c r="TMP13" s="163" t="str">
        <f>IF('Summary Clear'!TNI2=0,"",'Summary Clear'!TNI2)</f>
        <v/>
      </c>
      <c r="TMQ13" s="163" t="str">
        <f>IF('Summary Clear'!TNJ2=0,"",'Summary Clear'!TNJ2)</f>
        <v/>
      </c>
      <c r="TMR13" s="163" t="str">
        <f>IF('Summary Clear'!TNK2=0,"",'Summary Clear'!TNK2)</f>
        <v/>
      </c>
      <c r="TMS13" s="163" t="str">
        <f>IF('Summary Clear'!TNL2=0,"",'Summary Clear'!TNL2)</f>
        <v/>
      </c>
      <c r="TMT13" s="163" t="str">
        <f>IF('Summary Clear'!TNM2=0,"",'Summary Clear'!TNM2)</f>
        <v/>
      </c>
      <c r="TMU13" s="163" t="str">
        <f>IF('Summary Clear'!TNN2=0,"",'Summary Clear'!TNN2)</f>
        <v/>
      </c>
      <c r="TMV13" s="163" t="str">
        <f>IF('Summary Clear'!TNO2=0,"",'Summary Clear'!TNO2)</f>
        <v/>
      </c>
      <c r="TMW13" s="163" t="str">
        <f>IF('Summary Clear'!TNP2=0,"",'Summary Clear'!TNP2)</f>
        <v/>
      </c>
      <c r="TMX13" s="163" t="str">
        <f>IF('Summary Clear'!TNQ2=0,"",'Summary Clear'!TNQ2)</f>
        <v/>
      </c>
      <c r="TMY13" s="163" t="str">
        <f>IF('Summary Clear'!TNR2=0,"",'Summary Clear'!TNR2)</f>
        <v/>
      </c>
      <c r="TMZ13" s="163" t="str">
        <f>IF('Summary Clear'!TNS2=0,"",'Summary Clear'!TNS2)</f>
        <v/>
      </c>
      <c r="TNA13" s="163" t="str">
        <f>IF('Summary Clear'!TNT2=0,"",'Summary Clear'!TNT2)</f>
        <v/>
      </c>
      <c r="TNB13" s="163" t="str">
        <f>IF('Summary Clear'!TNU2=0,"",'Summary Clear'!TNU2)</f>
        <v/>
      </c>
      <c r="TNC13" s="163" t="str">
        <f>IF('Summary Clear'!TNV2=0,"",'Summary Clear'!TNV2)</f>
        <v/>
      </c>
      <c r="TND13" s="163" t="str">
        <f>IF('Summary Clear'!TNW2=0,"",'Summary Clear'!TNW2)</f>
        <v/>
      </c>
      <c r="TNE13" s="163" t="str">
        <f>IF('Summary Clear'!TNX2=0,"",'Summary Clear'!TNX2)</f>
        <v/>
      </c>
      <c r="TNF13" s="163" t="str">
        <f>IF('Summary Clear'!TNY2=0,"",'Summary Clear'!TNY2)</f>
        <v/>
      </c>
      <c r="TNG13" s="163" t="str">
        <f>IF('Summary Clear'!TNZ2=0,"",'Summary Clear'!TNZ2)</f>
        <v/>
      </c>
      <c r="TNH13" s="163" t="str">
        <f>IF('Summary Clear'!TOA2=0,"",'Summary Clear'!TOA2)</f>
        <v/>
      </c>
      <c r="TNI13" s="163" t="str">
        <f>IF('Summary Clear'!TOB2=0,"",'Summary Clear'!TOB2)</f>
        <v/>
      </c>
      <c r="TNJ13" s="163" t="str">
        <f>IF('Summary Clear'!TOC2=0,"",'Summary Clear'!TOC2)</f>
        <v/>
      </c>
      <c r="TNK13" s="163" t="str">
        <f>IF('Summary Clear'!TOD2=0,"",'Summary Clear'!TOD2)</f>
        <v/>
      </c>
      <c r="TNL13" s="163" t="str">
        <f>IF('Summary Clear'!TOE2=0,"",'Summary Clear'!TOE2)</f>
        <v/>
      </c>
      <c r="TNM13" s="163" t="str">
        <f>IF('Summary Clear'!TOF2=0,"",'Summary Clear'!TOF2)</f>
        <v/>
      </c>
      <c r="TNN13" s="163" t="str">
        <f>IF('Summary Clear'!TOG2=0,"",'Summary Clear'!TOG2)</f>
        <v/>
      </c>
      <c r="TNO13" s="163" t="str">
        <f>IF('Summary Clear'!TOH2=0,"",'Summary Clear'!TOH2)</f>
        <v/>
      </c>
      <c r="TNP13" s="163" t="str">
        <f>IF('Summary Clear'!TOI2=0,"",'Summary Clear'!TOI2)</f>
        <v/>
      </c>
      <c r="TNQ13" s="163" t="str">
        <f>IF('Summary Clear'!TOJ2=0,"",'Summary Clear'!TOJ2)</f>
        <v/>
      </c>
      <c r="TNR13" s="163" t="str">
        <f>IF('Summary Clear'!TOK2=0,"",'Summary Clear'!TOK2)</f>
        <v/>
      </c>
      <c r="TNS13" s="163" t="str">
        <f>IF('Summary Clear'!TOL2=0,"",'Summary Clear'!TOL2)</f>
        <v/>
      </c>
      <c r="TNT13" s="163" t="str">
        <f>IF('Summary Clear'!TOM2=0,"",'Summary Clear'!TOM2)</f>
        <v/>
      </c>
      <c r="TNU13" s="163" t="str">
        <f>IF('Summary Clear'!TON2=0,"",'Summary Clear'!TON2)</f>
        <v/>
      </c>
      <c r="TNV13" s="163" t="str">
        <f>IF('Summary Clear'!TOO2=0,"",'Summary Clear'!TOO2)</f>
        <v/>
      </c>
      <c r="TNW13" s="163" t="str">
        <f>IF('Summary Clear'!TOP2=0,"",'Summary Clear'!TOP2)</f>
        <v/>
      </c>
      <c r="TNX13" s="163" t="str">
        <f>IF('Summary Clear'!TOQ2=0,"",'Summary Clear'!TOQ2)</f>
        <v/>
      </c>
      <c r="TNY13" s="163" t="str">
        <f>IF('Summary Clear'!TOR2=0,"",'Summary Clear'!TOR2)</f>
        <v/>
      </c>
      <c r="TNZ13" s="163" t="str">
        <f>IF('Summary Clear'!TOS2=0,"",'Summary Clear'!TOS2)</f>
        <v/>
      </c>
      <c r="TOA13" s="163" t="str">
        <f>IF('Summary Clear'!TOT2=0,"",'Summary Clear'!TOT2)</f>
        <v/>
      </c>
      <c r="TOB13" s="163" t="str">
        <f>IF('Summary Clear'!TOU2=0,"",'Summary Clear'!TOU2)</f>
        <v/>
      </c>
      <c r="TOC13" s="163" t="str">
        <f>IF('Summary Clear'!TOV2=0,"",'Summary Clear'!TOV2)</f>
        <v/>
      </c>
      <c r="TOD13" s="163" t="str">
        <f>IF('Summary Clear'!TOW2=0,"",'Summary Clear'!TOW2)</f>
        <v/>
      </c>
      <c r="TOE13" s="163" t="str">
        <f>IF('Summary Clear'!TOX2=0,"",'Summary Clear'!TOX2)</f>
        <v/>
      </c>
      <c r="TOF13" s="163" t="str">
        <f>IF('Summary Clear'!TOY2=0,"",'Summary Clear'!TOY2)</f>
        <v/>
      </c>
      <c r="TOG13" s="163" t="str">
        <f>IF('Summary Clear'!TOZ2=0,"",'Summary Clear'!TOZ2)</f>
        <v/>
      </c>
      <c r="TOH13" s="163" t="str">
        <f>IF('Summary Clear'!TPA2=0,"",'Summary Clear'!TPA2)</f>
        <v/>
      </c>
      <c r="TOI13" s="163" t="str">
        <f>IF('Summary Clear'!TPB2=0,"",'Summary Clear'!TPB2)</f>
        <v/>
      </c>
      <c r="TOJ13" s="163" t="str">
        <f>IF('Summary Clear'!TPC2=0,"",'Summary Clear'!TPC2)</f>
        <v/>
      </c>
      <c r="TOK13" s="163" t="str">
        <f>IF('Summary Clear'!TPD2=0,"",'Summary Clear'!TPD2)</f>
        <v/>
      </c>
      <c r="TOL13" s="163" t="str">
        <f>IF('Summary Clear'!TPE2=0,"",'Summary Clear'!TPE2)</f>
        <v/>
      </c>
      <c r="TOM13" s="163" t="str">
        <f>IF('Summary Clear'!TPF2=0,"",'Summary Clear'!TPF2)</f>
        <v/>
      </c>
      <c r="TON13" s="163" t="str">
        <f>IF('Summary Clear'!TPG2=0,"",'Summary Clear'!TPG2)</f>
        <v/>
      </c>
      <c r="TOO13" s="163" t="str">
        <f>IF('Summary Clear'!TPH2=0,"",'Summary Clear'!TPH2)</f>
        <v/>
      </c>
      <c r="TOP13" s="163" t="str">
        <f>IF('Summary Clear'!TPI2=0,"",'Summary Clear'!TPI2)</f>
        <v/>
      </c>
      <c r="TOQ13" s="163" t="str">
        <f>IF('Summary Clear'!TPJ2=0,"",'Summary Clear'!TPJ2)</f>
        <v/>
      </c>
      <c r="TOR13" s="163" t="str">
        <f>IF('Summary Clear'!TPK2=0,"",'Summary Clear'!TPK2)</f>
        <v/>
      </c>
      <c r="TOS13" s="163" t="str">
        <f>IF('Summary Clear'!TPL2=0,"",'Summary Clear'!TPL2)</f>
        <v/>
      </c>
      <c r="TOT13" s="163" t="str">
        <f>IF('Summary Clear'!TPM2=0,"",'Summary Clear'!TPM2)</f>
        <v/>
      </c>
      <c r="TOU13" s="163" t="str">
        <f>IF('Summary Clear'!TPN2=0,"",'Summary Clear'!TPN2)</f>
        <v/>
      </c>
      <c r="TOV13" s="163" t="str">
        <f>IF('Summary Clear'!TPO2=0,"",'Summary Clear'!TPO2)</f>
        <v/>
      </c>
      <c r="TOW13" s="163" t="str">
        <f>IF('Summary Clear'!TPP2=0,"",'Summary Clear'!TPP2)</f>
        <v/>
      </c>
      <c r="TOX13" s="163" t="str">
        <f>IF('Summary Clear'!TPQ2=0,"",'Summary Clear'!TPQ2)</f>
        <v/>
      </c>
      <c r="TOY13" s="163" t="str">
        <f>IF('Summary Clear'!TPR2=0,"",'Summary Clear'!TPR2)</f>
        <v/>
      </c>
      <c r="TOZ13" s="163" t="str">
        <f>IF('Summary Clear'!TPS2=0,"",'Summary Clear'!TPS2)</f>
        <v/>
      </c>
      <c r="TPA13" s="163" t="str">
        <f>IF('Summary Clear'!TPT2=0,"",'Summary Clear'!TPT2)</f>
        <v/>
      </c>
      <c r="TPB13" s="163" t="str">
        <f>IF('Summary Clear'!TPU2=0,"",'Summary Clear'!TPU2)</f>
        <v/>
      </c>
      <c r="TPC13" s="163" t="str">
        <f>IF('Summary Clear'!TPV2=0,"",'Summary Clear'!TPV2)</f>
        <v/>
      </c>
      <c r="TPD13" s="163" t="str">
        <f>IF('Summary Clear'!TPW2=0,"",'Summary Clear'!TPW2)</f>
        <v/>
      </c>
      <c r="TPE13" s="163" t="str">
        <f>IF('Summary Clear'!TPX2=0,"",'Summary Clear'!TPX2)</f>
        <v/>
      </c>
      <c r="TPF13" s="163" t="str">
        <f>IF('Summary Clear'!TPY2=0,"",'Summary Clear'!TPY2)</f>
        <v/>
      </c>
      <c r="TPG13" s="163" t="str">
        <f>IF('Summary Clear'!TPZ2=0,"",'Summary Clear'!TPZ2)</f>
        <v/>
      </c>
      <c r="TPH13" s="163" t="str">
        <f>IF('Summary Clear'!TQA2=0,"",'Summary Clear'!TQA2)</f>
        <v/>
      </c>
      <c r="TPI13" s="163" t="str">
        <f>IF('Summary Clear'!TQB2=0,"",'Summary Clear'!TQB2)</f>
        <v/>
      </c>
      <c r="TPJ13" s="163" t="str">
        <f>IF('Summary Clear'!TQC2=0,"",'Summary Clear'!TQC2)</f>
        <v/>
      </c>
      <c r="TPK13" s="163" t="str">
        <f>IF('Summary Clear'!TQD2=0,"",'Summary Clear'!TQD2)</f>
        <v/>
      </c>
      <c r="TPL13" s="163" t="str">
        <f>IF('Summary Clear'!TQE2=0,"",'Summary Clear'!TQE2)</f>
        <v/>
      </c>
      <c r="TPM13" s="163" t="str">
        <f>IF('Summary Clear'!TQF2=0,"",'Summary Clear'!TQF2)</f>
        <v/>
      </c>
      <c r="TPN13" s="163" t="str">
        <f>IF('Summary Clear'!TQG2=0,"",'Summary Clear'!TQG2)</f>
        <v/>
      </c>
      <c r="TPO13" s="163" t="str">
        <f>IF('Summary Clear'!TQH2=0,"",'Summary Clear'!TQH2)</f>
        <v/>
      </c>
      <c r="TPP13" s="163" t="str">
        <f>IF('Summary Clear'!TQI2=0,"",'Summary Clear'!TQI2)</f>
        <v/>
      </c>
      <c r="TPQ13" s="163" t="str">
        <f>IF('Summary Clear'!TQJ2=0,"",'Summary Clear'!TQJ2)</f>
        <v/>
      </c>
      <c r="TPR13" s="163" t="str">
        <f>IF('Summary Clear'!TQK2=0,"",'Summary Clear'!TQK2)</f>
        <v/>
      </c>
      <c r="TPS13" s="163" t="str">
        <f>IF('Summary Clear'!TQL2=0,"",'Summary Clear'!TQL2)</f>
        <v/>
      </c>
      <c r="TPT13" s="163" t="str">
        <f>IF('Summary Clear'!TQM2=0,"",'Summary Clear'!TQM2)</f>
        <v/>
      </c>
      <c r="TPU13" s="163" t="str">
        <f>IF('Summary Clear'!TQN2=0,"",'Summary Clear'!TQN2)</f>
        <v/>
      </c>
      <c r="TPV13" s="163" t="str">
        <f>IF('Summary Clear'!TQO2=0,"",'Summary Clear'!TQO2)</f>
        <v/>
      </c>
      <c r="TPW13" s="163" t="str">
        <f>IF('Summary Clear'!TQP2=0,"",'Summary Clear'!TQP2)</f>
        <v/>
      </c>
      <c r="TPX13" s="163" t="str">
        <f>IF('Summary Clear'!TQQ2=0,"",'Summary Clear'!TQQ2)</f>
        <v/>
      </c>
      <c r="TPY13" s="163" t="str">
        <f>IF('Summary Clear'!TQR2=0,"",'Summary Clear'!TQR2)</f>
        <v/>
      </c>
      <c r="TPZ13" s="163" t="str">
        <f>IF('Summary Clear'!TQS2=0,"",'Summary Clear'!TQS2)</f>
        <v/>
      </c>
      <c r="TQA13" s="163" t="str">
        <f>IF('Summary Clear'!TQT2=0,"",'Summary Clear'!TQT2)</f>
        <v/>
      </c>
      <c r="TQB13" s="163" t="str">
        <f>IF('Summary Clear'!TQU2=0,"",'Summary Clear'!TQU2)</f>
        <v/>
      </c>
      <c r="TQC13" s="163" t="str">
        <f>IF('Summary Clear'!TQV2=0,"",'Summary Clear'!TQV2)</f>
        <v/>
      </c>
      <c r="TQD13" s="163" t="str">
        <f>IF('Summary Clear'!TQW2=0,"",'Summary Clear'!TQW2)</f>
        <v/>
      </c>
      <c r="TQE13" s="163" t="str">
        <f>IF('Summary Clear'!TQX2=0,"",'Summary Clear'!TQX2)</f>
        <v/>
      </c>
      <c r="TQF13" s="163" t="str">
        <f>IF('Summary Clear'!TQY2=0,"",'Summary Clear'!TQY2)</f>
        <v/>
      </c>
      <c r="TQG13" s="163" t="str">
        <f>IF('Summary Clear'!TQZ2=0,"",'Summary Clear'!TQZ2)</f>
        <v/>
      </c>
      <c r="TQH13" s="163" t="str">
        <f>IF('Summary Clear'!TRA2=0,"",'Summary Clear'!TRA2)</f>
        <v/>
      </c>
      <c r="TQI13" s="163" t="str">
        <f>IF('Summary Clear'!TRB2=0,"",'Summary Clear'!TRB2)</f>
        <v/>
      </c>
      <c r="TQJ13" s="163" t="str">
        <f>IF('Summary Clear'!TRC2=0,"",'Summary Clear'!TRC2)</f>
        <v/>
      </c>
      <c r="TQK13" s="163" t="str">
        <f>IF('Summary Clear'!TRD2=0,"",'Summary Clear'!TRD2)</f>
        <v/>
      </c>
      <c r="TQL13" s="163" t="str">
        <f>IF('Summary Clear'!TRE2=0,"",'Summary Clear'!TRE2)</f>
        <v/>
      </c>
      <c r="TQM13" s="163" t="str">
        <f>IF('Summary Clear'!TRF2=0,"",'Summary Clear'!TRF2)</f>
        <v/>
      </c>
      <c r="TQN13" s="163" t="str">
        <f>IF('Summary Clear'!TRG2=0,"",'Summary Clear'!TRG2)</f>
        <v/>
      </c>
      <c r="TQO13" s="163" t="str">
        <f>IF('Summary Clear'!TRH2=0,"",'Summary Clear'!TRH2)</f>
        <v/>
      </c>
      <c r="TQP13" s="163" t="str">
        <f>IF('Summary Clear'!TRI2=0,"",'Summary Clear'!TRI2)</f>
        <v/>
      </c>
      <c r="TQQ13" s="163" t="str">
        <f>IF('Summary Clear'!TRJ2=0,"",'Summary Clear'!TRJ2)</f>
        <v/>
      </c>
      <c r="TQR13" s="163" t="str">
        <f>IF('Summary Clear'!TRK2=0,"",'Summary Clear'!TRK2)</f>
        <v/>
      </c>
      <c r="TQS13" s="163" t="str">
        <f>IF('Summary Clear'!TRL2=0,"",'Summary Clear'!TRL2)</f>
        <v/>
      </c>
      <c r="TQT13" s="163" t="str">
        <f>IF('Summary Clear'!TRM2=0,"",'Summary Clear'!TRM2)</f>
        <v/>
      </c>
      <c r="TQU13" s="163" t="str">
        <f>IF('Summary Clear'!TRN2=0,"",'Summary Clear'!TRN2)</f>
        <v/>
      </c>
      <c r="TQV13" s="163" t="str">
        <f>IF('Summary Clear'!TRO2=0,"",'Summary Clear'!TRO2)</f>
        <v/>
      </c>
      <c r="TQW13" s="163" t="str">
        <f>IF('Summary Clear'!TRP2=0,"",'Summary Clear'!TRP2)</f>
        <v/>
      </c>
      <c r="TQX13" s="163" t="str">
        <f>IF('Summary Clear'!TRQ2=0,"",'Summary Clear'!TRQ2)</f>
        <v/>
      </c>
      <c r="TQY13" s="163" t="str">
        <f>IF('Summary Clear'!TRR2=0,"",'Summary Clear'!TRR2)</f>
        <v/>
      </c>
      <c r="TQZ13" s="163" t="str">
        <f>IF('Summary Clear'!TRS2=0,"",'Summary Clear'!TRS2)</f>
        <v/>
      </c>
      <c r="TRA13" s="163" t="str">
        <f>IF('Summary Clear'!TRT2=0,"",'Summary Clear'!TRT2)</f>
        <v/>
      </c>
      <c r="TRB13" s="163" t="str">
        <f>IF('Summary Clear'!TRU2=0,"",'Summary Clear'!TRU2)</f>
        <v/>
      </c>
      <c r="TRC13" s="163" t="str">
        <f>IF('Summary Clear'!TRV2=0,"",'Summary Clear'!TRV2)</f>
        <v/>
      </c>
      <c r="TRD13" s="163" t="str">
        <f>IF('Summary Clear'!TRW2=0,"",'Summary Clear'!TRW2)</f>
        <v/>
      </c>
      <c r="TRE13" s="163" t="str">
        <f>IF('Summary Clear'!TRX2=0,"",'Summary Clear'!TRX2)</f>
        <v/>
      </c>
      <c r="TRF13" s="163" t="str">
        <f>IF('Summary Clear'!TRY2=0,"",'Summary Clear'!TRY2)</f>
        <v/>
      </c>
      <c r="TRG13" s="163" t="str">
        <f>IF('Summary Clear'!TRZ2=0,"",'Summary Clear'!TRZ2)</f>
        <v/>
      </c>
      <c r="TRH13" s="163" t="str">
        <f>IF('Summary Clear'!TSA2=0,"",'Summary Clear'!TSA2)</f>
        <v/>
      </c>
      <c r="TRI13" s="163" t="str">
        <f>IF('Summary Clear'!TSB2=0,"",'Summary Clear'!TSB2)</f>
        <v/>
      </c>
      <c r="TRJ13" s="163" t="str">
        <f>IF('Summary Clear'!TSC2=0,"",'Summary Clear'!TSC2)</f>
        <v/>
      </c>
      <c r="TRK13" s="163" t="str">
        <f>IF('Summary Clear'!TSD2=0,"",'Summary Clear'!TSD2)</f>
        <v/>
      </c>
      <c r="TRL13" s="163" t="str">
        <f>IF('Summary Clear'!TSE2=0,"",'Summary Clear'!TSE2)</f>
        <v/>
      </c>
      <c r="TRM13" s="163" t="str">
        <f>IF('Summary Clear'!TSF2=0,"",'Summary Clear'!TSF2)</f>
        <v/>
      </c>
      <c r="TRN13" s="163" t="str">
        <f>IF('Summary Clear'!TSG2=0,"",'Summary Clear'!TSG2)</f>
        <v/>
      </c>
      <c r="TRO13" s="163" t="str">
        <f>IF('Summary Clear'!TSH2=0,"",'Summary Clear'!TSH2)</f>
        <v/>
      </c>
      <c r="TRP13" s="163" t="str">
        <f>IF('Summary Clear'!TSI2=0,"",'Summary Clear'!TSI2)</f>
        <v/>
      </c>
      <c r="TRQ13" s="163" t="str">
        <f>IF('Summary Clear'!TSJ2=0,"",'Summary Clear'!TSJ2)</f>
        <v/>
      </c>
      <c r="TRR13" s="163" t="str">
        <f>IF('Summary Clear'!TSK2=0,"",'Summary Clear'!TSK2)</f>
        <v/>
      </c>
      <c r="TRS13" s="163" t="str">
        <f>IF('Summary Clear'!TSL2=0,"",'Summary Clear'!TSL2)</f>
        <v/>
      </c>
      <c r="TRT13" s="163" t="str">
        <f>IF('Summary Clear'!TSM2=0,"",'Summary Clear'!TSM2)</f>
        <v/>
      </c>
      <c r="TRU13" s="163" t="str">
        <f>IF('Summary Clear'!TSN2=0,"",'Summary Clear'!TSN2)</f>
        <v/>
      </c>
      <c r="TRV13" s="163" t="str">
        <f>IF('Summary Clear'!TSO2=0,"",'Summary Clear'!TSO2)</f>
        <v/>
      </c>
      <c r="TRW13" s="163" t="str">
        <f>IF('Summary Clear'!TSP2=0,"",'Summary Clear'!TSP2)</f>
        <v/>
      </c>
      <c r="TRX13" s="163" t="str">
        <f>IF('Summary Clear'!TSQ2=0,"",'Summary Clear'!TSQ2)</f>
        <v/>
      </c>
      <c r="TRY13" s="163" t="str">
        <f>IF('Summary Clear'!TSR2=0,"",'Summary Clear'!TSR2)</f>
        <v/>
      </c>
      <c r="TRZ13" s="163" t="str">
        <f>IF('Summary Clear'!TSS2=0,"",'Summary Clear'!TSS2)</f>
        <v/>
      </c>
      <c r="TSA13" s="163" t="str">
        <f>IF('Summary Clear'!TST2=0,"",'Summary Clear'!TST2)</f>
        <v/>
      </c>
      <c r="TSB13" s="163" t="str">
        <f>IF('Summary Clear'!TSU2=0,"",'Summary Clear'!TSU2)</f>
        <v/>
      </c>
      <c r="TSC13" s="163" t="str">
        <f>IF('Summary Clear'!TSV2=0,"",'Summary Clear'!TSV2)</f>
        <v/>
      </c>
      <c r="TSD13" s="163" t="str">
        <f>IF('Summary Clear'!TSW2=0,"",'Summary Clear'!TSW2)</f>
        <v/>
      </c>
      <c r="TSE13" s="163" t="str">
        <f>IF('Summary Clear'!TSX2=0,"",'Summary Clear'!TSX2)</f>
        <v/>
      </c>
      <c r="TSF13" s="163" t="str">
        <f>IF('Summary Clear'!TSY2=0,"",'Summary Clear'!TSY2)</f>
        <v/>
      </c>
      <c r="TSG13" s="163" t="str">
        <f>IF('Summary Clear'!TSZ2=0,"",'Summary Clear'!TSZ2)</f>
        <v/>
      </c>
      <c r="TSH13" s="163" t="str">
        <f>IF('Summary Clear'!TTA2=0,"",'Summary Clear'!TTA2)</f>
        <v/>
      </c>
      <c r="TSI13" s="163" t="str">
        <f>IF('Summary Clear'!TTB2=0,"",'Summary Clear'!TTB2)</f>
        <v/>
      </c>
      <c r="TSJ13" s="163" t="str">
        <f>IF('Summary Clear'!TTC2=0,"",'Summary Clear'!TTC2)</f>
        <v/>
      </c>
      <c r="TSK13" s="163" t="str">
        <f>IF('Summary Clear'!TTD2=0,"",'Summary Clear'!TTD2)</f>
        <v/>
      </c>
      <c r="TSL13" s="163" t="str">
        <f>IF('Summary Clear'!TTE2=0,"",'Summary Clear'!TTE2)</f>
        <v/>
      </c>
      <c r="TSM13" s="163" t="str">
        <f>IF('Summary Clear'!TTF2=0,"",'Summary Clear'!TTF2)</f>
        <v/>
      </c>
      <c r="TSN13" s="163" t="str">
        <f>IF('Summary Clear'!TTG2=0,"",'Summary Clear'!TTG2)</f>
        <v/>
      </c>
      <c r="TSO13" s="163" t="str">
        <f>IF('Summary Clear'!TTH2=0,"",'Summary Clear'!TTH2)</f>
        <v/>
      </c>
      <c r="TSP13" s="163" t="str">
        <f>IF('Summary Clear'!TTI2=0,"",'Summary Clear'!TTI2)</f>
        <v/>
      </c>
      <c r="TSQ13" s="163" t="str">
        <f>IF('Summary Clear'!TTJ2=0,"",'Summary Clear'!TTJ2)</f>
        <v/>
      </c>
      <c r="TSR13" s="163" t="str">
        <f>IF('Summary Clear'!TTK2=0,"",'Summary Clear'!TTK2)</f>
        <v/>
      </c>
      <c r="TSS13" s="163" t="str">
        <f>IF('Summary Clear'!TTL2=0,"",'Summary Clear'!TTL2)</f>
        <v/>
      </c>
      <c r="TST13" s="163" t="str">
        <f>IF('Summary Clear'!TTM2=0,"",'Summary Clear'!TTM2)</f>
        <v/>
      </c>
      <c r="TSU13" s="163" t="str">
        <f>IF('Summary Clear'!TTN2=0,"",'Summary Clear'!TTN2)</f>
        <v/>
      </c>
      <c r="TSV13" s="163" t="str">
        <f>IF('Summary Clear'!TTO2=0,"",'Summary Clear'!TTO2)</f>
        <v/>
      </c>
      <c r="TSW13" s="163" t="str">
        <f>IF('Summary Clear'!TTP2=0,"",'Summary Clear'!TTP2)</f>
        <v/>
      </c>
      <c r="TSX13" s="163" t="str">
        <f>IF('Summary Clear'!TTQ2=0,"",'Summary Clear'!TTQ2)</f>
        <v/>
      </c>
      <c r="TSY13" s="163" t="str">
        <f>IF('Summary Clear'!TTR2=0,"",'Summary Clear'!TTR2)</f>
        <v/>
      </c>
      <c r="TSZ13" s="163" t="str">
        <f>IF('Summary Clear'!TTS2=0,"",'Summary Clear'!TTS2)</f>
        <v/>
      </c>
      <c r="TTA13" s="163" t="str">
        <f>IF('Summary Clear'!TTT2=0,"",'Summary Clear'!TTT2)</f>
        <v/>
      </c>
      <c r="TTB13" s="163" t="str">
        <f>IF('Summary Clear'!TTU2=0,"",'Summary Clear'!TTU2)</f>
        <v/>
      </c>
      <c r="TTC13" s="163" t="str">
        <f>IF('Summary Clear'!TTV2=0,"",'Summary Clear'!TTV2)</f>
        <v/>
      </c>
      <c r="TTD13" s="163" t="str">
        <f>IF('Summary Clear'!TTW2=0,"",'Summary Clear'!TTW2)</f>
        <v/>
      </c>
      <c r="TTE13" s="163" t="str">
        <f>IF('Summary Clear'!TTX2=0,"",'Summary Clear'!TTX2)</f>
        <v/>
      </c>
      <c r="TTF13" s="163" t="str">
        <f>IF('Summary Clear'!TTY2=0,"",'Summary Clear'!TTY2)</f>
        <v/>
      </c>
      <c r="TTG13" s="163" t="str">
        <f>IF('Summary Clear'!TTZ2=0,"",'Summary Clear'!TTZ2)</f>
        <v/>
      </c>
      <c r="TTH13" s="163" t="str">
        <f>IF('Summary Clear'!TUA2=0,"",'Summary Clear'!TUA2)</f>
        <v/>
      </c>
      <c r="TTI13" s="163" t="str">
        <f>IF('Summary Clear'!TUB2=0,"",'Summary Clear'!TUB2)</f>
        <v/>
      </c>
      <c r="TTJ13" s="163" t="str">
        <f>IF('Summary Clear'!TUC2=0,"",'Summary Clear'!TUC2)</f>
        <v/>
      </c>
      <c r="TTK13" s="163" t="str">
        <f>IF('Summary Clear'!TUD2=0,"",'Summary Clear'!TUD2)</f>
        <v/>
      </c>
      <c r="TTL13" s="163" t="str">
        <f>IF('Summary Clear'!TUE2=0,"",'Summary Clear'!TUE2)</f>
        <v/>
      </c>
      <c r="TTM13" s="163" t="str">
        <f>IF('Summary Clear'!TUF2=0,"",'Summary Clear'!TUF2)</f>
        <v/>
      </c>
      <c r="TTN13" s="163" t="str">
        <f>IF('Summary Clear'!TUG2=0,"",'Summary Clear'!TUG2)</f>
        <v/>
      </c>
      <c r="TTO13" s="163" t="str">
        <f>IF('Summary Clear'!TUH2=0,"",'Summary Clear'!TUH2)</f>
        <v/>
      </c>
      <c r="TTP13" s="163" t="str">
        <f>IF('Summary Clear'!TUI2=0,"",'Summary Clear'!TUI2)</f>
        <v/>
      </c>
      <c r="TTQ13" s="163" t="str">
        <f>IF('Summary Clear'!TUJ2=0,"",'Summary Clear'!TUJ2)</f>
        <v/>
      </c>
      <c r="TTR13" s="163" t="str">
        <f>IF('Summary Clear'!TUK2=0,"",'Summary Clear'!TUK2)</f>
        <v/>
      </c>
      <c r="TTS13" s="163" t="str">
        <f>IF('Summary Clear'!TUL2=0,"",'Summary Clear'!TUL2)</f>
        <v/>
      </c>
      <c r="TTT13" s="163" t="str">
        <f>IF('Summary Clear'!TUM2=0,"",'Summary Clear'!TUM2)</f>
        <v/>
      </c>
      <c r="TTU13" s="163" t="str">
        <f>IF('Summary Clear'!TUN2=0,"",'Summary Clear'!TUN2)</f>
        <v/>
      </c>
      <c r="TTV13" s="163" t="str">
        <f>IF('Summary Clear'!TUO2=0,"",'Summary Clear'!TUO2)</f>
        <v/>
      </c>
      <c r="TTW13" s="163" t="str">
        <f>IF('Summary Clear'!TUP2=0,"",'Summary Clear'!TUP2)</f>
        <v/>
      </c>
      <c r="TTX13" s="163" t="str">
        <f>IF('Summary Clear'!TUQ2=0,"",'Summary Clear'!TUQ2)</f>
        <v/>
      </c>
      <c r="TTY13" s="163" t="str">
        <f>IF('Summary Clear'!TUR2=0,"",'Summary Clear'!TUR2)</f>
        <v/>
      </c>
      <c r="TTZ13" s="163" t="str">
        <f>IF('Summary Clear'!TUS2=0,"",'Summary Clear'!TUS2)</f>
        <v/>
      </c>
      <c r="TUA13" s="163" t="str">
        <f>IF('Summary Clear'!TUT2=0,"",'Summary Clear'!TUT2)</f>
        <v/>
      </c>
      <c r="TUB13" s="163" t="str">
        <f>IF('Summary Clear'!TUU2=0,"",'Summary Clear'!TUU2)</f>
        <v/>
      </c>
      <c r="TUC13" s="163" t="str">
        <f>IF('Summary Clear'!TUV2=0,"",'Summary Clear'!TUV2)</f>
        <v/>
      </c>
      <c r="TUD13" s="163" t="str">
        <f>IF('Summary Clear'!TUW2=0,"",'Summary Clear'!TUW2)</f>
        <v/>
      </c>
      <c r="TUE13" s="163" t="str">
        <f>IF('Summary Clear'!TUX2=0,"",'Summary Clear'!TUX2)</f>
        <v/>
      </c>
      <c r="TUF13" s="163" t="str">
        <f>IF('Summary Clear'!TUY2=0,"",'Summary Clear'!TUY2)</f>
        <v/>
      </c>
      <c r="TUG13" s="163" t="str">
        <f>IF('Summary Clear'!TUZ2=0,"",'Summary Clear'!TUZ2)</f>
        <v/>
      </c>
      <c r="TUH13" s="163" t="str">
        <f>IF('Summary Clear'!TVA2=0,"",'Summary Clear'!TVA2)</f>
        <v/>
      </c>
      <c r="TUI13" s="163" t="str">
        <f>IF('Summary Clear'!TVB2=0,"",'Summary Clear'!TVB2)</f>
        <v/>
      </c>
      <c r="TUJ13" s="163" t="str">
        <f>IF('Summary Clear'!TVC2=0,"",'Summary Clear'!TVC2)</f>
        <v/>
      </c>
      <c r="TUK13" s="163" t="str">
        <f>IF('Summary Clear'!TVD2=0,"",'Summary Clear'!TVD2)</f>
        <v/>
      </c>
      <c r="TUL13" s="163" t="str">
        <f>IF('Summary Clear'!TVE2=0,"",'Summary Clear'!TVE2)</f>
        <v/>
      </c>
      <c r="TUM13" s="163" t="str">
        <f>IF('Summary Clear'!TVF2=0,"",'Summary Clear'!TVF2)</f>
        <v/>
      </c>
      <c r="TUN13" s="163" t="str">
        <f>IF('Summary Clear'!TVG2=0,"",'Summary Clear'!TVG2)</f>
        <v/>
      </c>
      <c r="TUO13" s="163" t="str">
        <f>IF('Summary Clear'!TVH2=0,"",'Summary Clear'!TVH2)</f>
        <v/>
      </c>
      <c r="TUP13" s="163" t="str">
        <f>IF('Summary Clear'!TVI2=0,"",'Summary Clear'!TVI2)</f>
        <v/>
      </c>
      <c r="TUQ13" s="163" t="str">
        <f>IF('Summary Clear'!TVJ2=0,"",'Summary Clear'!TVJ2)</f>
        <v/>
      </c>
      <c r="TUR13" s="163" t="str">
        <f>IF('Summary Clear'!TVK2=0,"",'Summary Clear'!TVK2)</f>
        <v/>
      </c>
      <c r="TUS13" s="163" t="str">
        <f>IF('Summary Clear'!TVL2=0,"",'Summary Clear'!TVL2)</f>
        <v/>
      </c>
      <c r="TUT13" s="163" t="str">
        <f>IF('Summary Clear'!TVM2=0,"",'Summary Clear'!TVM2)</f>
        <v/>
      </c>
      <c r="TUU13" s="163" t="str">
        <f>IF('Summary Clear'!TVN2=0,"",'Summary Clear'!TVN2)</f>
        <v/>
      </c>
      <c r="TUV13" s="163" t="str">
        <f>IF('Summary Clear'!TVO2=0,"",'Summary Clear'!TVO2)</f>
        <v/>
      </c>
      <c r="TUW13" s="163" t="str">
        <f>IF('Summary Clear'!TVP2=0,"",'Summary Clear'!TVP2)</f>
        <v/>
      </c>
      <c r="TUX13" s="163" t="str">
        <f>IF('Summary Clear'!TVQ2=0,"",'Summary Clear'!TVQ2)</f>
        <v/>
      </c>
      <c r="TUY13" s="163" t="str">
        <f>IF('Summary Clear'!TVR2=0,"",'Summary Clear'!TVR2)</f>
        <v/>
      </c>
      <c r="TUZ13" s="163" t="str">
        <f>IF('Summary Clear'!TVS2=0,"",'Summary Clear'!TVS2)</f>
        <v/>
      </c>
      <c r="TVA13" s="163" t="str">
        <f>IF('Summary Clear'!TVT2=0,"",'Summary Clear'!TVT2)</f>
        <v/>
      </c>
      <c r="TVB13" s="163" t="str">
        <f>IF('Summary Clear'!TVU2=0,"",'Summary Clear'!TVU2)</f>
        <v/>
      </c>
      <c r="TVC13" s="163" t="str">
        <f>IF('Summary Clear'!TVV2=0,"",'Summary Clear'!TVV2)</f>
        <v/>
      </c>
      <c r="TVD13" s="163" t="str">
        <f>IF('Summary Clear'!TVW2=0,"",'Summary Clear'!TVW2)</f>
        <v/>
      </c>
      <c r="TVE13" s="163" t="str">
        <f>IF('Summary Clear'!TVX2=0,"",'Summary Clear'!TVX2)</f>
        <v/>
      </c>
      <c r="TVF13" s="163" t="str">
        <f>IF('Summary Clear'!TVY2=0,"",'Summary Clear'!TVY2)</f>
        <v/>
      </c>
      <c r="TVG13" s="163" t="str">
        <f>IF('Summary Clear'!TVZ2=0,"",'Summary Clear'!TVZ2)</f>
        <v/>
      </c>
      <c r="TVH13" s="163" t="str">
        <f>IF('Summary Clear'!TWA2=0,"",'Summary Clear'!TWA2)</f>
        <v/>
      </c>
      <c r="TVI13" s="163" t="str">
        <f>IF('Summary Clear'!TWB2=0,"",'Summary Clear'!TWB2)</f>
        <v/>
      </c>
      <c r="TVJ13" s="163" t="str">
        <f>IF('Summary Clear'!TWC2=0,"",'Summary Clear'!TWC2)</f>
        <v/>
      </c>
      <c r="TVK13" s="163" t="str">
        <f>IF('Summary Clear'!TWD2=0,"",'Summary Clear'!TWD2)</f>
        <v/>
      </c>
      <c r="TVL13" s="163" t="str">
        <f>IF('Summary Clear'!TWE2=0,"",'Summary Clear'!TWE2)</f>
        <v/>
      </c>
      <c r="TVM13" s="163" t="str">
        <f>IF('Summary Clear'!TWF2=0,"",'Summary Clear'!TWF2)</f>
        <v/>
      </c>
      <c r="TVN13" s="163" t="str">
        <f>IF('Summary Clear'!TWG2=0,"",'Summary Clear'!TWG2)</f>
        <v/>
      </c>
      <c r="TVO13" s="163" t="str">
        <f>IF('Summary Clear'!TWH2=0,"",'Summary Clear'!TWH2)</f>
        <v/>
      </c>
      <c r="TVP13" s="163" t="str">
        <f>IF('Summary Clear'!TWI2=0,"",'Summary Clear'!TWI2)</f>
        <v/>
      </c>
      <c r="TVQ13" s="163" t="str">
        <f>IF('Summary Clear'!TWJ2=0,"",'Summary Clear'!TWJ2)</f>
        <v/>
      </c>
      <c r="TVR13" s="163" t="str">
        <f>IF('Summary Clear'!TWK2=0,"",'Summary Clear'!TWK2)</f>
        <v/>
      </c>
      <c r="TVS13" s="163" t="str">
        <f>IF('Summary Clear'!TWL2=0,"",'Summary Clear'!TWL2)</f>
        <v/>
      </c>
      <c r="TVT13" s="163" t="str">
        <f>IF('Summary Clear'!TWM2=0,"",'Summary Clear'!TWM2)</f>
        <v/>
      </c>
      <c r="TVU13" s="163" t="str">
        <f>IF('Summary Clear'!TWN2=0,"",'Summary Clear'!TWN2)</f>
        <v/>
      </c>
      <c r="TVV13" s="163" t="str">
        <f>IF('Summary Clear'!TWO2=0,"",'Summary Clear'!TWO2)</f>
        <v/>
      </c>
      <c r="TVW13" s="163" t="str">
        <f>IF('Summary Clear'!TWP2=0,"",'Summary Clear'!TWP2)</f>
        <v/>
      </c>
      <c r="TVX13" s="163" t="str">
        <f>IF('Summary Clear'!TWQ2=0,"",'Summary Clear'!TWQ2)</f>
        <v/>
      </c>
      <c r="TVY13" s="163" t="str">
        <f>IF('Summary Clear'!TWR2=0,"",'Summary Clear'!TWR2)</f>
        <v/>
      </c>
      <c r="TVZ13" s="163" t="str">
        <f>IF('Summary Clear'!TWS2=0,"",'Summary Clear'!TWS2)</f>
        <v/>
      </c>
      <c r="TWA13" s="163" t="str">
        <f>IF('Summary Clear'!TWT2=0,"",'Summary Clear'!TWT2)</f>
        <v/>
      </c>
      <c r="TWB13" s="163" t="str">
        <f>IF('Summary Clear'!TWU2=0,"",'Summary Clear'!TWU2)</f>
        <v/>
      </c>
      <c r="TWC13" s="163" t="str">
        <f>IF('Summary Clear'!TWV2=0,"",'Summary Clear'!TWV2)</f>
        <v/>
      </c>
      <c r="TWD13" s="163" t="str">
        <f>IF('Summary Clear'!TWW2=0,"",'Summary Clear'!TWW2)</f>
        <v/>
      </c>
      <c r="TWE13" s="163" t="str">
        <f>IF('Summary Clear'!TWX2=0,"",'Summary Clear'!TWX2)</f>
        <v/>
      </c>
      <c r="TWF13" s="163" t="str">
        <f>IF('Summary Clear'!TWY2=0,"",'Summary Clear'!TWY2)</f>
        <v/>
      </c>
      <c r="TWG13" s="163" t="str">
        <f>IF('Summary Clear'!TWZ2=0,"",'Summary Clear'!TWZ2)</f>
        <v/>
      </c>
      <c r="TWH13" s="163" t="str">
        <f>IF('Summary Clear'!TXA2=0,"",'Summary Clear'!TXA2)</f>
        <v/>
      </c>
      <c r="TWI13" s="163" t="str">
        <f>IF('Summary Clear'!TXB2=0,"",'Summary Clear'!TXB2)</f>
        <v/>
      </c>
      <c r="TWJ13" s="163" t="str">
        <f>IF('Summary Clear'!TXC2=0,"",'Summary Clear'!TXC2)</f>
        <v/>
      </c>
      <c r="TWK13" s="163" t="str">
        <f>IF('Summary Clear'!TXD2=0,"",'Summary Clear'!TXD2)</f>
        <v/>
      </c>
      <c r="TWL13" s="163" t="str">
        <f>IF('Summary Clear'!TXE2=0,"",'Summary Clear'!TXE2)</f>
        <v/>
      </c>
      <c r="TWM13" s="163" t="str">
        <f>IF('Summary Clear'!TXF2=0,"",'Summary Clear'!TXF2)</f>
        <v/>
      </c>
      <c r="TWN13" s="163" t="str">
        <f>IF('Summary Clear'!TXG2=0,"",'Summary Clear'!TXG2)</f>
        <v/>
      </c>
      <c r="TWO13" s="163" t="str">
        <f>IF('Summary Clear'!TXH2=0,"",'Summary Clear'!TXH2)</f>
        <v/>
      </c>
      <c r="TWP13" s="163" t="str">
        <f>IF('Summary Clear'!TXI2=0,"",'Summary Clear'!TXI2)</f>
        <v/>
      </c>
      <c r="TWQ13" s="163" t="str">
        <f>IF('Summary Clear'!TXJ2=0,"",'Summary Clear'!TXJ2)</f>
        <v/>
      </c>
      <c r="TWR13" s="163" t="str">
        <f>IF('Summary Clear'!TXK2=0,"",'Summary Clear'!TXK2)</f>
        <v/>
      </c>
      <c r="TWS13" s="163" t="str">
        <f>IF('Summary Clear'!TXL2=0,"",'Summary Clear'!TXL2)</f>
        <v/>
      </c>
      <c r="TWT13" s="163" t="str">
        <f>IF('Summary Clear'!TXM2=0,"",'Summary Clear'!TXM2)</f>
        <v/>
      </c>
      <c r="TWU13" s="163" t="str">
        <f>IF('Summary Clear'!TXN2=0,"",'Summary Clear'!TXN2)</f>
        <v/>
      </c>
      <c r="TWV13" s="163" t="str">
        <f>IF('Summary Clear'!TXO2=0,"",'Summary Clear'!TXO2)</f>
        <v/>
      </c>
      <c r="TWW13" s="163" t="str">
        <f>IF('Summary Clear'!TXP2=0,"",'Summary Clear'!TXP2)</f>
        <v/>
      </c>
      <c r="TWX13" s="163" t="str">
        <f>IF('Summary Clear'!TXQ2=0,"",'Summary Clear'!TXQ2)</f>
        <v/>
      </c>
      <c r="TWY13" s="163" t="str">
        <f>IF('Summary Clear'!TXR2=0,"",'Summary Clear'!TXR2)</f>
        <v/>
      </c>
      <c r="TWZ13" s="163" t="str">
        <f>IF('Summary Clear'!TXS2=0,"",'Summary Clear'!TXS2)</f>
        <v/>
      </c>
      <c r="TXA13" s="163" t="str">
        <f>IF('Summary Clear'!TXT2=0,"",'Summary Clear'!TXT2)</f>
        <v/>
      </c>
      <c r="TXB13" s="163" t="str">
        <f>IF('Summary Clear'!TXU2=0,"",'Summary Clear'!TXU2)</f>
        <v/>
      </c>
      <c r="TXC13" s="163" t="str">
        <f>IF('Summary Clear'!TXV2=0,"",'Summary Clear'!TXV2)</f>
        <v/>
      </c>
      <c r="TXD13" s="163" t="str">
        <f>IF('Summary Clear'!TXW2=0,"",'Summary Clear'!TXW2)</f>
        <v/>
      </c>
      <c r="TXE13" s="163" t="str">
        <f>IF('Summary Clear'!TXX2=0,"",'Summary Clear'!TXX2)</f>
        <v/>
      </c>
      <c r="TXF13" s="163" t="str">
        <f>IF('Summary Clear'!TXY2=0,"",'Summary Clear'!TXY2)</f>
        <v/>
      </c>
      <c r="TXG13" s="163" t="str">
        <f>IF('Summary Clear'!TXZ2=0,"",'Summary Clear'!TXZ2)</f>
        <v/>
      </c>
      <c r="TXH13" s="163" t="str">
        <f>IF('Summary Clear'!TYA2=0,"",'Summary Clear'!TYA2)</f>
        <v/>
      </c>
      <c r="TXI13" s="163" t="str">
        <f>IF('Summary Clear'!TYB2=0,"",'Summary Clear'!TYB2)</f>
        <v/>
      </c>
      <c r="TXJ13" s="163" t="str">
        <f>IF('Summary Clear'!TYC2=0,"",'Summary Clear'!TYC2)</f>
        <v/>
      </c>
      <c r="TXK13" s="163" t="str">
        <f>IF('Summary Clear'!TYD2=0,"",'Summary Clear'!TYD2)</f>
        <v/>
      </c>
      <c r="TXL13" s="163" t="str">
        <f>IF('Summary Clear'!TYE2=0,"",'Summary Clear'!TYE2)</f>
        <v/>
      </c>
      <c r="TXM13" s="163" t="str">
        <f>IF('Summary Clear'!TYF2=0,"",'Summary Clear'!TYF2)</f>
        <v/>
      </c>
      <c r="TXN13" s="163" t="str">
        <f>IF('Summary Clear'!TYG2=0,"",'Summary Clear'!TYG2)</f>
        <v/>
      </c>
      <c r="TXO13" s="163" t="str">
        <f>IF('Summary Clear'!TYH2=0,"",'Summary Clear'!TYH2)</f>
        <v/>
      </c>
      <c r="TXP13" s="163" t="str">
        <f>IF('Summary Clear'!TYI2=0,"",'Summary Clear'!TYI2)</f>
        <v/>
      </c>
      <c r="TXQ13" s="163" t="str">
        <f>IF('Summary Clear'!TYJ2=0,"",'Summary Clear'!TYJ2)</f>
        <v/>
      </c>
      <c r="TXR13" s="163" t="str">
        <f>IF('Summary Clear'!TYK2=0,"",'Summary Clear'!TYK2)</f>
        <v/>
      </c>
      <c r="TXS13" s="163" t="str">
        <f>IF('Summary Clear'!TYL2=0,"",'Summary Clear'!TYL2)</f>
        <v/>
      </c>
      <c r="TXT13" s="163" t="str">
        <f>IF('Summary Clear'!TYM2=0,"",'Summary Clear'!TYM2)</f>
        <v/>
      </c>
      <c r="TXU13" s="163" t="str">
        <f>IF('Summary Clear'!TYN2=0,"",'Summary Clear'!TYN2)</f>
        <v/>
      </c>
      <c r="TXV13" s="163" t="str">
        <f>IF('Summary Clear'!TYO2=0,"",'Summary Clear'!TYO2)</f>
        <v/>
      </c>
      <c r="TXW13" s="163" t="str">
        <f>IF('Summary Clear'!TYP2=0,"",'Summary Clear'!TYP2)</f>
        <v/>
      </c>
      <c r="TXX13" s="163" t="str">
        <f>IF('Summary Clear'!TYQ2=0,"",'Summary Clear'!TYQ2)</f>
        <v/>
      </c>
      <c r="TXY13" s="163" t="str">
        <f>IF('Summary Clear'!TYR2=0,"",'Summary Clear'!TYR2)</f>
        <v/>
      </c>
      <c r="TXZ13" s="163" t="str">
        <f>IF('Summary Clear'!TYS2=0,"",'Summary Clear'!TYS2)</f>
        <v/>
      </c>
      <c r="TYA13" s="163" t="str">
        <f>IF('Summary Clear'!TYT2=0,"",'Summary Clear'!TYT2)</f>
        <v/>
      </c>
      <c r="TYB13" s="163" t="str">
        <f>IF('Summary Clear'!TYU2=0,"",'Summary Clear'!TYU2)</f>
        <v/>
      </c>
      <c r="TYC13" s="163" t="str">
        <f>IF('Summary Clear'!TYV2=0,"",'Summary Clear'!TYV2)</f>
        <v/>
      </c>
      <c r="TYD13" s="163" t="str">
        <f>IF('Summary Clear'!TYW2=0,"",'Summary Clear'!TYW2)</f>
        <v/>
      </c>
      <c r="TYE13" s="163" t="str">
        <f>IF('Summary Clear'!TYX2=0,"",'Summary Clear'!TYX2)</f>
        <v/>
      </c>
      <c r="TYF13" s="163" t="str">
        <f>IF('Summary Clear'!TYY2=0,"",'Summary Clear'!TYY2)</f>
        <v/>
      </c>
      <c r="TYG13" s="163" t="str">
        <f>IF('Summary Clear'!TYZ2=0,"",'Summary Clear'!TYZ2)</f>
        <v/>
      </c>
      <c r="TYH13" s="163" t="str">
        <f>IF('Summary Clear'!TZA2=0,"",'Summary Clear'!TZA2)</f>
        <v/>
      </c>
      <c r="TYI13" s="163" t="str">
        <f>IF('Summary Clear'!TZB2=0,"",'Summary Clear'!TZB2)</f>
        <v/>
      </c>
      <c r="TYJ13" s="163" t="str">
        <f>IF('Summary Clear'!TZC2=0,"",'Summary Clear'!TZC2)</f>
        <v/>
      </c>
      <c r="TYK13" s="163" t="str">
        <f>IF('Summary Clear'!TZD2=0,"",'Summary Clear'!TZD2)</f>
        <v/>
      </c>
      <c r="TYL13" s="163" t="str">
        <f>IF('Summary Clear'!TZE2=0,"",'Summary Clear'!TZE2)</f>
        <v/>
      </c>
      <c r="TYM13" s="163" t="str">
        <f>IF('Summary Clear'!TZF2=0,"",'Summary Clear'!TZF2)</f>
        <v/>
      </c>
      <c r="TYN13" s="163" t="str">
        <f>IF('Summary Clear'!TZG2=0,"",'Summary Clear'!TZG2)</f>
        <v/>
      </c>
      <c r="TYO13" s="163" t="str">
        <f>IF('Summary Clear'!TZH2=0,"",'Summary Clear'!TZH2)</f>
        <v/>
      </c>
      <c r="TYP13" s="163" t="str">
        <f>IF('Summary Clear'!TZI2=0,"",'Summary Clear'!TZI2)</f>
        <v/>
      </c>
      <c r="TYQ13" s="163" t="str">
        <f>IF('Summary Clear'!TZJ2=0,"",'Summary Clear'!TZJ2)</f>
        <v/>
      </c>
      <c r="TYR13" s="163" t="str">
        <f>IF('Summary Clear'!TZK2=0,"",'Summary Clear'!TZK2)</f>
        <v/>
      </c>
      <c r="TYS13" s="163" t="str">
        <f>IF('Summary Clear'!TZL2=0,"",'Summary Clear'!TZL2)</f>
        <v/>
      </c>
      <c r="TYT13" s="163" t="str">
        <f>IF('Summary Clear'!TZM2=0,"",'Summary Clear'!TZM2)</f>
        <v/>
      </c>
      <c r="TYU13" s="163" t="str">
        <f>IF('Summary Clear'!TZN2=0,"",'Summary Clear'!TZN2)</f>
        <v/>
      </c>
      <c r="TYV13" s="163" t="str">
        <f>IF('Summary Clear'!TZO2=0,"",'Summary Clear'!TZO2)</f>
        <v/>
      </c>
      <c r="TYW13" s="163" t="str">
        <f>IF('Summary Clear'!TZP2=0,"",'Summary Clear'!TZP2)</f>
        <v/>
      </c>
      <c r="TYX13" s="163" t="str">
        <f>IF('Summary Clear'!TZQ2=0,"",'Summary Clear'!TZQ2)</f>
        <v/>
      </c>
      <c r="TYY13" s="163" t="str">
        <f>IF('Summary Clear'!TZR2=0,"",'Summary Clear'!TZR2)</f>
        <v/>
      </c>
      <c r="TYZ13" s="163" t="str">
        <f>IF('Summary Clear'!TZS2=0,"",'Summary Clear'!TZS2)</f>
        <v/>
      </c>
      <c r="TZA13" s="163" t="str">
        <f>IF('Summary Clear'!TZT2=0,"",'Summary Clear'!TZT2)</f>
        <v/>
      </c>
      <c r="TZB13" s="163" t="str">
        <f>IF('Summary Clear'!TZU2=0,"",'Summary Clear'!TZU2)</f>
        <v/>
      </c>
      <c r="TZC13" s="163" t="str">
        <f>IF('Summary Clear'!TZV2=0,"",'Summary Clear'!TZV2)</f>
        <v/>
      </c>
      <c r="TZD13" s="163" t="str">
        <f>IF('Summary Clear'!TZW2=0,"",'Summary Clear'!TZW2)</f>
        <v/>
      </c>
      <c r="TZE13" s="163" t="str">
        <f>IF('Summary Clear'!TZX2=0,"",'Summary Clear'!TZX2)</f>
        <v/>
      </c>
      <c r="TZF13" s="163" t="str">
        <f>IF('Summary Clear'!TZY2=0,"",'Summary Clear'!TZY2)</f>
        <v/>
      </c>
      <c r="TZG13" s="163" t="str">
        <f>IF('Summary Clear'!TZZ2=0,"",'Summary Clear'!TZZ2)</f>
        <v/>
      </c>
      <c r="TZH13" s="163" t="str">
        <f>IF('Summary Clear'!UAA2=0,"",'Summary Clear'!UAA2)</f>
        <v/>
      </c>
      <c r="TZI13" s="163" t="str">
        <f>IF('Summary Clear'!UAB2=0,"",'Summary Clear'!UAB2)</f>
        <v/>
      </c>
      <c r="TZJ13" s="163" t="str">
        <f>IF('Summary Clear'!UAC2=0,"",'Summary Clear'!UAC2)</f>
        <v/>
      </c>
      <c r="TZK13" s="163" t="str">
        <f>IF('Summary Clear'!UAD2=0,"",'Summary Clear'!UAD2)</f>
        <v/>
      </c>
      <c r="TZL13" s="163" t="str">
        <f>IF('Summary Clear'!UAE2=0,"",'Summary Clear'!UAE2)</f>
        <v/>
      </c>
      <c r="TZM13" s="163" t="str">
        <f>IF('Summary Clear'!UAF2=0,"",'Summary Clear'!UAF2)</f>
        <v/>
      </c>
      <c r="TZN13" s="163" t="str">
        <f>IF('Summary Clear'!UAG2=0,"",'Summary Clear'!UAG2)</f>
        <v/>
      </c>
      <c r="TZO13" s="163" t="str">
        <f>IF('Summary Clear'!UAH2=0,"",'Summary Clear'!UAH2)</f>
        <v/>
      </c>
      <c r="TZP13" s="163" t="str">
        <f>IF('Summary Clear'!UAI2=0,"",'Summary Clear'!UAI2)</f>
        <v/>
      </c>
      <c r="TZQ13" s="163" t="str">
        <f>IF('Summary Clear'!UAJ2=0,"",'Summary Clear'!UAJ2)</f>
        <v/>
      </c>
      <c r="TZR13" s="163" t="str">
        <f>IF('Summary Clear'!UAK2=0,"",'Summary Clear'!UAK2)</f>
        <v/>
      </c>
      <c r="TZS13" s="163" t="str">
        <f>IF('Summary Clear'!UAL2=0,"",'Summary Clear'!UAL2)</f>
        <v/>
      </c>
      <c r="TZT13" s="163" t="str">
        <f>IF('Summary Clear'!UAM2=0,"",'Summary Clear'!UAM2)</f>
        <v/>
      </c>
      <c r="TZU13" s="163" t="str">
        <f>IF('Summary Clear'!UAN2=0,"",'Summary Clear'!UAN2)</f>
        <v/>
      </c>
      <c r="TZV13" s="163" t="str">
        <f>IF('Summary Clear'!UAO2=0,"",'Summary Clear'!UAO2)</f>
        <v/>
      </c>
      <c r="TZW13" s="163" t="str">
        <f>IF('Summary Clear'!UAP2=0,"",'Summary Clear'!UAP2)</f>
        <v/>
      </c>
      <c r="TZX13" s="163" t="str">
        <f>IF('Summary Clear'!UAQ2=0,"",'Summary Clear'!UAQ2)</f>
        <v/>
      </c>
      <c r="TZY13" s="163" t="str">
        <f>IF('Summary Clear'!UAR2=0,"",'Summary Clear'!UAR2)</f>
        <v/>
      </c>
      <c r="TZZ13" s="163" t="str">
        <f>IF('Summary Clear'!UAS2=0,"",'Summary Clear'!UAS2)</f>
        <v/>
      </c>
      <c r="UAA13" s="163" t="str">
        <f>IF('Summary Clear'!UAT2=0,"",'Summary Clear'!UAT2)</f>
        <v/>
      </c>
      <c r="UAB13" s="163" t="str">
        <f>IF('Summary Clear'!UAU2=0,"",'Summary Clear'!UAU2)</f>
        <v/>
      </c>
      <c r="UAC13" s="163" t="str">
        <f>IF('Summary Clear'!UAV2=0,"",'Summary Clear'!UAV2)</f>
        <v/>
      </c>
      <c r="UAD13" s="163" t="str">
        <f>IF('Summary Clear'!UAW2=0,"",'Summary Clear'!UAW2)</f>
        <v/>
      </c>
      <c r="UAE13" s="163" t="str">
        <f>IF('Summary Clear'!UAX2=0,"",'Summary Clear'!UAX2)</f>
        <v/>
      </c>
      <c r="UAF13" s="163" t="str">
        <f>IF('Summary Clear'!UAY2=0,"",'Summary Clear'!UAY2)</f>
        <v/>
      </c>
      <c r="UAG13" s="163" t="str">
        <f>IF('Summary Clear'!UAZ2=0,"",'Summary Clear'!UAZ2)</f>
        <v/>
      </c>
      <c r="UAH13" s="163" t="str">
        <f>IF('Summary Clear'!UBA2=0,"",'Summary Clear'!UBA2)</f>
        <v/>
      </c>
      <c r="UAI13" s="163" t="str">
        <f>IF('Summary Clear'!UBB2=0,"",'Summary Clear'!UBB2)</f>
        <v/>
      </c>
      <c r="UAJ13" s="163" t="str">
        <f>IF('Summary Clear'!UBC2=0,"",'Summary Clear'!UBC2)</f>
        <v/>
      </c>
      <c r="UAK13" s="163" t="str">
        <f>IF('Summary Clear'!UBD2=0,"",'Summary Clear'!UBD2)</f>
        <v/>
      </c>
      <c r="UAL13" s="163" t="str">
        <f>IF('Summary Clear'!UBE2=0,"",'Summary Clear'!UBE2)</f>
        <v/>
      </c>
      <c r="UAM13" s="163" t="str">
        <f>IF('Summary Clear'!UBF2=0,"",'Summary Clear'!UBF2)</f>
        <v/>
      </c>
      <c r="UAN13" s="163" t="str">
        <f>IF('Summary Clear'!UBG2=0,"",'Summary Clear'!UBG2)</f>
        <v/>
      </c>
      <c r="UAO13" s="163" t="str">
        <f>IF('Summary Clear'!UBH2=0,"",'Summary Clear'!UBH2)</f>
        <v/>
      </c>
      <c r="UAP13" s="163" t="str">
        <f>IF('Summary Clear'!UBI2=0,"",'Summary Clear'!UBI2)</f>
        <v/>
      </c>
      <c r="UAQ13" s="163" t="str">
        <f>IF('Summary Clear'!UBJ2=0,"",'Summary Clear'!UBJ2)</f>
        <v/>
      </c>
      <c r="UAR13" s="163" t="str">
        <f>IF('Summary Clear'!UBK2=0,"",'Summary Clear'!UBK2)</f>
        <v/>
      </c>
      <c r="UAS13" s="163" t="str">
        <f>IF('Summary Clear'!UBL2=0,"",'Summary Clear'!UBL2)</f>
        <v/>
      </c>
      <c r="UAT13" s="163" t="str">
        <f>IF('Summary Clear'!UBM2=0,"",'Summary Clear'!UBM2)</f>
        <v/>
      </c>
      <c r="UAU13" s="163" t="str">
        <f>IF('Summary Clear'!UBN2=0,"",'Summary Clear'!UBN2)</f>
        <v/>
      </c>
      <c r="UAV13" s="163" t="str">
        <f>IF('Summary Clear'!UBO2=0,"",'Summary Clear'!UBO2)</f>
        <v/>
      </c>
      <c r="UAW13" s="163" t="str">
        <f>IF('Summary Clear'!UBP2=0,"",'Summary Clear'!UBP2)</f>
        <v/>
      </c>
      <c r="UAX13" s="163" t="str">
        <f>IF('Summary Clear'!UBQ2=0,"",'Summary Clear'!UBQ2)</f>
        <v/>
      </c>
      <c r="UAY13" s="163" t="str">
        <f>IF('Summary Clear'!UBR2=0,"",'Summary Clear'!UBR2)</f>
        <v/>
      </c>
      <c r="UAZ13" s="163" t="str">
        <f>IF('Summary Clear'!UBS2=0,"",'Summary Clear'!UBS2)</f>
        <v/>
      </c>
      <c r="UBA13" s="163" t="str">
        <f>IF('Summary Clear'!UBT2=0,"",'Summary Clear'!UBT2)</f>
        <v/>
      </c>
      <c r="UBB13" s="163" t="str">
        <f>IF('Summary Clear'!UBU2=0,"",'Summary Clear'!UBU2)</f>
        <v/>
      </c>
      <c r="UBC13" s="163" t="str">
        <f>IF('Summary Clear'!UBV2=0,"",'Summary Clear'!UBV2)</f>
        <v/>
      </c>
      <c r="UBD13" s="163" t="str">
        <f>IF('Summary Clear'!UBW2=0,"",'Summary Clear'!UBW2)</f>
        <v/>
      </c>
      <c r="UBE13" s="163" t="str">
        <f>IF('Summary Clear'!UBX2=0,"",'Summary Clear'!UBX2)</f>
        <v/>
      </c>
      <c r="UBF13" s="163" t="str">
        <f>IF('Summary Clear'!UBY2=0,"",'Summary Clear'!UBY2)</f>
        <v/>
      </c>
      <c r="UBG13" s="163" t="str">
        <f>IF('Summary Clear'!UBZ2=0,"",'Summary Clear'!UBZ2)</f>
        <v/>
      </c>
      <c r="UBH13" s="163" t="str">
        <f>IF('Summary Clear'!UCA2=0,"",'Summary Clear'!UCA2)</f>
        <v/>
      </c>
      <c r="UBI13" s="163" t="str">
        <f>IF('Summary Clear'!UCB2=0,"",'Summary Clear'!UCB2)</f>
        <v/>
      </c>
      <c r="UBJ13" s="163" t="str">
        <f>IF('Summary Clear'!UCC2=0,"",'Summary Clear'!UCC2)</f>
        <v/>
      </c>
      <c r="UBK13" s="163" t="str">
        <f>IF('Summary Clear'!UCD2=0,"",'Summary Clear'!UCD2)</f>
        <v/>
      </c>
      <c r="UBL13" s="163" t="str">
        <f>IF('Summary Clear'!UCE2=0,"",'Summary Clear'!UCE2)</f>
        <v/>
      </c>
      <c r="UBM13" s="163" t="str">
        <f>IF('Summary Clear'!UCF2=0,"",'Summary Clear'!UCF2)</f>
        <v/>
      </c>
      <c r="UBN13" s="163" t="str">
        <f>IF('Summary Clear'!UCG2=0,"",'Summary Clear'!UCG2)</f>
        <v/>
      </c>
      <c r="UBO13" s="163" t="str">
        <f>IF('Summary Clear'!UCH2=0,"",'Summary Clear'!UCH2)</f>
        <v/>
      </c>
      <c r="UBP13" s="163" t="str">
        <f>IF('Summary Clear'!UCI2=0,"",'Summary Clear'!UCI2)</f>
        <v/>
      </c>
      <c r="UBQ13" s="163" t="str">
        <f>IF('Summary Clear'!UCJ2=0,"",'Summary Clear'!UCJ2)</f>
        <v/>
      </c>
      <c r="UBR13" s="163" t="str">
        <f>IF('Summary Clear'!UCK2=0,"",'Summary Clear'!UCK2)</f>
        <v/>
      </c>
      <c r="UBS13" s="163" t="str">
        <f>IF('Summary Clear'!UCL2=0,"",'Summary Clear'!UCL2)</f>
        <v/>
      </c>
      <c r="UBT13" s="163" t="str">
        <f>IF('Summary Clear'!UCM2=0,"",'Summary Clear'!UCM2)</f>
        <v/>
      </c>
      <c r="UBU13" s="163" t="str">
        <f>IF('Summary Clear'!UCN2=0,"",'Summary Clear'!UCN2)</f>
        <v/>
      </c>
      <c r="UBV13" s="163" t="str">
        <f>IF('Summary Clear'!UCO2=0,"",'Summary Clear'!UCO2)</f>
        <v/>
      </c>
      <c r="UBW13" s="163" t="str">
        <f>IF('Summary Clear'!UCP2=0,"",'Summary Clear'!UCP2)</f>
        <v/>
      </c>
      <c r="UBX13" s="163" t="str">
        <f>IF('Summary Clear'!UCQ2=0,"",'Summary Clear'!UCQ2)</f>
        <v/>
      </c>
      <c r="UBY13" s="163" t="str">
        <f>IF('Summary Clear'!UCR2=0,"",'Summary Clear'!UCR2)</f>
        <v/>
      </c>
      <c r="UBZ13" s="163" t="str">
        <f>IF('Summary Clear'!UCS2=0,"",'Summary Clear'!UCS2)</f>
        <v/>
      </c>
      <c r="UCA13" s="163" t="str">
        <f>IF('Summary Clear'!UCT2=0,"",'Summary Clear'!UCT2)</f>
        <v/>
      </c>
      <c r="UCB13" s="163" t="str">
        <f>IF('Summary Clear'!UCU2=0,"",'Summary Clear'!UCU2)</f>
        <v/>
      </c>
      <c r="UCC13" s="163" t="str">
        <f>IF('Summary Clear'!UCV2=0,"",'Summary Clear'!UCV2)</f>
        <v/>
      </c>
      <c r="UCD13" s="163" t="str">
        <f>IF('Summary Clear'!UCW2=0,"",'Summary Clear'!UCW2)</f>
        <v/>
      </c>
      <c r="UCE13" s="163" t="str">
        <f>IF('Summary Clear'!UCX2=0,"",'Summary Clear'!UCX2)</f>
        <v/>
      </c>
      <c r="UCF13" s="163" t="str">
        <f>IF('Summary Clear'!UCY2=0,"",'Summary Clear'!UCY2)</f>
        <v/>
      </c>
      <c r="UCG13" s="163" t="str">
        <f>IF('Summary Clear'!UCZ2=0,"",'Summary Clear'!UCZ2)</f>
        <v/>
      </c>
      <c r="UCH13" s="163" t="str">
        <f>IF('Summary Clear'!UDA2=0,"",'Summary Clear'!UDA2)</f>
        <v/>
      </c>
      <c r="UCI13" s="163" t="str">
        <f>IF('Summary Clear'!UDB2=0,"",'Summary Clear'!UDB2)</f>
        <v/>
      </c>
      <c r="UCJ13" s="163" t="str">
        <f>IF('Summary Clear'!UDC2=0,"",'Summary Clear'!UDC2)</f>
        <v/>
      </c>
      <c r="UCK13" s="163" t="str">
        <f>IF('Summary Clear'!UDD2=0,"",'Summary Clear'!UDD2)</f>
        <v/>
      </c>
      <c r="UCL13" s="163" t="str">
        <f>IF('Summary Clear'!UDE2=0,"",'Summary Clear'!UDE2)</f>
        <v/>
      </c>
      <c r="UCM13" s="163" t="str">
        <f>IF('Summary Clear'!UDF2=0,"",'Summary Clear'!UDF2)</f>
        <v/>
      </c>
      <c r="UCN13" s="163" t="str">
        <f>IF('Summary Clear'!UDG2=0,"",'Summary Clear'!UDG2)</f>
        <v/>
      </c>
      <c r="UCO13" s="163" t="str">
        <f>IF('Summary Clear'!UDH2=0,"",'Summary Clear'!UDH2)</f>
        <v/>
      </c>
      <c r="UCP13" s="163" t="str">
        <f>IF('Summary Clear'!UDI2=0,"",'Summary Clear'!UDI2)</f>
        <v/>
      </c>
      <c r="UCQ13" s="163" t="str">
        <f>IF('Summary Clear'!UDJ2=0,"",'Summary Clear'!UDJ2)</f>
        <v/>
      </c>
      <c r="UCR13" s="163" t="str">
        <f>IF('Summary Clear'!UDK2=0,"",'Summary Clear'!UDK2)</f>
        <v/>
      </c>
      <c r="UCS13" s="163" t="str">
        <f>IF('Summary Clear'!UDL2=0,"",'Summary Clear'!UDL2)</f>
        <v/>
      </c>
      <c r="UCT13" s="163" t="str">
        <f>IF('Summary Clear'!UDM2=0,"",'Summary Clear'!UDM2)</f>
        <v/>
      </c>
      <c r="UCU13" s="163" t="str">
        <f>IF('Summary Clear'!UDN2=0,"",'Summary Clear'!UDN2)</f>
        <v/>
      </c>
      <c r="UCV13" s="163" t="str">
        <f>IF('Summary Clear'!UDO2=0,"",'Summary Clear'!UDO2)</f>
        <v/>
      </c>
      <c r="UCW13" s="163" t="str">
        <f>IF('Summary Clear'!UDP2=0,"",'Summary Clear'!UDP2)</f>
        <v/>
      </c>
      <c r="UCX13" s="163" t="str">
        <f>IF('Summary Clear'!UDQ2=0,"",'Summary Clear'!UDQ2)</f>
        <v/>
      </c>
      <c r="UCY13" s="163" t="str">
        <f>IF('Summary Clear'!UDR2=0,"",'Summary Clear'!UDR2)</f>
        <v/>
      </c>
      <c r="UCZ13" s="163" t="str">
        <f>IF('Summary Clear'!UDS2=0,"",'Summary Clear'!UDS2)</f>
        <v/>
      </c>
      <c r="UDA13" s="163" t="str">
        <f>IF('Summary Clear'!UDT2=0,"",'Summary Clear'!UDT2)</f>
        <v/>
      </c>
      <c r="UDB13" s="163" t="str">
        <f>IF('Summary Clear'!UDU2=0,"",'Summary Clear'!UDU2)</f>
        <v/>
      </c>
      <c r="UDC13" s="163" t="str">
        <f>IF('Summary Clear'!UDV2=0,"",'Summary Clear'!UDV2)</f>
        <v/>
      </c>
      <c r="UDD13" s="163" t="str">
        <f>IF('Summary Clear'!UDW2=0,"",'Summary Clear'!UDW2)</f>
        <v/>
      </c>
      <c r="UDE13" s="163" t="str">
        <f>IF('Summary Clear'!UDX2=0,"",'Summary Clear'!UDX2)</f>
        <v/>
      </c>
      <c r="UDF13" s="163" t="str">
        <f>IF('Summary Clear'!UDY2=0,"",'Summary Clear'!UDY2)</f>
        <v/>
      </c>
      <c r="UDG13" s="163" t="str">
        <f>IF('Summary Clear'!UDZ2=0,"",'Summary Clear'!UDZ2)</f>
        <v/>
      </c>
      <c r="UDH13" s="163" t="str">
        <f>IF('Summary Clear'!UEA2=0,"",'Summary Clear'!UEA2)</f>
        <v/>
      </c>
      <c r="UDI13" s="163" t="str">
        <f>IF('Summary Clear'!UEB2=0,"",'Summary Clear'!UEB2)</f>
        <v/>
      </c>
      <c r="UDJ13" s="163" t="str">
        <f>IF('Summary Clear'!UEC2=0,"",'Summary Clear'!UEC2)</f>
        <v/>
      </c>
      <c r="UDK13" s="163" t="str">
        <f>IF('Summary Clear'!UED2=0,"",'Summary Clear'!UED2)</f>
        <v/>
      </c>
      <c r="UDL13" s="163" t="str">
        <f>IF('Summary Clear'!UEE2=0,"",'Summary Clear'!UEE2)</f>
        <v/>
      </c>
      <c r="UDM13" s="163" t="str">
        <f>IF('Summary Clear'!UEF2=0,"",'Summary Clear'!UEF2)</f>
        <v/>
      </c>
      <c r="UDN13" s="163" t="str">
        <f>IF('Summary Clear'!UEG2=0,"",'Summary Clear'!UEG2)</f>
        <v/>
      </c>
      <c r="UDO13" s="163" t="str">
        <f>IF('Summary Clear'!UEH2=0,"",'Summary Clear'!UEH2)</f>
        <v/>
      </c>
      <c r="UDP13" s="163" t="str">
        <f>IF('Summary Clear'!UEI2=0,"",'Summary Clear'!UEI2)</f>
        <v/>
      </c>
      <c r="UDQ13" s="163" t="str">
        <f>IF('Summary Clear'!UEJ2=0,"",'Summary Clear'!UEJ2)</f>
        <v/>
      </c>
      <c r="UDR13" s="163" t="str">
        <f>IF('Summary Clear'!UEK2=0,"",'Summary Clear'!UEK2)</f>
        <v/>
      </c>
      <c r="UDS13" s="163" t="str">
        <f>IF('Summary Clear'!UEL2=0,"",'Summary Clear'!UEL2)</f>
        <v/>
      </c>
      <c r="UDT13" s="163" t="str">
        <f>IF('Summary Clear'!UEM2=0,"",'Summary Clear'!UEM2)</f>
        <v/>
      </c>
      <c r="UDU13" s="163" t="str">
        <f>IF('Summary Clear'!UEN2=0,"",'Summary Clear'!UEN2)</f>
        <v/>
      </c>
      <c r="UDV13" s="163" t="str">
        <f>IF('Summary Clear'!UEO2=0,"",'Summary Clear'!UEO2)</f>
        <v/>
      </c>
      <c r="UDW13" s="163" t="str">
        <f>IF('Summary Clear'!UEP2=0,"",'Summary Clear'!UEP2)</f>
        <v/>
      </c>
      <c r="UDX13" s="163" t="str">
        <f>IF('Summary Clear'!UEQ2=0,"",'Summary Clear'!UEQ2)</f>
        <v/>
      </c>
      <c r="UDY13" s="163" t="str">
        <f>IF('Summary Clear'!UER2=0,"",'Summary Clear'!UER2)</f>
        <v/>
      </c>
      <c r="UDZ13" s="163" t="str">
        <f>IF('Summary Clear'!UES2=0,"",'Summary Clear'!UES2)</f>
        <v/>
      </c>
      <c r="UEA13" s="163" t="str">
        <f>IF('Summary Clear'!UET2=0,"",'Summary Clear'!UET2)</f>
        <v/>
      </c>
      <c r="UEB13" s="163" t="str">
        <f>IF('Summary Clear'!UEU2=0,"",'Summary Clear'!UEU2)</f>
        <v/>
      </c>
      <c r="UEC13" s="163" t="str">
        <f>IF('Summary Clear'!UEV2=0,"",'Summary Clear'!UEV2)</f>
        <v/>
      </c>
      <c r="UED13" s="163" t="str">
        <f>IF('Summary Clear'!UEW2=0,"",'Summary Clear'!UEW2)</f>
        <v/>
      </c>
      <c r="UEE13" s="163" t="str">
        <f>IF('Summary Clear'!UEX2=0,"",'Summary Clear'!UEX2)</f>
        <v/>
      </c>
      <c r="UEF13" s="163" t="str">
        <f>IF('Summary Clear'!UEY2=0,"",'Summary Clear'!UEY2)</f>
        <v/>
      </c>
      <c r="UEG13" s="163" t="str">
        <f>IF('Summary Clear'!UEZ2=0,"",'Summary Clear'!UEZ2)</f>
        <v/>
      </c>
      <c r="UEH13" s="163" t="str">
        <f>IF('Summary Clear'!UFA2=0,"",'Summary Clear'!UFA2)</f>
        <v/>
      </c>
      <c r="UEI13" s="163" t="str">
        <f>IF('Summary Clear'!UFB2=0,"",'Summary Clear'!UFB2)</f>
        <v/>
      </c>
      <c r="UEJ13" s="163" t="str">
        <f>IF('Summary Clear'!UFC2=0,"",'Summary Clear'!UFC2)</f>
        <v/>
      </c>
      <c r="UEK13" s="163" t="str">
        <f>IF('Summary Clear'!UFD2=0,"",'Summary Clear'!UFD2)</f>
        <v/>
      </c>
      <c r="UEL13" s="163" t="str">
        <f>IF('Summary Clear'!UFE2=0,"",'Summary Clear'!UFE2)</f>
        <v/>
      </c>
      <c r="UEM13" s="163" t="str">
        <f>IF('Summary Clear'!UFF2=0,"",'Summary Clear'!UFF2)</f>
        <v/>
      </c>
      <c r="UEN13" s="163" t="str">
        <f>IF('Summary Clear'!UFG2=0,"",'Summary Clear'!UFG2)</f>
        <v/>
      </c>
      <c r="UEO13" s="163" t="str">
        <f>IF('Summary Clear'!UFH2=0,"",'Summary Clear'!UFH2)</f>
        <v/>
      </c>
      <c r="UEP13" s="163" t="str">
        <f>IF('Summary Clear'!UFI2=0,"",'Summary Clear'!UFI2)</f>
        <v/>
      </c>
      <c r="UEQ13" s="163" t="str">
        <f>IF('Summary Clear'!UFJ2=0,"",'Summary Clear'!UFJ2)</f>
        <v/>
      </c>
      <c r="UER13" s="163" t="str">
        <f>IF('Summary Clear'!UFK2=0,"",'Summary Clear'!UFK2)</f>
        <v/>
      </c>
      <c r="UES13" s="163" t="str">
        <f>IF('Summary Clear'!UFL2=0,"",'Summary Clear'!UFL2)</f>
        <v/>
      </c>
      <c r="UET13" s="163" t="str">
        <f>IF('Summary Clear'!UFM2=0,"",'Summary Clear'!UFM2)</f>
        <v/>
      </c>
      <c r="UEU13" s="163" t="str">
        <f>IF('Summary Clear'!UFN2=0,"",'Summary Clear'!UFN2)</f>
        <v/>
      </c>
      <c r="UEV13" s="163" t="str">
        <f>IF('Summary Clear'!UFO2=0,"",'Summary Clear'!UFO2)</f>
        <v/>
      </c>
      <c r="UEW13" s="163" t="str">
        <f>IF('Summary Clear'!UFP2=0,"",'Summary Clear'!UFP2)</f>
        <v/>
      </c>
      <c r="UEX13" s="163" t="str">
        <f>IF('Summary Clear'!UFQ2=0,"",'Summary Clear'!UFQ2)</f>
        <v/>
      </c>
      <c r="UEY13" s="163" t="str">
        <f>IF('Summary Clear'!UFR2=0,"",'Summary Clear'!UFR2)</f>
        <v/>
      </c>
      <c r="UEZ13" s="163" t="str">
        <f>IF('Summary Clear'!UFS2=0,"",'Summary Clear'!UFS2)</f>
        <v/>
      </c>
      <c r="UFA13" s="163" t="str">
        <f>IF('Summary Clear'!UFT2=0,"",'Summary Clear'!UFT2)</f>
        <v/>
      </c>
      <c r="UFB13" s="163" t="str">
        <f>IF('Summary Clear'!UFU2=0,"",'Summary Clear'!UFU2)</f>
        <v/>
      </c>
      <c r="UFC13" s="163" t="str">
        <f>IF('Summary Clear'!UFV2=0,"",'Summary Clear'!UFV2)</f>
        <v/>
      </c>
      <c r="UFD13" s="163" t="str">
        <f>IF('Summary Clear'!UFW2=0,"",'Summary Clear'!UFW2)</f>
        <v/>
      </c>
      <c r="UFE13" s="163" t="str">
        <f>IF('Summary Clear'!UFX2=0,"",'Summary Clear'!UFX2)</f>
        <v/>
      </c>
      <c r="UFF13" s="163" t="str">
        <f>IF('Summary Clear'!UFY2=0,"",'Summary Clear'!UFY2)</f>
        <v/>
      </c>
      <c r="UFG13" s="163" t="str">
        <f>IF('Summary Clear'!UFZ2=0,"",'Summary Clear'!UFZ2)</f>
        <v/>
      </c>
      <c r="UFH13" s="163" t="str">
        <f>IF('Summary Clear'!UGA2=0,"",'Summary Clear'!UGA2)</f>
        <v/>
      </c>
      <c r="UFI13" s="163" t="str">
        <f>IF('Summary Clear'!UGB2=0,"",'Summary Clear'!UGB2)</f>
        <v/>
      </c>
      <c r="UFJ13" s="163" t="str">
        <f>IF('Summary Clear'!UGC2=0,"",'Summary Clear'!UGC2)</f>
        <v/>
      </c>
      <c r="UFK13" s="163" t="str">
        <f>IF('Summary Clear'!UGD2=0,"",'Summary Clear'!UGD2)</f>
        <v/>
      </c>
      <c r="UFL13" s="163" t="str">
        <f>IF('Summary Clear'!UGE2=0,"",'Summary Clear'!UGE2)</f>
        <v/>
      </c>
      <c r="UFM13" s="163" t="str">
        <f>IF('Summary Clear'!UGF2=0,"",'Summary Clear'!UGF2)</f>
        <v/>
      </c>
      <c r="UFN13" s="163" t="str">
        <f>IF('Summary Clear'!UGG2=0,"",'Summary Clear'!UGG2)</f>
        <v/>
      </c>
      <c r="UFO13" s="163" t="str">
        <f>IF('Summary Clear'!UGH2=0,"",'Summary Clear'!UGH2)</f>
        <v/>
      </c>
      <c r="UFP13" s="163" t="str">
        <f>IF('Summary Clear'!UGI2=0,"",'Summary Clear'!UGI2)</f>
        <v/>
      </c>
      <c r="UFQ13" s="163" t="str">
        <f>IF('Summary Clear'!UGJ2=0,"",'Summary Clear'!UGJ2)</f>
        <v/>
      </c>
      <c r="UFR13" s="163" t="str">
        <f>IF('Summary Clear'!UGK2=0,"",'Summary Clear'!UGK2)</f>
        <v/>
      </c>
      <c r="UFS13" s="163" t="str">
        <f>IF('Summary Clear'!UGL2=0,"",'Summary Clear'!UGL2)</f>
        <v/>
      </c>
      <c r="UFT13" s="163" t="str">
        <f>IF('Summary Clear'!UGM2=0,"",'Summary Clear'!UGM2)</f>
        <v/>
      </c>
      <c r="UFU13" s="163" t="str">
        <f>IF('Summary Clear'!UGN2=0,"",'Summary Clear'!UGN2)</f>
        <v/>
      </c>
      <c r="UFV13" s="163" t="str">
        <f>IF('Summary Clear'!UGO2=0,"",'Summary Clear'!UGO2)</f>
        <v/>
      </c>
      <c r="UFW13" s="163" t="str">
        <f>IF('Summary Clear'!UGP2=0,"",'Summary Clear'!UGP2)</f>
        <v/>
      </c>
      <c r="UFX13" s="163" t="str">
        <f>IF('Summary Clear'!UGQ2=0,"",'Summary Clear'!UGQ2)</f>
        <v/>
      </c>
      <c r="UFY13" s="163" t="str">
        <f>IF('Summary Clear'!UGR2=0,"",'Summary Clear'!UGR2)</f>
        <v/>
      </c>
      <c r="UFZ13" s="163" t="str">
        <f>IF('Summary Clear'!UGS2=0,"",'Summary Clear'!UGS2)</f>
        <v/>
      </c>
      <c r="UGA13" s="163" t="str">
        <f>IF('Summary Clear'!UGT2=0,"",'Summary Clear'!UGT2)</f>
        <v/>
      </c>
      <c r="UGB13" s="163" t="str">
        <f>IF('Summary Clear'!UGU2=0,"",'Summary Clear'!UGU2)</f>
        <v/>
      </c>
      <c r="UGC13" s="163" t="str">
        <f>IF('Summary Clear'!UGV2=0,"",'Summary Clear'!UGV2)</f>
        <v/>
      </c>
      <c r="UGD13" s="163" t="str">
        <f>IF('Summary Clear'!UGW2=0,"",'Summary Clear'!UGW2)</f>
        <v/>
      </c>
      <c r="UGE13" s="163" t="str">
        <f>IF('Summary Clear'!UGX2=0,"",'Summary Clear'!UGX2)</f>
        <v/>
      </c>
      <c r="UGF13" s="163" t="str">
        <f>IF('Summary Clear'!UGY2=0,"",'Summary Clear'!UGY2)</f>
        <v/>
      </c>
      <c r="UGG13" s="163" t="str">
        <f>IF('Summary Clear'!UGZ2=0,"",'Summary Clear'!UGZ2)</f>
        <v/>
      </c>
      <c r="UGH13" s="163" t="str">
        <f>IF('Summary Clear'!UHA2=0,"",'Summary Clear'!UHA2)</f>
        <v/>
      </c>
      <c r="UGI13" s="163" t="str">
        <f>IF('Summary Clear'!UHB2=0,"",'Summary Clear'!UHB2)</f>
        <v/>
      </c>
      <c r="UGJ13" s="163" t="str">
        <f>IF('Summary Clear'!UHC2=0,"",'Summary Clear'!UHC2)</f>
        <v/>
      </c>
      <c r="UGK13" s="163" t="str">
        <f>IF('Summary Clear'!UHD2=0,"",'Summary Clear'!UHD2)</f>
        <v/>
      </c>
      <c r="UGL13" s="163" t="str">
        <f>IF('Summary Clear'!UHE2=0,"",'Summary Clear'!UHE2)</f>
        <v/>
      </c>
      <c r="UGM13" s="163" t="str">
        <f>IF('Summary Clear'!UHF2=0,"",'Summary Clear'!UHF2)</f>
        <v/>
      </c>
      <c r="UGN13" s="163" t="str">
        <f>IF('Summary Clear'!UHG2=0,"",'Summary Clear'!UHG2)</f>
        <v/>
      </c>
      <c r="UGO13" s="163" t="str">
        <f>IF('Summary Clear'!UHH2=0,"",'Summary Clear'!UHH2)</f>
        <v/>
      </c>
      <c r="UGP13" s="163" t="str">
        <f>IF('Summary Clear'!UHI2=0,"",'Summary Clear'!UHI2)</f>
        <v/>
      </c>
      <c r="UGQ13" s="163" t="str">
        <f>IF('Summary Clear'!UHJ2=0,"",'Summary Clear'!UHJ2)</f>
        <v/>
      </c>
      <c r="UGR13" s="163" t="str">
        <f>IF('Summary Clear'!UHK2=0,"",'Summary Clear'!UHK2)</f>
        <v/>
      </c>
      <c r="UGS13" s="163" t="str">
        <f>IF('Summary Clear'!UHL2=0,"",'Summary Clear'!UHL2)</f>
        <v/>
      </c>
      <c r="UGT13" s="163" t="str">
        <f>IF('Summary Clear'!UHM2=0,"",'Summary Clear'!UHM2)</f>
        <v/>
      </c>
      <c r="UGU13" s="163" t="str">
        <f>IF('Summary Clear'!UHN2=0,"",'Summary Clear'!UHN2)</f>
        <v/>
      </c>
      <c r="UGV13" s="163" t="str">
        <f>IF('Summary Clear'!UHO2=0,"",'Summary Clear'!UHO2)</f>
        <v/>
      </c>
      <c r="UGW13" s="163" t="str">
        <f>IF('Summary Clear'!UHP2=0,"",'Summary Clear'!UHP2)</f>
        <v/>
      </c>
      <c r="UGX13" s="163" t="str">
        <f>IF('Summary Clear'!UHQ2=0,"",'Summary Clear'!UHQ2)</f>
        <v/>
      </c>
      <c r="UGY13" s="163" t="str">
        <f>IF('Summary Clear'!UHR2=0,"",'Summary Clear'!UHR2)</f>
        <v/>
      </c>
      <c r="UGZ13" s="163" t="str">
        <f>IF('Summary Clear'!UHS2=0,"",'Summary Clear'!UHS2)</f>
        <v/>
      </c>
      <c r="UHA13" s="163" t="str">
        <f>IF('Summary Clear'!UHT2=0,"",'Summary Clear'!UHT2)</f>
        <v/>
      </c>
      <c r="UHB13" s="163" t="str">
        <f>IF('Summary Clear'!UHU2=0,"",'Summary Clear'!UHU2)</f>
        <v/>
      </c>
      <c r="UHC13" s="163" t="str">
        <f>IF('Summary Clear'!UHV2=0,"",'Summary Clear'!UHV2)</f>
        <v/>
      </c>
      <c r="UHD13" s="163" t="str">
        <f>IF('Summary Clear'!UHW2=0,"",'Summary Clear'!UHW2)</f>
        <v/>
      </c>
      <c r="UHE13" s="163" t="str">
        <f>IF('Summary Clear'!UHX2=0,"",'Summary Clear'!UHX2)</f>
        <v/>
      </c>
      <c r="UHF13" s="163" t="str">
        <f>IF('Summary Clear'!UHY2=0,"",'Summary Clear'!UHY2)</f>
        <v/>
      </c>
      <c r="UHG13" s="163" t="str">
        <f>IF('Summary Clear'!UHZ2=0,"",'Summary Clear'!UHZ2)</f>
        <v/>
      </c>
      <c r="UHH13" s="163" t="str">
        <f>IF('Summary Clear'!UIA2=0,"",'Summary Clear'!UIA2)</f>
        <v/>
      </c>
      <c r="UHI13" s="163" t="str">
        <f>IF('Summary Clear'!UIB2=0,"",'Summary Clear'!UIB2)</f>
        <v/>
      </c>
      <c r="UHJ13" s="163" t="str">
        <f>IF('Summary Clear'!UIC2=0,"",'Summary Clear'!UIC2)</f>
        <v/>
      </c>
      <c r="UHK13" s="163" t="str">
        <f>IF('Summary Clear'!UID2=0,"",'Summary Clear'!UID2)</f>
        <v/>
      </c>
      <c r="UHL13" s="163" t="str">
        <f>IF('Summary Clear'!UIE2=0,"",'Summary Clear'!UIE2)</f>
        <v/>
      </c>
      <c r="UHM13" s="163" t="str">
        <f>IF('Summary Clear'!UIF2=0,"",'Summary Clear'!UIF2)</f>
        <v/>
      </c>
      <c r="UHN13" s="163" t="str">
        <f>IF('Summary Clear'!UIG2=0,"",'Summary Clear'!UIG2)</f>
        <v/>
      </c>
      <c r="UHO13" s="163" t="str">
        <f>IF('Summary Clear'!UIH2=0,"",'Summary Clear'!UIH2)</f>
        <v/>
      </c>
      <c r="UHP13" s="163" t="str">
        <f>IF('Summary Clear'!UII2=0,"",'Summary Clear'!UII2)</f>
        <v/>
      </c>
      <c r="UHQ13" s="163" t="str">
        <f>IF('Summary Clear'!UIJ2=0,"",'Summary Clear'!UIJ2)</f>
        <v/>
      </c>
      <c r="UHR13" s="163" t="str">
        <f>IF('Summary Clear'!UIK2=0,"",'Summary Clear'!UIK2)</f>
        <v/>
      </c>
      <c r="UHS13" s="163" t="str">
        <f>IF('Summary Clear'!UIL2=0,"",'Summary Clear'!UIL2)</f>
        <v/>
      </c>
      <c r="UHT13" s="163" t="str">
        <f>IF('Summary Clear'!UIM2=0,"",'Summary Clear'!UIM2)</f>
        <v/>
      </c>
      <c r="UHU13" s="163" t="str">
        <f>IF('Summary Clear'!UIN2=0,"",'Summary Clear'!UIN2)</f>
        <v/>
      </c>
      <c r="UHV13" s="163" t="str">
        <f>IF('Summary Clear'!UIO2=0,"",'Summary Clear'!UIO2)</f>
        <v/>
      </c>
      <c r="UHW13" s="163" t="str">
        <f>IF('Summary Clear'!UIP2=0,"",'Summary Clear'!UIP2)</f>
        <v/>
      </c>
      <c r="UHX13" s="163" t="str">
        <f>IF('Summary Clear'!UIQ2=0,"",'Summary Clear'!UIQ2)</f>
        <v/>
      </c>
      <c r="UHY13" s="163" t="str">
        <f>IF('Summary Clear'!UIR2=0,"",'Summary Clear'!UIR2)</f>
        <v/>
      </c>
      <c r="UHZ13" s="163" t="str">
        <f>IF('Summary Clear'!UIS2=0,"",'Summary Clear'!UIS2)</f>
        <v/>
      </c>
      <c r="UIA13" s="163" t="str">
        <f>IF('Summary Clear'!UIT2=0,"",'Summary Clear'!UIT2)</f>
        <v/>
      </c>
      <c r="UIB13" s="163" t="str">
        <f>IF('Summary Clear'!UIU2=0,"",'Summary Clear'!UIU2)</f>
        <v/>
      </c>
      <c r="UIC13" s="163" t="str">
        <f>IF('Summary Clear'!UIV2=0,"",'Summary Clear'!UIV2)</f>
        <v/>
      </c>
      <c r="UID13" s="163" t="str">
        <f>IF('Summary Clear'!UIW2=0,"",'Summary Clear'!UIW2)</f>
        <v/>
      </c>
      <c r="UIE13" s="163" t="str">
        <f>IF('Summary Clear'!UIX2=0,"",'Summary Clear'!UIX2)</f>
        <v/>
      </c>
      <c r="UIF13" s="163" t="str">
        <f>IF('Summary Clear'!UIY2=0,"",'Summary Clear'!UIY2)</f>
        <v/>
      </c>
      <c r="UIG13" s="163" t="str">
        <f>IF('Summary Clear'!UIZ2=0,"",'Summary Clear'!UIZ2)</f>
        <v/>
      </c>
      <c r="UIH13" s="163" t="str">
        <f>IF('Summary Clear'!UJA2=0,"",'Summary Clear'!UJA2)</f>
        <v/>
      </c>
      <c r="UII13" s="163" t="str">
        <f>IF('Summary Clear'!UJB2=0,"",'Summary Clear'!UJB2)</f>
        <v/>
      </c>
      <c r="UIJ13" s="163" t="str">
        <f>IF('Summary Clear'!UJC2=0,"",'Summary Clear'!UJC2)</f>
        <v/>
      </c>
      <c r="UIK13" s="163" t="str">
        <f>IF('Summary Clear'!UJD2=0,"",'Summary Clear'!UJD2)</f>
        <v/>
      </c>
      <c r="UIL13" s="163" t="str">
        <f>IF('Summary Clear'!UJE2=0,"",'Summary Clear'!UJE2)</f>
        <v/>
      </c>
      <c r="UIM13" s="163" t="str">
        <f>IF('Summary Clear'!UJF2=0,"",'Summary Clear'!UJF2)</f>
        <v/>
      </c>
      <c r="UIN13" s="163" t="str">
        <f>IF('Summary Clear'!UJG2=0,"",'Summary Clear'!UJG2)</f>
        <v/>
      </c>
      <c r="UIO13" s="163" t="str">
        <f>IF('Summary Clear'!UJH2=0,"",'Summary Clear'!UJH2)</f>
        <v/>
      </c>
      <c r="UIP13" s="163" t="str">
        <f>IF('Summary Clear'!UJI2=0,"",'Summary Clear'!UJI2)</f>
        <v/>
      </c>
      <c r="UIQ13" s="163" t="str">
        <f>IF('Summary Clear'!UJJ2=0,"",'Summary Clear'!UJJ2)</f>
        <v/>
      </c>
      <c r="UIR13" s="163" t="str">
        <f>IF('Summary Clear'!UJK2=0,"",'Summary Clear'!UJK2)</f>
        <v/>
      </c>
      <c r="UIS13" s="163" t="str">
        <f>IF('Summary Clear'!UJL2=0,"",'Summary Clear'!UJL2)</f>
        <v/>
      </c>
      <c r="UIT13" s="163" t="str">
        <f>IF('Summary Clear'!UJM2=0,"",'Summary Clear'!UJM2)</f>
        <v/>
      </c>
      <c r="UIU13" s="163" t="str">
        <f>IF('Summary Clear'!UJN2=0,"",'Summary Clear'!UJN2)</f>
        <v/>
      </c>
      <c r="UIV13" s="163" t="str">
        <f>IF('Summary Clear'!UJO2=0,"",'Summary Clear'!UJO2)</f>
        <v/>
      </c>
      <c r="UIW13" s="163" t="str">
        <f>IF('Summary Clear'!UJP2=0,"",'Summary Clear'!UJP2)</f>
        <v/>
      </c>
      <c r="UIX13" s="163" t="str">
        <f>IF('Summary Clear'!UJQ2=0,"",'Summary Clear'!UJQ2)</f>
        <v/>
      </c>
      <c r="UIY13" s="163" t="str">
        <f>IF('Summary Clear'!UJR2=0,"",'Summary Clear'!UJR2)</f>
        <v/>
      </c>
      <c r="UIZ13" s="163" t="str">
        <f>IF('Summary Clear'!UJS2=0,"",'Summary Clear'!UJS2)</f>
        <v/>
      </c>
      <c r="UJA13" s="163" t="str">
        <f>IF('Summary Clear'!UJT2=0,"",'Summary Clear'!UJT2)</f>
        <v/>
      </c>
      <c r="UJB13" s="163" t="str">
        <f>IF('Summary Clear'!UJU2=0,"",'Summary Clear'!UJU2)</f>
        <v/>
      </c>
      <c r="UJC13" s="163" t="str">
        <f>IF('Summary Clear'!UJV2=0,"",'Summary Clear'!UJV2)</f>
        <v/>
      </c>
      <c r="UJD13" s="163" t="str">
        <f>IF('Summary Clear'!UJW2=0,"",'Summary Clear'!UJW2)</f>
        <v/>
      </c>
      <c r="UJE13" s="163" t="str">
        <f>IF('Summary Clear'!UJX2=0,"",'Summary Clear'!UJX2)</f>
        <v/>
      </c>
      <c r="UJF13" s="163" t="str">
        <f>IF('Summary Clear'!UJY2=0,"",'Summary Clear'!UJY2)</f>
        <v/>
      </c>
      <c r="UJG13" s="163" t="str">
        <f>IF('Summary Clear'!UJZ2=0,"",'Summary Clear'!UJZ2)</f>
        <v/>
      </c>
      <c r="UJH13" s="163" t="str">
        <f>IF('Summary Clear'!UKA2=0,"",'Summary Clear'!UKA2)</f>
        <v/>
      </c>
      <c r="UJI13" s="163" t="str">
        <f>IF('Summary Clear'!UKB2=0,"",'Summary Clear'!UKB2)</f>
        <v/>
      </c>
      <c r="UJJ13" s="163" t="str">
        <f>IF('Summary Clear'!UKC2=0,"",'Summary Clear'!UKC2)</f>
        <v/>
      </c>
      <c r="UJK13" s="163" t="str">
        <f>IF('Summary Clear'!UKD2=0,"",'Summary Clear'!UKD2)</f>
        <v/>
      </c>
      <c r="UJL13" s="163" t="str">
        <f>IF('Summary Clear'!UKE2=0,"",'Summary Clear'!UKE2)</f>
        <v/>
      </c>
      <c r="UJM13" s="163" t="str">
        <f>IF('Summary Clear'!UKF2=0,"",'Summary Clear'!UKF2)</f>
        <v/>
      </c>
      <c r="UJN13" s="163" t="str">
        <f>IF('Summary Clear'!UKG2=0,"",'Summary Clear'!UKG2)</f>
        <v/>
      </c>
      <c r="UJO13" s="163" t="str">
        <f>IF('Summary Clear'!UKH2=0,"",'Summary Clear'!UKH2)</f>
        <v/>
      </c>
      <c r="UJP13" s="163" t="str">
        <f>IF('Summary Clear'!UKI2=0,"",'Summary Clear'!UKI2)</f>
        <v/>
      </c>
      <c r="UJQ13" s="163" t="str">
        <f>IF('Summary Clear'!UKJ2=0,"",'Summary Clear'!UKJ2)</f>
        <v/>
      </c>
      <c r="UJR13" s="163" t="str">
        <f>IF('Summary Clear'!UKK2=0,"",'Summary Clear'!UKK2)</f>
        <v/>
      </c>
      <c r="UJS13" s="163" t="str">
        <f>IF('Summary Clear'!UKL2=0,"",'Summary Clear'!UKL2)</f>
        <v/>
      </c>
      <c r="UJT13" s="163" t="str">
        <f>IF('Summary Clear'!UKM2=0,"",'Summary Clear'!UKM2)</f>
        <v/>
      </c>
      <c r="UJU13" s="163" t="str">
        <f>IF('Summary Clear'!UKN2=0,"",'Summary Clear'!UKN2)</f>
        <v/>
      </c>
      <c r="UJV13" s="163" t="str">
        <f>IF('Summary Clear'!UKO2=0,"",'Summary Clear'!UKO2)</f>
        <v/>
      </c>
      <c r="UJW13" s="163" t="str">
        <f>IF('Summary Clear'!UKP2=0,"",'Summary Clear'!UKP2)</f>
        <v/>
      </c>
      <c r="UJX13" s="163" t="str">
        <f>IF('Summary Clear'!UKQ2=0,"",'Summary Clear'!UKQ2)</f>
        <v/>
      </c>
      <c r="UJY13" s="163" t="str">
        <f>IF('Summary Clear'!UKR2=0,"",'Summary Clear'!UKR2)</f>
        <v/>
      </c>
      <c r="UJZ13" s="163" t="str">
        <f>IF('Summary Clear'!UKS2=0,"",'Summary Clear'!UKS2)</f>
        <v/>
      </c>
      <c r="UKA13" s="163" t="str">
        <f>IF('Summary Clear'!UKT2=0,"",'Summary Clear'!UKT2)</f>
        <v/>
      </c>
      <c r="UKB13" s="163" t="str">
        <f>IF('Summary Clear'!UKU2=0,"",'Summary Clear'!UKU2)</f>
        <v/>
      </c>
      <c r="UKC13" s="163" t="str">
        <f>IF('Summary Clear'!UKV2=0,"",'Summary Clear'!UKV2)</f>
        <v/>
      </c>
      <c r="UKD13" s="163" t="str">
        <f>IF('Summary Clear'!UKW2=0,"",'Summary Clear'!UKW2)</f>
        <v/>
      </c>
      <c r="UKE13" s="163" t="str">
        <f>IF('Summary Clear'!UKX2=0,"",'Summary Clear'!UKX2)</f>
        <v/>
      </c>
      <c r="UKF13" s="163" t="str">
        <f>IF('Summary Clear'!UKY2=0,"",'Summary Clear'!UKY2)</f>
        <v/>
      </c>
      <c r="UKG13" s="163" t="str">
        <f>IF('Summary Clear'!UKZ2=0,"",'Summary Clear'!UKZ2)</f>
        <v/>
      </c>
      <c r="UKH13" s="163" t="str">
        <f>IF('Summary Clear'!ULA2=0,"",'Summary Clear'!ULA2)</f>
        <v/>
      </c>
      <c r="UKI13" s="163" t="str">
        <f>IF('Summary Clear'!ULB2=0,"",'Summary Clear'!ULB2)</f>
        <v/>
      </c>
      <c r="UKJ13" s="163" t="str">
        <f>IF('Summary Clear'!ULC2=0,"",'Summary Clear'!ULC2)</f>
        <v/>
      </c>
      <c r="UKK13" s="163" t="str">
        <f>IF('Summary Clear'!ULD2=0,"",'Summary Clear'!ULD2)</f>
        <v/>
      </c>
      <c r="UKL13" s="163" t="str">
        <f>IF('Summary Clear'!ULE2=0,"",'Summary Clear'!ULE2)</f>
        <v/>
      </c>
      <c r="UKM13" s="163" t="str">
        <f>IF('Summary Clear'!ULF2=0,"",'Summary Clear'!ULF2)</f>
        <v/>
      </c>
      <c r="UKN13" s="163" t="str">
        <f>IF('Summary Clear'!ULG2=0,"",'Summary Clear'!ULG2)</f>
        <v/>
      </c>
      <c r="UKO13" s="163" t="str">
        <f>IF('Summary Clear'!ULH2=0,"",'Summary Clear'!ULH2)</f>
        <v/>
      </c>
      <c r="UKP13" s="163" t="str">
        <f>IF('Summary Clear'!ULI2=0,"",'Summary Clear'!ULI2)</f>
        <v/>
      </c>
      <c r="UKQ13" s="163" t="str">
        <f>IF('Summary Clear'!ULJ2=0,"",'Summary Clear'!ULJ2)</f>
        <v/>
      </c>
      <c r="UKR13" s="163" t="str">
        <f>IF('Summary Clear'!ULK2=0,"",'Summary Clear'!ULK2)</f>
        <v/>
      </c>
      <c r="UKS13" s="163" t="str">
        <f>IF('Summary Clear'!ULL2=0,"",'Summary Clear'!ULL2)</f>
        <v/>
      </c>
      <c r="UKT13" s="163" t="str">
        <f>IF('Summary Clear'!ULM2=0,"",'Summary Clear'!ULM2)</f>
        <v/>
      </c>
      <c r="UKU13" s="163" t="str">
        <f>IF('Summary Clear'!ULN2=0,"",'Summary Clear'!ULN2)</f>
        <v/>
      </c>
      <c r="UKV13" s="163" t="str">
        <f>IF('Summary Clear'!ULO2=0,"",'Summary Clear'!ULO2)</f>
        <v/>
      </c>
      <c r="UKW13" s="163" t="str">
        <f>IF('Summary Clear'!ULP2=0,"",'Summary Clear'!ULP2)</f>
        <v/>
      </c>
      <c r="UKX13" s="163" t="str">
        <f>IF('Summary Clear'!ULQ2=0,"",'Summary Clear'!ULQ2)</f>
        <v/>
      </c>
      <c r="UKY13" s="163" t="str">
        <f>IF('Summary Clear'!ULR2=0,"",'Summary Clear'!ULR2)</f>
        <v/>
      </c>
      <c r="UKZ13" s="163" t="str">
        <f>IF('Summary Clear'!ULS2=0,"",'Summary Clear'!ULS2)</f>
        <v/>
      </c>
      <c r="ULA13" s="163" t="str">
        <f>IF('Summary Clear'!ULT2=0,"",'Summary Clear'!ULT2)</f>
        <v/>
      </c>
      <c r="ULB13" s="163" t="str">
        <f>IF('Summary Clear'!ULU2=0,"",'Summary Clear'!ULU2)</f>
        <v/>
      </c>
      <c r="ULC13" s="163" t="str">
        <f>IF('Summary Clear'!ULV2=0,"",'Summary Clear'!ULV2)</f>
        <v/>
      </c>
      <c r="ULD13" s="163" t="str">
        <f>IF('Summary Clear'!ULW2=0,"",'Summary Clear'!ULW2)</f>
        <v/>
      </c>
      <c r="ULE13" s="163" t="str">
        <f>IF('Summary Clear'!ULX2=0,"",'Summary Clear'!ULX2)</f>
        <v/>
      </c>
      <c r="ULF13" s="163" t="str">
        <f>IF('Summary Clear'!ULY2=0,"",'Summary Clear'!ULY2)</f>
        <v/>
      </c>
      <c r="ULG13" s="163" t="str">
        <f>IF('Summary Clear'!ULZ2=0,"",'Summary Clear'!ULZ2)</f>
        <v/>
      </c>
      <c r="ULH13" s="163" t="str">
        <f>IF('Summary Clear'!UMA2=0,"",'Summary Clear'!UMA2)</f>
        <v/>
      </c>
      <c r="ULI13" s="163" t="str">
        <f>IF('Summary Clear'!UMB2=0,"",'Summary Clear'!UMB2)</f>
        <v/>
      </c>
      <c r="ULJ13" s="163" t="str">
        <f>IF('Summary Clear'!UMC2=0,"",'Summary Clear'!UMC2)</f>
        <v/>
      </c>
      <c r="ULK13" s="163" t="str">
        <f>IF('Summary Clear'!UMD2=0,"",'Summary Clear'!UMD2)</f>
        <v/>
      </c>
      <c r="ULL13" s="163" t="str">
        <f>IF('Summary Clear'!UME2=0,"",'Summary Clear'!UME2)</f>
        <v/>
      </c>
      <c r="ULM13" s="163" t="str">
        <f>IF('Summary Clear'!UMF2=0,"",'Summary Clear'!UMF2)</f>
        <v/>
      </c>
      <c r="ULN13" s="163" t="str">
        <f>IF('Summary Clear'!UMG2=0,"",'Summary Clear'!UMG2)</f>
        <v/>
      </c>
      <c r="ULO13" s="163" t="str">
        <f>IF('Summary Clear'!UMH2=0,"",'Summary Clear'!UMH2)</f>
        <v/>
      </c>
      <c r="ULP13" s="163" t="str">
        <f>IF('Summary Clear'!UMI2=0,"",'Summary Clear'!UMI2)</f>
        <v/>
      </c>
      <c r="ULQ13" s="163" t="str">
        <f>IF('Summary Clear'!UMJ2=0,"",'Summary Clear'!UMJ2)</f>
        <v/>
      </c>
      <c r="ULR13" s="163" t="str">
        <f>IF('Summary Clear'!UMK2=0,"",'Summary Clear'!UMK2)</f>
        <v/>
      </c>
      <c r="ULS13" s="163" t="str">
        <f>IF('Summary Clear'!UML2=0,"",'Summary Clear'!UML2)</f>
        <v/>
      </c>
      <c r="ULT13" s="163" t="str">
        <f>IF('Summary Clear'!UMM2=0,"",'Summary Clear'!UMM2)</f>
        <v/>
      </c>
      <c r="ULU13" s="163" t="str">
        <f>IF('Summary Clear'!UMN2=0,"",'Summary Clear'!UMN2)</f>
        <v/>
      </c>
      <c r="ULV13" s="163" t="str">
        <f>IF('Summary Clear'!UMO2=0,"",'Summary Clear'!UMO2)</f>
        <v/>
      </c>
      <c r="ULW13" s="163" t="str">
        <f>IF('Summary Clear'!UMP2=0,"",'Summary Clear'!UMP2)</f>
        <v/>
      </c>
      <c r="ULX13" s="163" t="str">
        <f>IF('Summary Clear'!UMQ2=0,"",'Summary Clear'!UMQ2)</f>
        <v/>
      </c>
      <c r="ULY13" s="163" t="str">
        <f>IF('Summary Clear'!UMR2=0,"",'Summary Clear'!UMR2)</f>
        <v/>
      </c>
      <c r="ULZ13" s="163" t="str">
        <f>IF('Summary Clear'!UMS2=0,"",'Summary Clear'!UMS2)</f>
        <v/>
      </c>
      <c r="UMA13" s="163" t="str">
        <f>IF('Summary Clear'!UMT2=0,"",'Summary Clear'!UMT2)</f>
        <v/>
      </c>
      <c r="UMB13" s="163" t="str">
        <f>IF('Summary Clear'!UMU2=0,"",'Summary Clear'!UMU2)</f>
        <v/>
      </c>
      <c r="UMC13" s="163" t="str">
        <f>IF('Summary Clear'!UMV2=0,"",'Summary Clear'!UMV2)</f>
        <v/>
      </c>
      <c r="UMD13" s="163" t="str">
        <f>IF('Summary Clear'!UMW2=0,"",'Summary Clear'!UMW2)</f>
        <v/>
      </c>
      <c r="UME13" s="163" t="str">
        <f>IF('Summary Clear'!UMX2=0,"",'Summary Clear'!UMX2)</f>
        <v/>
      </c>
      <c r="UMF13" s="163" t="str">
        <f>IF('Summary Clear'!UMY2=0,"",'Summary Clear'!UMY2)</f>
        <v/>
      </c>
      <c r="UMG13" s="163" t="str">
        <f>IF('Summary Clear'!UMZ2=0,"",'Summary Clear'!UMZ2)</f>
        <v/>
      </c>
      <c r="UMH13" s="163" t="str">
        <f>IF('Summary Clear'!UNA2=0,"",'Summary Clear'!UNA2)</f>
        <v/>
      </c>
      <c r="UMI13" s="163" t="str">
        <f>IF('Summary Clear'!UNB2=0,"",'Summary Clear'!UNB2)</f>
        <v/>
      </c>
      <c r="UMJ13" s="163" t="str">
        <f>IF('Summary Clear'!UNC2=0,"",'Summary Clear'!UNC2)</f>
        <v/>
      </c>
      <c r="UMK13" s="163" t="str">
        <f>IF('Summary Clear'!UND2=0,"",'Summary Clear'!UND2)</f>
        <v/>
      </c>
      <c r="UML13" s="163" t="str">
        <f>IF('Summary Clear'!UNE2=0,"",'Summary Clear'!UNE2)</f>
        <v/>
      </c>
      <c r="UMM13" s="163" t="str">
        <f>IF('Summary Clear'!UNF2=0,"",'Summary Clear'!UNF2)</f>
        <v/>
      </c>
      <c r="UMN13" s="163" t="str">
        <f>IF('Summary Clear'!UNG2=0,"",'Summary Clear'!UNG2)</f>
        <v/>
      </c>
      <c r="UMO13" s="163" t="str">
        <f>IF('Summary Clear'!UNH2=0,"",'Summary Clear'!UNH2)</f>
        <v/>
      </c>
      <c r="UMP13" s="163" t="str">
        <f>IF('Summary Clear'!UNI2=0,"",'Summary Clear'!UNI2)</f>
        <v/>
      </c>
      <c r="UMQ13" s="163" t="str">
        <f>IF('Summary Clear'!UNJ2=0,"",'Summary Clear'!UNJ2)</f>
        <v/>
      </c>
      <c r="UMR13" s="163" t="str">
        <f>IF('Summary Clear'!UNK2=0,"",'Summary Clear'!UNK2)</f>
        <v/>
      </c>
      <c r="UMS13" s="163" t="str">
        <f>IF('Summary Clear'!UNL2=0,"",'Summary Clear'!UNL2)</f>
        <v/>
      </c>
      <c r="UMT13" s="163" t="str">
        <f>IF('Summary Clear'!UNM2=0,"",'Summary Clear'!UNM2)</f>
        <v/>
      </c>
      <c r="UMU13" s="163" t="str">
        <f>IF('Summary Clear'!UNN2=0,"",'Summary Clear'!UNN2)</f>
        <v/>
      </c>
      <c r="UMV13" s="163" t="str">
        <f>IF('Summary Clear'!UNO2=0,"",'Summary Clear'!UNO2)</f>
        <v/>
      </c>
      <c r="UMW13" s="163" t="str">
        <f>IF('Summary Clear'!UNP2=0,"",'Summary Clear'!UNP2)</f>
        <v/>
      </c>
      <c r="UMX13" s="163" t="str">
        <f>IF('Summary Clear'!UNQ2=0,"",'Summary Clear'!UNQ2)</f>
        <v/>
      </c>
      <c r="UMY13" s="163" t="str">
        <f>IF('Summary Clear'!UNR2=0,"",'Summary Clear'!UNR2)</f>
        <v/>
      </c>
      <c r="UMZ13" s="163" t="str">
        <f>IF('Summary Clear'!UNS2=0,"",'Summary Clear'!UNS2)</f>
        <v/>
      </c>
      <c r="UNA13" s="163" t="str">
        <f>IF('Summary Clear'!UNT2=0,"",'Summary Clear'!UNT2)</f>
        <v/>
      </c>
      <c r="UNB13" s="163" t="str">
        <f>IF('Summary Clear'!UNU2=0,"",'Summary Clear'!UNU2)</f>
        <v/>
      </c>
      <c r="UNC13" s="163" t="str">
        <f>IF('Summary Clear'!UNV2=0,"",'Summary Clear'!UNV2)</f>
        <v/>
      </c>
      <c r="UND13" s="163" t="str">
        <f>IF('Summary Clear'!UNW2=0,"",'Summary Clear'!UNW2)</f>
        <v/>
      </c>
      <c r="UNE13" s="163" t="str">
        <f>IF('Summary Clear'!UNX2=0,"",'Summary Clear'!UNX2)</f>
        <v/>
      </c>
      <c r="UNF13" s="163" t="str">
        <f>IF('Summary Clear'!UNY2=0,"",'Summary Clear'!UNY2)</f>
        <v/>
      </c>
      <c r="UNG13" s="163" t="str">
        <f>IF('Summary Clear'!UNZ2=0,"",'Summary Clear'!UNZ2)</f>
        <v/>
      </c>
      <c r="UNH13" s="163" t="str">
        <f>IF('Summary Clear'!UOA2=0,"",'Summary Clear'!UOA2)</f>
        <v/>
      </c>
      <c r="UNI13" s="163" t="str">
        <f>IF('Summary Clear'!UOB2=0,"",'Summary Clear'!UOB2)</f>
        <v/>
      </c>
      <c r="UNJ13" s="163" t="str">
        <f>IF('Summary Clear'!UOC2=0,"",'Summary Clear'!UOC2)</f>
        <v/>
      </c>
      <c r="UNK13" s="163" t="str">
        <f>IF('Summary Clear'!UOD2=0,"",'Summary Clear'!UOD2)</f>
        <v/>
      </c>
      <c r="UNL13" s="163" t="str">
        <f>IF('Summary Clear'!UOE2=0,"",'Summary Clear'!UOE2)</f>
        <v/>
      </c>
      <c r="UNM13" s="163" t="str">
        <f>IF('Summary Clear'!UOF2=0,"",'Summary Clear'!UOF2)</f>
        <v/>
      </c>
      <c r="UNN13" s="163" t="str">
        <f>IF('Summary Clear'!UOG2=0,"",'Summary Clear'!UOG2)</f>
        <v/>
      </c>
      <c r="UNO13" s="163" t="str">
        <f>IF('Summary Clear'!UOH2=0,"",'Summary Clear'!UOH2)</f>
        <v/>
      </c>
      <c r="UNP13" s="163" t="str">
        <f>IF('Summary Clear'!UOI2=0,"",'Summary Clear'!UOI2)</f>
        <v/>
      </c>
      <c r="UNQ13" s="163" t="str">
        <f>IF('Summary Clear'!UOJ2=0,"",'Summary Clear'!UOJ2)</f>
        <v/>
      </c>
      <c r="UNR13" s="163" t="str">
        <f>IF('Summary Clear'!UOK2=0,"",'Summary Clear'!UOK2)</f>
        <v/>
      </c>
      <c r="UNS13" s="163" t="str">
        <f>IF('Summary Clear'!UOL2=0,"",'Summary Clear'!UOL2)</f>
        <v/>
      </c>
      <c r="UNT13" s="163" t="str">
        <f>IF('Summary Clear'!UOM2=0,"",'Summary Clear'!UOM2)</f>
        <v/>
      </c>
      <c r="UNU13" s="163" t="str">
        <f>IF('Summary Clear'!UON2=0,"",'Summary Clear'!UON2)</f>
        <v/>
      </c>
      <c r="UNV13" s="163" t="str">
        <f>IF('Summary Clear'!UOO2=0,"",'Summary Clear'!UOO2)</f>
        <v/>
      </c>
      <c r="UNW13" s="163" t="str">
        <f>IF('Summary Clear'!UOP2=0,"",'Summary Clear'!UOP2)</f>
        <v/>
      </c>
      <c r="UNX13" s="163" t="str">
        <f>IF('Summary Clear'!UOQ2=0,"",'Summary Clear'!UOQ2)</f>
        <v/>
      </c>
      <c r="UNY13" s="163" t="str">
        <f>IF('Summary Clear'!UOR2=0,"",'Summary Clear'!UOR2)</f>
        <v/>
      </c>
      <c r="UNZ13" s="163" t="str">
        <f>IF('Summary Clear'!UOS2=0,"",'Summary Clear'!UOS2)</f>
        <v/>
      </c>
      <c r="UOA13" s="163" t="str">
        <f>IF('Summary Clear'!UOT2=0,"",'Summary Clear'!UOT2)</f>
        <v/>
      </c>
      <c r="UOB13" s="163" t="str">
        <f>IF('Summary Clear'!UOU2=0,"",'Summary Clear'!UOU2)</f>
        <v/>
      </c>
      <c r="UOC13" s="163" t="str">
        <f>IF('Summary Clear'!UOV2=0,"",'Summary Clear'!UOV2)</f>
        <v/>
      </c>
      <c r="UOD13" s="163" t="str">
        <f>IF('Summary Clear'!UOW2=0,"",'Summary Clear'!UOW2)</f>
        <v/>
      </c>
      <c r="UOE13" s="163" t="str">
        <f>IF('Summary Clear'!UOX2=0,"",'Summary Clear'!UOX2)</f>
        <v/>
      </c>
      <c r="UOF13" s="163" t="str">
        <f>IF('Summary Clear'!UOY2=0,"",'Summary Clear'!UOY2)</f>
        <v/>
      </c>
      <c r="UOG13" s="163" t="str">
        <f>IF('Summary Clear'!UOZ2=0,"",'Summary Clear'!UOZ2)</f>
        <v/>
      </c>
      <c r="UOH13" s="163" t="str">
        <f>IF('Summary Clear'!UPA2=0,"",'Summary Clear'!UPA2)</f>
        <v/>
      </c>
      <c r="UOI13" s="163" t="str">
        <f>IF('Summary Clear'!UPB2=0,"",'Summary Clear'!UPB2)</f>
        <v/>
      </c>
      <c r="UOJ13" s="163" t="str">
        <f>IF('Summary Clear'!UPC2=0,"",'Summary Clear'!UPC2)</f>
        <v/>
      </c>
      <c r="UOK13" s="163" t="str">
        <f>IF('Summary Clear'!UPD2=0,"",'Summary Clear'!UPD2)</f>
        <v/>
      </c>
      <c r="UOL13" s="163" t="str">
        <f>IF('Summary Clear'!UPE2=0,"",'Summary Clear'!UPE2)</f>
        <v/>
      </c>
      <c r="UOM13" s="163" t="str">
        <f>IF('Summary Clear'!UPF2=0,"",'Summary Clear'!UPF2)</f>
        <v/>
      </c>
      <c r="UON13" s="163" t="str">
        <f>IF('Summary Clear'!UPG2=0,"",'Summary Clear'!UPG2)</f>
        <v/>
      </c>
      <c r="UOO13" s="163" t="str">
        <f>IF('Summary Clear'!UPH2=0,"",'Summary Clear'!UPH2)</f>
        <v/>
      </c>
      <c r="UOP13" s="163" t="str">
        <f>IF('Summary Clear'!UPI2=0,"",'Summary Clear'!UPI2)</f>
        <v/>
      </c>
      <c r="UOQ13" s="163" t="str">
        <f>IF('Summary Clear'!UPJ2=0,"",'Summary Clear'!UPJ2)</f>
        <v/>
      </c>
      <c r="UOR13" s="163" t="str">
        <f>IF('Summary Clear'!UPK2=0,"",'Summary Clear'!UPK2)</f>
        <v/>
      </c>
      <c r="UOS13" s="163" t="str">
        <f>IF('Summary Clear'!UPL2=0,"",'Summary Clear'!UPL2)</f>
        <v/>
      </c>
      <c r="UOT13" s="163" t="str">
        <f>IF('Summary Clear'!UPM2=0,"",'Summary Clear'!UPM2)</f>
        <v/>
      </c>
      <c r="UOU13" s="163" t="str">
        <f>IF('Summary Clear'!UPN2=0,"",'Summary Clear'!UPN2)</f>
        <v/>
      </c>
      <c r="UOV13" s="163" t="str">
        <f>IF('Summary Clear'!UPO2=0,"",'Summary Clear'!UPO2)</f>
        <v/>
      </c>
      <c r="UOW13" s="163" t="str">
        <f>IF('Summary Clear'!UPP2=0,"",'Summary Clear'!UPP2)</f>
        <v/>
      </c>
      <c r="UOX13" s="163" t="str">
        <f>IF('Summary Clear'!UPQ2=0,"",'Summary Clear'!UPQ2)</f>
        <v/>
      </c>
      <c r="UOY13" s="163" t="str">
        <f>IF('Summary Clear'!UPR2=0,"",'Summary Clear'!UPR2)</f>
        <v/>
      </c>
      <c r="UOZ13" s="163" t="str">
        <f>IF('Summary Clear'!UPS2=0,"",'Summary Clear'!UPS2)</f>
        <v/>
      </c>
      <c r="UPA13" s="163" t="str">
        <f>IF('Summary Clear'!UPT2=0,"",'Summary Clear'!UPT2)</f>
        <v/>
      </c>
      <c r="UPB13" s="163" t="str">
        <f>IF('Summary Clear'!UPU2=0,"",'Summary Clear'!UPU2)</f>
        <v/>
      </c>
      <c r="UPC13" s="163" t="str">
        <f>IF('Summary Clear'!UPV2=0,"",'Summary Clear'!UPV2)</f>
        <v/>
      </c>
      <c r="UPD13" s="163" t="str">
        <f>IF('Summary Clear'!UPW2=0,"",'Summary Clear'!UPW2)</f>
        <v/>
      </c>
      <c r="UPE13" s="163" t="str">
        <f>IF('Summary Clear'!UPX2=0,"",'Summary Clear'!UPX2)</f>
        <v/>
      </c>
      <c r="UPF13" s="163" t="str">
        <f>IF('Summary Clear'!UPY2=0,"",'Summary Clear'!UPY2)</f>
        <v/>
      </c>
      <c r="UPG13" s="163" t="str">
        <f>IF('Summary Clear'!UPZ2=0,"",'Summary Clear'!UPZ2)</f>
        <v/>
      </c>
      <c r="UPH13" s="163" t="str">
        <f>IF('Summary Clear'!UQA2=0,"",'Summary Clear'!UQA2)</f>
        <v/>
      </c>
      <c r="UPI13" s="163" t="str">
        <f>IF('Summary Clear'!UQB2=0,"",'Summary Clear'!UQB2)</f>
        <v/>
      </c>
      <c r="UPJ13" s="163" t="str">
        <f>IF('Summary Clear'!UQC2=0,"",'Summary Clear'!UQC2)</f>
        <v/>
      </c>
      <c r="UPK13" s="163" t="str">
        <f>IF('Summary Clear'!UQD2=0,"",'Summary Clear'!UQD2)</f>
        <v/>
      </c>
      <c r="UPL13" s="163" t="str">
        <f>IF('Summary Clear'!UQE2=0,"",'Summary Clear'!UQE2)</f>
        <v/>
      </c>
      <c r="UPM13" s="163" t="str">
        <f>IF('Summary Clear'!UQF2=0,"",'Summary Clear'!UQF2)</f>
        <v/>
      </c>
      <c r="UPN13" s="163" t="str">
        <f>IF('Summary Clear'!UQG2=0,"",'Summary Clear'!UQG2)</f>
        <v/>
      </c>
      <c r="UPO13" s="163" t="str">
        <f>IF('Summary Clear'!UQH2=0,"",'Summary Clear'!UQH2)</f>
        <v/>
      </c>
      <c r="UPP13" s="163" t="str">
        <f>IF('Summary Clear'!UQI2=0,"",'Summary Clear'!UQI2)</f>
        <v/>
      </c>
      <c r="UPQ13" s="163" t="str">
        <f>IF('Summary Clear'!UQJ2=0,"",'Summary Clear'!UQJ2)</f>
        <v/>
      </c>
      <c r="UPR13" s="163" t="str">
        <f>IF('Summary Clear'!UQK2=0,"",'Summary Clear'!UQK2)</f>
        <v/>
      </c>
      <c r="UPS13" s="163" t="str">
        <f>IF('Summary Clear'!UQL2=0,"",'Summary Clear'!UQL2)</f>
        <v/>
      </c>
      <c r="UPT13" s="163" t="str">
        <f>IF('Summary Clear'!UQM2=0,"",'Summary Clear'!UQM2)</f>
        <v/>
      </c>
      <c r="UPU13" s="163" t="str">
        <f>IF('Summary Clear'!UQN2=0,"",'Summary Clear'!UQN2)</f>
        <v/>
      </c>
      <c r="UPV13" s="163" t="str">
        <f>IF('Summary Clear'!UQO2=0,"",'Summary Clear'!UQO2)</f>
        <v/>
      </c>
      <c r="UPW13" s="163" t="str">
        <f>IF('Summary Clear'!UQP2=0,"",'Summary Clear'!UQP2)</f>
        <v/>
      </c>
      <c r="UPX13" s="163" t="str">
        <f>IF('Summary Clear'!UQQ2=0,"",'Summary Clear'!UQQ2)</f>
        <v/>
      </c>
      <c r="UPY13" s="163" t="str">
        <f>IF('Summary Clear'!UQR2=0,"",'Summary Clear'!UQR2)</f>
        <v/>
      </c>
      <c r="UPZ13" s="163" t="str">
        <f>IF('Summary Clear'!UQS2=0,"",'Summary Clear'!UQS2)</f>
        <v/>
      </c>
      <c r="UQA13" s="163" t="str">
        <f>IF('Summary Clear'!UQT2=0,"",'Summary Clear'!UQT2)</f>
        <v/>
      </c>
      <c r="UQB13" s="163" t="str">
        <f>IF('Summary Clear'!UQU2=0,"",'Summary Clear'!UQU2)</f>
        <v/>
      </c>
      <c r="UQC13" s="163" t="str">
        <f>IF('Summary Clear'!UQV2=0,"",'Summary Clear'!UQV2)</f>
        <v/>
      </c>
      <c r="UQD13" s="163" t="str">
        <f>IF('Summary Clear'!UQW2=0,"",'Summary Clear'!UQW2)</f>
        <v/>
      </c>
      <c r="UQE13" s="163" t="str">
        <f>IF('Summary Clear'!UQX2=0,"",'Summary Clear'!UQX2)</f>
        <v/>
      </c>
      <c r="UQF13" s="163" t="str">
        <f>IF('Summary Clear'!UQY2=0,"",'Summary Clear'!UQY2)</f>
        <v/>
      </c>
      <c r="UQG13" s="163" t="str">
        <f>IF('Summary Clear'!UQZ2=0,"",'Summary Clear'!UQZ2)</f>
        <v/>
      </c>
      <c r="UQH13" s="163" t="str">
        <f>IF('Summary Clear'!URA2=0,"",'Summary Clear'!URA2)</f>
        <v/>
      </c>
      <c r="UQI13" s="163" t="str">
        <f>IF('Summary Clear'!URB2=0,"",'Summary Clear'!URB2)</f>
        <v/>
      </c>
      <c r="UQJ13" s="163" t="str">
        <f>IF('Summary Clear'!URC2=0,"",'Summary Clear'!URC2)</f>
        <v/>
      </c>
      <c r="UQK13" s="163" t="str">
        <f>IF('Summary Clear'!URD2=0,"",'Summary Clear'!URD2)</f>
        <v/>
      </c>
      <c r="UQL13" s="163" t="str">
        <f>IF('Summary Clear'!URE2=0,"",'Summary Clear'!URE2)</f>
        <v/>
      </c>
      <c r="UQM13" s="163" t="str">
        <f>IF('Summary Clear'!URF2=0,"",'Summary Clear'!URF2)</f>
        <v/>
      </c>
      <c r="UQN13" s="163" t="str">
        <f>IF('Summary Clear'!URG2=0,"",'Summary Clear'!URG2)</f>
        <v/>
      </c>
      <c r="UQO13" s="163" t="str">
        <f>IF('Summary Clear'!URH2=0,"",'Summary Clear'!URH2)</f>
        <v/>
      </c>
      <c r="UQP13" s="163" t="str">
        <f>IF('Summary Clear'!URI2=0,"",'Summary Clear'!URI2)</f>
        <v/>
      </c>
      <c r="UQQ13" s="163" t="str">
        <f>IF('Summary Clear'!URJ2=0,"",'Summary Clear'!URJ2)</f>
        <v/>
      </c>
      <c r="UQR13" s="163" t="str">
        <f>IF('Summary Clear'!URK2=0,"",'Summary Clear'!URK2)</f>
        <v/>
      </c>
      <c r="UQS13" s="163" t="str">
        <f>IF('Summary Clear'!URL2=0,"",'Summary Clear'!URL2)</f>
        <v/>
      </c>
      <c r="UQT13" s="163" t="str">
        <f>IF('Summary Clear'!URM2=0,"",'Summary Clear'!URM2)</f>
        <v/>
      </c>
      <c r="UQU13" s="163" t="str">
        <f>IF('Summary Clear'!URN2=0,"",'Summary Clear'!URN2)</f>
        <v/>
      </c>
      <c r="UQV13" s="163" t="str">
        <f>IF('Summary Clear'!URO2=0,"",'Summary Clear'!URO2)</f>
        <v/>
      </c>
      <c r="UQW13" s="163" t="str">
        <f>IF('Summary Clear'!URP2=0,"",'Summary Clear'!URP2)</f>
        <v/>
      </c>
      <c r="UQX13" s="163" t="str">
        <f>IF('Summary Clear'!URQ2=0,"",'Summary Clear'!URQ2)</f>
        <v/>
      </c>
      <c r="UQY13" s="163" t="str">
        <f>IF('Summary Clear'!URR2=0,"",'Summary Clear'!URR2)</f>
        <v/>
      </c>
      <c r="UQZ13" s="163" t="str">
        <f>IF('Summary Clear'!URS2=0,"",'Summary Clear'!URS2)</f>
        <v/>
      </c>
      <c r="URA13" s="163" t="str">
        <f>IF('Summary Clear'!URT2=0,"",'Summary Clear'!URT2)</f>
        <v/>
      </c>
      <c r="URB13" s="163" t="str">
        <f>IF('Summary Clear'!URU2=0,"",'Summary Clear'!URU2)</f>
        <v/>
      </c>
      <c r="URC13" s="163" t="str">
        <f>IF('Summary Clear'!URV2=0,"",'Summary Clear'!URV2)</f>
        <v/>
      </c>
      <c r="URD13" s="163" t="str">
        <f>IF('Summary Clear'!URW2=0,"",'Summary Clear'!URW2)</f>
        <v/>
      </c>
      <c r="URE13" s="163" t="str">
        <f>IF('Summary Clear'!URX2=0,"",'Summary Clear'!URX2)</f>
        <v/>
      </c>
      <c r="URF13" s="163" t="str">
        <f>IF('Summary Clear'!URY2=0,"",'Summary Clear'!URY2)</f>
        <v/>
      </c>
      <c r="URG13" s="163" t="str">
        <f>IF('Summary Clear'!URZ2=0,"",'Summary Clear'!URZ2)</f>
        <v/>
      </c>
      <c r="URH13" s="163" t="str">
        <f>IF('Summary Clear'!USA2=0,"",'Summary Clear'!USA2)</f>
        <v/>
      </c>
      <c r="URI13" s="163" t="str">
        <f>IF('Summary Clear'!USB2=0,"",'Summary Clear'!USB2)</f>
        <v/>
      </c>
      <c r="URJ13" s="163" t="str">
        <f>IF('Summary Clear'!USC2=0,"",'Summary Clear'!USC2)</f>
        <v/>
      </c>
      <c r="URK13" s="163" t="str">
        <f>IF('Summary Clear'!USD2=0,"",'Summary Clear'!USD2)</f>
        <v/>
      </c>
      <c r="URL13" s="163" t="str">
        <f>IF('Summary Clear'!USE2=0,"",'Summary Clear'!USE2)</f>
        <v/>
      </c>
      <c r="URM13" s="163" t="str">
        <f>IF('Summary Clear'!USF2=0,"",'Summary Clear'!USF2)</f>
        <v/>
      </c>
      <c r="URN13" s="163" t="str">
        <f>IF('Summary Clear'!USG2=0,"",'Summary Clear'!USG2)</f>
        <v/>
      </c>
      <c r="URO13" s="163" t="str">
        <f>IF('Summary Clear'!USH2=0,"",'Summary Clear'!USH2)</f>
        <v/>
      </c>
      <c r="URP13" s="163" t="str">
        <f>IF('Summary Clear'!USI2=0,"",'Summary Clear'!USI2)</f>
        <v/>
      </c>
      <c r="URQ13" s="163" t="str">
        <f>IF('Summary Clear'!USJ2=0,"",'Summary Clear'!USJ2)</f>
        <v/>
      </c>
      <c r="URR13" s="163" t="str">
        <f>IF('Summary Clear'!USK2=0,"",'Summary Clear'!USK2)</f>
        <v/>
      </c>
      <c r="URS13" s="163" t="str">
        <f>IF('Summary Clear'!USL2=0,"",'Summary Clear'!USL2)</f>
        <v/>
      </c>
      <c r="URT13" s="163" t="str">
        <f>IF('Summary Clear'!USM2=0,"",'Summary Clear'!USM2)</f>
        <v/>
      </c>
      <c r="URU13" s="163" t="str">
        <f>IF('Summary Clear'!USN2=0,"",'Summary Clear'!USN2)</f>
        <v/>
      </c>
      <c r="URV13" s="163" t="str">
        <f>IF('Summary Clear'!USO2=0,"",'Summary Clear'!USO2)</f>
        <v/>
      </c>
      <c r="URW13" s="163" t="str">
        <f>IF('Summary Clear'!USP2=0,"",'Summary Clear'!USP2)</f>
        <v/>
      </c>
      <c r="URX13" s="163" t="str">
        <f>IF('Summary Clear'!USQ2=0,"",'Summary Clear'!USQ2)</f>
        <v/>
      </c>
      <c r="URY13" s="163" t="str">
        <f>IF('Summary Clear'!USR2=0,"",'Summary Clear'!USR2)</f>
        <v/>
      </c>
      <c r="URZ13" s="163" t="str">
        <f>IF('Summary Clear'!USS2=0,"",'Summary Clear'!USS2)</f>
        <v/>
      </c>
      <c r="USA13" s="163" t="str">
        <f>IF('Summary Clear'!UST2=0,"",'Summary Clear'!UST2)</f>
        <v/>
      </c>
      <c r="USB13" s="163" t="str">
        <f>IF('Summary Clear'!USU2=0,"",'Summary Clear'!USU2)</f>
        <v/>
      </c>
      <c r="USC13" s="163" t="str">
        <f>IF('Summary Clear'!USV2=0,"",'Summary Clear'!USV2)</f>
        <v/>
      </c>
      <c r="USD13" s="163" t="str">
        <f>IF('Summary Clear'!USW2=0,"",'Summary Clear'!USW2)</f>
        <v/>
      </c>
      <c r="USE13" s="163" t="str">
        <f>IF('Summary Clear'!USX2=0,"",'Summary Clear'!USX2)</f>
        <v/>
      </c>
      <c r="USF13" s="163" t="str">
        <f>IF('Summary Clear'!USY2=0,"",'Summary Clear'!USY2)</f>
        <v/>
      </c>
      <c r="USG13" s="163" t="str">
        <f>IF('Summary Clear'!USZ2=0,"",'Summary Clear'!USZ2)</f>
        <v/>
      </c>
      <c r="USH13" s="163" t="str">
        <f>IF('Summary Clear'!UTA2=0,"",'Summary Clear'!UTA2)</f>
        <v/>
      </c>
      <c r="USI13" s="163" t="str">
        <f>IF('Summary Clear'!UTB2=0,"",'Summary Clear'!UTB2)</f>
        <v/>
      </c>
      <c r="USJ13" s="163" t="str">
        <f>IF('Summary Clear'!UTC2=0,"",'Summary Clear'!UTC2)</f>
        <v/>
      </c>
      <c r="USK13" s="163" t="str">
        <f>IF('Summary Clear'!UTD2=0,"",'Summary Clear'!UTD2)</f>
        <v/>
      </c>
      <c r="USL13" s="163" t="str">
        <f>IF('Summary Clear'!UTE2=0,"",'Summary Clear'!UTE2)</f>
        <v/>
      </c>
      <c r="USM13" s="163" t="str">
        <f>IF('Summary Clear'!UTF2=0,"",'Summary Clear'!UTF2)</f>
        <v/>
      </c>
      <c r="USN13" s="163" t="str">
        <f>IF('Summary Clear'!UTG2=0,"",'Summary Clear'!UTG2)</f>
        <v/>
      </c>
      <c r="USO13" s="163" t="str">
        <f>IF('Summary Clear'!UTH2=0,"",'Summary Clear'!UTH2)</f>
        <v/>
      </c>
      <c r="USP13" s="163" t="str">
        <f>IF('Summary Clear'!UTI2=0,"",'Summary Clear'!UTI2)</f>
        <v/>
      </c>
      <c r="USQ13" s="163" t="str">
        <f>IF('Summary Clear'!UTJ2=0,"",'Summary Clear'!UTJ2)</f>
        <v/>
      </c>
      <c r="USR13" s="163" t="str">
        <f>IF('Summary Clear'!UTK2=0,"",'Summary Clear'!UTK2)</f>
        <v/>
      </c>
      <c r="USS13" s="163" t="str">
        <f>IF('Summary Clear'!UTL2=0,"",'Summary Clear'!UTL2)</f>
        <v/>
      </c>
      <c r="UST13" s="163" t="str">
        <f>IF('Summary Clear'!UTM2=0,"",'Summary Clear'!UTM2)</f>
        <v/>
      </c>
      <c r="USU13" s="163" t="str">
        <f>IF('Summary Clear'!UTN2=0,"",'Summary Clear'!UTN2)</f>
        <v/>
      </c>
      <c r="USV13" s="163" t="str">
        <f>IF('Summary Clear'!UTO2=0,"",'Summary Clear'!UTO2)</f>
        <v/>
      </c>
      <c r="USW13" s="163" t="str">
        <f>IF('Summary Clear'!UTP2=0,"",'Summary Clear'!UTP2)</f>
        <v/>
      </c>
      <c r="USX13" s="163" t="str">
        <f>IF('Summary Clear'!UTQ2=0,"",'Summary Clear'!UTQ2)</f>
        <v/>
      </c>
      <c r="USY13" s="163" t="str">
        <f>IF('Summary Clear'!UTR2=0,"",'Summary Clear'!UTR2)</f>
        <v/>
      </c>
      <c r="USZ13" s="163" t="str">
        <f>IF('Summary Clear'!UTS2=0,"",'Summary Clear'!UTS2)</f>
        <v/>
      </c>
      <c r="UTA13" s="163" t="str">
        <f>IF('Summary Clear'!UTT2=0,"",'Summary Clear'!UTT2)</f>
        <v/>
      </c>
      <c r="UTB13" s="163" t="str">
        <f>IF('Summary Clear'!UTU2=0,"",'Summary Clear'!UTU2)</f>
        <v/>
      </c>
      <c r="UTC13" s="163" t="str">
        <f>IF('Summary Clear'!UTV2=0,"",'Summary Clear'!UTV2)</f>
        <v/>
      </c>
      <c r="UTD13" s="163" t="str">
        <f>IF('Summary Clear'!UTW2=0,"",'Summary Clear'!UTW2)</f>
        <v/>
      </c>
      <c r="UTE13" s="163" t="str">
        <f>IF('Summary Clear'!UTX2=0,"",'Summary Clear'!UTX2)</f>
        <v/>
      </c>
      <c r="UTF13" s="163" t="str">
        <f>IF('Summary Clear'!UTY2=0,"",'Summary Clear'!UTY2)</f>
        <v/>
      </c>
      <c r="UTG13" s="163" t="str">
        <f>IF('Summary Clear'!UTZ2=0,"",'Summary Clear'!UTZ2)</f>
        <v/>
      </c>
      <c r="UTH13" s="163" t="str">
        <f>IF('Summary Clear'!UUA2=0,"",'Summary Clear'!UUA2)</f>
        <v/>
      </c>
      <c r="UTI13" s="163" t="str">
        <f>IF('Summary Clear'!UUB2=0,"",'Summary Clear'!UUB2)</f>
        <v/>
      </c>
      <c r="UTJ13" s="163" t="str">
        <f>IF('Summary Clear'!UUC2=0,"",'Summary Clear'!UUC2)</f>
        <v/>
      </c>
      <c r="UTK13" s="163" t="str">
        <f>IF('Summary Clear'!UUD2=0,"",'Summary Clear'!UUD2)</f>
        <v/>
      </c>
      <c r="UTL13" s="163" t="str">
        <f>IF('Summary Clear'!UUE2=0,"",'Summary Clear'!UUE2)</f>
        <v/>
      </c>
      <c r="UTM13" s="163" t="str">
        <f>IF('Summary Clear'!UUF2=0,"",'Summary Clear'!UUF2)</f>
        <v/>
      </c>
      <c r="UTN13" s="163" t="str">
        <f>IF('Summary Clear'!UUG2=0,"",'Summary Clear'!UUG2)</f>
        <v/>
      </c>
      <c r="UTO13" s="163" t="str">
        <f>IF('Summary Clear'!UUH2=0,"",'Summary Clear'!UUH2)</f>
        <v/>
      </c>
      <c r="UTP13" s="163" t="str">
        <f>IF('Summary Clear'!UUI2=0,"",'Summary Clear'!UUI2)</f>
        <v/>
      </c>
      <c r="UTQ13" s="163" t="str">
        <f>IF('Summary Clear'!UUJ2=0,"",'Summary Clear'!UUJ2)</f>
        <v/>
      </c>
      <c r="UTR13" s="163" t="str">
        <f>IF('Summary Clear'!UUK2=0,"",'Summary Clear'!UUK2)</f>
        <v/>
      </c>
      <c r="UTS13" s="163" t="str">
        <f>IF('Summary Clear'!UUL2=0,"",'Summary Clear'!UUL2)</f>
        <v/>
      </c>
      <c r="UTT13" s="163" t="str">
        <f>IF('Summary Clear'!UUM2=0,"",'Summary Clear'!UUM2)</f>
        <v/>
      </c>
      <c r="UTU13" s="163" t="str">
        <f>IF('Summary Clear'!UUN2=0,"",'Summary Clear'!UUN2)</f>
        <v/>
      </c>
      <c r="UTV13" s="163" t="str">
        <f>IF('Summary Clear'!UUO2=0,"",'Summary Clear'!UUO2)</f>
        <v/>
      </c>
      <c r="UTW13" s="163" t="str">
        <f>IF('Summary Clear'!UUP2=0,"",'Summary Clear'!UUP2)</f>
        <v/>
      </c>
      <c r="UTX13" s="163" t="str">
        <f>IF('Summary Clear'!UUQ2=0,"",'Summary Clear'!UUQ2)</f>
        <v/>
      </c>
      <c r="UTY13" s="163" t="str">
        <f>IF('Summary Clear'!UUR2=0,"",'Summary Clear'!UUR2)</f>
        <v/>
      </c>
      <c r="UTZ13" s="163" t="str">
        <f>IF('Summary Clear'!UUS2=0,"",'Summary Clear'!UUS2)</f>
        <v/>
      </c>
      <c r="UUA13" s="163" t="str">
        <f>IF('Summary Clear'!UUT2=0,"",'Summary Clear'!UUT2)</f>
        <v/>
      </c>
      <c r="UUB13" s="163" t="str">
        <f>IF('Summary Clear'!UUU2=0,"",'Summary Clear'!UUU2)</f>
        <v/>
      </c>
      <c r="UUC13" s="163" t="str">
        <f>IF('Summary Clear'!UUV2=0,"",'Summary Clear'!UUV2)</f>
        <v/>
      </c>
      <c r="UUD13" s="163" t="str">
        <f>IF('Summary Clear'!UUW2=0,"",'Summary Clear'!UUW2)</f>
        <v/>
      </c>
      <c r="UUE13" s="163" t="str">
        <f>IF('Summary Clear'!UUX2=0,"",'Summary Clear'!UUX2)</f>
        <v/>
      </c>
      <c r="UUF13" s="163" t="str">
        <f>IF('Summary Clear'!UUY2=0,"",'Summary Clear'!UUY2)</f>
        <v/>
      </c>
      <c r="UUG13" s="163" t="str">
        <f>IF('Summary Clear'!UUZ2=0,"",'Summary Clear'!UUZ2)</f>
        <v/>
      </c>
      <c r="UUH13" s="163" t="str">
        <f>IF('Summary Clear'!UVA2=0,"",'Summary Clear'!UVA2)</f>
        <v/>
      </c>
      <c r="UUI13" s="163" t="str">
        <f>IF('Summary Clear'!UVB2=0,"",'Summary Clear'!UVB2)</f>
        <v/>
      </c>
      <c r="UUJ13" s="163" t="str">
        <f>IF('Summary Clear'!UVC2=0,"",'Summary Clear'!UVC2)</f>
        <v/>
      </c>
      <c r="UUK13" s="163" t="str">
        <f>IF('Summary Clear'!UVD2=0,"",'Summary Clear'!UVD2)</f>
        <v/>
      </c>
      <c r="UUL13" s="163" t="str">
        <f>IF('Summary Clear'!UVE2=0,"",'Summary Clear'!UVE2)</f>
        <v/>
      </c>
      <c r="UUM13" s="163" t="str">
        <f>IF('Summary Clear'!UVF2=0,"",'Summary Clear'!UVF2)</f>
        <v/>
      </c>
      <c r="UUN13" s="163" t="str">
        <f>IF('Summary Clear'!UVG2=0,"",'Summary Clear'!UVG2)</f>
        <v/>
      </c>
      <c r="UUO13" s="163" t="str">
        <f>IF('Summary Clear'!UVH2=0,"",'Summary Clear'!UVH2)</f>
        <v/>
      </c>
      <c r="UUP13" s="163" t="str">
        <f>IF('Summary Clear'!UVI2=0,"",'Summary Clear'!UVI2)</f>
        <v/>
      </c>
      <c r="UUQ13" s="163" t="str">
        <f>IF('Summary Clear'!UVJ2=0,"",'Summary Clear'!UVJ2)</f>
        <v/>
      </c>
      <c r="UUR13" s="163" t="str">
        <f>IF('Summary Clear'!UVK2=0,"",'Summary Clear'!UVK2)</f>
        <v/>
      </c>
      <c r="UUS13" s="163" t="str">
        <f>IF('Summary Clear'!UVL2=0,"",'Summary Clear'!UVL2)</f>
        <v/>
      </c>
      <c r="UUT13" s="163" t="str">
        <f>IF('Summary Clear'!UVM2=0,"",'Summary Clear'!UVM2)</f>
        <v/>
      </c>
      <c r="UUU13" s="163" t="str">
        <f>IF('Summary Clear'!UVN2=0,"",'Summary Clear'!UVN2)</f>
        <v/>
      </c>
      <c r="UUV13" s="163" t="str">
        <f>IF('Summary Clear'!UVO2=0,"",'Summary Clear'!UVO2)</f>
        <v/>
      </c>
      <c r="UUW13" s="163" t="str">
        <f>IF('Summary Clear'!UVP2=0,"",'Summary Clear'!UVP2)</f>
        <v/>
      </c>
      <c r="UUX13" s="163" t="str">
        <f>IF('Summary Clear'!UVQ2=0,"",'Summary Clear'!UVQ2)</f>
        <v/>
      </c>
      <c r="UUY13" s="163" t="str">
        <f>IF('Summary Clear'!UVR2=0,"",'Summary Clear'!UVR2)</f>
        <v/>
      </c>
      <c r="UUZ13" s="163" t="str">
        <f>IF('Summary Clear'!UVS2=0,"",'Summary Clear'!UVS2)</f>
        <v/>
      </c>
      <c r="UVA13" s="163" t="str">
        <f>IF('Summary Clear'!UVT2=0,"",'Summary Clear'!UVT2)</f>
        <v/>
      </c>
      <c r="UVB13" s="163" t="str">
        <f>IF('Summary Clear'!UVU2=0,"",'Summary Clear'!UVU2)</f>
        <v/>
      </c>
      <c r="UVC13" s="163" t="str">
        <f>IF('Summary Clear'!UVV2=0,"",'Summary Clear'!UVV2)</f>
        <v/>
      </c>
      <c r="UVD13" s="163" t="str">
        <f>IF('Summary Clear'!UVW2=0,"",'Summary Clear'!UVW2)</f>
        <v/>
      </c>
      <c r="UVE13" s="163" t="str">
        <f>IF('Summary Clear'!UVX2=0,"",'Summary Clear'!UVX2)</f>
        <v/>
      </c>
      <c r="UVF13" s="163" t="str">
        <f>IF('Summary Clear'!UVY2=0,"",'Summary Clear'!UVY2)</f>
        <v/>
      </c>
      <c r="UVG13" s="163" t="str">
        <f>IF('Summary Clear'!UVZ2=0,"",'Summary Clear'!UVZ2)</f>
        <v/>
      </c>
      <c r="UVH13" s="163" t="str">
        <f>IF('Summary Clear'!UWA2=0,"",'Summary Clear'!UWA2)</f>
        <v/>
      </c>
      <c r="UVI13" s="163" t="str">
        <f>IF('Summary Clear'!UWB2=0,"",'Summary Clear'!UWB2)</f>
        <v/>
      </c>
      <c r="UVJ13" s="163" t="str">
        <f>IF('Summary Clear'!UWC2=0,"",'Summary Clear'!UWC2)</f>
        <v/>
      </c>
      <c r="UVK13" s="163" t="str">
        <f>IF('Summary Clear'!UWD2=0,"",'Summary Clear'!UWD2)</f>
        <v/>
      </c>
      <c r="UVL13" s="163" t="str">
        <f>IF('Summary Clear'!UWE2=0,"",'Summary Clear'!UWE2)</f>
        <v/>
      </c>
      <c r="UVM13" s="163" t="str">
        <f>IF('Summary Clear'!UWF2=0,"",'Summary Clear'!UWF2)</f>
        <v/>
      </c>
      <c r="UVN13" s="163" t="str">
        <f>IF('Summary Clear'!UWG2=0,"",'Summary Clear'!UWG2)</f>
        <v/>
      </c>
      <c r="UVO13" s="163" t="str">
        <f>IF('Summary Clear'!UWH2=0,"",'Summary Clear'!UWH2)</f>
        <v/>
      </c>
      <c r="UVP13" s="163" t="str">
        <f>IF('Summary Clear'!UWI2=0,"",'Summary Clear'!UWI2)</f>
        <v/>
      </c>
      <c r="UVQ13" s="163" t="str">
        <f>IF('Summary Clear'!UWJ2=0,"",'Summary Clear'!UWJ2)</f>
        <v/>
      </c>
      <c r="UVR13" s="163" t="str">
        <f>IF('Summary Clear'!UWK2=0,"",'Summary Clear'!UWK2)</f>
        <v/>
      </c>
      <c r="UVS13" s="163" t="str">
        <f>IF('Summary Clear'!UWL2=0,"",'Summary Clear'!UWL2)</f>
        <v/>
      </c>
      <c r="UVT13" s="163" t="str">
        <f>IF('Summary Clear'!UWM2=0,"",'Summary Clear'!UWM2)</f>
        <v/>
      </c>
      <c r="UVU13" s="163" t="str">
        <f>IF('Summary Clear'!UWN2=0,"",'Summary Clear'!UWN2)</f>
        <v/>
      </c>
      <c r="UVV13" s="163" t="str">
        <f>IF('Summary Clear'!UWO2=0,"",'Summary Clear'!UWO2)</f>
        <v/>
      </c>
      <c r="UVW13" s="163" t="str">
        <f>IF('Summary Clear'!UWP2=0,"",'Summary Clear'!UWP2)</f>
        <v/>
      </c>
      <c r="UVX13" s="163" t="str">
        <f>IF('Summary Clear'!UWQ2=0,"",'Summary Clear'!UWQ2)</f>
        <v/>
      </c>
      <c r="UVY13" s="163" t="str">
        <f>IF('Summary Clear'!UWR2=0,"",'Summary Clear'!UWR2)</f>
        <v/>
      </c>
      <c r="UVZ13" s="163" t="str">
        <f>IF('Summary Clear'!UWS2=0,"",'Summary Clear'!UWS2)</f>
        <v/>
      </c>
      <c r="UWA13" s="163" t="str">
        <f>IF('Summary Clear'!UWT2=0,"",'Summary Clear'!UWT2)</f>
        <v/>
      </c>
      <c r="UWB13" s="163" t="str">
        <f>IF('Summary Clear'!UWU2=0,"",'Summary Clear'!UWU2)</f>
        <v/>
      </c>
      <c r="UWC13" s="163" t="str">
        <f>IF('Summary Clear'!UWV2=0,"",'Summary Clear'!UWV2)</f>
        <v/>
      </c>
      <c r="UWD13" s="163" t="str">
        <f>IF('Summary Clear'!UWW2=0,"",'Summary Clear'!UWW2)</f>
        <v/>
      </c>
      <c r="UWE13" s="163" t="str">
        <f>IF('Summary Clear'!UWX2=0,"",'Summary Clear'!UWX2)</f>
        <v/>
      </c>
      <c r="UWF13" s="163" t="str">
        <f>IF('Summary Clear'!UWY2=0,"",'Summary Clear'!UWY2)</f>
        <v/>
      </c>
      <c r="UWG13" s="163" t="str">
        <f>IF('Summary Clear'!UWZ2=0,"",'Summary Clear'!UWZ2)</f>
        <v/>
      </c>
      <c r="UWH13" s="163" t="str">
        <f>IF('Summary Clear'!UXA2=0,"",'Summary Clear'!UXA2)</f>
        <v/>
      </c>
      <c r="UWI13" s="163" t="str">
        <f>IF('Summary Clear'!UXB2=0,"",'Summary Clear'!UXB2)</f>
        <v/>
      </c>
      <c r="UWJ13" s="163" t="str">
        <f>IF('Summary Clear'!UXC2=0,"",'Summary Clear'!UXC2)</f>
        <v/>
      </c>
      <c r="UWK13" s="163" t="str">
        <f>IF('Summary Clear'!UXD2=0,"",'Summary Clear'!UXD2)</f>
        <v/>
      </c>
      <c r="UWL13" s="163" t="str">
        <f>IF('Summary Clear'!UXE2=0,"",'Summary Clear'!UXE2)</f>
        <v/>
      </c>
      <c r="UWM13" s="163" t="str">
        <f>IF('Summary Clear'!UXF2=0,"",'Summary Clear'!UXF2)</f>
        <v/>
      </c>
      <c r="UWN13" s="163" t="str">
        <f>IF('Summary Clear'!UXG2=0,"",'Summary Clear'!UXG2)</f>
        <v/>
      </c>
      <c r="UWO13" s="163" t="str">
        <f>IF('Summary Clear'!UXH2=0,"",'Summary Clear'!UXH2)</f>
        <v/>
      </c>
      <c r="UWP13" s="163" t="str">
        <f>IF('Summary Clear'!UXI2=0,"",'Summary Clear'!UXI2)</f>
        <v/>
      </c>
      <c r="UWQ13" s="163" t="str">
        <f>IF('Summary Clear'!UXJ2=0,"",'Summary Clear'!UXJ2)</f>
        <v/>
      </c>
      <c r="UWR13" s="163" t="str">
        <f>IF('Summary Clear'!UXK2=0,"",'Summary Clear'!UXK2)</f>
        <v/>
      </c>
      <c r="UWS13" s="163" t="str">
        <f>IF('Summary Clear'!UXL2=0,"",'Summary Clear'!UXL2)</f>
        <v/>
      </c>
      <c r="UWT13" s="163" t="str">
        <f>IF('Summary Clear'!UXM2=0,"",'Summary Clear'!UXM2)</f>
        <v/>
      </c>
      <c r="UWU13" s="163" t="str">
        <f>IF('Summary Clear'!UXN2=0,"",'Summary Clear'!UXN2)</f>
        <v/>
      </c>
      <c r="UWV13" s="163" t="str">
        <f>IF('Summary Clear'!UXO2=0,"",'Summary Clear'!UXO2)</f>
        <v/>
      </c>
      <c r="UWW13" s="163" t="str">
        <f>IF('Summary Clear'!UXP2=0,"",'Summary Clear'!UXP2)</f>
        <v/>
      </c>
      <c r="UWX13" s="163" t="str">
        <f>IF('Summary Clear'!UXQ2=0,"",'Summary Clear'!UXQ2)</f>
        <v/>
      </c>
      <c r="UWY13" s="163" t="str">
        <f>IF('Summary Clear'!UXR2=0,"",'Summary Clear'!UXR2)</f>
        <v/>
      </c>
      <c r="UWZ13" s="163" t="str">
        <f>IF('Summary Clear'!UXS2=0,"",'Summary Clear'!UXS2)</f>
        <v/>
      </c>
      <c r="UXA13" s="163" t="str">
        <f>IF('Summary Clear'!UXT2=0,"",'Summary Clear'!UXT2)</f>
        <v/>
      </c>
      <c r="UXB13" s="163" t="str">
        <f>IF('Summary Clear'!UXU2=0,"",'Summary Clear'!UXU2)</f>
        <v/>
      </c>
      <c r="UXC13" s="163" t="str">
        <f>IF('Summary Clear'!UXV2=0,"",'Summary Clear'!UXV2)</f>
        <v/>
      </c>
      <c r="UXD13" s="163" t="str">
        <f>IF('Summary Clear'!UXW2=0,"",'Summary Clear'!UXW2)</f>
        <v/>
      </c>
      <c r="UXE13" s="163" t="str">
        <f>IF('Summary Clear'!UXX2=0,"",'Summary Clear'!UXX2)</f>
        <v/>
      </c>
      <c r="UXF13" s="163" t="str">
        <f>IF('Summary Clear'!UXY2=0,"",'Summary Clear'!UXY2)</f>
        <v/>
      </c>
      <c r="UXG13" s="163" t="str">
        <f>IF('Summary Clear'!UXZ2=0,"",'Summary Clear'!UXZ2)</f>
        <v/>
      </c>
      <c r="UXH13" s="163" t="str">
        <f>IF('Summary Clear'!UYA2=0,"",'Summary Clear'!UYA2)</f>
        <v/>
      </c>
      <c r="UXI13" s="163" t="str">
        <f>IF('Summary Clear'!UYB2=0,"",'Summary Clear'!UYB2)</f>
        <v/>
      </c>
      <c r="UXJ13" s="163" t="str">
        <f>IF('Summary Clear'!UYC2=0,"",'Summary Clear'!UYC2)</f>
        <v/>
      </c>
      <c r="UXK13" s="163" t="str">
        <f>IF('Summary Clear'!UYD2=0,"",'Summary Clear'!UYD2)</f>
        <v/>
      </c>
      <c r="UXL13" s="163" t="str">
        <f>IF('Summary Clear'!UYE2=0,"",'Summary Clear'!UYE2)</f>
        <v/>
      </c>
      <c r="UXM13" s="163" t="str">
        <f>IF('Summary Clear'!UYF2=0,"",'Summary Clear'!UYF2)</f>
        <v/>
      </c>
      <c r="UXN13" s="163" t="str">
        <f>IF('Summary Clear'!UYG2=0,"",'Summary Clear'!UYG2)</f>
        <v/>
      </c>
      <c r="UXO13" s="163" t="str">
        <f>IF('Summary Clear'!UYH2=0,"",'Summary Clear'!UYH2)</f>
        <v/>
      </c>
      <c r="UXP13" s="163" t="str">
        <f>IF('Summary Clear'!UYI2=0,"",'Summary Clear'!UYI2)</f>
        <v/>
      </c>
      <c r="UXQ13" s="163" t="str">
        <f>IF('Summary Clear'!UYJ2=0,"",'Summary Clear'!UYJ2)</f>
        <v/>
      </c>
      <c r="UXR13" s="163" t="str">
        <f>IF('Summary Clear'!UYK2=0,"",'Summary Clear'!UYK2)</f>
        <v/>
      </c>
      <c r="UXS13" s="163" t="str">
        <f>IF('Summary Clear'!UYL2=0,"",'Summary Clear'!UYL2)</f>
        <v/>
      </c>
      <c r="UXT13" s="163" t="str">
        <f>IF('Summary Clear'!UYM2=0,"",'Summary Clear'!UYM2)</f>
        <v/>
      </c>
      <c r="UXU13" s="163" t="str">
        <f>IF('Summary Clear'!UYN2=0,"",'Summary Clear'!UYN2)</f>
        <v/>
      </c>
      <c r="UXV13" s="163" t="str">
        <f>IF('Summary Clear'!UYO2=0,"",'Summary Clear'!UYO2)</f>
        <v/>
      </c>
      <c r="UXW13" s="163" t="str">
        <f>IF('Summary Clear'!UYP2=0,"",'Summary Clear'!UYP2)</f>
        <v/>
      </c>
      <c r="UXX13" s="163" t="str">
        <f>IF('Summary Clear'!UYQ2=0,"",'Summary Clear'!UYQ2)</f>
        <v/>
      </c>
      <c r="UXY13" s="163" t="str">
        <f>IF('Summary Clear'!UYR2=0,"",'Summary Clear'!UYR2)</f>
        <v/>
      </c>
      <c r="UXZ13" s="163" t="str">
        <f>IF('Summary Clear'!UYS2=0,"",'Summary Clear'!UYS2)</f>
        <v/>
      </c>
      <c r="UYA13" s="163" t="str">
        <f>IF('Summary Clear'!UYT2=0,"",'Summary Clear'!UYT2)</f>
        <v/>
      </c>
      <c r="UYB13" s="163" t="str">
        <f>IF('Summary Clear'!UYU2=0,"",'Summary Clear'!UYU2)</f>
        <v/>
      </c>
      <c r="UYC13" s="163" t="str">
        <f>IF('Summary Clear'!UYV2=0,"",'Summary Clear'!UYV2)</f>
        <v/>
      </c>
      <c r="UYD13" s="163" t="str">
        <f>IF('Summary Clear'!UYW2=0,"",'Summary Clear'!UYW2)</f>
        <v/>
      </c>
      <c r="UYE13" s="163" t="str">
        <f>IF('Summary Clear'!UYX2=0,"",'Summary Clear'!UYX2)</f>
        <v/>
      </c>
      <c r="UYF13" s="163" t="str">
        <f>IF('Summary Clear'!UYY2=0,"",'Summary Clear'!UYY2)</f>
        <v/>
      </c>
      <c r="UYG13" s="163" t="str">
        <f>IF('Summary Clear'!UYZ2=0,"",'Summary Clear'!UYZ2)</f>
        <v/>
      </c>
      <c r="UYH13" s="163" t="str">
        <f>IF('Summary Clear'!UZA2=0,"",'Summary Clear'!UZA2)</f>
        <v/>
      </c>
      <c r="UYI13" s="163" t="str">
        <f>IF('Summary Clear'!UZB2=0,"",'Summary Clear'!UZB2)</f>
        <v/>
      </c>
      <c r="UYJ13" s="163" t="str">
        <f>IF('Summary Clear'!UZC2=0,"",'Summary Clear'!UZC2)</f>
        <v/>
      </c>
      <c r="UYK13" s="163" t="str">
        <f>IF('Summary Clear'!UZD2=0,"",'Summary Clear'!UZD2)</f>
        <v/>
      </c>
      <c r="UYL13" s="163" t="str">
        <f>IF('Summary Clear'!UZE2=0,"",'Summary Clear'!UZE2)</f>
        <v/>
      </c>
      <c r="UYM13" s="163" t="str">
        <f>IF('Summary Clear'!UZF2=0,"",'Summary Clear'!UZF2)</f>
        <v/>
      </c>
      <c r="UYN13" s="163" t="str">
        <f>IF('Summary Clear'!UZG2=0,"",'Summary Clear'!UZG2)</f>
        <v/>
      </c>
      <c r="UYO13" s="163" t="str">
        <f>IF('Summary Clear'!UZH2=0,"",'Summary Clear'!UZH2)</f>
        <v/>
      </c>
      <c r="UYP13" s="163" t="str">
        <f>IF('Summary Clear'!UZI2=0,"",'Summary Clear'!UZI2)</f>
        <v/>
      </c>
      <c r="UYQ13" s="163" t="str">
        <f>IF('Summary Clear'!UZJ2=0,"",'Summary Clear'!UZJ2)</f>
        <v/>
      </c>
      <c r="UYR13" s="163" t="str">
        <f>IF('Summary Clear'!UZK2=0,"",'Summary Clear'!UZK2)</f>
        <v/>
      </c>
      <c r="UYS13" s="163" t="str">
        <f>IF('Summary Clear'!UZL2=0,"",'Summary Clear'!UZL2)</f>
        <v/>
      </c>
      <c r="UYT13" s="163" t="str">
        <f>IF('Summary Clear'!UZM2=0,"",'Summary Clear'!UZM2)</f>
        <v/>
      </c>
      <c r="UYU13" s="163" t="str">
        <f>IF('Summary Clear'!UZN2=0,"",'Summary Clear'!UZN2)</f>
        <v/>
      </c>
      <c r="UYV13" s="163" t="str">
        <f>IF('Summary Clear'!UZO2=0,"",'Summary Clear'!UZO2)</f>
        <v/>
      </c>
      <c r="UYW13" s="163" t="str">
        <f>IF('Summary Clear'!UZP2=0,"",'Summary Clear'!UZP2)</f>
        <v/>
      </c>
      <c r="UYX13" s="163" t="str">
        <f>IF('Summary Clear'!UZQ2=0,"",'Summary Clear'!UZQ2)</f>
        <v/>
      </c>
      <c r="UYY13" s="163" t="str">
        <f>IF('Summary Clear'!UZR2=0,"",'Summary Clear'!UZR2)</f>
        <v/>
      </c>
      <c r="UYZ13" s="163" t="str">
        <f>IF('Summary Clear'!UZS2=0,"",'Summary Clear'!UZS2)</f>
        <v/>
      </c>
      <c r="UZA13" s="163" t="str">
        <f>IF('Summary Clear'!UZT2=0,"",'Summary Clear'!UZT2)</f>
        <v/>
      </c>
      <c r="UZB13" s="163" t="str">
        <f>IF('Summary Clear'!UZU2=0,"",'Summary Clear'!UZU2)</f>
        <v/>
      </c>
      <c r="UZC13" s="163" t="str">
        <f>IF('Summary Clear'!UZV2=0,"",'Summary Clear'!UZV2)</f>
        <v/>
      </c>
      <c r="UZD13" s="163" t="str">
        <f>IF('Summary Clear'!UZW2=0,"",'Summary Clear'!UZW2)</f>
        <v/>
      </c>
      <c r="UZE13" s="163" t="str">
        <f>IF('Summary Clear'!UZX2=0,"",'Summary Clear'!UZX2)</f>
        <v/>
      </c>
      <c r="UZF13" s="163" t="str">
        <f>IF('Summary Clear'!UZY2=0,"",'Summary Clear'!UZY2)</f>
        <v/>
      </c>
      <c r="UZG13" s="163" t="str">
        <f>IF('Summary Clear'!UZZ2=0,"",'Summary Clear'!UZZ2)</f>
        <v/>
      </c>
      <c r="UZH13" s="163" t="str">
        <f>IF('Summary Clear'!VAA2=0,"",'Summary Clear'!VAA2)</f>
        <v/>
      </c>
      <c r="UZI13" s="163" t="str">
        <f>IF('Summary Clear'!VAB2=0,"",'Summary Clear'!VAB2)</f>
        <v/>
      </c>
      <c r="UZJ13" s="163" t="str">
        <f>IF('Summary Clear'!VAC2=0,"",'Summary Clear'!VAC2)</f>
        <v/>
      </c>
      <c r="UZK13" s="163" t="str">
        <f>IF('Summary Clear'!VAD2=0,"",'Summary Clear'!VAD2)</f>
        <v/>
      </c>
      <c r="UZL13" s="163" t="str">
        <f>IF('Summary Clear'!VAE2=0,"",'Summary Clear'!VAE2)</f>
        <v/>
      </c>
      <c r="UZM13" s="163" t="str">
        <f>IF('Summary Clear'!VAF2=0,"",'Summary Clear'!VAF2)</f>
        <v/>
      </c>
      <c r="UZN13" s="163" t="str">
        <f>IF('Summary Clear'!VAG2=0,"",'Summary Clear'!VAG2)</f>
        <v/>
      </c>
      <c r="UZO13" s="163" t="str">
        <f>IF('Summary Clear'!VAH2=0,"",'Summary Clear'!VAH2)</f>
        <v/>
      </c>
      <c r="UZP13" s="163" t="str">
        <f>IF('Summary Clear'!VAI2=0,"",'Summary Clear'!VAI2)</f>
        <v/>
      </c>
      <c r="UZQ13" s="163" t="str">
        <f>IF('Summary Clear'!VAJ2=0,"",'Summary Clear'!VAJ2)</f>
        <v/>
      </c>
      <c r="UZR13" s="163" t="str">
        <f>IF('Summary Clear'!VAK2=0,"",'Summary Clear'!VAK2)</f>
        <v/>
      </c>
      <c r="UZS13" s="163" t="str">
        <f>IF('Summary Clear'!VAL2=0,"",'Summary Clear'!VAL2)</f>
        <v/>
      </c>
      <c r="UZT13" s="163" t="str">
        <f>IF('Summary Clear'!VAM2=0,"",'Summary Clear'!VAM2)</f>
        <v/>
      </c>
      <c r="UZU13" s="163" t="str">
        <f>IF('Summary Clear'!VAN2=0,"",'Summary Clear'!VAN2)</f>
        <v/>
      </c>
      <c r="UZV13" s="163" t="str">
        <f>IF('Summary Clear'!VAO2=0,"",'Summary Clear'!VAO2)</f>
        <v/>
      </c>
      <c r="UZW13" s="163" t="str">
        <f>IF('Summary Clear'!VAP2=0,"",'Summary Clear'!VAP2)</f>
        <v/>
      </c>
      <c r="UZX13" s="163" t="str">
        <f>IF('Summary Clear'!VAQ2=0,"",'Summary Clear'!VAQ2)</f>
        <v/>
      </c>
      <c r="UZY13" s="163" t="str">
        <f>IF('Summary Clear'!VAR2=0,"",'Summary Clear'!VAR2)</f>
        <v/>
      </c>
      <c r="UZZ13" s="163" t="str">
        <f>IF('Summary Clear'!VAS2=0,"",'Summary Clear'!VAS2)</f>
        <v/>
      </c>
      <c r="VAA13" s="163" t="str">
        <f>IF('Summary Clear'!VAT2=0,"",'Summary Clear'!VAT2)</f>
        <v/>
      </c>
      <c r="VAB13" s="163" t="str">
        <f>IF('Summary Clear'!VAU2=0,"",'Summary Clear'!VAU2)</f>
        <v/>
      </c>
      <c r="VAC13" s="163" t="str">
        <f>IF('Summary Clear'!VAV2=0,"",'Summary Clear'!VAV2)</f>
        <v/>
      </c>
      <c r="VAD13" s="163" t="str">
        <f>IF('Summary Clear'!VAW2=0,"",'Summary Clear'!VAW2)</f>
        <v/>
      </c>
      <c r="VAE13" s="163" t="str">
        <f>IF('Summary Clear'!VAX2=0,"",'Summary Clear'!VAX2)</f>
        <v/>
      </c>
      <c r="VAF13" s="163" t="str">
        <f>IF('Summary Clear'!VAY2=0,"",'Summary Clear'!VAY2)</f>
        <v/>
      </c>
      <c r="VAG13" s="163" t="str">
        <f>IF('Summary Clear'!VAZ2=0,"",'Summary Clear'!VAZ2)</f>
        <v/>
      </c>
      <c r="VAH13" s="163" t="str">
        <f>IF('Summary Clear'!VBA2=0,"",'Summary Clear'!VBA2)</f>
        <v/>
      </c>
      <c r="VAI13" s="163" t="str">
        <f>IF('Summary Clear'!VBB2=0,"",'Summary Clear'!VBB2)</f>
        <v/>
      </c>
      <c r="VAJ13" s="163" t="str">
        <f>IF('Summary Clear'!VBC2=0,"",'Summary Clear'!VBC2)</f>
        <v/>
      </c>
      <c r="VAK13" s="163" t="str">
        <f>IF('Summary Clear'!VBD2=0,"",'Summary Clear'!VBD2)</f>
        <v/>
      </c>
      <c r="VAL13" s="163" t="str">
        <f>IF('Summary Clear'!VBE2=0,"",'Summary Clear'!VBE2)</f>
        <v/>
      </c>
      <c r="VAM13" s="163" t="str">
        <f>IF('Summary Clear'!VBF2=0,"",'Summary Clear'!VBF2)</f>
        <v/>
      </c>
      <c r="VAN13" s="163" t="str">
        <f>IF('Summary Clear'!VBG2=0,"",'Summary Clear'!VBG2)</f>
        <v/>
      </c>
      <c r="VAO13" s="163" t="str">
        <f>IF('Summary Clear'!VBH2=0,"",'Summary Clear'!VBH2)</f>
        <v/>
      </c>
      <c r="VAP13" s="163" t="str">
        <f>IF('Summary Clear'!VBI2=0,"",'Summary Clear'!VBI2)</f>
        <v/>
      </c>
      <c r="VAQ13" s="163" t="str">
        <f>IF('Summary Clear'!VBJ2=0,"",'Summary Clear'!VBJ2)</f>
        <v/>
      </c>
      <c r="VAR13" s="163" t="str">
        <f>IF('Summary Clear'!VBK2=0,"",'Summary Clear'!VBK2)</f>
        <v/>
      </c>
      <c r="VAS13" s="163" t="str">
        <f>IF('Summary Clear'!VBL2=0,"",'Summary Clear'!VBL2)</f>
        <v/>
      </c>
      <c r="VAT13" s="163" t="str">
        <f>IF('Summary Clear'!VBM2=0,"",'Summary Clear'!VBM2)</f>
        <v/>
      </c>
      <c r="VAU13" s="163" t="str">
        <f>IF('Summary Clear'!VBN2=0,"",'Summary Clear'!VBN2)</f>
        <v/>
      </c>
      <c r="VAV13" s="163" t="str">
        <f>IF('Summary Clear'!VBO2=0,"",'Summary Clear'!VBO2)</f>
        <v/>
      </c>
      <c r="VAW13" s="163" t="str">
        <f>IF('Summary Clear'!VBP2=0,"",'Summary Clear'!VBP2)</f>
        <v/>
      </c>
      <c r="VAX13" s="163" t="str">
        <f>IF('Summary Clear'!VBQ2=0,"",'Summary Clear'!VBQ2)</f>
        <v/>
      </c>
      <c r="VAY13" s="163" t="str">
        <f>IF('Summary Clear'!VBR2=0,"",'Summary Clear'!VBR2)</f>
        <v/>
      </c>
      <c r="VAZ13" s="163" t="str">
        <f>IF('Summary Clear'!VBS2=0,"",'Summary Clear'!VBS2)</f>
        <v/>
      </c>
      <c r="VBA13" s="163" t="str">
        <f>IF('Summary Clear'!VBT2=0,"",'Summary Clear'!VBT2)</f>
        <v/>
      </c>
      <c r="VBB13" s="163" t="str">
        <f>IF('Summary Clear'!VBU2=0,"",'Summary Clear'!VBU2)</f>
        <v/>
      </c>
      <c r="VBC13" s="163" t="str">
        <f>IF('Summary Clear'!VBV2=0,"",'Summary Clear'!VBV2)</f>
        <v/>
      </c>
      <c r="VBD13" s="163" t="str">
        <f>IF('Summary Clear'!VBW2=0,"",'Summary Clear'!VBW2)</f>
        <v/>
      </c>
      <c r="VBE13" s="163" t="str">
        <f>IF('Summary Clear'!VBX2=0,"",'Summary Clear'!VBX2)</f>
        <v/>
      </c>
      <c r="VBF13" s="163" t="str">
        <f>IF('Summary Clear'!VBY2=0,"",'Summary Clear'!VBY2)</f>
        <v/>
      </c>
      <c r="VBG13" s="163" t="str">
        <f>IF('Summary Clear'!VBZ2=0,"",'Summary Clear'!VBZ2)</f>
        <v/>
      </c>
      <c r="VBH13" s="163" t="str">
        <f>IF('Summary Clear'!VCA2=0,"",'Summary Clear'!VCA2)</f>
        <v/>
      </c>
      <c r="VBI13" s="163" t="str">
        <f>IF('Summary Clear'!VCB2=0,"",'Summary Clear'!VCB2)</f>
        <v/>
      </c>
      <c r="VBJ13" s="163" t="str">
        <f>IF('Summary Clear'!VCC2=0,"",'Summary Clear'!VCC2)</f>
        <v/>
      </c>
      <c r="VBK13" s="163" t="str">
        <f>IF('Summary Clear'!VCD2=0,"",'Summary Clear'!VCD2)</f>
        <v/>
      </c>
      <c r="VBL13" s="163" t="str">
        <f>IF('Summary Clear'!VCE2=0,"",'Summary Clear'!VCE2)</f>
        <v/>
      </c>
      <c r="VBM13" s="163" t="str">
        <f>IF('Summary Clear'!VCF2=0,"",'Summary Clear'!VCF2)</f>
        <v/>
      </c>
      <c r="VBN13" s="163" t="str">
        <f>IF('Summary Clear'!VCG2=0,"",'Summary Clear'!VCG2)</f>
        <v/>
      </c>
      <c r="VBO13" s="163" t="str">
        <f>IF('Summary Clear'!VCH2=0,"",'Summary Clear'!VCH2)</f>
        <v/>
      </c>
      <c r="VBP13" s="163" t="str">
        <f>IF('Summary Clear'!VCI2=0,"",'Summary Clear'!VCI2)</f>
        <v/>
      </c>
      <c r="VBQ13" s="163" t="str">
        <f>IF('Summary Clear'!VCJ2=0,"",'Summary Clear'!VCJ2)</f>
        <v/>
      </c>
      <c r="VBR13" s="163" t="str">
        <f>IF('Summary Clear'!VCK2=0,"",'Summary Clear'!VCK2)</f>
        <v/>
      </c>
      <c r="VBS13" s="163" t="str">
        <f>IF('Summary Clear'!VCL2=0,"",'Summary Clear'!VCL2)</f>
        <v/>
      </c>
      <c r="VBT13" s="163" t="str">
        <f>IF('Summary Clear'!VCM2=0,"",'Summary Clear'!VCM2)</f>
        <v/>
      </c>
      <c r="VBU13" s="163" t="str">
        <f>IF('Summary Clear'!VCN2=0,"",'Summary Clear'!VCN2)</f>
        <v/>
      </c>
      <c r="VBV13" s="163" t="str">
        <f>IF('Summary Clear'!VCO2=0,"",'Summary Clear'!VCO2)</f>
        <v/>
      </c>
      <c r="VBW13" s="163" t="str">
        <f>IF('Summary Clear'!VCP2=0,"",'Summary Clear'!VCP2)</f>
        <v/>
      </c>
      <c r="VBX13" s="163" t="str">
        <f>IF('Summary Clear'!VCQ2=0,"",'Summary Clear'!VCQ2)</f>
        <v/>
      </c>
      <c r="VBY13" s="163" t="str">
        <f>IF('Summary Clear'!VCR2=0,"",'Summary Clear'!VCR2)</f>
        <v/>
      </c>
      <c r="VBZ13" s="163" t="str">
        <f>IF('Summary Clear'!VCS2=0,"",'Summary Clear'!VCS2)</f>
        <v/>
      </c>
      <c r="VCA13" s="163" t="str">
        <f>IF('Summary Clear'!VCT2=0,"",'Summary Clear'!VCT2)</f>
        <v/>
      </c>
      <c r="VCB13" s="163" t="str">
        <f>IF('Summary Clear'!VCU2=0,"",'Summary Clear'!VCU2)</f>
        <v/>
      </c>
      <c r="VCC13" s="163" t="str">
        <f>IF('Summary Clear'!VCV2=0,"",'Summary Clear'!VCV2)</f>
        <v/>
      </c>
      <c r="VCD13" s="163" t="str">
        <f>IF('Summary Clear'!VCW2=0,"",'Summary Clear'!VCW2)</f>
        <v/>
      </c>
      <c r="VCE13" s="163" t="str">
        <f>IF('Summary Clear'!VCX2=0,"",'Summary Clear'!VCX2)</f>
        <v/>
      </c>
      <c r="VCF13" s="163" t="str">
        <f>IF('Summary Clear'!VCY2=0,"",'Summary Clear'!VCY2)</f>
        <v/>
      </c>
      <c r="VCG13" s="163" t="str">
        <f>IF('Summary Clear'!VCZ2=0,"",'Summary Clear'!VCZ2)</f>
        <v/>
      </c>
      <c r="VCH13" s="163" t="str">
        <f>IF('Summary Clear'!VDA2=0,"",'Summary Clear'!VDA2)</f>
        <v/>
      </c>
      <c r="VCI13" s="163" t="str">
        <f>IF('Summary Clear'!VDB2=0,"",'Summary Clear'!VDB2)</f>
        <v/>
      </c>
      <c r="VCJ13" s="163" t="str">
        <f>IF('Summary Clear'!VDC2=0,"",'Summary Clear'!VDC2)</f>
        <v/>
      </c>
      <c r="VCK13" s="163" t="str">
        <f>IF('Summary Clear'!VDD2=0,"",'Summary Clear'!VDD2)</f>
        <v/>
      </c>
      <c r="VCL13" s="163" t="str">
        <f>IF('Summary Clear'!VDE2=0,"",'Summary Clear'!VDE2)</f>
        <v/>
      </c>
      <c r="VCM13" s="163" t="str">
        <f>IF('Summary Clear'!VDF2=0,"",'Summary Clear'!VDF2)</f>
        <v/>
      </c>
      <c r="VCN13" s="163" t="str">
        <f>IF('Summary Clear'!VDG2=0,"",'Summary Clear'!VDG2)</f>
        <v/>
      </c>
      <c r="VCO13" s="163" t="str">
        <f>IF('Summary Clear'!VDH2=0,"",'Summary Clear'!VDH2)</f>
        <v/>
      </c>
      <c r="VCP13" s="163" t="str">
        <f>IF('Summary Clear'!VDI2=0,"",'Summary Clear'!VDI2)</f>
        <v/>
      </c>
      <c r="VCQ13" s="163" t="str">
        <f>IF('Summary Clear'!VDJ2=0,"",'Summary Clear'!VDJ2)</f>
        <v/>
      </c>
      <c r="VCR13" s="163" t="str">
        <f>IF('Summary Clear'!VDK2=0,"",'Summary Clear'!VDK2)</f>
        <v/>
      </c>
      <c r="VCS13" s="163" t="str">
        <f>IF('Summary Clear'!VDL2=0,"",'Summary Clear'!VDL2)</f>
        <v/>
      </c>
      <c r="VCT13" s="163" t="str">
        <f>IF('Summary Clear'!VDM2=0,"",'Summary Clear'!VDM2)</f>
        <v/>
      </c>
      <c r="VCU13" s="163" t="str">
        <f>IF('Summary Clear'!VDN2=0,"",'Summary Clear'!VDN2)</f>
        <v/>
      </c>
      <c r="VCV13" s="163" t="str">
        <f>IF('Summary Clear'!VDO2=0,"",'Summary Clear'!VDO2)</f>
        <v/>
      </c>
      <c r="VCW13" s="163" t="str">
        <f>IF('Summary Clear'!VDP2=0,"",'Summary Clear'!VDP2)</f>
        <v/>
      </c>
      <c r="VCX13" s="163" t="str">
        <f>IF('Summary Clear'!VDQ2=0,"",'Summary Clear'!VDQ2)</f>
        <v/>
      </c>
      <c r="VCY13" s="163" t="str">
        <f>IF('Summary Clear'!VDR2=0,"",'Summary Clear'!VDR2)</f>
        <v/>
      </c>
      <c r="VCZ13" s="163" t="str">
        <f>IF('Summary Clear'!VDS2=0,"",'Summary Clear'!VDS2)</f>
        <v/>
      </c>
      <c r="VDA13" s="163" t="str">
        <f>IF('Summary Clear'!VDT2=0,"",'Summary Clear'!VDT2)</f>
        <v/>
      </c>
      <c r="VDB13" s="163" t="str">
        <f>IF('Summary Clear'!VDU2=0,"",'Summary Clear'!VDU2)</f>
        <v/>
      </c>
      <c r="VDC13" s="163" t="str">
        <f>IF('Summary Clear'!VDV2=0,"",'Summary Clear'!VDV2)</f>
        <v/>
      </c>
      <c r="VDD13" s="163" t="str">
        <f>IF('Summary Clear'!VDW2=0,"",'Summary Clear'!VDW2)</f>
        <v/>
      </c>
      <c r="VDE13" s="163" t="str">
        <f>IF('Summary Clear'!VDX2=0,"",'Summary Clear'!VDX2)</f>
        <v/>
      </c>
      <c r="VDF13" s="163" t="str">
        <f>IF('Summary Clear'!VDY2=0,"",'Summary Clear'!VDY2)</f>
        <v/>
      </c>
      <c r="VDG13" s="163" t="str">
        <f>IF('Summary Clear'!VDZ2=0,"",'Summary Clear'!VDZ2)</f>
        <v/>
      </c>
      <c r="VDH13" s="163" t="str">
        <f>IF('Summary Clear'!VEA2=0,"",'Summary Clear'!VEA2)</f>
        <v/>
      </c>
      <c r="VDI13" s="163" t="str">
        <f>IF('Summary Clear'!VEB2=0,"",'Summary Clear'!VEB2)</f>
        <v/>
      </c>
      <c r="VDJ13" s="163" t="str">
        <f>IF('Summary Clear'!VEC2=0,"",'Summary Clear'!VEC2)</f>
        <v/>
      </c>
      <c r="VDK13" s="163" t="str">
        <f>IF('Summary Clear'!VED2=0,"",'Summary Clear'!VED2)</f>
        <v/>
      </c>
      <c r="VDL13" s="163" t="str">
        <f>IF('Summary Clear'!VEE2=0,"",'Summary Clear'!VEE2)</f>
        <v/>
      </c>
      <c r="VDM13" s="163" t="str">
        <f>IF('Summary Clear'!VEF2=0,"",'Summary Clear'!VEF2)</f>
        <v/>
      </c>
      <c r="VDN13" s="163" t="str">
        <f>IF('Summary Clear'!VEG2=0,"",'Summary Clear'!VEG2)</f>
        <v/>
      </c>
      <c r="VDO13" s="163" t="str">
        <f>IF('Summary Clear'!VEH2=0,"",'Summary Clear'!VEH2)</f>
        <v/>
      </c>
      <c r="VDP13" s="163" t="str">
        <f>IF('Summary Clear'!VEI2=0,"",'Summary Clear'!VEI2)</f>
        <v/>
      </c>
      <c r="VDQ13" s="163" t="str">
        <f>IF('Summary Clear'!VEJ2=0,"",'Summary Clear'!VEJ2)</f>
        <v/>
      </c>
      <c r="VDR13" s="163" t="str">
        <f>IF('Summary Clear'!VEK2=0,"",'Summary Clear'!VEK2)</f>
        <v/>
      </c>
      <c r="VDS13" s="163" t="str">
        <f>IF('Summary Clear'!VEL2=0,"",'Summary Clear'!VEL2)</f>
        <v/>
      </c>
      <c r="VDT13" s="163" t="str">
        <f>IF('Summary Clear'!VEM2=0,"",'Summary Clear'!VEM2)</f>
        <v/>
      </c>
      <c r="VDU13" s="163" t="str">
        <f>IF('Summary Clear'!VEN2=0,"",'Summary Clear'!VEN2)</f>
        <v/>
      </c>
      <c r="VDV13" s="163" t="str">
        <f>IF('Summary Clear'!VEO2=0,"",'Summary Clear'!VEO2)</f>
        <v/>
      </c>
      <c r="VDW13" s="163" t="str">
        <f>IF('Summary Clear'!VEP2=0,"",'Summary Clear'!VEP2)</f>
        <v/>
      </c>
      <c r="VDX13" s="163" t="str">
        <f>IF('Summary Clear'!VEQ2=0,"",'Summary Clear'!VEQ2)</f>
        <v/>
      </c>
      <c r="VDY13" s="163" t="str">
        <f>IF('Summary Clear'!VER2=0,"",'Summary Clear'!VER2)</f>
        <v/>
      </c>
      <c r="VDZ13" s="163" t="str">
        <f>IF('Summary Clear'!VES2=0,"",'Summary Clear'!VES2)</f>
        <v/>
      </c>
      <c r="VEA13" s="163" t="str">
        <f>IF('Summary Clear'!VET2=0,"",'Summary Clear'!VET2)</f>
        <v/>
      </c>
      <c r="VEB13" s="163" t="str">
        <f>IF('Summary Clear'!VEU2=0,"",'Summary Clear'!VEU2)</f>
        <v/>
      </c>
      <c r="VEC13" s="163" t="str">
        <f>IF('Summary Clear'!VEV2=0,"",'Summary Clear'!VEV2)</f>
        <v/>
      </c>
      <c r="VED13" s="163" t="str">
        <f>IF('Summary Clear'!VEW2=0,"",'Summary Clear'!VEW2)</f>
        <v/>
      </c>
      <c r="VEE13" s="163" t="str">
        <f>IF('Summary Clear'!VEX2=0,"",'Summary Clear'!VEX2)</f>
        <v/>
      </c>
      <c r="VEF13" s="163" t="str">
        <f>IF('Summary Clear'!VEY2=0,"",'Summary Clear'!VEY2)</f>
        <v/>
      </c>
      <c r="VEG13" s="163" t="str">
        <f>IF('Summary Clear'!VEZ2=0,"",'Summary Clear'!VEZ2)</f>
        <v/>
      </c>
      <c r="VEH13" s="163" t="str">
        <f>IF('Summary Clear'!VFA2=0,"",'Summary Clear'!VFA2)</f>
        <v/>
      </c>
      <c r="VEI13" s="163" t="str">
        <f>IF('Summary Clear'!VFB2=0,"",'Summary Clear'!VFB2)</f>
        <v/>
      </c>
      <c r="VEJ13" s="163" t="str">
        <f>IF('Summary Clear'!VFC2=0,"",'Summary Clear'!VFC2)</f>
        <v/>
      </c>
      <c r="VEK13" s="163" t="str">
        <f>IF('Summary Clear'!VFD2=0,"",'Summary Clear'!VFD2)</f>
        <v/>
      </c>
      <c r="VEL13" s="163" t="str">
        <f>IF('Summary Clear'!VFE2=0,"",'Summary Clear'!VFE2)</f>
        <v/>
      </c>
      <c r="VEM13" s="163" t="str">
        <f>IF('Summary Clear'!VFF2=0,"",'Summary Clear'!VFF2)</f>
        <v/>
      </c>
      <c r="VEN13" s="163" t="str">
        <f>IF('Summary Clear'!VFG2=0,"",'Summary Clear'!VFG2)</f>
        <v/>
      </c>
      <c r="VEO13" s="163" t="str">
        <f>IF('Summary Clear'!VFH2=0,"",'Summary Clear'!VFH2)</f>
        <v/>
      </c>
      <c r="VEP13" s="163" t="str">
        <f>IF('Summary Clear'!VFI2=0,"",'Summary Clear'!VFI2)</f>
        <v/>
      </c>
      <c r="VEQ13" s="163" t="str">
        <f>IF('Summary Clear'!VFJ2=0,"",'Summary Clear'!VFJ2)</f>
        <v/>
      </c>
      <c r="VER13" s="163" t="str">
        <f>IF('Summary Clear'!VFK2=0,"",'Summary Clear'!VFK2)</f>
        <v/>
      </c>
      <c r="VES13" s="163" t="str">
        <f>IF('Summary Clear'!VFL2=0,"",'Summary Clear'!VFL2)</f>
        <v/>
      </c>
      <c r="VET13" s="163" t="str">
        <f>IF('Summary Clear'!VFM2=0,"",'Summary Clear'!VFM2)</f>
        <v/>
      </c>
      <c r="VEU13" s="163" t="str">
        <f>IF('Summary Clear'!VFN2=0,"",'Summary Clear'!VFN2)</f>
        <v/>
      </c>
      <c r="VEV13" s="163" t="str">
        <f>IF('Summary Clear'!VFO2=0,"",'Summary Clear'!VFO2)</f>
        <v/>
      </c>
      <c r="VEW13" s="163" t="str">
        <f>IF('Summary Clear'!VFP2=0,"",'Summary Clear'!VFP2)</f>
        <v/>
      </c>
      <c r="VEX13" s="163" t="str">
        <f>IF('Summary Clear'!VFQ2=0,"",'Summary Clear'!VFQ2)</f>
        <v/>
      </c>
      <c r="VEY13" s="163" t="str">
        <f>IF('Summary Clear'!VFR2=0,"",'Summary Clear'!VFR2)</f>
        <v/>
      </c>
      <c r="VEZ13" s="163" t="str">
        <f>IF('Summary Clear'!VFS2=0,"",'Summary Clear'!VFS2)</f>
        <v/>
      </c>
      <c r="VFA13" s="163" t="str">
        <f>IF('Summary Clear'!VFT2=0,"",'Summary Clear'!VFT2)</f>
        <v/>
      </c>
      <c r="VFB13" s="163" t="str">
        <f>IF('Summary Clear'!VFU2=0,"",'Summary Clear'!VFU2)</f>
        <v/>
      </c>
      <c r="VFC13" s="163" t="str">
        <f>IF('Summary Clear'!VFV2=0,"",'Summary Clear'!VFV2)</f>
        <v/>
      </c>
      <c r="VFD13" s="163" t="str">
        <f>IF('Summary Clear'!VFW2=0,"",'Summary Clear'!VFW2)</f>
        <v/>
      </c>
      <c r="VFE13" s="163" t="str">
        <f>IF('Summary Clear'!VFX2=0,"",'Summary Clear'!VFX2)</f>
        <v/>
      </c>
      <c r="VFF13" s="163" t="str">
        <f>IF('Summary Clear'!VFY2=0,"",'Summary Clear'!VFY2)</f>
        <v/>
      </c>
      <c r="VFG13" s="163" t="str">
        <f>IF('Summary Clear'!VFZ2=0,"",'Summary Clear'!VFZ2)</f>
        <v/>
      </c>
      <c r="VFH13" s="163" t="str">
        <f>IF('Summary Clear'!VGA2=0,"",'Summary Clear'!VGA2)</f>
        <v/>
      </c>
      <c r="VFI13" s="163" t="str">
        <f>IF('Summary Clear'!VGB2=0,"",'Summary Clear'!VGB2)</f>
        <v/>
      </c>
      <c r="VFJ13" s="163" t="str">
        <f>IF('Summary Clear'!VGC2=0,"",'Summary Clear'!VGC2)</f>
        <v/>
      </c>
      <c r="VFK13" s="163" t="str">
        <f>IF('Summary Clear'!VGD2=0,"",'Summary Clear'!VGD2)</f>
        <v/>
      </c>
      <c r="VFL13" s="163" t="str">
        <f>IF('Summary Clear'!VGE2=0,"",'Summary Clear'!VGE2)</f>
        <v/>
      </c>
      <c r="VFM13" s="163" t="str">
        <f>IF('Summary Clear'!VGF2=0,"",'Summary Clear'!VGF2)</f>
        <v/>
      </c>
      <c r="VFN13" s="163" t="str">
        <f>IF('Summary Clear'!VGG2=0,"",'Summary Clear'!VGG2)</f>
        <v/>
      </c>
      <c r="VFO13" s="163" t="str">
        <f>IF('Summary Clear'!VGH2=0,"",'Summary Clear'!VGH2)</f>
        <v/>
      </c>
      <c r="VFP13" s="163" t="str">
        <f>IF('Summary Clear'!VGI2=0,"",'Summary Clear'!VGI2)</f>
        <v/>
      </c>
      <c r="VFQ13" s="163" t="str">
        <f>IF('Summary Clear'!VGJ2=0,"",'Summary Clear'!VGJ2)</f>
        <v/>
      </c>
      <c r="VFR13" s="163" t="str">
        <f>IF('Summary Clear'!VGK2=0,"",'Summary Clear'!VGK2)</f>
        <v/>
      </c>
      <c r="VFS13" s="163" t="str">
        <f>IF('Summary Clear'!VGL2=0,"",'Summary Clear'!VGL2)</f>
        <v/>
      </c>
      <c r="VFT13" s="163" t="str">
        <f>IF('Summary Clear'!VGM2=0,"",'Summary Clear'!VGM2)</f>
        <v/>
      </c>
      <c r="VFU13" s="163" t="str">
        <f>IF('Summary Clear'!VGN2=0,"",'Summary Clear'!VGN2)</f>
        <v/>
      </c>
      <c r="VFV13" s="163" t="str">
        <f>IF('Summary Clear'!VGO2=0,"",'Summary Clear'!VGO2)</f>
        <v/>
      </c>
      <c r="VFW13" s="163" t="str">
        <f>IF('Summary Clear'!VGP2=0,"",'Summary Clear'!VGP2)</f>
        <v/>
      </c>
      <c r="VFX13" s="163" t="str">
        <f>IF('Summary Clear'!VGQ2=0,"",'Summary Clear'!VGQ2)</f>
        <v/>
      </c>
      <c r="VFY13" s="163" t="str">
        <f>IF('Summary Clear'!VGR2=0,"",'Summary Clear'!VGR2)</f>
        <v/>
      </c>
      <c r="VFZ13" s="163" t="str">
        <f>IF('Summary Clear'!VGS2=0,"",'Summary Clear'!VGS2)</f>
        <v/>
      </c>
      <c r="VGA13" s="163" t="str">
        <f>IF('Summary Clear'!VGT2=0,"",'Summary Clear'!VGT2)</f>
        <v/>
      </c>
      <c r="VGB13" s="163" t="str">
        <f>IF('Summary Clear'!VGU2=0,"",'Summary Clear'!VGU2)</f>
        <v/>
      </c>
      <c r="VGC13" s="163" t="str">
        <f>IF('Summary Clear'!VGV2=0,"",'Summary Clear'!VGV2)</f>
        <v/>
      </c>
      <c r="VGD13" s="163" t="str">
        <f>IF('Summary Clear'!VGW2=0,"",'Summary Clear'!VGW2)</f>
        <v/>
      </c>
      <c r="VGE13" s="163" t="str">
        <f>IF('Summary Clear'!VGX2=0,"",'Summary Clear'!VGX2)</f>
        <v/>
      </c>
      <c r="VGF13" s="163" t="str">
        <f>IF('Summary Clear'!VGY2=0,"",'Summary Clear'!VGY2)</f>
        <v/>
      </c>
      <c r="VGG13" s="163" t="str">
        <f>IF('Summary Clear'!VGZ2=0,"",'Summary Clear'!VGZ2)</f>
        <v/>
      </c>
      <c r="VGH13" s="163" t="str">
        <f>IF('Summary Clear'!VHA2=0,"",'Summary Clear'!VHA2)</f>
        <v/>
      </c>
      <c r="VGI13" s="163" t="str">
        <f>IF('Summary Clear'!VHB2=0,"",'Summary Clear'!VHB2)</f>
        <v/>
      </c>
      <c r="VGJ13" s="163" t="str">
        <f>IF('Summary Clear'!VHC2=0,"",'Summary Clear'!VHC2)</f>
        <v/>
      </c>
      <c r="VGK13" s="163" t="str">
        <f>IF('Summary Clear'!VHD2=0,"",'Summary Clear'!VHD2)</f>
        <v/>
      </c>
      <c r="VGL13" s="163" t="str">
        <f>IF('Summary Clear'!VHE2=0,"",'Summary Clear'!VHE2)</f>
        <v/>
      </c>
      <c r="VGM13" s="163" t="str">
        <f>IF('Summary Clear'!VHF2=0,"",'Summary Clear'!VHF2)</f>
        <v/>
      </c>
      <c r="VGN13" s="163" t="str">
        <f>IF('Summary Clear'!VHG2=0,"",'Summary Clear'!VHG2)</f>
        <v/>
      </c>
      <c r="VGO13" s="163" t="str">
        <f>IF('Summary Clear'!VHH2=0,"",'Summary Clear'!VHH2)</f>
        <v/>
      </c>
      <c r="VGP13" s="163" t="str">
        <f>IF('Summary Clear'!VHI2=0,"",'Summary Clear'!VHI2)</f>
        <v/>
      </c>
      <c r="VGQ13" s="163" t="str">
        <f>IF('Summary Clear'!VHJ2=0,"",'Summary Clear'!VHJ2)</f>
        <v/>
      </c>
      <c r="VGR13" s="163" t="str">
        <f>IF('Summary Clear'!VHK2=0,"",'Summary Clear'!VHK2)</f>
        <v/>
      </c>
      <c r="VGS13" s="163" t="str">
        <f>IF('Summary Clear'!VHL2=0,"",'Summary Clear'!VHL2)</f>
        <v/>
      </c>
      <c r="VGT13" s="163" t="str">
        <f>IF('Summary Clear'!VHM2=0,"",'Summary Clear'!VHM2)</f>
        <v/>
      </c>
      <c r="VGU13" s="163" t="str">
        <f>IF('Summary Clear'!VHN2=0,"",'Summary Clear'!VHN2)</f>
        <v/>
      </c>
      <c r="VGV13" s="163" t="str">
        <f>IF('Summary Clear'!VHO2=0,"",'Summary Clear'!VHO2)</f>
        <v/>
      </c>
      <c r="VGW13" s="163" t="str">
        <f>IF('Summary Clear'!VHP2=0,"",'Summary Clear'!VHP2)</f>
        <v/>
      </c>
      <c r="VGX13" s="163" t="str">
        <f>IF('Summary Clear'!VHQ2=0,"",'Summary Clear'!VHQ2)</f>
        <v/>
      </c>
      <c r="VGY13" s="163" t="str">
        <f>IF('Summary Clear'!VHR2=0,"",'Summary Clear'!VHR2)</f>
        <v/>
      </c>
      <c r="VGZ13" s="163" t="str">
        <f>IF('Summary Clear'!VHS2=0,"",'Summary Clear'!VHS2)</f>
        <v/>
      </c>
      <c r="VHA13" s="163" t="str">
        <f>IF('Summary Clear'!VHT2=0,"",'Summary Clear'!VHT2)</f>
        <v/>
      </c>
      <c r="VHB13" s="163" t="str">
        <f>IF('Summary Clear'!VHU2=0,"",'Summary Clear'!VHU2)</f>
        <v/>
      </c>
      <c r="VHC13" s="163" t="str">
        <f>IF('Summary Clear'!VHV2=0,"",'Summary Clear'!VHV2)</f>
        <v/>
      </c>
      <c r="VHD13" s="163" t="str">
        <f>IF('Summary Clear'!VHW2=0,"",'Summary Clear'!VHW2)</f>
        <v/>
      </c>
      <c r="VHE13" s="163" t="str">
        <f>IF('Summary Clear'!VHX2=0,"",'Summary Clear'!VHX2)</f>
        <v/>
      </c>
      <c r="VHF13" s="163" t="str">
        <f>IF('Summary Clear'!VHY2=0,"",'Summary Clear'!VHY2)</f>
        <v/>
      </c>
      <c r="VHG13" s="163" t="str">
        <f>IF('Summary Clear'!VHZ2=0,"",'Summary Clear'!VHZ2)</f>
        <v/>
      </c>
      <c r="VHH13" s="163" t="str">
        <f>IF('Summary Clear'!VIA2=0,"",'Summary Clear'!VIA2)</f>
        <v/>
      </c>
      <c r="VHI13" s="163" t="str">
        <f>IF('Summary Clear'!VIB2=0,"",'Summary Clear'!VIB2)</f>
        <v/>
      </c>
      <c r="VHJ13" s="163" t="str">
        <f>IF('Summary Clear'!VIC2=0,"",'Summary Clear'!VIC2)</f>
        <v/>
      </c>
      <c r="VHK13" s="163" t="str">
        <f>IF('Summary Clear'!VID2=0,"",'Summary Clear'!VID2)</f>
        <v/>
      </c>
      <c r="VHL13" s="163" t="str">
        <f>IF('Summary Clear'!VIE2=0,"",'Summary Clear'!VIE2)</f>
        <v/>
      </c>
      <c r="VHM13" s="163" t="str">
        <f>IF('Summary Clear'!VIF2=0,"",'Summary Clear'!VIF2)</f>
        <v/>
      </c>
      <c r="VHN13" s="163" t="str">
        <f>IF('Summary Clear'!VIG2=0,"",'Summary Clear'!VIG2)</f>
        <v/>
      </c>
      <c r="VHO13" s="163" t="str">
        <f>IF('Summary Clear'!VIH2=0,"",'Summary Clear'!VIH2)</f>
        <v/>
      </c>
      <c r="VHP13" s="163" t="str">
        <f>IF('Summary Clear'!VII2=0,"",'Summary Clear'!VII2)</f>
        <v/>
      </c>
      <c r="VHQ13" s="163" t="str">
        <f>IF('Summary Clear'!VIJ2=0,"",'Summary Clear'!VIJ2)</f>
        <v/>
      </c>
      <c r="VHR13" s="163" t="str">
        <f>IF('Summary Clear'!VIK2=0,"",'Summary Clear'!VIK2)</f>
        <v/>
      </c>
      <c r="VHS13" s="163" t="str">
        <f>IF('Summary Clear'!VIL2=0,"",'Summary Clear'!VIL2)</f>
        <v/>
      </c>
      <c r="VHT13" s="163" t="str">
        <f>IF('Summary Clear'!VIM2=0,"",'Summary Clear'!VIM2)</f>
        <v/>
      </c>
      <c r="VHU13" s="163" t="str">
        <f>IF('Summary Clear'!VIN2=0,"",'Summary Clear'!VIN2)</f>
        <v/>
      </c>
      <c r="VHV13" s="163" t="str">
        <f>IF('Summary Clear'!VIO2=0,"",'Summary Clear'!VIO2)</f>
        <v/>
      </c>
      <c r="VHW13" s="163" t="str">
        <f>IF('Summary Clear'!VIP2=0,"",'Summary Clear'!VIP2)</f>
        <v/>
      </c>
      <c r="VHX13" s="163" t="str">
        <f>IF('Summary Clear'!VIQ2=0,"",'Summary Clear'!VIQ2)</f>
        <v/>
      </c>
      <c r="VHY13" s="163" t="str">
        <f>IF('Summary Clear'!VIR2=0,"",'Summary Clear'!VIR2)</f>
        <v/>
      </c>
      <c r="VHZ13" s="163" t="str">
        <f>IF('Summary Clear'!VIS2=0,"",'Summary Clear'!VIS2)</f>
        <v/>
      </c>
      <c r="VIA13" s="163" t="str">
        <f>IF('Summary Clear'!VIT2=0,"",'Summary Clear'!VIT2)</f>
        <v/>
      </c>
      <c r="VIB13" s="163" t="str">
        <f>IF('Summary Clear'!VIU2=0,"",'Summary Clear'!VIU2)</f>
        <v/>
      </c>
      <c r="VIC13" s="163" t="str">
        <f>IF('Summary Clear'!VIV2=0,"",'Summary Clear'!VIV2)</f>
        <v/>
      </c>
      <c r="VID13" s="163" t="str">
        <f>IF('Summary Clear'!VIW2=0,"",'Summary Clear'!VIW2)</f>
        <v/>
      </c>
      <c r="VIE13" s="163" t="str">
        <f>IF('Summary Clear'!VIX2=0,"",'Summary Clear'!VIX2)</f>
        <v/>
      </c>
      <c r="VIF13" s="163" t="str">
        <f>IF('Summary Clear'!VIY2=0,"",'Summary Clear'!VIY2)</f>
        <v/>
      </c>
      <c r="VIG13" s="163" t="str">
        <f>IF('Summary Clear'!VIZ2=0,"",'Summary Clear'!VIZ2)</f>
        <v/>
      </c>
      <c r="VIH13" s="163" t="str">
        <f>IF('Summary Clear'!VJA2=0,"",'Summary Clear'!VJA2)</f>
        <v/>
      </c>
      <c r="VII13" s="163" t="str">
        <f>IF('Summary Clear'!VJB2=0,"",'Summary Clear'!VJB2)</f>
        <v/>
      </c>
      <c r="VIJ13" s="163" t="str">
        <f>IF('Summary Clear'!VJC2=0,"",'Summary Clear'!VJC2)</f>
        <v/>
      </c>
      <c r="VIK13" s="163" t="str">
        <f>IF('Summary Clear'!VJD2=0,"",'Summary Clear'!VJD2)</f>
        <v/>
      </c>
      <c r="VIL13" s="163" t="str">
        <f>IF('Summary Clear'!VJE2=0,"",'Summary Clear'!VJE2)</f>
        <v/>
      </c>
      <c r="VIM13" s="163" t="str">
        <f>IF('Summary Clear'!VJF2=0,"",'Summary Clear'!VJF2)</f>
        <v/>
      </c>
      <c r="VIN13" s="163" t="str">
        <f>IF('Summary Clear'!VJG2=0,"",'Summary Clear'!VJG2)</f>
        <v/>
      </c>
      <c r="VIO13" s="163" t="str">
        <f>IF('Summary Clear'!VJH2=0,"",'Summary Clear'!VJH2)</f>
        <v/>
      </c>
      <c r="VIP13" s="163" t="str">
        <f>IF('Summary Clear'!VJI2=0,"",'Summary Clear'!VJI2)</f>
        <v/>
      </c>
      <c r="VIQ13" s="163" t="str">
        <f>IF('Summary Clear'!VJJ2=0,"",'Summary Clear'!VJJ2)</f>
        <v/>
      </c>
      <c r="VIR13" s="163" t="str">
        <f>IF('Summary Clear'!VJK2=0,"",'Summary Clear'!VJK2)</f>
        <v/>
      </c>
      <c r="VIS13" s="163" t="str">
        <f>IF('Summary Clear'!VJL2=0,"",'Summary Clear'!VJL2)</f>
        <v/>
      </c>
      <c r="VIT13" s="163" t="str">
        <f>IF('Summary Clear'!VJM2=0,"",'Summary Clear'!VJM2)</f>
        <v/>
      </c>
      <c r="VIU13" s="163" t="str">
        <f>IF('Summary Clear'!VJN2=0,"",'Summary Clear'!VJN2)</f>
        <v/>
      </c>
      <c r="VIV13" s="163" t="str">
        <f>IF('Summary Clear'!VJO2=0,"",'Summary Clear'!VJO2)</f>
        <v/>
      </c>
      <c r="VIW13" s="163" t="str">
        <f>IF('Summary Clear'!VJP2=0,"",'Summary Clear'!VJP2)</f>
        <v/>
      </c>
      <c r="VIX13" s="163" t="str">
        <f>IF('Summary Clear'!VJQ2=0,"",'Summary Clear'!VJQ2)</f>
        <v/>
      </c>
      <c r="VIY13" s="163" t="str">
        <f>IF('Summary Clear'!VJR2=0,"",'Summary Clear'!VJR2)</f>
        <v/>
      </c>
      <c r="VIZ13" s="163" t="str">
        <f>IF('Summary Clear'!VJS2=0,"",'Summary Clear'!VJS2)</f>
        <v/>
      </c>
      <c r="VJA13" s="163" t="str">
        <f>IF('Summary Clear'!VJT2=0,"",'Summary Clear'!VJT2)</f>
        <v/>
      </c>
      <c r="VJB13" s="163" t="str">
        <f>IF('Summary Clear'!VJU2=0,"",'Summary Clear'!VJU2)</f>
        <v/>
      </c>
      <c r="VJC13" s="163" t="str">
        <f>IF('Summary Clear'!VJV2=0,"",'Summary Clear'!VJV2)</f>
        <v/>
      </c>
      <c r="VJD13" s="163" t="str">
        <f>IF('Summary Clear'!VJW2=0,"",'Summary Clear'!VJW2)</f>
        <v/>
      </c>
      <c r="VJE13" s="163" t="str">
        <f>IF('Summary Clear'!VJX2=0,"",'Summary Clear'!VJX2)</f>
        <v/>
      </c>
      <c r="VJF13" s="163" t="str">
        <f>IF('Summary Clear'!VJY2=0,"",'Summary Clear'!VJY2)</f>
        <v/>
      </c>
      <c r="VJG13" s="163" t="str">
        <f>IF('Summary Clear'!VJZ2=0,"",'Summary Clear'!VJZ2)</f>
        <v/>
      </c>
      <c r="VJH13" s="163" t="str">
        <f>IF('Summary Clear'!VKA2=0,"",'Summary Clear'!VKA2)</f>
        <v/>
      </c>
      <c r="VJI13" s="163" t="str">
        <f>IF('Summary Clear'!VKB2=0,"",'Summary Clear'!VKB2)</f>
        <v/>
      </c>
      <c r="VJJ13" s="163" t="str">
        <f>IF('Summary Clear'!VKC2=0,"",'Summary Clear'!VKC2)</f>
        <v/>
      </c>
      <c r="VJK13" s="163" t="str">
        <f>IF('Summary Clear'!VKD2=0,"",'Summary Clear'!VKD2)</f>
        <v/>
      </c>
      <c r="VJL13" s="163" t="str">
        <f>IF('Summary Clear'!VKE2=0,"",'Summary Clear'!VKE2)</f>
        <v/>
      </c>
      <c r="VJM13" s="163" t="str">
        <f>IF('Summary Clear'!VKF2=0,"",'Summary Clear'!VKF2)</f>
        <v/>
      </c>
      <c r="VJN13" s="163" t="str">
        <f>IF('Summary Clear'!VKG2=0,"",'Summary Clear'!VKG2)</f>
        <v/>
      </c>
      <c r="VJO13" s="163" t="str">
        <f>IF('Summary Clear'!VKH2=0,"",'Summary Clear'!VKH2)</f>
        <v/>
      </c>
      <c r="VJP13" s="163" t="str">
        <f>IF('Summary Clear'!VKI2=0,"",'Summary Clear'!VKI2)</f>
        <v/>
      </c>
      <c r="VJQ13" s="163" t="str">
        <f>IF('Summary Clear'!VKJ2=0,"",'Summary Clear'!VKJ2)</f>
        <v/>
      </c>
      <c r="VJR13" s="163" t="str">
        <f>IF('Summary Clear'!VKK2=0,"",'Summary Clear'!VKK2)</f>
        <v/>
      </c>
      <c r="VJS13" s="163" t="str">
        <f>IF('Summary Clear'!VKL2=0,"",'Summary Clear'!VKL2)</f>
        <v/>
      </c>
      <c r="VJT13" s="163" t="str">
        <f>IF('Summary Clear'!VKM2=0,"",'Summary Clear'!VKM2)</f>
        <v/>
      </c>
      <c r="VJU13" s="163" t="str">
        <f>IF('Summary Clear'!VKN2=0,"",'Summary Clear'!VKN2)</f>
        <v/>
      </c>
      <c r="VJV13" s="163" t="str">
        <f>IF('Summary Clear'!VKO2=0,"",'Summary Clear'!VKO2)</f>
        <v/>
      </c>
      <c r="VJW13" s="163" t="str">
        <f>IF('Summary Clear'!VKP2=0,"",'Summary Clear'!VKP2)</f>
        <v/>
      </c>
      <c r="VJX13" s="163" t="str">
        <f>IF('Summary Clear'!VKQ2=0,"",'Summary Clear'!VKQ2)</f>
        <v/>
      </c>
      <c r="VJY13" s="163" t="str">
        <f>IF('Summary Clear'!VKR2=0,"",'Summary Clear'!VKR2)</f>
        <v/>
      </c>
      <c r="VJZ13" s="163" t="str">
        <f>IF('Summary Clear'!VKS2=0,"",'Summary Clear'!VKS2)</f>
        <v/>
      </c>
      <c r="VKA13" s="163" t="str">
        <f>IF('Summary Clear'!VKT2=0,"",'Summary Clear'!VKT2)</f>
        <v/>
      </c>
      <c r="VKB13" s="163" t="str">
        <f>IF('Summary Clear'!VKU2=0,"",'Summary Clear'!VKU2)</f>
        <v/>
      </c>
      <c r="VKC13" s="163" t="str">
        <f>IF('Summary Clear'!VKV2=0,"",'Summary Clear'!VKV2)</f>
        <v/>
      </c>
      <c r="VKD13" s="163" t="str">
        <f>IF('Summary Clear'!VKW2=0,"",'Summary Clear'!VKW2)</f>
        <v/>
      </c>
      <c r="VKE13" s="163" t="str">
        <f>IF('Summary Clear'!VKX2=0,"",'Summary Clear'!VKX2)</f>
        <v/>
      </c>
      <c r="VKF13" s="163" t="str">
        <f>IF('Summary Clear'!VKY2=0,"",'Summary Clear'!VKY2)</f>
        <v/>
      </c>
      <c r="VKG13" s="163" t="str">
        <f>IF('Summary Clear'!VKZ2=0,"",'Summary Clear'!VKZ2)</f>
        <v/>
      </c>
      <c r="VKH13" s="163" t="str">
        <f>IF('Summary Clear'!VLA2=0,"",'Summary Clear'!VLA2)</f>
        <v/>
      </c>
      <c r="VKI13" s="163" t="str">
        <f>IF('Summary Clear'!VLB2=0,"",'Summary Clear'!VLB2)</f>
        <v/>
      </c>
      <c r="VKJ13" s="163" t="str">
        <f>IF('Summary Clear'!VLC2=0,"",'Summary Clear'!VLC2)</f>
        <v/>
      </c>
      <c r="VKK13" s="163" t="str">
        <f>IF('Summary Clear'!VLD2=0,"",'Summary Clear'!VLD2)</f>
        <v/>
      </c>
      <c r="VKL13" s="163" t="str">
        <f>IF('Summary Clear'!VLE2=0,"",'Summary Clear'!VLE2)</f>
        <v/>
      </c>
      <c r="VKM13" s="163" t="str">
        <f>IF('Summary Clear'!VLF2=0,"",'Summary Clear'!VLF2)</f>
        <v/>
      </c>
      <c r="VKN13" s="163" t="str">
        <f>IF('Summary Clear'!VLG2=0,"",'Summary Clear'!VLG2)</f>
        <v/>
      </c>
      <c r="VKO13" s="163" t="str">
        <f>IF('Summary Clear'!VLH2=0,"",'Summary Clear'!VLH2)</f>
        <v/>
      </c>
      <c r="VKP13" s="163" t="str">
        <f>IF('Summary Clear'!VLI2=0,"",'Summary Clear'!VLI2)</f>
        <v/>
      </c>
      <c r="VKQ13" s="163" t="str">
        <f>IF('Summary Clear'!VLJ2=0,"",'Summary Clear'!VLJ2)</f>
        <v/>
      </c>
      <c r="VKR13" s="163" t="str">
        <f>IF('Summary Clear'!VLK2=0,"",'Summary Clear'!VLK2)</f>
        <v/>
      </c>
      <c r="VKS13" s="163" t="str">
        <f>IF('Summary Clear'!VLL2=0,"",'Summary Clear'!VLL2)</f>
        <v/>
      </c>
      <c r="VKT13" s="163" t="str">
        <f>IF('Summary Clear'!VLM2=0,"",'Summary Clear'!VLM2)</f>
        <v/>
      </c>
      <c r="VKU13" s="163" t="str">
        <f>IF('Summary Clear'!VLN2=0,"",'Summary Clear'!VLN2)</f>
        <v/>
      </c>
      <c r="VKV13" s="163" t="str">
        <f>IF('Summary Clear'!VLO2=0,"",'Summary Clear'!VLO2)</f>
        <v/>
      </c>
      <c r="VKW13" s="163" t="str">
        <f>IF('Summary Clear'!VLP2=0,"",'Summary Clear'!VLP2)</f>
        <v/>
      </c>
      <c r="VKX13" s="163" t="str">
        <f>IF('Summary Clear'!VLQ2=0,"",'Summary Clear'!VLQ2)</f>
        <v/>
      </c>
      <c r="VKY13" s="163" t="str">
        <f>IF('Summary Clear'!VLR2=0,"",'Summary Clear'!VLR2)</f>
        <v/>
      </c>
      <c r="VKZ13" s="163" t="str">
        <f>IF('Summary Clear'!VLS2=0,"",'Summary Clear'!VLS2)</f>
        <v/>
      </c>
      <c r="VLA13" s="163" t="str">
        <f>IF('Summary Clear'!VLT2=0,"",'Summary Clear'!VLT2)</f>
        <v/>
      </c>
      <c r="VLB13" s="163" t="str">
        <f>IF('Summary Clear'!VLU2=0,"",'Summary Clear'!VLU2)</f>
        <v/>
      </c>
      <c r="VLC13" s="163" t="str">
        <f>IF('Summary Clear'!VLV2=0,"",'Summary Clear'!VLV2)</f>
        <v/>
      </c>
      <c r="VLD13" s="163" t="str">
        <f>IF('Summary Clear'!VLW2=0,"",'Summary Clear'!VLW2)</f>
        <v/>
      </c>
      <c r="VLE13" s="163" t="str">
        <f>IF('Summary Clear'!VLX2=0,"",'Summary Clear'!VLX2)</f>
        <v/>
      </c>
      <c r="VLF13" s="163" t="str">
        <f>IF('Summary Clear'!VLY2=0,"",'Summary Clear'!VLY2)</f>
        <v/>
      </c>
      <c r="VLG13" s="163" t="str">
        <f>IF('Summary Clear'!VLZ2=0,"",'Summary Clear'!VLZ2)</f>
        <v/>
      </c>
      <c r="VLH13" s="163" t="str">
        <f>IF('Summary Clear'!VMA2=0,"",'Summary Clear'!VMA2)</f>
        <v/>
      </c>
      <c r="VLI13" s="163" t="str">
        <f>IF('Summary Clear'!VMB2=0,"",'Summary Clear'!VMB2)</f>
        <v/>
      </c>
      <c r="VLJ13" s="163" t="str">
        <f>IF('Summary Clear'!VMC2=0,"",'Summary Clear'!VMC2)</f>
        <v/>
      </c>
      <c r="VLK13" s="163" t="str">
        <f>IF('Summary Clear'!VMD2=0,"",'Summary Clear'!VMD2)</f>
        <v/>
      </c>
      <c r="VLL13" s="163" t="str">
        <f>IF('Summary Clear'!VME2=0,"",'Summary Clear'!VME2)</f>
        <v/>
      </c>
      <c r="VLM13" s="163" t="str">
        <f>IF('Summary Clear'!VMF2=0,"",'Summary Clear'!VMF2)</f>
        <v/>
      </c>
      <c r="VLN13" s="163" t="str">
        <f>IF('Summary Clear'!VMG2=0,"",'Summary Clear'!VMG2)</f>
        <v/>
      </c>
      <c r="VLO13" s="163" t="str">
        <f>IF('Summary Clear'!VMH2=0,"",'Summary Clear'!VMH2)</f>
        <v/>
      </c>
      <c r="VLP13" s="163" t="str">
        <f>IF('Summary Clear'!VMI2=0,"",'Summary Clear'!VMI2)</f>
        <v/>
      </c>
      <c r="VLQ13" s="163" t="str">
        <f>IF('Summary Clear'!VMJ2=0,"",'Summary Clear'!VMJ2)</f>
        <v/>
      </c>
      <c r="VLR13" s="163" t="str">
        <f>IF('Summary Clear'!VMK2=0,"",'Summary Clear'!VMK2)</f>
        <v/>
      </c>
      <c r="VLS13" s="163" t="str">
        <f>IF('Summary Clear'!VML2=0,"",'Summary Clear'!VML2)</f>
        <v/>
      </c>
      <c r="VLT13" s="163" t="str">
        <f>IF('Summary Clear'!VMM2=0,"",'Summary Clear'!VMM2)</f>
        <v/>
      </c>
      <c r="VLU13" s="163" t="str">
        <f>IF('Summary Clear'!VMN2=0,"",'Summary Clear'!VMN2)</f>
        <v/>
      </c>
      <c r="VLV13" s="163" t="str">
        <f>IF('Summary Clear'!VMO2=0,"",'Summary Clear'!VMO2)</f>
        <v/>
      </c>
      <c r="VLW13" s="163" t="str">
        <f>IF('Summary Clear'!VMP2=0,"",'Summary Clear'!VMP2)</f>
        <v/>
      </c>
      <c r="VLX13" s="163" t="str">
        <f>IF('Summary Clear'!VMQ2=0,"",'Summary Clear'!VMQ2)</f>
        <v/>
      </c>
      <c r="VLY13" s="163" t="str">
        <f>IF('Summary Clear'!VMR2=0,"",'Summary Clear'!VMR2)</f>
        <v/>
      </c>
      <c r="VLZ13" s="163" t="str">
        <f>IF('Summary Clear'!VMS2=0,"",'Summary Clear'!VMS2)</f>
        <v/>
      </c>
      <c r="VMA13" s="163" t="str">
        <f>IF('Summary Clear'!VMT2=0,"",'Summary Clear'!VMT2)</f>
        <v/>
      </c>
      <c r="VMB13" s="163" t="str">
        <f>IF('Summary Clear'!VMU2=0,"",'Summary Clear'!VMU2)</f>
        <v/>
      </c>
      <c r="VMC13" s="163" t="str">
        <f>IF('Summary Clear'!VMV2=0,"",'Summary Clear'!VMV2)</f>
        <v/>
      </c>
      <c r="VMD13" s="163" t="str">
        <f>IF('Summary Clear'!VMW2=0,"",'Summary Clear'!VMW2)</f>
        <v/>
      </c>
      <c r="VME13" s="163" t="str">
        <f>IF('Summary Clear'!VMX2=0,"",'Summary Clear'!VMX2)</f>
        <v/>
      </c>
      <c r="VMF13" s="163" t="str">
        <f>IF('Summary Clear'!VMY2=0,"",'Summary Clear'!VMY2)</f>
        <v/>
      </c>
      <c r="VMG13" s="163" t="str">
        <f>IF('Summary Clear'!VMZ2=0,"",'Summary Clear'!VMZ2)</f>
        <v/>
      </c>
      <c r="VMH13" s="163" t="str">
        <f>IF('Summary Clear'!VNA2=0,"",'Summary Clear'!VNA2)</f>
        <v/>
      </c>
      <c r="VMI13" s="163" t="str">
        <f>IF('Summary Clear'!VNB2=0,"",'Summary Clear'!VNB2)</f>
        <v/>
      </c>
      <c r="VMJ13" s="163" t="str">
        <f>IF('Summary Clear'!VNC2=0,"",'Summary Clear'!VNC2)</f>
        <v/>
      </c>
      <c r="VMK13" s="163" t="str">
        <f>IF('Summary Clear'!VND2=0,"",'Summary Clear'!VND2)</f>
        <v/>
      </c>
      <c r="VML13" s="163" t="str">
        <f>IF('Summary Clear'!VNE2=0,"",'Summary Clear'!VNE2)</f>
        <v/>
      </c>
      <c r="VMM13" s="163" t="str">
        <f>IF('Summary Clear'!VNF2=0,"",'Summary Clear'!VNF2)</f>
        <v/>
      </c>
      <c r="VMN13" s="163" t="str">
        <f>IF('Summary Clear'!VNG2=0,"",'Summary Clear'!VNG2)</f>
        <v/>
      </c>
      <c r="VMO13" s="163" t="str">
        <f>IF('Summary Clear'!VNH2=0,"",'Summary Clear'!VNH2)</f>
        <v/>
      </c>
      <c r="VMP13" s="163" t="str">
        <f>IF('Summary Clear'!VNI2=0,"",'Summary Clear'!VNI2)</f>
        <v/>
      </c>
      <c r="VMQ13" s="163" t="str">
        <f>IF('Summary Clear'!VNJ2=0,"",'Summary Clear'!VNJ2)</f>
        <v/>
      </c>
      <c r="VMR13" s="163" t="str">
        <f>IF('Summary Clear'!VNK2=0,"",'Summary Clear'!VNK2)</f>
        <v/>
      </c>
      <c r="VMS13" s="163" t="str">
        <f>IF('Summary Clear'!VNL2=0,"",'Summary Clear'!VNL2)</f>
        <v/>
      </c>
      <c r="VMT13" s="163" t="str">
        <f>IF('Summary Clear'!VNM2=0,"",'Summary Clear'!VNM2)</f>
        <v/>
      </c>
      <c r="VMU13" s="163" t="str">
        <f>IF('Summary Clear'!VNN2=0,"",'Summary Clear'!VNN2)</f>
        <v/>
      </c>
      <c r="VMV13" s="163" t="str">
        <f>IF('Summary Clear'!VNO2=0,"",'Summary Clear'!VNO2)</f>
        <v/>
      </c>
      <c r="VMW13" s="163" t="str">
        <f>IF('Summary Clear'!VNP2=0,"",'Summary Clear'!VNP2)</f>
        <v/>
      </c>
      <c r="VMX13" s="163" t="str">
        <f>IF('Summary Clear'!VNQ2=0,"",'Summary Clear'!VNQ2)</f>
        <v/>
      </c>
      <c r="VMY13" s="163" t="str">
        <f>IF('Summary Clear'!VNR2=0,"",'Summary Clear'!VNR2)</f>
        <v/>
      </c>
      <c r="VMZ13" s="163" t="str">
        <f>IF('Summary Clear'!VNS2=0,"",'Summary Clear'!VNS2)</f>
        <v/>
      </c>
      <c r="VNA13" s="163" t="str">
        <f>IF('Summary Clear'!VNT2=0,"",'Summary Clear'!VNT2)</f>
        <v/>
      </c>
      <c r="VNB13" s="163" t="str">
        <f>IF('Summary Clear'!VNU2=0,"",'Summary Clear'!VNU2)</f>
        <v/>
      </c>
      <c r="VNC13" s="163" t="str">
        <f>IF('Summary Clear'!VNV2=0,"",'Summary Clear'!VNV2)</f>
        <v/>
      </c>
      <c r="VND13" s="163" t="str">
        <f>IF('Summary Clear'!VNW2=0,"",'Summary Clear'!VNW2)</f>
        <v/>
      </c>
      <c r="VNE13" s="163" t="str">
        <f>IF('Summary Clear'!VNX2=0,"",'Summary Clear'!VNX2)</f>
        <v/>
      </c>
      <c r="VNF13" s="163" t="str">
        <f>IF('Summary Clear'!VNY2=0,"",'Summary Clear'!VNY2)</f>
        <v/>
      </c>
      <c r="VNG13" s="163" t="str">
        <f>IF('Summary Clear'!VNZ2=0,"",'Summary Clear'!VNZ2)</f>
        <v/>
      </c>
      <c r="VNH13" s="163" t="str">
        <f>IF('Summary Clear'!VOA2=0,"",'Summary Clear'!VOA2)</f>
        <v/>
      </c>
      <c r="VNI13" s="163" t="str">
        <f>IF('Summary Clear'!VOB2=0,"",'Summary Clear'!VOB2)</f>
        <v/>
      </c>
      <c r="VNJ13" s="163" t="str">
        <f>IF('Summary Clear'!VOC2=0,"",'Summary Clear'!VOC2)</f>
        <v/>
      </c>
      <c r="VNK13" s="163" t="str">
        <f>IF('Summary Clear'!VOD2=0,"",'Summary Clear'!VOD2)</f>
        <v/>
      </c>
      <c r="VNL13" s="163" t="str">
        <f>IF('Summary Clear'!VOE2=0,"",'Summary Clear'!VOE2)</f>
        <v/>
      </c>
      <c r="VNM13" s="163" t="str">
        <f>IF('Summary Clear'!VOF2=0,"",'Summary Clear'!VOF2)</f>
        <v/>
      </c>
      <c r="VNN13" s="163" t="str">
        <f>IF('Summary Clear'!VOG2=0,"",'Summary Clear'!VOG2)</f>
        <v/>
      </c>
      <c r="VNO13" s="163" t="str">
        <f>IF('Summary Clear'!VOH2=0,"",'Summary Clear'!VOH2)</f>
        <v/>
      </c>
      <c r="VNP13" s="163" t="str">
        <f>IF('Summary Clear'!VOI2=0,"",'Summary Clear'!VOI2)</f>
        <v/>
      </c>
      <c r="VNQ13" s="163" t="str">
        <f>IF('Summary Clear'!VOJ2=0,"",'Summary Clear'!VOJ2)</f>
        <v/>
      </c>
      <c r="VNR13" s="163" t="str">
        <f>IF('Summary Clear'!VOK2=0,"",'Summary Clear'!VOK2)</f>
        <v/>
      </c>
      <c r="VNS13" s="163" t="str">
        <f>IF('Summary Clear'!VOL2=0,"",'Summary Clear'!VOL2)</f>
        <v/>
      </c>
      <c r="VNT13" s="163" t="str">
        <f>IF('Summary Clear'!VOM2=0,"",'Summary Clear'!VOM2)</f>
        <v/>
      </c>
      <c r="VNU13" s="163" t="str">
        <f>IF('Summary Clear'!VON2=0,"",'Summary Clear'!VON2)</f>
        <v/>
      </c>
      <c r="VNV13" s="163" t="str">
        <f>IF('Summary Clear'!VOO2=0,"",'Summary Clear'!VOO2)</f>
        <v/>
      </c>
      <c r="VNW13" s="163" t="str">
        <f>IF('Summary Clear'!VOP2=0,"",'Summary Clear'!VOP2)</f>
        <v/>
      </c>
      <c r="VNX13" s="163" t="str">
        <f>IF('Summary Clear'!VOQ2=0,"",'Summary Clear'!VOQ2)</f>
        <v/>
      </c>
      <c r="VNY13" s="163" t="str">
        <f>IF('Summary Clear'!VOR2=0,"",'Summary Clear'!VOR2)</f>
        <v/>
      </c>
      <c r="VNZ13" s="163" t="str">
        <f>IF('Summary Clear'!VOS2=0,"",'Summary Clear'!VOS2)</f>
        <v/>
      </c>
      <c r="VOA13" s="163" t="str">
        <f>IF('Summary Clear'!VOT2=0,"",'Summary Clear'!VOT2)</f>
        <v/>
      </c>
      <c r="VOB13" s="163" t="str">
        <f>IF('Summary Clear'!VOU2=0,"",'Summary Clear'!VOU2)</f>
        <v/>
      </c>
      <c r="VOC13" s="163" t="str">
        <f>IF('Summary Clear'!VOV2=0,"",'Summary Clear'!VOV2)</f>
        <v/>
      </c>
      <c r="VOD13" s="163" t="str">
        <f>IF('Summary Clear'!VOW2=0,"",'Summary Clear'!VOW2)</f>
        <v/>
      </c>
      <c r="VOE13" s="163" t="str">
        <f>IF('Summary Clear'!VOX2=0,"",'Summary Clear'!VOX2)</f>
        <v/>
      </c>
      <c r="VOF13" s="163" t="str">
        <f>IF('Summary Clear'!VOY2=0,"",'Summary Clear'!VOY2)</f>
        <v/>
      </c>
      <c r="VOG13" s="163" t="str">
        <f>IF('Summary Clear'!VOZ2=0,"",'Summary Clear'!VOZ2)</f>
        <v/>
      </c>
      <c r="VOH13" s="163" t="str">
        <f>IF('Summary Clear'!VPA2=0,"",'Summary Clear'!VPA2)</f>
        <v/>
      </c>
      <c r="VOI13" s="163" t="str">
        <f>IF('Summary Clear'!VPB2=0,"",'Summary Clear'!VPB2)</f>
        <v/>
      </c>
      <c r="VOJ13" s="163" t="str">
        <f>IF('Summary Clear'!VPC2=0,"",'Summary Clear'!VPC2)</f>
        <v/>
      </c>
      <c r="VOK13" s="163" t="str">
        <f>IF('Summary Clear'!VPD2=0,"",'Summary Clear'!VPD2)</f>
        <v/>
      </c>
      <c r="VOL13" s="163" t="str">
        <f>IF('Summary Clear'!VPE2=0,"",'Summary Clear'!VPE2)</f>
        <v/>
      </c>
      <c r="VOM13" s="163" t="str">
        <f>IF('Summary Clear'!VPF2=0,"",'Summary Clear'!VPF2)</f>
        <v/>
      </c>
      <c r="VON13" s="163" t="str">
        <f>IF('Summary Clear'!VPG2=0,"",'Summary Clear'!VPG2)</f>
        <v/>
      </c>
      <c r="VOO13" s="163" t="str">
        <f>IF('Summary Clear'!VPH2=0,"",'Summary Clear'!VPH2)</f>
        <v/>
      </c>
      <c r="VOP13" s="163" t="str">
        <f>IF('Summary Clear'!VPI2=0,"",'Summary Clear'!VPI2)</f>
        <v/>
      </c>
      <c r="VOQ13" s="163" t="str">
        <f>IF('Summary Clear'!VPJ2=0,"",'Summary Clear'!VPJ2)</f>
        <v/>
      </c>
      <c r="VOR13" s="163" t="str">
        <f>IF('Summary Clear'!VPK2=0,"",'Summary Clear'!VPK2)</f>
        <v/>
      </c>
      <c r="VOS13" s="163" t="str">
        <f>IF('Summary Clear'!VPL2=0,"",'Summary Clear'!VPL2)</f>
        <v/>
      </c>
      <c r="VOT13" s="163" t="str">
        <f>IF('Summary Clear'!VPM2=0,"",'Summary Clear'!VPM2)</f>
        <v/>
      </c>
      <c r="VOU13" s="163" t="str">
        <f>IF('Summary Clear'!VPN2=0,"",'Summary Clear'!VPN2)</f>
        <v/>
      </c>
      <c r="VOV13" s="163" t="str">
        <f>IF('Summary Clear'!VPO2=0,"",'Summary Clear'!VPO2)</f>
        <v/>
      </c>
      <c r="VOW13" s="163" t="str">
        <f>IF('Summary Clear'!VPP2=0,"",'Summary Clear'!VPP2)</f>
        <v/>
      </c>
      <c r="VOX13" s="163" t="str">
        <f>IF('Summary Clear'!VPQ2=0,"",'Summary Clear'!VPQ2)</f>
        <v/>
      </c>
      <c r="VOY13" s="163" t="str">
        <f>IF('Summary Clear'!VPR2=0,"",'Summary Clear'!VPR2)</f>
        <v/>
      </c>
      <c r="VOZ13" s="163" t="str">
        <f>IF('Summary Clear'!VPS2=0,"",'Summary Clear'!VPS2)</f>
        <v/>
      </c>
      <c r="VPA13" s="163" t="str">
        <f>IF('Summary Clear'!VPT2=0,"",'Summary Clear'!VPT2)</f>
        <v/>
      </c>
      <c r="VPB13" s="163" t="str">
        <f>IF('Summary Clear'!VPU2=0,"",'Summary Clear'!VPU2)</f>
        <v/>
      </c>
      <c r="VPC13" s="163" t="str">
        <f>IF('Summary Clear'!VPV2=0,"",'Summary Clear'!VPV2)</f>
        <v/>
      </c>
      <c r="VPD13" s="163" t="str">
        <f>IF('Summary Clear'!VPW2=0,"",'Summary Clear'!VPW2)</f>
        <v/>
      </c>
      <c r="VPE13" s="163" t="str">
        <f>IF('Summary Clear'!VPX2=0,"",'Summary Clear'!VPX2)</f>
        <v/>
      </c>
      <c r="VPF13" s="163" t="str">
        <f>IF('Summary Clear'!VPY2=0,"",'Summary Clear'!VPY2)</f>
        <v/>
      </c>
      <c r="VPG13" s="163" t="str">
        <f>IF('Summary Clear'!VPZ2=0,"",'Summary Clear'!VPZ2)</f>
        <v/>
      </c>
      <c r="VPH13" s="163" t="str">
        <f>IF('Summary Clear'!VQA2=0,"",'Summary Clear'!VQA2)</f>
        <v/>
      </c>
      <c r="VPI13" s="163" t="str">
        <f>IF('Summary Clear'!VQB2=0,"",'Summary Clear'!VQB2)</f>
        <v/>
      </c>
      <c r="VPJ13" s="163" t="str">
        <f>IF('Summary Clear'!VQC2=0,"",'Summary Clear'!VQC2)</f>
        <v/>
      </c>
      <c r="VPK13" s="163" t="str">
        <f>IF('Summary Clear'!VQD2=0,"",'Summary Clear'!VQD2)</f>
        <v/>
      </c>
      <c r="VPL13" s="163" t="str">
        <f>IF('Summary Clear'!VQE2=0,"",'Summary Clear'!VQE2)</f>
        <v/>
      </c>
      <c r="VPM13" s="163" t="str">
        <f>IF('Summary Clear'!VQF2=0,"",'Summary Clear'!VQF2)</f>
        <v/>
      </c>
      <c r="VPN13" s="163" t="str">
        <f>IF('Summary Clear'!VQG2=0,"",'Summary Clear'!VQG2)</f>
        <v/>
      </c>
      <c r="VPO13" s="163" t="str">
        <f>IF('Summary Clear'!VQH2=0,"",'Summary Clear'!VQH2)</f>
        <v/>
      </c>
      <c r="VPP13" s="163" t="str">
        <f>IF('Summary Clear'!VQI2=0,"",'Summary Clear'!VQI2)</f>
        <v/>
      </c>
      <c r="VPQ13" s="163" t="str">
        <f>IF('Summary Clear'!VQJ2=0,"",'Summary Clear'!VQJ2)</f>
        <v/>
      </c>
      <c r="VPR13" s="163" t="str">
        <f>IF('Summary Clear'!VQK2=0,"",'Summary Clear'!VQK2)</f>
        <v/>
      </c>
      <c r="VPS13" s="163" t="str">
        <f>IF('Summary Clear'!VQL2=0,"",'Summary Clear'!VQL2)</f>
        <v/>
      </c>
      <c r="VPT13" s="163" t="str">
        <f>IF('Summary Clear'!VQM2=0,"",'Summary Clear'!VQM2)</f>
        <v/>
      </c>
      <c r="VPU13" s="163" t="str">
        <f>IF('Summary Clear'!VQN2=0,"",'Summary Clear'!VQN2)</f>
        <v/>
      </c>
      <c r="VPV13" s="163" t="str">
        <f>IF('Summary Clear'!VQO2=0,"",'Summary Clear'!VQO2)</f>
        <v/>
      </c>
      <c r="VPW13" s="163" t="str">
        <f>IF('Summary Clear'!VQP2=0,"",'Summary Clear'!VQP2)</f>
        <v/>
      </c>
      <c r="VPX13" s="163" t="str">
        <f>IF('Summary Clear'!VQQ2=0,"",'Summary Clear'!VQQ2)</f>
        <v/>
      </c>
      <c r="VPY13" s="163" t="str">
        <f>IF('Summary Clear'!VQR2=0,"",'Summary Clear'!VQR2)</f>
        <v/>
      </c>
      <c r="VPZ13" s="163" t="str">
        <f>IF('Summary Clear'!VQS2=0,"",'Summary Clear'!VQS2)</f>
        <v/>
      </c>
      <c r="VQA13" s="163" t="str">
        <f>IF('Summary Clear'!VQT2=0,"",'Summary Clear'!VQT2)</f>
        <v/>
      </c>
      <c r="VQB13" s="163" t="str">
        <f>IF('Summary Clear'!VQU2=0,"",'Summary Clear'!VQU2)</f>
        <v/>
      </c>
      <c r="VQC13" s="163" t="str">
        <f>IF('Summary Clear'!VQV2=0,"",'Summary Clear'!VQV2)</f>
        <v/>
      </c>
      <c r="VQD13" s="163" t="str">
        <f>IF('Summary Clear'!VQW2=0,"",'Summary Clear'!VQW2)</f>
        <v/>
      </c>
      <c r="VQE13" s="163" t="str">
        <f>IF('Summary Clear'!VQX2=0,"",'Summary Clear'!VQX2)</f>
        <v/>
      </c>
      <c r="VQF13" s="163" t="str">
        <f>IF('Summary Clear'!VQY2=0,"",'Summary Clear'!VQY2)</f>
        <v/>
      </c>
      <c r="VQG13" s="163" t="str">
        <f>IF('Summary Clear'!VQZ2=0,"",'Summary Clear'!VQZ2)</f>
        <v/>
      </c>
      <c r="VQH13" s="163" t="str">
        <f>IF('Summary Clear'!VRA2=0,"",'Summary Clear'!VRA2)</f>
        <v/>
      </c>
      <c r="VQI13" s="163" t="str">
        <f>IF('Summary Clear'!VRB2=0,"",'Summary Clear'!VRB2)</f>
        <v/>
      </c>
      <c r="VQJ13" s="163" t="str">
        <f>IF('Summary Clear'!VRC2=0,"",'Summary Clear'!VRC2)</f>
        <v/>
      </c>
      <c r="VQK13" s="163" t="str">
        <f>IF('Summary Clear'!VRD2=0,"",'Summary Clear'!VRD2)</f>
        <v/>
      </c>
      <c r="VQL13" s="163" t="str">
        <f>IF('Summary Clear'!VRE2=0,"",'Summary Clear'!VRE2)</f>
        <v/>
      </c>
      <c r="VQM13" s="163" t="str">
        <f>IF('Summary Clear'!VRF2=0,"",'Summary Clear'!VRF2)</f>
        <v/>
      </c>
      <c r="VQN13" s="163" t="str">
        <f>IF('Summary Clear'!VRG2=0,"",'Summary Clear'!VRG2)</f>
        <v/>
      </c>
      <c r="VQO13" s="163" t="str">
        <f>IF('Summary Clear'!VRH2=0,"",'Summary Clear'!VRH2)</f>
        <v/>
      </c>
      <c r="VQP13" s="163" t="str">
        <f>IF('Summary Clear'!VRI2=0,"",'Summary Clear'!VRI2)</f>
        <v/>
      </c>
      <c r="VQQ13" s="163" t="str">
        <f>IF('Summary Clear'!VRJ2=0,"",'Summary Clear'!VRJ2)</f>
        <v/>
      </c>
      <c r="VQR13" s="163" t="str">
        <f>IF('Summary Clear'!VRK2=0,"",'Summary Clear'!VRK2)</f>
        <v/>
      </c>
      <c r="VQS13" s="163" t="str">
        <f>IF('Summary Clear'!VRL2=0,"",'Summary Clear'!VRL2)</f>
        <v/>
      </c>
      <c r="VQT13" s="163" t="str">
        <f>IF('Summary Clear'!VRM2=0,"",'Summary Clear'!VRM2)</f>
        <v/>
      </c>
      <c r="VQU13" s="163" t="str">
        <f>IF('Summary Clear'!VRN2=0,"",'Summary Clear'!VRN2)</f>
        <v/>
      </c>
      <c r="VQV13" s="163" t="str">
        <f>IF('Summary Clear'!VRO2=0,"",'Summary Clear'!VRO2)</f>
        <v/>
      </c>
      <c r="VQW13" s="163" t="str">
        <f>IF('Summary Clear'!VRP2=0,"",'Summary Clear'!VRP2)</f>
        <v/>
      </c>
      <c r="VQX13" s="163" t="str">
        <f>IF('Summary Clear'!VRQ2=0,"",'Summary Clear'!VRQ2)</f>
        <v/>
      </c>
      <c r="VQY13" s="163" t="str">
        <f>IF('Summary Clear'!VRR2=0,"",'Summary Clear'!VRR2)</f>
        <v/>
      </c>
      <c r="VQZ13" s="163" t="str">
        <f>IF('Summary Clear'!VRS2=0,"",'Summary Clear'!VRS2)</f>
        <v/>
      </c>
      <c r="VRA13" s="163" t="str">
        <f>IF('Summary Clear'!VRT2=0,"",'Summary Clear'!VRT2)</f>
        <v/>
      </c>
      <c r="VRB13" s="163" t="str">
        <f>IF('Summary Clear'!VRU2=0,"",'Summary Clear'!VRU2)</f>
        <v/>
      </c>
      <c r="VRC13" s="163" t="str">
        <f>IF('Summary Clear'!VRV2=0,"",'Summary Clear'!VRV2)</f>
        <v/>
      </c>
      <c r="VRD13" s="163" t="str">
        <f>IF('Summary Clear'!VRW2=0,"",'Summary Clear'!VRW2)</f>
        <v/>
      </c>
      <c r="VRE13" s="163" t="str">
        <f>IF('Summary Clear'!VRX2=0,"",'Summary Clear'!VRX2)</f>
        <v/>
      </c>
      <c r="VRF13" s="163" t="str">
        <f>IF('Summary Clear'!VRY2=0,"",'Summary Clear'!VRY2)</f>
        <v/>
      </c>
      <c r="VRG13" s="163" t="str">
        <f>IF('Summary Clear'!VRZ2=0,"",'Summary Clear'!VRZ2)</f>
        <v/>
      </c>
      <c r="VRH13" s="163" t="str">
        <f>IF('Summary Clear'!VSA2=0,"",'Summary Clear'!VSA2)</f>
        <v/>
      </c>
      <c r="VRI13" s="163" t="str">
        <f>IF('Summary Clear'!VSB2=0,"",'Summary Clear'!VSB2)</f>
        <v/>
      </c>
      <c r="VRJ13" s="163" t="str">
        <f>IF('Summary Clear'!VSC2=0,"",'Summary Clear'!VSC2)</f>
        <v/>
      </c>
      <c r="VRK13" s="163" t="str">
        <f>IF('Summary Clear'!VSD2=0,"",'Summary Clear'!VSD2)</f>
        <v/>
      </c>
      <c r="VRL13" s="163" t="str">
        <f>IF('Summary Clear'!VSE2=0,"",'Summary Clear'!VSE2)</f>
        <v/>
      </c>
      <c r="VRM13" s="163" t="str">
        <f>IF('Summary Clear'!VSF2=0,"",'Summary Clear'!VSF2)</f>
        <v/>
      </c>
      <c r="VRN13" s="163" t="str">
        <f>IF('Summary Clear'!VSG2=0,"",'Summary Clear'!VSG2)</f>
        <v/>
      </c>
      <c r="VRO13" s="163" t="str">
        <f>IF('Summary Clear'!VSH2=0,"",'Summary Clear'!VSH2)</f>
        <v/>
      </c>
      <c r="VRP13" s="163" t="str">
        <f>IF('Summary Clear'!VSI2=0,"",'Summary Clear'!VSI2)</f>
        <v/>
      </c>
      <c r="VRQ13" s="163" t="str">
        <f>IF('Summary Clear'!VSJ2=0,"",'Summary Clear'!VSJ2)</f>
        <v/>
      </c>
      <c r="VRR13" s="163" t="str">
        <f>IF('Summary Clear'!VSK2=0,"",'Summary Clear'!VSK2)</f>
        <v/>
      </c>
      <c r="VRS13" s="163" t="str">
        <f>IF('Summary Clear'!VSL2=0,"",'Summary Clear'!VSL2)</f>
        <v/>
      </c>
      <c r="VRT13" s="163" t="str">
        <f>IF('Summary Clear'!VSM2=0,"",'Summary Clear'!VSM2)</f>
        <v/>
      </c>
      <c r="VRU13" s="163" t="str">
        <f>IF('Summary Clear'!VSN2=0,"",'Summary Clear'!VSN2)</f>
        <v/>
      </c>
      <c r="VRV13" s="163" t="str">
        <f>IF('Summary Clear'!VSO2=0,"",'Summary Clear'!VSO2)</f>
        <v/>
      </c>
      <c r="VRW13" s="163" t="str">
        <f>IF('Summary Clear'!VSP2=0,"",'Summary Clear'!VSP2)</f>
        <v/>
      </c>
      <c r="VRX13" s="163" t="str">
        <f>IF('Summary Clear'!VSQ2=0,"",'Summary Clear'!VSQ2)</f>
        <v/>
      </c>
      <c r="VRY13" s="163" t="str">
        <f>IF('Summary Clear'!VSR2=0,"",'Summary Clear'!VSR2)</f>
        <v/>
      </c>
      <c r="VRZ13" s="163" t="str">
        <f>IF('Summary Clear'!VSS2=0,"",'Summary Clear'!VSS2)</f>
        <v/>
      </c>
      <c r="VSA13" s="163" t="str">
        <f>IF('Summary Clear'!VST2=0,"",'Summary Clear'!VST2)</f>
        <v/>
      </c>
      <c r="VSB13" s="163" t="str">
        <f>IF('Summary Clear'!VSU2=0,"",'Summary Clear'!VSU2)</f>
        <v/>
      </c>
      <c r="VSC13" s="163" t="str">
        <f>IF('Summary Clear'!VSV2=0,"",'Summary Clear'!VSV2)</f>
        <v/>
      </c>
      <c r="VSD13" s="163" t="str">
        <f>IF('Summary Clear'!VSW2=0,"",'Summary Clear'!VSW2)</f>
        <v/>
      </c>
      <c r="VSE13" s="163" t="str">
        <f>IF('Summary Clear'!VSX2=0,"",'Summary Clear'!VSX2)</f>
        <v/>
      </c>
      <c r="VSF13" s="163" t="str">
        <f>IF('Summary Clear'!VSY2=0,"",'Summary Clear'!VSY2)</f>
        <v/>
      </c>
      <c r="VSG13" s="163" t="str">
        <f>IF('Summary Clear'!VSZ2=0,"",'Summary Clear'!VSZ2)</f>
        <v/>
      </c>
      <c r="VSH13" s="163" t="str">
        <f>IF('Summary Clear'!VTA2=0,"",'Summary Clear'!VTA2)</f>
        <v/>
      </c>
      <c r="VSI13" s="163" t="str">
        <f>IF('Summary Clear'!VTB2=0,"",'Summary Clear'!VTB2)</f>
        <v/>
      </c>
      <c r="VSJ13" s="163" t="str">
        <f>IF('Summary Clear'!VTC2=0,"",'Summary Clear'!VTC2)</f>
        <v/>
      </c>
      <c r="VSK13" s="163" t="str">
        <f>IF('Summary Clear'!VTD2=0,"",'Summary Clear'!VTD2)</f>
        <v/>
      </c>
      <c r="VSL13" s="163" t="str">
        <f>IF('Summary Clear'!VTE2=0,"",'Summary Clear'!VTE2)</f>
        <v/>
      </c>
      <c r="VSM13" s="163" t="str">
        <f>IF('Summary Clear'!VTF2=0,"",'Summary Clear'!VTF2)</f>
        <v/>
      </c>
      <c r="VSN13" s="163" t="str">
        <f>IF('Summary Clear'!VTG2=0,"",'Summary Clear'!VTG2)</f>
        <v/>
      </c>
      <c r="VSO13" s="163" t="str">
        <f>IF('Summary Clear'!VTH2=0,"",'Summary Clear'!VTH2)</f>
        <v/>
      </c>
      <c r="VSP13" s="163" t="str">
        <f>IF('Summary Clear'!VTI2=0,"",'Summary Clear'!VTI2)</f>
        <v/>
      </c>
      <c r="VSQ13" s="163" t="str">
        <f>IF('Summary Clear'!VTJ2=0,"",'Summary Clear'!VTJ2)</f>
        <v/>
      </c>
      <c r="VSR13" s="163" t="str">
        <f>IF('Summary Clear'!VTK2=0,"",'Summary Clear'!VTK2)</f>
        <v/>
      </c>
      <c r="VSS13" s="163" t="str">
        <f>IF('Summary Clear'!VTL2=0,"",'Summary Clear'!VTL2)</f>
        <v/>
      </c>
      <c r="VST13" s="163" t="str">
        <f>IF('Summary Clear'!VTM2=0,"",'Summary Clear'!VTM2)</f>
        <v/>
      </c>
      <c r="VSU13" s="163" t="str">
        <f>IF('Summary Clear'!VTN2=0,"",'Summary Clear'!VTN2)</f>
        <v/>
      </c>
      <c r="VSV13" s="163" t="str">
        <f>IF('Summary Clear'!VTO2=0,"",'Summary Clear'!VTO2)</f>
        <v/>
      </c>
      <c r="VSW13" s="163" t="str">
        <f>IF('Summary Clear'!VTP2=0,"",'Summary Clear'!VTP2)</f>
        <v/>
      </c>
      <c r="VSX13" s="163" t="str">
        <f>IF('Summary Clear'!VTQ2=0,"",'Summary Clear'!VTQ2)</f>
        <v/>
      </c>
      <c r="VSY13" s="163" t="str">
        <f>IF('Summary Clear'!VTR2=0,"",'Summary Clear'!VTR2)</f>
        <v/>
      </c>
      <c r="VSZ13" s="163" t="str">
        <f>IF('Summary Clear'!VTS2=0,"",'Summary Clear'!VTS2)</f>
        <v/>
      </c>
      <c r="VTA13" s="163" t="str">
        <f>IF('Summary Clear'!VTT2=0,"",'Summary Clear'!VTT2)</f>
        <v/>
      </c>
      <c r="VTB13" s="163" t="str">
        <f>IF('Summary Clear'!VTU2=0,"",'Summary Clear'!VTU2)</f>
        <v/>
      </c>
      <c r="VTC13" s="163" t="str">
        <f>IF('Summary Clear'!VTV2=0,"",'Summary Clear'!VTV2)</f>
        <v/>
      </c>
      <c r="VTD13" s="163" t="str">
        <f>IF('Summary Clear'!VTW2=0,"",'Summary Clear'!VTW2)</f>
        <v/>
      </c>
      <c r="VTE13" s="163" t="str">
        <f>IF('Summary Clear'!VTX2=0,"",'Summary Clear'!VTX2)</f>
        <v/>
      </c>
      <c r="VTF13" s="163" t="str">
        <f>IF('Summary Clear'!VTY2=0,"",'Summary Clear'!VTY2)</f>
        <v/>
      </c>
      <c r="VTG13" s="163" t="str">
        <f>IF('Summary Clear'!VTZ2=0,"",'Summary Clear'!VTZ2)</f>
        <v/>
      </c>
      <c r="VTH13" s="163" t="str">
        <f>IF('Summary Clear'!VUA2=0,"",'Summary Clear'!VUA2)</f>
        <v/>
      </c>
      <c r="VTI13" s="163" t="str">
        <f>IF('Summary Clear'!VUB2=0,"",'Summary Clear'!VUB2)</f>
        <v/>
      </c>
      <c r="VTJ13" s="163" t="str">
        <f>IF('Summary Clear'!VUC2=0,"",'Summary Clear'!VUC2)</f>
        <v/>
      </c>
      <c r="VTK13" s="163" t="str">
        <f>IF('Summary Clear'!VUD2=0,"",'Summary Clear'!VUD2)</f>
        <v/>
      </c>
      <c r="VTL13" s="163" t="str">
        <f>IF('Summary Clear'!VUE2=0,"",'Summary Clear'!VUE2)</f>
        <v/>
      </c>
      <c r="VTM13" s="163" t="str">
        <f>IF('Summary Clear'!VUF2=0,"",'Summary Clear'!VUF2)</f>
        <v/>
      </c>
      <c r="VTN13" s="163" t="str">
        <f>IF('Summary Clear'!VUG2=0,"",'Summary Clear'!VUG2)</f>
        <v/>
      </c>
      <c r="VTO13" s="163" t="str">
        <f>IF('Summary Clear'!VUH2=0,"",'Summary Clear'!VUH2)</f>
        <v/>
      </c>
      <c r="VTP13" s="163" t="str">
        <f>IF('Summary Clear'!VUI2=0,"",'Summary Clear'!VUI2)</f>
        <v/>
      </c>
      <c r="VTQ13" s="163" t="str">
        <f>IF('Summary Clear'!VUJ2=0,"",'Summary Clear'!VUJ2)</f>
        <v/>
      </c>
      <c r="VTR13" s="163" t="str">
        <f>IF('Summary Clear'!VUK2=0,"",'Summary Clear'!VUK2)</f>
        <v/>
      </c>
      <c r="VTS13" s="163" t="str">
        <f>IF('Summary Clear'!VUL2=0,"",'Summary Clear'!VUL2)</f>
        <v/>
      </c>
      <c r="VTT13" s="163" t="str">
        <f>IF('Summary Clear'!VUM2=0,"",'Summary Clear'!VUM2)</f>
        <v/>
      </c>
      <c r="VTU13" s="163" t="str">
        <f>IF('Summary Clear'!VUN2=0,"",'Summary Clear'!VUN2)</f>
        <v/>
      </c>
      <c r="VTV13" s="163" t="str">
        <f>IF('Summary Clear'!VUO2=0,"",'Summary Clear'!VUO2)</f>
        <v/>
      </c>
      <c r="VTW13" s="163" t="str">
        <f>IF('Summary Clear'!VUP2=0,"",'Summary Clear'!VUP2)</f>
        <v/>
      </c>
      <c r="VTX13" s="163" t="str">
        <f>IF('Summary Clear'!VUQ2=0,"",'Summary Clear'!VUQ2)</f>
        <v/>
      </c>
      <c r="VTY13" s="163" t="str">
        <f>IF('Summary Clear'!VUR2=0,"",'Summary Clear'!VUR2)</f>
        <v/>
      </c>
      <c r="VTZ13" s="163" t="str">
        <f>IF('Summary Clear'!VUS2=0,"",'Summary Clear'!VUS2)</f>
        <v/>
      </c>
      <c r="VUA13" s="163" t="str">
        <f>IF('Summary Clear'!VUT2=0,"",'Summary Clear'!VUT2)</f>
        <v/>
      </c>
      <c r="VUB13" s="163" t="str">
        <f>IF('Summary Clear'!VUU2=0,"",'Summary Clear'!VUU2)</f>
        <v/>
      </c>
      <c r="VUC13" s="163" t="str">
        <f>IF('Summary Clear'!VUV2=0,"",'Summary Clear'!VUV2)</f>
        <v/>
      </c>
      <c r="VUD13" s="163" t="str">
        <f>IF('Summary Clear'!VUW2=0,"",'Summary Clear'!VUW2)</f>
        <v/>
      </c>
      <c r="VUE13" s="163" t="str">
        <f>IF('Summary Clear'!VUX2=0,"",'Summary Clear'!VUX2)</f>
        <v/>
      </c>
      <c r="VUF13" s="163" t="str">
        <f>IF('Summary Clear'!VUY2=0,"",'Summary Clear'!VUY2)</f>
        <v/>
      </c>
      <c r="VUG13" s="163" t="str">
        <f>IF('Summary Clear'!VUZ2=0,"",'Summary Clear'!VUZ2)</f>
        <v/>
      </c>
      <c r="VUH13" s="163" t="str">
        <f>IF('Summary Clear'!VVA2=0,"",'Summary Clear'!VVA2)</f>
        <v/>
      </c>
      <c r="VUI13" s="163" t="str">
        <f>IF('Summary Clear'!VVB2=0,"",'Summary Clear'!VVB2)</f>
        <v/>
      </c>
      <c r="VUJ13" s="163" t="str">
        <f>IF('Summary Clear'!VVC2=0,"",'Summary Clear'!VVC2)</f>
        <v/>
      </c>
      <c r="VUK13" s="163" t="str">
        <f>IF('Summary Clear'!VVD2=0,"",'Summary Clear'!VVD2)</f>
        <v/>
      </c>
      <c r="VUL13" s="163" t="str">
        <f>IF('Summary Clear'!VVE2=0,"",'Summary Clear'!VVE2)</f>
        <v/>
      </c>
      <c r="VUM13" s="163" t="str">
        <f>IF('Summary Clear'!VVF2=0,"",'Summary Clear'!VVF2)</f>
        <v/>
      </c>
      <c r="VUN13" s="163" t="str">
        <f>IF('Summary Clear'!VVG2=0,"",'Summary Clear'!VVG2)</f>
        <v/>
      </c>
      <c r="VUO13" s="163" t="str">
        <f>IF('Summary Clear'!VVH2=0,"",'Summary Clear'!VVH2)</f>
        <v/>
      </c>
      <c r="VUP13" s="163" t="str">
        <f>IF('Summary Clear'!VVI2=0,"",'Summary Clear'!VVI2)</f>
        <v/>
      </c>
      <c r="VUQ13" s="163" t="str">
        <f>IF('Summary Clear'!VVJ2=0,"",'Summary Clear'!VVJ2)</f>
        <v/>
      </c>
      <c r="VUR13" s="163" t="str">
        <f>IF('Summary Clear'!VVK2=0,"",'Summary Clear'!VVK2)</f>
        <v/>
      </c>
      <c r="VUS13" s="163" t="str">
        <f>IF('Summary Clear'!VVL2=0,"",'Summary Clear'!VVL2)</f>
        <v/>
      </c>
      <c r="VUT13" s="163" t="str">
        <f>IF('Summary Clear'!VVM2=0,"",'Summary Clear'!VVM2)</f>
        <v/>
      </c>
      <c r="VUU13" s="163" t="str">
        <f>IF('Summary Clear'!VVN2=0,"",'Summary Clear'!VVN2)</f>
        <v/>
      </c>
      <c r="VUV13" s="163" t="str">
        <f>IF('Summary Clear'!VVO2=0,"",'Summary Clear'!VVO2)</f>
        <v/>
      </c>
      <c r="VUW13" s="163" t="str">
        <f>IF('Summary Clear'!VVP2=0,"",'Summary Clear'!VVP2)</f>
        <v/>
      </c>
      <c r="VUX13" s="163" t="str">
        <f>IF('Summary Clear'!VVQ2=0,"",'Summary Clear'!VVQ2)</f>
        <v/>
      </c>
      <c r="VUY13" s="163" t="str">
        <f>IF('Summary Clear'!VVR2=0,"",'Summary Clear'!VVR2)</f>
        <v/>
      </c>
      <c r="VUZ13" s="163" t="str">
        <f>IF('Summary Clear'!VVS2=0,"",'Summary Clear'!VVS2)</f>
        <v/>
      </c>
      <c r="VVA13" s="163" t="str">
        <f>IF('Summary Clear'!VVT2=0,"",'Summary Clear'!VVT2)</f>
        <v/>
      </c>
      <c r="VVB13" s="163" t="str">
        <f>IF('Summary Clear'!VVU2=0,"",'Summary Clear'!VVU2)</f>
        <v/>
      </c>
      <c r="VVC13" s="163" t="str">
        <f>IF('Summary Clear'!VVV2=0,"",'Summary Clear'!VVV2)</f>
        <v/>
      </c>
      <c r="VVD13" s="163" t="str">
        <f>IF('Summary Clear'!VVW2=0,"",'Summary Clear'!VVW2)</f>
        <v/>
      </c>
      <c r="VVE13" s="163" t="str">
        <f>IF('Summary Clear'!VVX2=0,"",'Summary Clear'!VVX2)</f>
        <v/>
      </c>
      <c r="VVF13" s="163" t="str">
        <f>IF('Summary Clear'!VVY2=0,"",'Summary Clear'!VVY2)</f>
        <v/>
      </c>
      <c r="VVG13" s="163" t="str">
        <f>IF('Summary Clear'!VVZ2=0,"",'Summary Clear'!VVZ2)</f>
        <v/>
      </c>
      <c r="VVH13" s="163" t="str">
        <f>IF('Summary Clear'!VWA2=0,"",'Summary Clear'!VWA2)</f>
        <v/>
      </c>
      <c r="VVI13" s="163" t="str">
        <f>IF('Summary Clear'!VWB2=0,"",'Summary Clear'!VWB2)</f>
        <v/>
      </c>
      <c r="VVJ13" s="163" t="str">
        <f>IF('Summary Clear'!VWC2=0,"",'Summary Clear'!VWC2)</f>
        <v/>
      </c>
      <c r="VVK13" s="163" t="str">
        <f>IF('Summary Clear'!VWD2=0,"",'Summary Clear'!VWD2)</f>
        <v/>
      </c>
      <c r="VVL13" s="163" t="str">
        <f>IF('Summary Clear'!VWE2=0,"",'Summary Clear'!VWE2)</f>
        <v/>
      </c>
      <c r="VVM13" s="163" t="str">
        <f>IF('Summary Clear'!VWF2=0,"",'Summary Clear'!VWF2)</f>
        <v/>
      </c>
      <c r="VVN13" s="163" t="str">
        <f>IF('Summary Clear'!VWG2=0,"",'Summary Clear'!VWG2)</f>
        <v/>
      </c>
      <c r="VVO13" s="163" t="str">
        <f>IF('Summary Clear'!VWH2=0,"",'Summary Clear'!VWH2)</f>
        <v/>
      </c>
      <c r="VVP13" s="163" t="str">
        <f>IF('Summary Clear'!VWI2=0,"",'Summary Clear'!VWI2)</f>
        <v/>
      </c>
      <c r="VVQ13" s="163" t="str">
        <f>IF('Summary Clear'!VWJ2=0,"",'Summary Clear'!VWJ2)</f>
        <v/>
      </c>
      <c r="VVR13" s="163" t="str">
        <f>IF('Summary Clear'!VWK2=0,"",'Summary Clear'!VWK2)</f>
        <v/>
      </c>
      <c r="VVS13" s="163" t="str">
        <f>IF('Summary Clear'!VWL2=0,"",'Summary Clear'!VWL2)</f>
        <v/>
      </c>
      <c r="VVT13" s="163" t="str">
        <f>IF('Summary Clear'!VWM2=0,"",'Summary Clear'!VWM2)</f>
        <v/>
      </c>
      <c r="VVU13" s="163" t="str">
        <f>IF('Summary Clear'!VWN2=0,"",'Summary Clear'!VWN2)</f>
        <v/>
      </c>
      <c r="VVV13" s="163" t="str">
        <f>IF('Summary Clear'!VWO2=0,"",'Summary Clear'!VWO2)</f>
        <v/>
      </c>
      <c r="VVW13" s="163" t="str">
        <f>IF('Summary Clear'!VWP2=0,"",'Summary Clear'!VWP2)</f>
        <v/>
      </c>
      <c r="VVX13" s="163" t="str">
        <f>IF('Summary Clear'!VWQ2=0,"",'Summary Clear'!VWQ2)</f>
        <v/>
      </c>
      <c r="VVY13" s="163" t="str">
        <f>IF('Summary Clear'!VWR2=0,"",'Summary Clear'!VWR2)</f>
        <v/>
      </c>
      <c r="VVZ13" s="163" t="str">
        <f>IF('Summary Clear'!VWS2=0,"",'Summary Clear'!VWS2)</f>
        <v/>
      </c>
      <c r="VWA13" s="163" t="str">
        <f>IF('Summary Clear'!VWT2=0,"",'Summary Clear'!VWT2)</f>
        <v/>
      </c>
      <c r="VWB13" s="163" t="str">
        <f>IF('Summary Clear'!VWU2=0,"",'Summary Clear'!VWU2)</f>
        <v/>
      </c>
      <c r="VWC13" s="163" t="str">
        <f>IF('Summary Clear'!VWV2=0,"",'Summary Clear'!VWV2)</f>
        <v/>
      </c>
      <c r="VWD13" s="163" t="str">
        <f>IF('Summary Clear'!VWW2=0,"",'Summary Clear'!VWW2)</f>
        <v/>
      </c>
      <c r="VWE13" s="163" t="str">
        <f>IF('Summary Clear'!VWX2=0,"",'Summary Clear'!VWX2)</f>
        <v/>
      </c>
      <c r="VWF13" s="163" t="str">
        <f>IF('Summary Clear'!VWY2=0,"",'Summary Clear'!VWY2)</f>
        <v/>
      </c>
      <c r="VWG13" s="163" t="str">
        <f>IF('Summary Clear'!VWZ2=0,"",'Summary Clear'!VWZ2)</f>
        <v/>
      </c>
      <c r="VWH13" s="163" t="str">
        <f>IF('Summary Clear'!VXA2=0,"",'Summary Clear'!VXA2)</f>
        <v/>
      </c>
      <c r="VWI13" s="163" t="str">
        <f>IF('Summary Clear'!VXB2=0,"",'Summary Clear'!VXB2)</f>
        <v/>
      </c>
      <c r="VWJ13" s="163" t="str">
        <f>IF('Summary Clear'!VXC2=0,"",'Summary Clear'!VXC2)</f>
        <v/>
      </c>
      <c r="VWK13" s="163" t="str">
        <f>IF('Summary Clear'!VXD2=0,"",'Summary Clear'!VXD2)</f>
        <v/>
      </c>
      <c r="VWL13" s="163" t="str">
        <f>IF('Summary Clear'!VXE2=0,"",'Summary Clear'!VXE2)</f>
        <v/>
      </c>
      <c r="VWM13" s="163" t="str">
        <f>IF('Summary Clear'!VXF2=0,"",'Summary Clear'!VXF2)</f>
        <v/>
      </c>
      <c r="VWN13" s="163" t="str">
        <f>IF('Summary Clear'!VXG2=0,"",'Summary Clear'!VXG2)</f>
        <v/>
      </c>
      <c r="VWO13" s="163" t="str">
        <f>IF('Summary Clear'!VXH2=0,"",'Summary Clear'!VXH2)</f>
        <v/>
      </c>
      <c r="VWP13" s="163" t="str">
        <f>IF('Summary Clear'!VXI2=0,"",'Summary Clear'!VXI2)</f>
        <v/>
      </c>
      <c r="VWQ13" s="163" t="str">
        <f>IF('Summary Clear'!VXJ2=0,"",'Summary Clear'!VXJ2)</f>
        <v/>
      </c>
      <c r="VWR13" s="163" t="str">
        <f>IF('Summary Clear'!VXK2=0,"",'Summary Clear'!VXK2)</f>
        <v/>
      </c>
      <c r="VWS13" s="163" t="str">
        <f>IF('Summary Clear'!VXL2=0,"",'Summary Clear'!VXL2)</f>
        <v/>
      </c>
      <c r="VWT13" s="163" t="str">
        <f>IF('Summary Clear'!VXM2=0,"",'Summary Clear'!VXM2)</f>
        <v/>
      </c>
      <c r="VWU13" s="163" t="str">
        <f>IF('Summary Clear'!VXN2=0,"",'Summary Clear'!VXN2)</f>
        <v/>
      </c>
      <c r="VWV13" s="163" t="str">
        <f>IF('Summary Clear'!VXO2=0,"",'Summary Clear'!VXO2)</f>
        <v/>
      </c>
      <c r="VWW13" s="163" t="str">
        <f>IF('Summary Clear'!VXP2=0,"",'Summary Clear'!VXP2)</f>
        <v/>
      </c>
      <c r="VWX13" s="163" t="str">
        <f>IF('Summary Clear'!VXQ2=0,"",'Summary Clear'!VXQ2)</f>
        <v/>
      </c>
      <c r="VWY13" s="163" t="str">
        <f>IF('Summary Clear'!VXR2=0,"",'Summary Clear'!VXR2)</f>
        <v/>
      </c>
      <c r="VWZ13" s="163" t="str">
        <f>IF('Summary Clear'!VXS2=0,"",'Summary Clear'!VXS2)</f>
        <v/>
      </c>
      <c r="VXA13" s="163" t="str">
        <f>IF('Summary Clear'!VXT2=0,"",'Summary Clear'!VXT2)</f>
        <v/>
      </c>
      <c r="VXB13" s="163" t="str">
        <f>IF('Summary Clear'!VXU2=0,"",'Summary Clear'!VXU2)</f>
        <v/>
      </c>
      <c r="VXC13" s="163" t="str">
        <f>IF('Summary Clear'!VXV2=0,"",'Summary Clear'!VXV2)</f>
        <v/>
      </c>
      <c r="VXD13" s="163" t="str">
        <f>IF('Summary Clear'!VXW2=0,"",'Summary Clear'!VXW2)</f>
        <v/>
      </c>
      <c r="VXE13" s="163" t="str">
        <f>IF('Summary Clear'!VXX2=0,"",'Summary Clear'!VXX2)</f>
        <v/>
      </c>
      <c r="VXF13" s="163" t="str">
        <f>IF('Summary Clear'!VXY2=0,"",'Summary Clear'!VXY2)</f>
        <v/>
      </c>
      <c r="VXG13" s="163" t="str">
        <f>IF('Summary Clear'!VXZ2=0,"",'Summary Clear'!VXZ2)</f>
        <v/>
      </c>
      <c r="VXH13" s="163" t="str">
        <f>IF('Summary Clear'!VYA2=0,"",'Summary Clear'!VYA2)</f>
        <v/>
      </c>
      <c r="VXI13" s="163" t="str">
        <f>IF('Summary Clear'!VYB2=0,"",'Summary Clear'!VYB2)</f>
        <v/>
      </c>
      <c r="VXJ13" s="163" t="str">
        <f>IF('Summary Clear'!VYC2=0,"",'Summary Clear'!VYC2)</f>
        <v/>
      </c>
      <c r="VXK13" s="163" t="str">
        <f>IF('Summary Clear'!VYD2=0,"",'Summary Clear'!VYD2)</f>
        <v/>
      </c>
      <c r="VXL13" s="163" t="str">
        <f>IF('Summary Clear'!VYE2=0,"",'Summary Clear'!VYE2)</f>
        <v/>
      </c>
      <c r="VXM13" s="163" t="str">
        <f>IF('Summary Clear'!VYF2=0,"",'Summary Clear'!VYF2)</f>
        <v/>
      </c>
      <c r="VXN13" s="163" t="str">
        <f>IF('Summary Clear'!VYG2=0,"",'Summary Clear'!VYG2)</f>
        <v/>
      </c>
      <c r="VXO13" s="163" t="str">
        <f>IF('Summary Clear'!VYH2=0,"",'Summary Clear'!VYH2)</f>
        <v/>
      </c>
      <c r="VXP13" s="163" t="str">
        <f>IF('Summary Clear'!VYI2=0,"",'Summary Clear'!VYI2)</f>
        <v/>
      </c>
      <c r="VXQ13" s="163" t="str">
        <f>IF('Summary Clear'!VYJ2=0,"",'Summary Clear'!VYJ2)</f>
        <v/>
      </c>
      <c r="VXR13" s="163" t="str">
        <f>IF('Summary Clear'!VYK2=0,"",'Summary Clear'!VYK2)</f>
        <v/>
      </c>
      <c r="VXS13" s="163" t="str">
        <f>IF('Summary Clear'!VYL2=0,"",'Summary Clear'!VYL2)</f>
        <v/>
      </c>
      <c r="VXT13" s="163" t="str">
        <f>IF('Summary Clear'!VYM2=0,"",'Summary Clear'!VYM2)</f>
        <v/>
      </c>
      <c r="VXU13" s="163" t="str">
        <f>IF('Summary Clear'!VYN2=0,"",'Summary Clear'!VYN2)</f>
        <v/>
      </c>
      <c r="VXV13" s="163" t="str">
        <f>IF('Summary Clear'!VYO2=0,"",'Summary Clear'!VYO2)</f>
        <v/>
      </c>
      <c r="VXW13" s="163" t="str">
        <f>IF('Summary Clear'!VYP2=0,"",'Summary Clear'!VYP2)</f>
        <v/>
      </c>
      <c r="VXX13" s="163" t="str">
        <f>IF('Summary Clear'!VYQ2=0,"",'Summary Clear'!VYQ2)</f>
        <v/>
      </c>
      <c r="VXY13" s="163" t="str">
        <f>IF('Summary Clear'!VYR2=0,"",'Summary Clear'!VYR2)</f>
        <v/>
      </c>
      <c r="VXZ13" s="163" t="str">
        <f>IF('Summary Clear'!VYS2=0,"",'Summary Clear'!VYS2)</f>
        <v/>
      </c>
      <c r="VYA13" s="163" t="str">
        <f>IF('Summary Clear'!VYT2=0,"",'Summary Clear'!VYT2)</f>
        <v/>
      </c>
      <c r="VYB13" s="163" t="str">
        <f>IF('Summary Clear'!VYU2=0,"",'Summary Clear'!VYU2)</f>
        <v/>
      </c>
      <c r="VYC13" s="163" t="str">
        <f>IF('Summary Clear'!VYV2=0,"",'Summary Clear'!VYV2)</f>
        <v/>
      </c>
      <c r="VYD13" s="163" t="str">
        <f>IF('Summary Clear'!VYW2=0,"",'Summary Clear'!VYW2)</f>
        <v/>
      </c>
      <c r="VYE13" s="163" t="str">
        <f>IF('Summary Clear'!VYX2=0,"",'Summary Clear'!VYX2)</f>
        <v/>
      </c>
      <c r="VYF13" s="163" t="str">
        <f>IF('Summary Clear'!VYY2=0,"",'Summary Clear'!VYY2)</f>
        <v/>
      </c>
      <c r="VYG13" s="163" t="str">
        <f>IF('Summary Clear'!VYZ2=0,"",'Summary Clear'!VYZ2)</f>
        <v/>
      </c>
      <c r="VYH13" s="163" t="str">
        <f>IF('Summary Clear'!VZA2=0,"",'Summary Clear'!VZA2)</f>
        <v/>
      </c>
      <c r="VYI13" s="163" t="str">
        <f>IF('Summary Clear'!VZB2=0,"",'Summary Clear'!VZB2)</f>
        <v/>
      </c>
      <c r="VYJ13" s="163" t="str">
        <f>IF('Summary Clear'!VZC2=0,"",'Summary Clear'!VZC2)</f>
        <v/>
      </c>
      <c r="VYK13" s="163" t="str">
        <f>IF('Summary Clear'!VZD2=0,"",'Summary Clear'!VZD2)</f>
        <v/>
      </c>
      <c r="VYL13" s="163" t="str">
        <f>IF('Summary Clear'!VZE2=0,"",'Summary Clear'!VZE2)</f>
        <v/>
      </c>
      <c r="VYM13" s="163" t="str">
        <f>IF('Summary Clear'!VZF2=0,"",'Summary Clear'!VZF2)</f>
        <v/>
      </c>
      <c r="VYN13" s="163" t="str">
        <f>IF('Summary Clear'!VZG2=0,"",'Summary Clear'!VZG2)</f>
        <v/>
      </c>
      <c r="VYO13" s="163" t="str">
        <f>IF('Summary Clear'!VZH2=0,"",'Summary Clear'!VZH2)</f>
        <v/>
      </c>
      <c r="VYP13" s="163" t="str">
        <f>IF('Summary Clear'!VZI2=0,"",'Summary Clear'!VZI2)</f>
        <v/>
      </c>
      <c r="VYQ13" s="163" t="str">
        <f>IF('Summary Clear'!VZJ2=0,"",'Summary Clear'!VZJ2)</f>
        <v/>
      </c>
      <c r="VYR13" s="163" t="str">
        <f>IF('Summary Clear'!VZK2=0,"",'Summary Clear'!VZK2)</f>
        <v/>
      </c>
      <c r="VYS13" s="163" t="str">
        <f>IF('Summary Clear'!VZL2=0,"",'Summary Clear'!VZL2)</f>
        <v/>
      </c>
      <c r="VYT13" s="163" t="str">
        <f>IF('Summary Clear'!VZM2=0,"",'Summary Clear'!VZM2)</f>
        <v/>
      </c>
      <c r="VYU13" s="163" t="str">
        <f>IF('Summary Clear'!VZN2=0,"",'Summary Clear'!VZN2)</f>
        <v/>
      </c>
      <c r="VYV13" s="163" t="str">
        <f>IF('Summary Clear'!VZO2=0,"",'Summary Clear'!VZO2)</f>
        <v/>
      </c>
      <c r="VYW13" s="163" t="str">
        <f>IF('Summary Clear'!VZP2=0,"",'Summary Clear'!VZP2)</f>
        <v/>
      </c>
      <c r="VYX13" s="163" t="str">
        <f>IF('Summary Clear'!VZQ2=0,"",'Summary Clear'!VZQ2)</f>
        <v/>
      </c>
      <c r="VYY13" s="163" t="str">
        <f>IF('Summary Clear'!VZR2=0,"",'Summary Clear'!VZR2)</f>
        <v/>
      </c>
      <c r="VYZ13" s="163" t="str">
        <f>IF('Summary Clear'!VZS2=0,"",'Summary Clear'!VZS2)</f>
        <v/>
      </c>
      <c r="VZA13" s="163" t="str">
        <f>IF('Summary Clear'!VZT2=0,"",'Summary Clear'!VZT2)</f>
        <v/>
      </c>
      <c r="VZB13" s="163" t="str">
        <f>IF('Summary Clear'!VZU2=0,"",'Summary Clear'!VZU2)</f>
        <v/>
      </c>
      <c r="VZC13" s="163" t="str">
        <f>IF('Summary Clear'!VZV2=0,"",'Summary Clear'!VZV2)</f>
        <v/>
      </c>
      <c r="VZD13" s="163" t="str">
        <f>IF('Summary Clear'!VZW2=0,"",'Summary Clear'!VZW2)</f>
        <v/>
      </c>
      <c r="VZE13" s="163" t="str">
        <f>IF('Summary Clear'!VZX2=0,"",'Summary Clear'!VZX2)</f>
        <v/>
      </c>
      <c r="VZF13" s="163" t="str">
        <f>IF('Summary Clear'!VZY2=0,"",'Summary Clear'!VZY2)</f>
        <v/>
      </c>
      <c r="VZG13" s="163" t="str">
        <f>IF('Summary Clear'!VZZ2=0,"",'Summary Clear'!VZZ2)</f>
        <v/>
      </c>
      <c r="VZH13" s="163" t="str">
        <f>IF('Summary Clear'!WAA2=0,"",'Summary Clear'!WAA2)</f>
        <v/>
      </c>
      <c r="VZI13" s="163" t="str">
        <f>IF('Summary Clear'!WAB2=0,"",'Summary Clear'!WAB2)</f>
        <v/>
      </c>
      <c r="VZJ13" s="163" t="str">
        <f>IF('Summary Clear'!WAC2=0,"",'Summary Clear'!WAC2)</f>
        <v/>
      </c>
      <c r="VZK13" s="163" t="str">
        <f>IF('Summary Clear'!WAD2=0,"",'Summary Clear'!WAD2)</f>
        <v/>
      </c>
      <c r="VZL13" s="163" t="str">
        <f>IF('Summary Clear'!WAE2=0,"",'Summary Clear'!WAE2)</f>
        <v/>
      </c>
      <c r="VZM13" s="163" t="str">
        <f>IF('Summary Clear'!WAF2=0,"",'Summary Clear'!WAF2)</f>
        <v/>
      </c>
      <c r="VZN13" s="163" t="str">
        <f>IF('Summary Clear'!WAG2=0,"",'Summary Clear'!WAG2)</f>
        <v/>
      </c>
      <c r="VZO13" s="163" t="str">
        <f>IF('Summary Clear'!WAH2=0,"",'Summary Clear'!WAH2)</f>
        <v/>
      </c>
      <c r="VZP13" s="163" t="str">
        <f>IF('Summary Clear'!WAI2=0,"",'Summary Clear'!WAI2)</f>
        <v/>
      </c>
      <c r="VZQ13" s="163" t="str">
        <f>IF('Summary Clear'!WAJ2=0,"",'Summary Clear'!WAJ2)</f>
        <v/>
      </c>
      <c r="VZR13" s="163" t="str">
        <f>IF('Summary Clear'!WAK2=0,"",'Summary Clear'!WAK2)</f>
        <v/>
      </c>
      <c r="VZS13" s="163" t="str">
        <f>IF('Summary Clear'!WAL2=0,"",'Summary Clear'!WAL2)</f>
        <v/>
      </c>
      <c r="VZT13" s="163" t="str">
        <f>IF('Summary Clear'!WAM2=0,"",'Summary Clear'!WAM2)</f>
        <v/>
      </c>
      <c r="VZU13" s="163" t="str">
        <f>IF('Summary Clear'!WAN2=0,"",'Summary Clear'!WAN2)</f>
        <v/>
      </c>
      <c r="VZV13" s="163" t="str">
        <f>IF('Summary Clear'!WAO2=0,"",'Summary Clear'!WAO2)</f>
        <v/>
      </c>
      <c r="VZW13" s="163" t="str">
        <f>IF('Summary Clear'!WAP2=0,"",'Summary Clear'!WAP2)</f>
        <v/>
      </c>
      <c r="VZX13" s="163" t="str">
        <f>IF('Summary Clear'!WAQ2=0,"",'Summary Clear'!WAQ2)</f>
        <v/>
      </c>
      <c r="VZY13" s="163" t="str">
        <f>IF('Summary Clear'!WAR2=0,"",'Summary Clear'!WAR2)</f>
        <v/>
      </c>
      <c r="VZZ13" s="163" t="str">
        <f>IF('Summary Clear'!WAS2=0,"",'Summary Clear'!WAS2)</f>
        <v/>
      </c>
      <c r="WAA13" s="163" t="str">
        <f>IF('Summary Clear'!WAT2=0,"",'Summary Clear'!WAT2)</f>
        <v/>
      </c>
      <c r="WAB13" s="163" t="str">
        <f>IF('Summary Clear'!WAU2=0,"",'Summary Clear'!WAU2)</f>
        <v/>
      </c>
      <c r="WAC13" s="163" t="str">
        <f>IF('Summary Clear'!WAV2=0,"",'Summary Clear'!WAV2)</f>
        <v/>
      </c>
      <c r="WAD13" s="163" t="str">
        <f>IF('Summary Clear'!WAW2=0,"",'Summary Clear'!WAW2)</f>
        <v/>
      </c>
      <c r="WAE13" s="163" t="str">
        <f>IF('Summary Clear'!WAX2=0,"",'Summary Clear'!WAX2)</f>
        <v/>
      </c>
      <c r="WAF13" s="163" t="str">
        <f>IF('Summary Clear'!WAY2=0,"",'Summary Clear'!WAY2)</f>
        <v/>
      </c>
      <c r="WAG13" s="163" t="str">
        <f>IF('Summary Clear'!WAZ2=0,"",'Summary Clear'!WAZ2)</f>
        <v/>
      </c>
      <c r="WAH13" s="163" t="str">
        <f>IF('Summary Clear'!WBA2=0,"",'Summary Clear'!WBA2)</f>
        <v/>
      </c>
      <c r="WAI13" s="163" t="str">
        <f>IF('Summary Clear'!WBB2=0,"",'Summary Clear'!WBB2)</f>
        <v/>
      </c>
      <c r="WAJ13" s="163" t="str">
        <f>IF('Summary Clear'!WBC2=0,"",'Summary Clear'!WBC2)</f>
        <v/>
      </c>
      <c r="WAK13" s="163" t="str">
        <f>IF('Summary Clear'!WBD2=0,"",'Summary Clear'!WBD2)</f>
        <v/>
      </c>
      <c r="WAL13" s="163" t="str">
        <f>IF('Summary Clear'!WBE2=0,"",'Summary Clear'!WBE2)</f>
        <v/>
      </c>
      <c r="WAM13" s="163" t="str">
        <f>IF('Summary Clear'!WBF2=0,"",'Summary Clear'!WBF2)</f>
        <v/>
      </c>
      <c r="WAN13" s="163" t="str">
        <f>IF('Summary Clear'!WBG2=0,"",'Summary Clear'!WBG2)</f>
        <v/>
      </c>
      <c r="WAO13" s="163" t="str">
        <f>IF('Summary Clear'!WBH2=0,"",'Summary Clear'!WBH2)</f>
        <v/>
      </c>
      <c r="WAP13" s="163" t="str">
        <f>IF('Summary Clear'!WBI2=0,"",'Summary Clear'!WBI2)</f>
        <v/>
      </c>
      <c r="WAQ13" s="163" t="str">
        <f>IF('Summary Clear'!WBJ2=0,"",'Summary Clear'!WBJ2)</f>
        <v/>
      </c>
      <c r="WAR13" s="163" t="str">
        <f>IF('Summary Clear'!WBK2=0,"",'Summary Clear'!WBK2)</f>
        <v/>
      </c>
      <c r="WAS13" s="163" t="str">
        <f>IF('Summary Clear'!WBL2=0,"",'Summary Clear'!WBL2)</f>
        <v/>
      </c>
      <c r="WAT13" s="163" t="str">
        <f>IF('Summary Clear'!WBM2=0,"",'Summary Clear'!WBM2)</f>
        <v/>
      </c>
      <c r="WAU13" s="163" t="str">
        <f>IF('Summary Clear'!WBN2=0,"",'Summary Clear'!WBN2)</f>
        <v/>
      </c>
      <c r="WAV13" s="163" t="str">
        <f>IF('Summary Clear'!WBO2=0,"",'Summary Clear'!WBO2)</f>
        <v/>
      </c>
      <c r="WAW13" s="163" t="str">
        <f>IF('Summary Clear'!WBP2=0,"",'Summary Clear'!WBP2)</f>
        <v/>
      </c>
      <c r="WAX13" s="163" t="str">
        <f>IF('Summary Clear'!WBQ2=0,"",'Summary Clear'!WBQ2)</f>
        <v/>
      </c>
      <c r="WAY13" s="163" t="str">
        <f>IF('Summary Clear'!WBR2=0,"",'Summary Clear'!WBR2)</f>
        <v/>
      </c>
      <c r="WAZ13" s="163" t="str">
        <f>IF('Summary Clear'!WBS2=0,"",'Summary Clear'!WBS2)</f>
        <v/>
      </c>
      <c r="WBA13" s="163" t="str">
        <f>IF('Summary Clear'!WBT2=0,"",'Summary Clear'!WBT2)</f>
        <v/>
      </c>
      <c r="WBB13" s="163" t="str">
        <f>IF('Summary Clear'!WBU2=0,"",'Summary Clear'!WBU2)</f>
        <v/>
      </c>
      <c r="WBC13" s="163" t="str">
        <f>IF('Summary Clear'!WBV2=0,"",'Summary Clear'!WBV2)</f>
        <v/>
      </c>
      <c r="WBD13" s="163" t="str">
        <f>IF('Summary Clear'!WBW2=0,"",'Summary Clear'!WBW2)</f>
        <v/>
      </c>
      <c r="WBE13" s="163" t="str">
        <f>IF('Summary Clear'!WBX2=0,"",'Summary Clear'!WBX2)</f>
        <v/>
      </c>
      <c r="WBF13" s="163" t="str">
        <f>IF('Summary Clear'!WBY2=0,"",'Summary Clear'!WBY2)</f>
        <v/>
      </c>
      <c r="WBG13" s="163" t="str">
        <f>IF('Summary Clear'!WBZ2=0,"",'Summary Clear'!WBZ2)</f>
        <v/>
      </c>
      <c r="WBH13" s="163" t="str">
        <f>IF('Summary Clear'!WCA2=0,"",'Summary Clear'!WCA2)</f>
        <v/>
      </c>
      <c r="WBI13" s="163" t="str">
        <f>IF('Summary Clear'!WCB2=0,"",'Summary Clear'!WCB2)</f>
        <v/>
      </c>
      <c r="WBJ13" s="163" t="str">
        <f>IF('Summary Clear'!WCC2=0,"",'Summary Clear'!WCC2)</f>
        <v/>
      </c>
      <c r="WBK13" s="163" t="str">
        <f>IF('Summary Clear'!WCD2=0,"",'Summary Clear'!WCD2)</f>
        <v/>
      </c>
      <c r="WBL13" s="163" t="str">
        <f>IF('Summary Clear'!WCE2=0,"",'Summary Clear'!WCE2)</f>
        <v/>
      </c>
      <c r="WBM13" s="163" t="str">
        <f>IF('Summary Clear'!WCF2=0,"",'Summary Clear'!WCF2)</f>
        <v/>
      </c>
      <c r="WBN13" s="163" t="str">
        <f>IF('Summary Clear'!WCG2=0,"",'Summary Clear'!WCG2)</f>
        <v/>
      </c>
      <c r="WBO13" s="163" t="str">
        <f>IF('Summary Clear'!WCH2=0,"",'Summary Clear'!WCH2)</f>
        <v/>
      </c>
      <c r="WBP13" s="163" t="str">
        <f>IF('Summary Clear'!WCI2=0,"",'Summary Clear'!WCI2)</f>
        <v/>
      </c>
      <c r="WBQ13" s="163" t="str">
        <f>IF('Summary Clear'!WCJ2=0,"",'Summary Clear'!WCJ2)</f>
        <v/>
      </c>
      <c r="WBR13" s="163" t="str">
        <f>IF('Summary Clear'!WCK2=0,"",'Summary Clear'!WCK2)</f>
        <v/>
      </c>
      <c r="WBS13" s="163" t="str">
        <f>IF('Summary Clear'!WCL2=0,"",'Summary Clear'!WCL2)</f>
        <v/>
      </c>
      <c r="WBT13" s="163" t="str">
        <f>IF('Summary Clear'!WCM2=0,"",'Summary Clear'!WCM2)</f>
        <v/>
      </c>
      <c r="WBU13" s="163" t="str">
        <f>IF('Summary Clear'!WCN2=0,"",'Summary Clear'!WCN2)</f>
        <v/>
      </c>
      <c r="WBV13" s="163" t="str">
        <f>IF('Summary Clear'!WCO2=0,"",'Summary Clear'!WCO2)</f>
        <v/>
      </c>
      <c r="WBW13" s="163" t="str">
        <f>IF('Summary Clear'!WCP2=0,"",'Summary Clear'!WCP2)</f>
        <v/>
      </c>
      <c r="WBX13" s="163" t="str">
        <f>IF('Summary Clear'!WCQ2=0,"",'Summary Clear'!WCQ2)</f>
        <v/>
      </c>
      <c r="WBY13" s="163" t="str">
        <f>IF('Summary Clear'!WCR2=0,"",'Summary Clear'!WCR2)</f>
        <v/>
      </c>
      <c r="WBZ13" s="163" t="str">
        <f>IF('Summary Clear'!WCS2=0,"",'Summary Clear'!WCS2)</f>
        <v/>
      </c>
      <c r="WCA13" s="163" t="str">
        <f>IF('Summary Clear'!WCT2=0,"",'Summary Clear'!WCT2)</f>
        <v/>
      </c>
      <c r="WCB13" s="163" t="str">
        <f>IF('Summary Clear'!WCU2=0,"",'Summary Clear'!WCU2)</f>
        <v/>
      </c>
      <c r="WCC13" s="163" t="str">
        <f>IF('Summary Clear'!WCV2=0,"",'Summary Clear'!WCV2)</f>
        <v/>
      </c>
      <c r="WCD13" s="163" t="str">
        <f>IF('Summary Clear'!WCW2=0,"",'Summary Clear'!WCW2)</f>
        <v/>
      </c>
      <c r="WCE13" s="163" t="str">
        <f>IF('Summary Clear'!WCX2=0,"",'Summary Clear'!WCX2)</f>
        <v/>
      </c>
      <c r="WCF13" s="163" t="str">
        <f>IF('Summary Clear'!WCY2=0,"",'Summary Clear'!WCY2)</f>
        <v/>
      </c>
      <c r="WCG13" s="163" t="str">
        <f>IF('Summary Clear'!WCZ2=0,"",'Summary Clear'!WCZ2)</f>
        <v/>
      </c>
      <c r="WCH13" s="163" t="str">
        <f>IF('Summary Clear'!WDA2=0,"",'Summary Clear'!WDA2)</f>
        <v/>
      </c>
      <c r="WCI13" s="163" t="str">
        <f>IF('Summary Clear'!WDB2=0,"",'Summary Clear'!WDB2)</f>
        <v/>
      </c>
      <c r="WCJ13" s="163" t="str">
        <f>IF('Summary Clear'!WDC2=0,"",'Summary Clear'!WDC2)</f>
        <v/>
      </c>
      <c r="WCK13" s="163" t="str">
        <f>IF('Summary Clear'!WDD2=0,"",'Summary Clear'!WDD2)</f>
        <v/>
      </c>
      <c r="WCL13" s="163" t="str">
        <f>IF('Summary Clear'!WDE2=0,"",'Summary Clear'!WDE2)</f>
        <v/>
      </c>
      <c r="WCM13" s="163" t="str">
        <f>IF('Summary Clear'!WDF2=0,"",'Summary Clear'!WDF2)</f>
        <v/>
      </c>
      <c r="WCN13" s="163" t="str">
        <f>IF('Summary Clear'!WDG2=0,"",'Summary Clear'!WDG2)</f>
        <v/>
      </c>
      <c r="WCO13" s="163" t="str">
        <f>IF('Summary Clear'!WDH2=0,"",'Summary Clear'!WDH2)</f>
        <v/>
      </c>
      <c r="WCP13" s="163" t="str">
        <f>IF('Summary Clear'!WDI2=0,"",'Summary Clear'!WDI2)</f>
        <v/>
      </c>
      <c r="WCQ13" s="163" t="str">
        <f>IF('Summary Clear'!WDJ2=0,"",'Summary Clear'!WDJ2)</f>
        <v/>
      </c>
      <c r="WCR13" s="163" t="str">
        <f>IF('Summary Clear'!WDK2=0,"",'Summary Clear'!WDK2)</f>
        <v/>
      </c>
      <c r="WCS13" s="163" t="str">
        <f>IF('Summary Clear'!WDL2=0,"",'Summary Clear'!WDL2)</f>
        <v/>
      </c>
      <c r="WCT13" s="163" t="str">
        <f>IF('Summary Clear'!WDM2=0,"",'Summary Clear'!WDM2)</f>
        <v/>
      </c>
      <c r="WCU13" s="163" t="str">
        <f>IF('Summary Clear'!WDN2=0,"",'Summary Clear'!WDN2)</f>
        <v/>
      </c>
      <c r="WCV13" s="163" t="str">
        <f>IF('Summary Clear'!WDO2=0,"",'Summary Clear'!WDO2)</f>
        <v/>
      </c>
      <c r="WCW13" s="163" t="str">
        <f>IF('Summary Clear'!WDP2=0,"",'Summary Clear'!WDP2)</f>
        <v/>
      </c>
      <c r="WCX13" s="163" t="str">
        <f>IF('Summary Clear'!WDQ2=0,"",'Summary Clear'!WDQ2)</f>
        <v/>
      </c>
      <c r="WCY13" s="163" t="str">
        <f>IF('Summary Clear'!WDR2=0,"",'Summary Clear'!WDR2)</f>
        <v/>
      </c>
      <c r="WCZ13" s="163" t="str">
        <f>IF('Summary Clear'!WDS2=0,"",'Summary Clear'!WDS2)</f>
        <v/>
      </c>
      <c r="WDA13" s="163" t="str">
        <f>IF('Summary Clear'!WDT2=0,"",'Summary Clear'!WDT2)</f>
        <v/>
      </c>
      <c r="WDB13" s="163" t="str">
        <f>IF('Summary Clear'!WDU2=0,"",'Summary Clear'!WDU2)</f>
        <v/>
      </c>
      <c r="WDC13" s="163" t="str">
        <f>IF('Summary Clear'!WDV2=0,"",'Summary Clear'!WDV2)</f>
        <v/>
      </c>
      <c r="WDD13" s="163" t="str">
        <f>IF('Summary Clear'!WDW2=0,"",'Summary Clear'!WDW2)</f>
        <v/>
      </c>
      <c r="WDE13" s="163" t="str">
        <f>IF('Summary Clear'!WDX2=0,"",'Summary Clear'!WDX2)</f>
        <v/>
      </c>
      <c r="WDF13" s="163" t="str">
        <f>IF('Summary Clear'!WDY2=0,"",'Summary Clear'!WDY2)</f>
        <v/>
      </c>
      <c r="WDG13" s="163" t="str">
        <f>IF('Summary Clear'!WDZ2=0,"",'Summary Clear'!WDZ2)</f>
        <v/>
      </c>
      <c r="WDH13" s="163" t="str">
        <f>IF('Summary Clear'!WEA2=0,"",'Summary Clear'!WEA2)</f>
        <v/>
      </c>
      <c r="WDI13" s="163" t="str">
        <f>IF('Summary Clear'!WEB2=0,"",'Summary Clear'!WEB2)</f>
        <v/>
      </c>
      <c r="WDJ13" s="163" t="str">
        <f>IF('Summary Clear'!WEC2=0,"",'Summary Clear'!WEC2)</f>
        <v/>
      </c>
      <c r="WDK13" s="163" t="str">
        <f>IF('Summary Clear'!WED2=0,"",'Summary Clear'!WED2)</f>
        <v/>
      </c>
      <c r="WDL13" s="163" t="str">
        <f>IF('Summary Clear'!WEE2=0,"",'Summary Clear'!WEE2)</f>
        <v/>
      </c>
      <c r="WDM13" s="163" t="str">
        <f>IF('Summary Clear'!WEF2=0,"",'Summary Clear'!WEF2)</f>
        <v/>
      </c>
      <c r="WDN13" s="163" t="str">
        <f>IF('Summary Clear'!WEG2=0,"",'Summary Clear'!WEG2)</f>
        <v/>
      </c>
      <c r="WDO13" s="163" t="str">
        <f>IF('Summary Clear'!WEH2=0,"",'Summary Clear'!WEH2)</f>
        <v/>
      </c>
      <c r="WDP13" s="163" t="str">
        <f>IF('Summary Clear'!WEI2=0,"",'Summary Clear'!WEI2)</f>
        <v/>
      </c>
      <c r="WDQ13" s="163" t="str">
        <f>IF('Summary Clear'!WEJ2=0,"",'Summary Clear'!WEJ2)</f>
        <v/>
      </c>
      <c r="WDR13" s="163" t="str">
        <f>IF('Summary Clear'!WEK2=0,"",'Summary Clear'!WEK2)</f>
        <v/>
      </c>
      <c r="WDS13" s="163" t="str">
        <f>IF('Summary Clear'!WEL2=0,"",'Summary Clear'!WEL2)</f>
        <v/>
      </c>
      <c r="WDT13" s="163" t="str">
        <f>IF('Summary Clear'!WEM2=0,"",'Summary Clear'!WEM2)</f>
        <v/>
      </c>
      <c r="WDU13" s="163" t="str">
        <f>IF('Summary Clear'!WEN2=0,"",'Summary Clear'!WEN2)</f>
        <v/>
      </c>
      <c r="WDV13" s="163" t="str">
        <f>IF('Summary Clear'!WEO2=0,"",'Summary Clear'!WEO2)</f>
        <v/>
      </c>
      <c r="WDW13" s="163" t="str">
        <f>IF('Summary Clear'!WEP2=0,"",'Summary Clear'!WEP2)</f>
        <v/>
      </c>
      <c r="WDX13" s="163" t="str">
        <f>IF('Summary Clear'!WEQ2=0,"",'Summary Clear'!WEQ2)</f>
        <v/>
      </c>
      <c r="WDY13" s="163" t="str">
        <f>IF('Summary Clear'!WER2=0,"",'Summary Clear'!WER2)</f>
        <v/>
      </c>
      <c r="WDZ13" s="163" t="str">
        <f>IF('Summary Clear'!WES2=0,"",'Summary Clear'!WES2)</f>
        <v/>
      </c>
      <c r="WEA13" s="163" t="str">
        <f>IF('Summary Clear'!WET2=0,"",'Summary Clear'!WET2)</f>
        <v/>
      </c>
      <c r="WEB13" s="163" t="str">
        <f>IF('Summary Clear'!WEU2=0,"",'Summary Clear'!WEU2)</f>
        <v/>
      </c>
      <c r="WEC13" s="163" t="str">
        <f>IF('Summary Clear'!WEV2=0,"",'Summary Clear'!WEV2)</f>
        <v/>
      </c>
      <c r="WED13" s="163" t="str">
        <f>IF('Summary Clear'!WEW2=0,"",'Summary Clear'!WEW2)</f>
        <v/>
      </c>
      <c r="WEE13" s="163" t="str">
        <f>IF('Summary Clear'!WEX2=0,"",'Summary Clear'!WEX2)</f>
        <v/>
      </c>
      <c r="WEF13" s="163" t="str">
        <f>IF('Summary Clear'!WEY2=0,"",'Summary Clear'!WEY2)</f>
        <v/>
      </c>
      <c r="WEG13" s="163" t="str">
        <f>IF('Summary Clear'!WEZ2=0,"",'Summary Clear'!WEZ2)</f>
        <v/>
      </c>
      <c r="WEH13" s="163" t="str">
        <f>IF('Summary Clear'!WFA2=0,"",'Summary Clear'!WFA2)</f>
        <v/>
      </c>
      <c r="WEI13" s="163" t="str">
        <f>IF('Summary Clear'!WFB2=0,"",'Summary Clear'!WFB2)</f>
        <v/>
      </c>
      <c r="WEJ13" s="163" t="str">
        <f>IF('Summary Clear'!WFC2=0,"",'Summary Clear'!WFC2)</f>
        <v/>
      </c>
      <c r="WEK13" s="163" t="str">
        <f>IF('Summary Clear'!WFD2=0,"",'Summary Clear'!WFD2)</f>
        <v/>
      </c>
      <c r="WEL13" s="163" t="str">
        <f>IF('Summary Clear'!WFE2=0,"",'Summary Clear'!WFE2)</f>
        <v/>
      </c>
      <c r="WEM13" s="163" t="str">
        <f>IF('Summary Clear'!WFF2=0,"",'Summary Clear'!WFF2)</f>
        <v/>
      </c>
      <c r="WEN13" s="163" t="str">
        <f>IF('Summary Clear'!WFG2=0,"",'Summary Clear'!WFG2)</f>
        <v/>
      </c>
      <c r="WEO13" s="163" t="str">
        <f>IF('Summary Clear'!WFH2=0,"",'Summary Clear'!WFH2)</f>
        <v/>
      </c>
      <c r="WEP13" s="163" t="str">
        <f>IF('Summary Clear'!WFI2=0,"",'Summary Clear'!WFI2)</f>
        <v/>
      </c>
      <c r="WEQ13" s="163" t="str">
        <f>IF('Summary Clear'!WFJ2=0,"",'Summary Clear'!WFJ2)</f>
        <v/>
      </c>
      <c r="WER13" s="163" t="str">
        <f>IF('Summary Clear'!WFK2=0,"",'Summary Clear'!WFK2)</f>
        <v/>
      </c>
      <c r="WES13" s="163" t="str">
        <f>IF('Summary Clear'!WFL2=0,"",'Summary Clear'!WFL2)</f>
        <v/>
      </c>
      <c r="WET13" s="163" t="str">
        <f>IF('Summary Clear'!WFM2=0,"",'Summary Clear'!WFM2)</f>
        <v/>
      </c>
      <c r="WEU13" s="163" t="str">
        <f>IF('Summary Clear'!WFN2=0,"",'Summary Clear'!WFN2)</f>
        <v/>
      </c>
      <c r="WEV13" s="163" t="str">
        <f>IF('Summary Clear'!WFO2=0,"",'Summary Clear'!WFO2)</f>
        <v/>
      </c>
      <c r="WEW13" s="163" t="str">
        <f>IF('Summary Clear'!WFP2=0,"",'Summary Clear'!WFP2)</f>
        <v/>
      </c>
      <c r="WEX13" s="163" t="str">
        <f>IF('Summary Clear'!WFQ2=0,"",'Summary Clear'!WFQ2)</f>
        <v/>
      </c>
      <c r="WEY13" s="163" t="str">
        <f>IF('Summary Clear'!WFR2=0,"",'Summary Clear'!WFR2)</f>
        <v/>
      </c>
      <c r="WEZ13" s="163" t="str">
        <f>IF('Summary Clear'!WFS2=0,"",'Summary Clear'!WFS2)</f>
        <v/>
      </c>
      <c r="WFA13" s="163" t="str">
        <f>IF('Summary Clear'!WFT2=0,"",'Summary Clear'!WFT2)</f>
        <v/>
      </c>
      <c r="WFB13" s="163" t="str">
        <f>IF('Summary Clear'!WFU2=0,"",'Summary Clear'!WFU2)</f>
        <v/>
      </c>
      <c r="WFC13" s="163" t="str">
        <f>IF('Summary Clear'!WFV2=0,"",'Summary Clear'!WFV2)</f>
        <v/>
      </c>
      <c r="WFD13" s="163" t="str">
        <f>IF('Summary Clear'!WFW2=0,"",'Summary Clear'!WFW2)</f>
        <v/>
      </c>
      <c r="WFE13" s="163" t="str">
        <f>IF('Summary Clear'!WFX2=0,"",'Summary Clear'!WFX2)</f>
        <v/>
      </c>
      <c r="WFF13" s="163" t="str">
        <f>IF('Summary Clear'!WFY2=0,"",'Summary Clear'!WFY2)</f>
        <v/>
      </c>
      <c r="WFG13" s="163" t="str">
        <f>IF('Summary Clear'!WFZ2=0,"",'Summary Clear'!WFZ2)</f>
        <v/>
      </c>
      <c r="WFH13" s="163" t="str">
        <f>IF('Summary Clear'!WGA2=0,"",'Summary Clear'!WGA2)</f>
        <v/>
      </c>
      <c r="WFI13" s="163" t="str">
        <f>IF('Summary Clear'!WGB2=0,"",'Summary Clear'!WGB2)</f>
        <v/>
      </c>
      <c r="WFJ13" s="163" t="str">
        <f>IF('Summary Clear'!WGC2=0,"",'Summary Clear'!WGC2)</f>
        <v/>
      </c>
      <c r="WFK13" s="163" t="str">
        <f>IF('Summary Clear'!WGD2=0,"",'Summary Clear'!WGD2)</f>
        <v/>
      </c>
      <c r="WFL13" s="163" t="str">
        <f>IF('Summary Clear'!WGE2=0,"",'Summary Clear'!WGE2)</f>
        <v/>
      </c>
      <c r="WFM13" s="163" t="str">
        <f>IF('Summary Clear'!WGF2=0,"",'Summary Clear'!WGF2)</f>
        <v/>
      </c>
      <c r="WFN13" s="163" t="str">
        <f>IF('Summary Clear'!WGG2=0,"",'Summary Clear'!WGG2)</f>
        <v/>
      </c>
      <c r="WFO13" s="163" t="str">
        <f>IF('Summary Clear'!WGH2=0,"",'Summary Clear'!WGH2)</f>
        <v/>
      </c>
      <c r="WFP13" s="163" t="str">
        <f>IF('Summary Clear'!WGI2=0,"",'Summary Clear'!WGI2)</f>
        <v/>
      </c>
      <c r="WFQ13" s="163" t="str">
        <f>IF('Summary Clear'!WGJ2=0,"",'Summary Clear'!WGJ2)</f>
        <v/>
      </c>
      <c r="WFR13" s="163" t="str">
        <f>IF('Summary Clear'!WGK2=0,"",'Summary Clear'!WGK2)</f>
        <v/>
      </c>
      <c r="WFS13" s="163" t="str">
        <f>IF('Summary Clear'!WGL2=0,"",'Summary Clear'!WGL2)</f>
        <v/>
      </c>
      <c r="WFT13" s="163" t="str">
        <f>IF('Summary Clear'!WGM2=0,"",'Summary Clear'!WGM2)</f>
        <v/>
      </c>
      <c r="WFU13" s="163" t="str">
        <f>IF('Summary Clear'!WGN2=0,"",'Summary Clear'!WGN2)</f>
        <v/>
      </c>
      <c r="WFV13" s="163" t="str">
        <f>IF('Summary Clear'!WGO2=0,"",'Summary Clear'!WGO2)</f>
        <v/>
      </c>
      <c r="WFW13" s="163" t="str">
        <f>IF('Summary Clear'!WGP2=0,"",'Summary Clear'!WGP2)</f>
        <v/>
      </c>
      <c r="WFX13" s="163" t="str">
        <f>IF('Summary Clear'!WGQ2=0,"",'Summary Clear'!WGQ2)</f>
        <v/>
      </c>
      <c r="WFY13" s="163" t="str">
        <f>IF('Summary Clear'!WGR2=0,"",'Summary Clear'!WGR2)</f>
        <v/>
      </c>
      <c r="WFZ13" s="163" t="str">
        <f>IF('Summary Clear'!WGS2=0,"",'Summary Clear'!WGS2)</f>
        <v/>
      </c>
      <c r="WGA13" s="163" t="str">
        <f>IF('Summary Clear'!WGT2=0,"",'Summary Clear'!WGT2)</f>
        <v/>
      </c>
      <c r="WGB13" s="163" t="str">
        <f>IF('Summary Clear'!WGU2=0,"",'Summary Clear'!WGU2)</f>
        <v/>
      </c>
      <c r="WGC13" s="163" t="str">
        <f>IF('Summary Clear'!WGV2=0,"",'Summary Clear'!WGV2)</f>
        <v/>
      </c>
      <c r="WGD13" s="163" t="str">
        <f>IF('Summary Clear'!WGW2=0,"",'Summary Clear'!WGW2)</f>
        <v/>
      </c>
      <c r="WGE13" s="163" t="str">
        <f>IF('Summary Clear'!WGX2=0,"",'Summary Clear'!WGX2)</f>
        <v/>
      </c>
      <c r="WGF13" s="163" t="str">
        <f>IF('Summary Clear'!WGY2=0,"",'Summary Clear'!WGY2)</f>
        <v/>
      </c>
      <c r="WGG13" s="163" t="str">
        <f>IF('Summary Clear'!WGZ2=0,"",'Summary Clear'!WGZ2)</f>
        <v/>
      </c>
      <c r="WGH13" s="163" t="str">
        <f>IF('Summary Clear'!WHA2=0,"",'Summary Clear'!WHA2)</f>
        <v/>
      </c>
      <c r="WGI13" s="163" t="str">
        <f>IF('Summary Clear'!WHB2=0,"",'Summary Clear'!WHB2)</f>
        <v/>
      </c>
      <c r="WGJ13" s="163" t="str">
        <f>IF('Summary Clear'!WHC2=0,"",'Summary Clear'!WHC2)</f>
        <v/>
      </c>
      <c r="WGK13" s="163" t="str">
        <f>IF('Summary Clear'!WHD2=0,"",'Summary Clear'!WHD2)</f>
        <v/>
      </c>
      <c r="WGL13" s="163" t="str">
        <f>IF('Summary Clear'!WHE2=0,"",'Summary Clear'!WHE2)</f>
        <v/>
      </c>
      <c r="WGM13" s="163" t="str">
        <f>IF('Summary Clear'!WHF2=0,"",'Summary Clear'!WHF2)</f>
        <v/>
      </c>
      <c r="WGN13" s="163" t="str">
        <f>IF('Summary Clear'!WHG2=0,"",'Summary Clear'!WHG2)</f>
        <v/>
      </c>
      <c r="WGO13" s="163" t="str">
        <f>IF('Summary Clear'!WHH2=0,"",'Summary Clear'!WHH2)</f>
        <v/>
      </c>
      <c r="WGP13" s="163" t="str">
        <f>IF('Summary Clear'!WHI2=0,"",'Summary Clear'!WHI2)</f>
        <v/>
      </c>
      <c r="WGQ13" s="163" t="str">
        <f>IF('Summary Clear'!WHJ2=0,"",'Summary Clear'!WHJ2)</f>
        <v/>
      </c>
      <c r="WGR13" s="163" t="str">
        <f>IF('Summary Clear'!WHK2=0,"",'Summary Clear'!WHK2)</f>
        <v/>
      </c>
      <c r="WGS13" s="163" t="str">
        <f>IF('Summary Clear'!WHL2=0,"",'Summary Clear'!WHL2)</f>
        <v/>
      </c>
      <c r="WGT13" s="163" t="str">
        <f>IF('Summary Clear'!WHM2=0,"",'Summary Clear'!WHM2)</f>
        <v/>
      </c>
      <c r="WGU13" s="163" t="str">
        <f>IF('Summary Clear'!WHN2=0,"",'Summary Clear'!WHN2)</f>
        <v/>
      </c>
      <c r="WGV13" s="163" t="str">
        <f>IF('Summary Clear'!WHO2=0,"",'Summary Clear'!WHO2)</f>
        <v/>
      </c>
      <c r="WGW13" s="163" t="str">
        <f>IF('Summary Clear'!WHP2=0,"",'Summary Clear'!WHP2)</f>
        <v/>
      </c>
      <c r="WGX13" s="163" t="str">
        <f>IF('Summary Clear'!WHQ2=0,"",'Summary Clear'!WHQ2)</f>
        <v/>
      </c>
      <c r="WGY13" s="163" t="str">
        <f>IF('Summary Clear'!WHR2=0,"",'Summary Clear'!WHR2)</f>
        <v/>
      </c>
      <c r="WGZ13" s="163" t="str">
        <f>IF('Summary Clear'!WHS2=0,"",'Summary Clear'!WHS2)</f>
        <v/>
      </c>
      <c r="WHA13" s="163" t="str">
        <f>IF('Summary Clear'!WHT2=0,"",'Summary Clear'!WHT2)</f>
        <v/>
      </c>
      <c r="WHB13" s="163" t="str">
        <f>IF('Summary Clear'!WHU2=0,"",'Summary Clear'!WHU2)</f>
        <v/>
      </c>
      <c r="WHC13" s="163" t="str">
        <f>IF('Summary Clear'!WHV2=0,"",'Summary Clear'!WHV2)</f>
        <v/>
      </c>
      <c r="WHD13" s="163" t="str">
        <f>IF('Summary Clear'!WHW2=0,"",'Summary Clear'!WHW2)</f>
        <v/>
      </c>
      <c r="WHE13" s="163" t="str">
        <f>IF('Summary Clear'!WHX2=0,"",'Summary Clear'!WHX2)</f>
        <v/>
      </c>
      <c r="WHF13" s="163" t="str">
        <f>IF('Summary Clear'!WHY2=0,"",'Summary Clear'!WHY2)</f>
        <v/>
      </c>
      <c r="WHG13" s="163" t="str">
        <f>IF('Summary Clear'!WHZ2=0,"",'Summary Clear'!WHZ2)</f>
        <v/>
      </c>
      <c r="WHH13" s="163" t="str">
        <f>IF('Summary Clear'!WIA2=0,"",'Summary Clear'!WIA2)</f>
        <v/>
      </c>
      <c r="WHI13" s="163" t="str">
        <f>IF('Summary Clear'!WIB2=0,"",'Summary Clear'!WIB2)</f>
        <v/>
      </c>
      <c r="WHJ13" s="163" t="str">
        <f>IF('Summary Clear'!WIC2=0,"",'Summary Clear'!WIC2)</f>
        <v/>
      </c>
      <c r="WHK13" s="163" t="str">
        <f>IF('Summary Clear'!WID2=0,"",'Summary Clear'!WID2)</f>
        <v/>
      </c>
      <c r="WHL13" s="163" t="str">
        <f>IF('Summary Clear'!WIE2=0,"",'Summary Clear'!WIE2)</f>
        <v/>
      </c>
      <c r="WHM13" s="163" t="str">
        <f>IF('Summary Clear'!WIF2=0,"",'Summary Clear'!WIF2)</f>
        <v/>
      </c>
      <c r="WHN13" s="163" t="str">
        <f>IF('Summary Clear'!WIG2=0,"",'Summary Clear'!WIG2)</f>
        <v/>
      </c>
      <c r="WHO13" s="163" t="str">
        <f>IF('Summary Clear'!WIH2=0,"",'Summary Clear'!WIH2)</f>
        <v/>
      </c>
      <c r="WHP13" s="163" t="str">
        <f>IF('Summary Clear'!WII2=0,"",'Summary Clear'!WII2)</f>
        <v/>
      </c>
      <c r="WHQ13" s="163" t="str">
        <f>IF('Summary Clear'!WIJ2=0,"",'Summary Clear'!WIJ2)</f>
        <v/>
      </c>
      <c r="WHR13" s="163" t="str">
        <f>IF('Summary Clear'!WIK2=0,"",'Summary Clear'!WIK2)</f>
        <v/>
      </c>
      <c r="WHS13" s="163" t="str">
        <f>IF('Summary Clear'!WIL2=0,"",'Summary Clear'!WIL2)</f>
        <v/>
      </c>
      <c r="WHT13" s="163" t="str">
        <f>IF('Summary Clear'!WIM2=0,"",'Summary Clear'!WIM2)</f>
        <v/>
      </c>
      <c r="WHU13" s="163" t="str">
        <f>IF('Summary Clear'!WIN2=0,"",'Summary Clear'!WIN2)</f>
        <v/>
      </c>
      <c r="WHV13" s="163" t="str">
        <f>IF('Summary Clear'!WIO2=0,"",'Summary Clear'!WIO2)</f>
        <v/>
      </c>
      <c r="WHW13" s="163" t="str">
        <f>IF('Summary Clear'!WIP2=0,"",'Summary Clear'!WIP2)</f>
        <v/>
      </c>
      <c r="WHX13" s="163" t="str">
        <f>IF('Summary Clear'!WIQ2=0,"",'Summary Clear'!WIQ2)</f>
        <v/>
      </c>
      <c r="WHY13" s="163" t="str">
        <f>IF('Summary Clear'!WIR2=0,"",'Summary Clear'!WIR2)</f>
        <v/>
      </c>
      <c r="WHZ13" s="163" t="str">
        <f>IF('Summary Clear'!WIS2=0,"",'Summary Clear'!WIS2)</f>
        <v/>
      </c>
      <c r="WIA13" s="163" t="str">
        <f>IF('Summary Clear'!WIT2=0,"",'Summary Clear'!WIT2)</f>
        <v/>
      </c>
      <c r="WIB13" s="163" t="str">
        <f>IF('Summary Clear'!WIU2=0,"",'Summary Clear'!WIU2)</f>
        <v/>
      </c>
      <c r="WIC13" s="163" t="str">
        <f>IF('Summary Clear'!WIV2=0,"",'Summary Clear'!WIV2)</f>
        <v/>
      </c>
      <c r="WID13" s="163" t="str">
        <f>IF('Summary Clear'!WIW2=0,"",'Summary Clear'!WIW2)</f>
        <v/>
      </c>
      <c r="WIE13" s="163" t="str">
        <f>IF('Summary Clear'!WIX2=0,"",'Summary Clear'!WIX2)</f>
        <v/>
      </c>
      <c r="WIF13" s="163" t="str">
        <f>IF('Summary Clear'!WIY2=0,"",'Summary Clear'!WIY2)</f>
        <v/>
      </c>
      <c r="WIG13" s="163" t="str">
        <f>IF('Summary Clear'!WIZ2=0,"",'Summary Clear'!WIZ2)</f>
        <v/>
      </c>
      <c r="WIH13" s="163" t="str">
        <f>IF('Summary Clear'!WJA2=0,"",'Summary Clear'!WJA2)</f>
        <v/>
      </c>
      <c r="WII13" s="163" t="str">
        <f>IF('Summary Clear'!WJB2=0,"",'Summary Clear'!WJB2)</f>
        <v/>
      </c>
      <c r="WIJ13" s="163" t="str">
        <f>IF('Summary Clear'!WJC2=0,"",'Summary Clear'!WJC2)</f>
        <v/>
      </c>
      <c r="WIK13" s="163" t="str">
        <f>IF('Summary Clear'!WJD2=0,"",'Summary Clear'!WJD2)</f>
        <v/>
      </c>
      <c r="WIL13" s="163" t="str">
        <f>IF('Summary Clear'!WJE2=0,"",'Summary Clear'!WJE2)</f>
        <v/>
      </c>
      <c r="WIM13" s="163" t="str">
        <f>IF('Summary Clear'!WJF2=0,"",'Summary Clear'!WJF2)</f>
        <v/>
      </c>
      <c r="WIN13" s="163" t="str">
        <f>IF('Summary Clear'!WJG2=0,"",'Summary Clear'!WJG2)</f>
        <v/>
      </c>
      <c r="WIO13" s="163" t="str">
        <f>IF('Summary Clear'!WJH2=0,"",'Summary Clear'!WJH2)</f>
        <v/>
      </c>
      <c r="WIP13" s="163" t="str">
        <f>IF('Summary Clear'!WJI2=0,"",'Summary Clear'!WJI2)</f>
        <v/>
      </c>
      <c r="WIQ13" s="163" t="str">
        <f>IF('Summary Clear'!WJJ2=0,"",'Summary Clear'!WJJ2)</f>
        <v/>
      </c>
      <c r="WIR13" s="163" t="str">
        <f>IF('Summary Clear'!WJK2=0,"",'Summary Clear'!WJK2)</f>
        <v/>
      </c>
      <c r="WIS13" s="163" t="str">
        <f>IF('Summary Clear'!WJL2=0,"",'Summary Clear'!WJL2)</f>
        <v/>
      </c>
      <c r="WIT13" s="163" t="str">
        <f>IF('Summary Clear'!WJM2=0,"",'Summary Clear'!WJM2)</f>
        <v/>
      </c>
      <c r="WIU13" s="163" t="str">
        <f>IF('Summary Clear'!WJN2=0,"",'Summary Clear'!WJN2)</f>
        <v/>
      </c>
      <c r="WIV13" s="163" t="str">
        <f>IF('Summary Clear'!WJO2=0,"",'Summary Clear'!WJO2)</f>
        <v/>
      </c>
      <c r="WIW13" s="163" t="str">
        <f>IF('Summary Clear'!WJP2=0,"",'Summary Clear'!WJP2)</f>
        <v/>
      </c>
      <c r="WIX13" s="163" t="str">
        <f>IF('Summary Clear'!WJQ2=0,"",'Summary Clear'!WJQ2)</f>
        <v/>
      </c>
      <c r="WIY13" s="163" t="str">
        <f>IF('Summary Clear'!WJR2=0,"",'Summary Clear'!WJR2)</f>
        <v/>
      </c>
      <c r="WIZ13" s="163" t="str">
        <f>IF('Summary Clear'!WJS2=0,"",'Summary Clear'!WJS2)</f>
        <v/>
      </c>
      <c r="WJA13" s="163" t="str">
        <f>IF('Summary Clear'!WJT2=0,"",'Summary Clear'!WJT2)</f>
        <v/>
      </c>
      <c r="WJB13" s="163" t="str">
        <f>IF('Summary Clear'!WJU2=0,"",'Summary Clear'!WJU2)</f>
        <v/>
      </c>
      <c r="WJC13" s="163" t="str">
        <f>IF('Summary Clear'!WJV2=0,"",'Summary Clear'!WJV2)</f>
        <v/>
      </c>
      <c r="WJD13" s="163" t="str">
        <f>IF('Summary Clear'!WJW2=0,"",'Summary Clear'!WJW2)</f>
        <v/>
      </c>
      <c r="WJE13" s="163" t="str">
        <f>IF('Summary Clear'!WJX2=0,"",'Summary Clear'!WJX2)</f>
        <v/>
      </c>
      <c r="WJF13" s="163" t="str">
        <f>IF('Summary Clear'!WJY2=0,"",'Summary Clear'!WJY2)</f>
        <v/>
      </c>
      <c r="WJG13" s="163" t="str">
        <f>IF('Summary Clear'!WJZ2=0,"",'Summary Clear'!WJZ2)</f>
        <v/>
      </c>
      <c r="WJH13" s="163" t="str">
        <f>IF('Summary Clear'!WKA2=0,"",'Summary Clear'!WKA2)</f>
        <v/>
      </c>
      <c r="WJI13" s="163" t="str">
        <f>IF('Summary Clear'!WKB2=0,"",'Summary Clear'!WKB2)</f>
        <v/>
      </c>
      <c r="WJJ13" s="163" t="str">
        <f>IF('Summary Clear'!WKC2=0,"",'Summary Clear'!WKC2)</f>
        <v/>
      </c>
      <c r="WJK13" s="163" t="str">
        <f>IF('Summary Clear'!WKD2=0,"",'Summary Clear'!WKD2)</f>
        <v/>
      </c>
      <c r="WJL13" s="163" t="str">
        <f>IF('Summary Clear'!WKE2=0,"",'Summary Clear'!WKE2)</f>
        <v/>
      </c>
      <c r="WJM13" s="163" t="str">
        <f>IF('Summary Clear'!WKF2=0,"",'Summary Clear'!WKF2)</f>
        <v/>
      </c>
      <c r="WJN13" s="163" t="str">
        <f>IF('Summary Clear'!WKG2=0,"",'Summary Clear'!WKG2)</f>
        <v/>
      </c>
      <c r="WJO13" s="163" t="str">
        <f>IF('Summary Clear'!WKH2=0,"",'Summary Clear'!WKH2)</f>
        <v/>
      </c>
      <c r="WJP13" s="163" t="str">
        <f>IF('Summary Clear'!WKI2=0,"",'Summary Clear'!WKI2)</f>
        <v/>
      </c>
      <c r="WJQ13" s="163" t="str">
        <f>IF('Summary Clear'!WKJ2=0,"",'Summary Clear'!WKJ2)</f>
        <v/>
      </c>
      <c r="WJR13" s="163" t="str">
        <f>IF('Summary Clear'!WKK2=0,"",'Summary Clear'!WKK2)</f>
        <v/>
      </c>
      <c r="WJS13" s="163" t="str">
        <f>IF('Summary Clear'!WKL2=0,"",'Summary Clear'!WKL2)</f>
        <v/>
      </c>
      <c r="WJT13" s="163" t="str">
        <f>IF('Summary Clear'!WKM2=0,"",'Summary Clear'!WKM2)</f>
        <v/>
      </c>
      <c r="WJU13" s="163" t="str">
        <f>IF('Summary Clear'!WKN2=0,"",'Summary Clear'!WKN2)</f>
        <v/>
      </c>
      <c r="WJV13" s="163" t="str">
        <f>IF('Summary Clear'!WKO2=0,"",'Summary Clear'!WKO2)</f>
        <v/>
      </c>
      <c r="WJW13" s="163" t="str">
        <f>IF('Summary Clear'!WKP2=0,"",'Summary Clear'!WKP2)</f>
        <v/>
      </c>
      <c r="WJX13" s="163" t="str">
        <f>IF('Summary Clear'!WKQ2=0,"",'Summary Clear'!WKQ2)</f>
        <v/>
      </c>
      <c r="WJY13" s="163" t="str">
        <f>IF('Summary Clear'!WKR2=0,"",'Summary Clear'!WKR2)</f>
        <v/>
      </c>
      <c r="WJZ13" s="163" t="str">
        <f>IF('Summary Clear'!WKS2=0,"",'Summary Clear'!WKS2)</f>
        <v/>
      </c>
      <c r="WKA13" s="163" t="str">
        <f>IF('Summary Clear'!WKT2=0,"",'Summary Clear'!WKT2)</f>
        <v/>
      </c>
      <c r="WKB13" s="163" t="str">
        <f>IF('Summary Clear'!WKU2=0,"",'Summary Clear'!WKU2)</f>
        <v/>
      </c>
      <c r="WKC13" s="163" t="str">
        <f>IF('Summary Clear'!WKV2=0,"",'Summary Clear'!WKV2)</f>
        <v/>
      </c>
      <c r="WKD13" s="163" t="str">
        <f>IF('Summary Clear'!WKW2=0,"",'Summary Clear'!WKW2)</f>
        <v/>
      </c>
      <c r="WKE13" s="163" t="str">
        <f>IF('Summary Clear'!WKX2=0,"",'Summary Clear'!WKX2)</f>
        <v/>
      </c>
      <c r="WKF13" s="163" t="str">
        <f>IF('Summary Clear'!WKY2=0,"",'Summary Clear'!WKY2)</f>
        <v/>
      </c>
      <c r="WKG13" s="163" t="str">
        <f>IF('Summary Clear'!WKZ2=0,"",'Summary Clear'!WKZ2)</f>
        <v/>
      </c>
      <c r="WKH13" s="163" t="str">
        <f>IF('Summary Clear'!WLA2=0,"",'Summary Clear'!WLA2)</f>
        <v/>
      </c>
      <c r="WKI13" s="163" t="str">
        <f>IF('Summary Clear'!WLB2=0,"",'Summary Clear'!WLB2)</f>
        <v/>
      </c>
      <c r="WKJ13" s="163" t="str">
        <f>IF('Summary Clear'!WLC2=0,"",'Summary Clear'!WLC2)</f>
        <v/>
      </c>
      <c r="WKK13" s="163" t="str">
        <f>IF('Summary Clear'!WLD2=0,"",'Summary Clear'!WLD2)</f>
        <v/>
      </c>
      <c r="WKL13" s="163" t="str">
        <f>IF('Summary Clear'!WLE2=0,"",'Summary Clear'!WLE2)</f>
        <v/>
      </c>
      <c r="WKM13" s="163" t="str">
        <f>IF('Summary Clear'!WLF2=0,"",'Summary Clear'!WLF2)</f>
        <v/>
      </c>
      <c r="WKN13" s="163" t="str">
        <f>IF('Summary Clear'!WLG2=0,"",'Summary Clear'!WLG2)</f>
        <v/>
      </c>
      <c r="WKO13" s="163" t="str">
        <f>IF('Summary Clear'!WLH2=0,"",'Summary Clear'!WLH2)</f>
        <v/>
      </c>
      <c r="WKP13" s="163" t="str">
        <f>IF('Summary Clear'!WLI2=0,"",'Summary Clear'!WLI2)</f>
        <v/>
      </c>
      <c r="WKQ13" s="163" t="str">
        <f>IF('Summary Clear'!WLJ2=0,"",'Summary Clear'!WLJ2)</f>
        <v/>
      </c>
      <c r="WKR13" s="163" t="str">
        <f>IF('Summary Clear'!WLK2=0,"",'Summary Clear'!WLK2)</f>
        <v/>
      </c>
      <c r="WKS13" s="163" t="str">
        <f>IF('Summary Clear'!WLL2=0,"",'Summary Clear'!WLL2)</f>
        <v/>
      </c>
      <c r="WKT13" s="163" t="str">
        <f>IF('Summary Clear'!WLM2=0,"",'Summary Clear'!WLM2)</f>
        <v/>
      </c>
      <c r="WKU13" s="163" t="str">
        <f>IF('Summary Clear'!WLN2=0,"",'Summary Clear'!WLN2)</f>
        <v/>
      </c>
      <c r="WKV13" s="163" t="str">
        <f>IF('Summary Clear'!WLO2=0,"",'Summary Clear'!WLO2)</f>
        <v/>
      </c>
      <c r="WKW13" s="163" t="str">
        <f>IF('Summary Clear'!WLP2=0,"",'Summary Clear'!WLP2)</f>
        <v/>
      </c>
      <c r="WKX13" s="163" t="str">
        <f>IF('Summary Clear'!WLQ2=0,"",'Summary Clear'!WLQ2)</f>
        <v/>
      </c>
      <c r="WKY13" s="163" t="str">
        <f>IF('Summary Clear'!WLR2=0,"",'Summary Clear'!WLR2)</f>
        <v/>
      </c>
      <c r="WKZ13" s="163" t="str">
        <f>IF('Summary Clear'!WLS2=0,"",'Summary Clear'!WLS2)</f>
        <v/>
      </c>
      <c r="WLA13" s="163" t="str">
        <f>IF('Summary Clear'!WLT2=0,"",'Summary Clear'!WLT2)</f>
        <v/>
      </c>
      <c r="WLB13" s="163" t="str">
        <f>IF('Summary Clear'!WLU2=0,"",'Summary Clear'!WLU2)</f>
        <v/>
      </c>
      <c r="WLC13" s="163" t="str">
        <f>IF('Summary Clear'!WLV2=0,"",'Summary Clear'!WLV2)</f>
        <v/>
      </c>
      <c r="WLD13" s="163" t="str">
        <f>IF('Summary Clear'!WLW2=0,"",'Summary Clear'!WLW2)</f>
        <v/>
      </c>
      <c r="WLE13" s="163" t="str">
        <f>IF('Summary Clear'!WLX2=0,"",'Summary Clear'!WLX2)</f>
        <v/>
      </c>
      <c r="WLF13" s="163" t="str">
        <f>IF('Summary Clear'!WLY2=0,"",'Summary Clear'!WLY2)</f>
        <v/>
      </c>
      <c r="WLG13" s="163" t="str">
        <f>IF('Summary Clear'!WLZ2=0,"",'Summary Clear'!WLZ2)</f>
        <v/>
      </c>
      <c r="WLH13" s="163" t="str">
        <f>IF('Summary Clear'!WMA2=0,"",'Summary Clear'!WMA2)</f>
        <v/>
      </c>
      <c r="WLI13" s="163" t="str">
        <f>IF('Summary Clear'!WMB2=0,"",'Summary Clear'!WMB2)</f>
        <v/>
      </c>
      <c r="WLJ13" s="163" t="str">
        <f>IF('Summary Clear'!WMC2=0,"",'Summary Clear'!WMC2)</f>
        <v/>
      </c>
      <c r="WLK13" s="163" t="str">
        <f>IF('Summary Clear'!WMD2=0,"",'Summary Clear'!WMD2)</f>
        <v/>
      </c>
      <c r="WLL13" s="163" t="str">
        <f>IF('Summary Clear'!WME2=0,"",'Summary Clear'!WME2)</f>
        <v/>
      </c>
      <c r="WLM13" s="163" t="str">
        <f>IF('Summary Clear'!WMF2=0,"",'Summary Clear'!WMF2)</f>
        <v/>
      </c>
      <c r="WLN13" s="163" t="str">
        <f>IF('Summary Clear'!WMG2=0,"",'Summary Clear'!WMG2)</f>
        <v/>
      </c>
      <c r="WLO13" s="163" t="str">
        <f>IF('Summary Clear'!WMH2=0,"",'Summary Clear'!WMH2)</f>
        <v/>
      </c>
      <c r="WLP13" s="163" t="str">
        <f>IF('Summary Clear'!WMI2=0,"",'Summary Clear'!WMI2)</f>
        <v/>
      </c>
      <c r="WLQ13" s="163" t="str">
        <f>IF('Summary Clear'!WMJ2=0,"",'Summary Clear'!WMJ2)</f>
        <v/>
      </c>
      <c r="WLR13" s="163" t="str">
        <f>IF('Summary Clear'!WMK2=0,"",'Summary Clear'!WMK2)</f>
        <v/>
      </c>
      <c r="WLS13" s="163" t="str">
        <f>IF('Summary Clear'!WML2=0,"",'Summary Clear'!WML2)</f>
        <v/>
      </c>
      <c r="WLT13" s="163" t="str">
        <f>IF('Summary Clear'!WMM2=0,"",'Summary Clear'!WMM2)</f>
        <v/>
      </c>
      <c r="WLU13" s="163" t="str">
        <f>IF('Summary Clear'!WMN2=0,"",'Summary Clear'!WMN2)</f>
        <v/>
      </c>
      <c r="WLV13" s="163" t="str">
        <f>IF('Summary Clear'!WMO2=0,"",'Summary Clear'!WMO2)</f>
        <v/>
      </c>
      <c r="WLW13" s="163" t="str">
        <f>IF('Summary Clear'!WMP2=0,"",'Summary Clear'!WMP2)</f>
        <v/>
      </c>
      <c r="WLX13" s="163" t="str">
        <f>IF('Summary Clear'!WMQ2=0,"",'Summary Clear'!WMQ2)</f>
        <v/>
      </c>
      <c r="WLY13" s="163" t="str">
        <f>IF('Summary Clear'!WMR2=0,"",'Summary Clear'!WMR2)</f>
        <v/>
      </c>
      <c r="WLZ13" s="163" t="str">
        <f>IF('Summary Clear'!WMS2=0,"",'Summary Clear'!WMS2)</f>
        <v/>
      </c>
      <c r="WMA13" s="163" t="str">
        <f>IF('Summary Clear'!WMT2=0,"",'Summary Clear'!WMT2)</f>
        <v/>
      </c>
      <c r="WMB13" s="163" t="str">
        <f>IF('Summary Clear'!WMU2=0,"",'Summary Clear'!WMU2)</f>
        <v/>
      </c>
      <c r="WMC13" s="163" t="str">
        <f>IF('Summary Clear'!WMV2=0,"",'Summary Clear'!WMV2)</f>
        <v/>
      </c>
      <c r="WMD13" s="163" t="str">
        <f>IF('Summary Clear'!WMW2=0,"",'Summary Clear'!WMW2)</f>
        <v/>
      </c>
      <c r="WME13" s="163" t="str">
        <f>IF('Summary Clear'!WMX2=0,"",'Summary Clear'!WMX2)</f>
        <v/>
      </c>
      <c r="WMF13" s="163" t="str">
        <f>IF('Summary Clear'!WMY2=0,"",'Summary Clear'!WMY2)</f>
        <v/>
      </c>
      <c r="WMG13" s="163" t="str">
        <f>IF('Summary Clear'!WMZ2=0,"",'Summary Clear'!WMZ2)</f>
        <v/>
      </c>
      <c r="WMH13" s="163" t="str">
        <f>IF('Summary Clear'!WNA2=0,"",'Summary Clear'!WNA2)</f>
        <v/>
      </c>
      <c r="WMI13" s="163" t="str">
        <f>IF('Summary Clear'!WNB2=0,"",'Summary Clear'!WNB2)</f>
        <v/>
      </c>
      <c r="WMJ13" s="163" t="str">
        <f>IF('Summary Clear'!WNC2=0,"",'Summary Clear'!WNC2)</f>
        <v/>
      </c>
      <c r="WMK13" s="163" t="str">
        <f>IF('Summary Clear'!WND2=0,"",'Summary Clear'!WND2)</f>
        <v/>
      </c>
      <c r="WML13" s="163" t="str">
        <f>IF('Summary Clear'!WNE2=0,"",'Summary Clear'!WNE2)</f>
        <v/>
      </c>
      <c r="WMM13" s="163" t="str">
        <f>IF('Summary Clear'!WNF2=0,"",'Summary Clear'!WNF2)</f>
        <v/>
      </c>
      <c r="WMN13" s="163" t="str">
        <f>IF('Summary Clear'!WNG2=0,"",'Summary Clear'!WNG2)</f>
        <v/>
      </c>
      <c r="WMO13" s="163" t="str">
        <f>IF('Summary Clear'!WNH2=0,"",'Summary Clear'!WNH2)</f>
        <v/>
      </c>
      <c r="WMP13" s="163" t="str">
        <f>IF('Summary Clear'!WNI2=0,"",'Summary Clear'!WNI2)</f>
        <v/>
      </c>
      <c r="WMQ13" s="163" t="str">
        <f>IF('Summary Clear'!WNJ2=0,"",'Summary Clear'!WNJ2)</f>
        <v/>
      </c>
      <c r="WMR13" s="163" t="str">
        <f>IF('Summary Clear'!WNK2=0,"",'Summary Clear'!WNK2)</f>
        <v/>
      </c>
      <c r="WMS13" s="163" t="str">
        <f>IF('Summary Clear'!WNL2=0,"",'Summary Clear'!WNL2)</f>
        <v/>
      </c>
      <c r="WMT13" s="163" t="str">
        <f>IF('Summary Clear'!WNM2=0,"",'Summary Clear'!WNM2)</f>
        <v/>
      </c>
      <c r="WMU13" s="163" t="str">
        <f>IF('Summary Clear'!WNN2=0,"",'Summary Clear'!WNN2)</f>
        <v/>
      </c>
      <c r="WMV13" s="163" t="str">
        <f>IF('Summary Clear'!WNO2=0,"",'Summary Clear'!WNO2)</f>
        <v/>
      </c>
      <c r="WMW13" s="163" t="str">
        <f>IF('Summary Clear'!WNP2=0,"",'Summary Clear'!WNP2)</f>
        <v/>
      </c>
      <c r="WMX13" s="163" t="str">
        <f>IF('Summary Clear'!WNQ2=0,"",'Summary Clear'!WNQ2)</f>
        <v/>
      </c>
      <c r="WMY13" s="163" t="str">
        <f>IF('Summary Clear'!WNR2=0,"",'Summary Clear'!WNR2)</f>
        <v/>
      </c>
      <c r="WMZ13" s="163" t="str">
        <f>IF('Summary Clear'!WNS2=0,"",'Summary Clear'!WNS2)</f>
        <v/>
      </c>
      <c r="WNA13" s="163" t="str">
        <f>IF('Summary Clear'!WNT2=0,"",'Summary Clear'!WNT2)</f>
        <v/>
      </c>
      <c r="WNB13" s="163" t="str">
        <f>IF('Summary Clear'!WNU2=0,"",'Summary Clear'!WNU2)</f>
        <v/>
      </c>
      <c r="WNC13" s="163" t="str">
        <f>IF('Summary Clear'!WNV2=0,"",'Summary Clear'!WNV2)</f>
        <v/>
      </c>
      <c r="WND13" s="163" t="str">
        <f>IF('Summary Clear'!WNW2=0,"",'Summary Clear'!WNW2)</f>
        <v/>
      </c>
      <c r="WNE13" s="163" t="str">
        <f>IF('Summary Clear'!WNX2=0,"",'Summary Clear'!WNX2)</f>
        <v/>
      </c>
      <c r="WNF13" s="163" t="str">
        <f>IF('Summary Clear'!WNY2=0,"",'Summary Clear'!WNY2)</f>
        <v/>
      </c>
      <c r="WNG13" s="163" t="str">
        <f>IF('Summary Clear'!WNZ2=0,"",'Summary Clear'!WNZ2)</f>
        <v/>
      </c>
      <c r="WNH13" s="163" t="str">
        <f>IF('Summary Clear'!WOA2=0,"",'Summary Clear'!WOA2)</f>
        <v/>
      </c>
      <c r="WNI13" s="163" t="str">
        <f>IF('Summary Clear'!WOB2=0,"",'Summary Clear'!WOB2)</f>
        <v/>
      </c>
      <c r="WNJ13" s="163" t="str">
        <f>IF('Summary Clear'!WOC2=0,"",'Summary Clear'!WOC2)</f>
        <v/>
      </c>
      <c r="WNK13" s="163" t="str">
        <f>IF('Summary Clear'!WOD2=0,"",'Summary Clear'!WOD2)</f>
        <v/>
      </c>
      <c r="WNL13" s="163" t="str">
        <f>IF('Summary Clear'!WOE2=0,"",'Summary Clear'!WOE2)</f>
        <v/>
      </c>
      <c r="WNM13" s="163" t="str">
        <f>IF('Summary Clear'!WOF2=0,"",'Summary Clear'!WOF2)</f>
        <v/>
      </c>
      <c r="WNN13" s="163" t="str">
        <f>IF('Summary Clear'!WOG2=0,"",'Summary Clear'!WOG2)</f>
        <v/>
      </c>
      <c r="WNO13" s="163" t="str">
        <f>IF('Summary Clear'!WOH2=0,"",'Summary Clear'!WOH2)</f>
        <v/>
      </c>
      <c r="WNP13" s="163" t="str">
        <f>IF('Summary Clear'!WOI2=0,"",'Summary Clear'!WOI2)</f>
        <v/>
      </c>
      <c r="WNQ13" s="163" t="str">
        <f>IF('Summary Clear'!WOJ2=0,"",'Summary Clear'!WOJ2)</f>
        <v/>
      </c>
      <c r="WNR13" s="163" t="str">
        <f>IF('Summary Clear'!WOK2=0,"",'Summary Clear'!WOK2)</f>
        <v/>
      </c>
      <c r="WNS13" s="163" t="str">
        <f>IF('Summary Clear'!WOL2=0,"",'Summary Clear'!WOL2)</f>
        <v/>
      </c>
      <c r="WNT13" s="163" t="str">
        <f>IF('Summary Clear'!WOM2=0,"",'Summary Clear'!WOM2)</f>
        <v/>
      </c>
      <c r="WNU13" s="163" t="str">
        <f>IF('Summary Clear'!WON2=0,"",'Summary Clear'!WON2)</f>
        <v/>
      </c>
      <c r="WNV13" s="163" t="str">
        <f>IF('Summary Clear'!WOO2=0,"",'Summary Clear'!WOO2)</f>
        <v/>
      </c>
      <c r="WNW13" s="163" t="str">
        <f>IF('Summary Clear'!WOP2=0,"",'Summary Clear'!WOP2)</f>
        <v/>
      </c>
      <c r="WNX13" s="163" t="str">
        <f>IF('Summary Clear'!WOQ2=0,"",'Summary Clear'!WOQ2)</f>
        <v/>
      </c>
      <c r="WNY13" s="163" t="str">
        <f>IF('Summary Clear'!WOR2=0,"",'Summary Clear'!WOR2)</f>
        <v/>
      </c>
      <c r="WNZ13" s="163" t="str">
        <f>IF('Summary Clear'!WOS2=0,"",'Summary Clear'!WOS2)</f>
        <v/>
      </c>
      <c r="WOA13" s="163" t="str">
        <f>IF('Summary Clear'!WOT2=0,"",'Summary Clear'!WOT2)</f>
        <v/>
      </c>
      <c r="WOB13" s="163" t="str">
        <f>IF('Summary Clear'!WOU2=0,"",'Summary Clear'!WOU2)</f>
        <v/>
      </c>
      <c r="WOC13" s="163" t="str">
        <f>IF('Summary Clear'!WOV2=0,"",'Summary Clear'!WOV2)</f>
        <v/>
      </c>
      <c r="WOD13" s="163" t="str">
        <f>IF('Summary Clear'!WOW2=0,"",'Summary Clear'!WOW2)</f>
        <v/>
      </c>
      <c r="WOE13" s="163" t="str">
        <f>IF('Summary Clear'!WOX2=0,"",'Summary Clear'!WOX2)</f>
        <v/>
      </c>
      <c r="WOF13" s="163" t="str">
        <f>IF('Summary Clear'!WOY2=0,"",'Summary Clear'!WOY2)</f>
        <v/>
      </c>
      <c r="WOG13" s="163" t="str">
        <f>IF('Summary Clear'!WOZ2=0,"",'Summary Clear'!WOZ2)</f>
        <v/>
      </c>
      <c r="WOH13" s="163" t="str">
        <f>IF('Summary Clear'!WPA2=0,"",'Summary Clear'!WPA2)</f>
        <v/>
      </c>
      <c r="WOI13" s="163" t="str">
        <f>IF('Summary Clear'!WPB2=0,"",'Summary Clear'!WPB2)</f>
        <v/>
      </c>
      <c r="WOJ13" s="163" t="str">
        <f>IF('Summary Clear'!WPC2=0,"",'Summary Clear'!WPC2)</f>
        <v/>
      </c>
      <c r="WOK13" s="163" t="str">
        <f>IF('Summary Clear'!WPD2=0,"",'Summary Clear'!WPD2)</f>
        <v/>
      </c>
      <c r="WOL13" s="163" t="str">
        <f>IF('Summary Clear'!WPE2=0,"",'Summary Clear'!WPE2)</f>
        <v/>
      </c>
      <c r="WOM13" s="163" t="str">
        <f>IF('Summary Clear'!WPF2=0,"",'Summary Clear'!WPF2)</f>
        <v/>
      </c>
      <c r="WON13" s="163" t="str">
        <f>IF('Summary Clear'!WPG2=0,"",'Summary Clear'!WPG2)</f>
        <v/>
      </c>
      <c r="WOO13" s="163" t="str">
        <f>IF('Summary Clear'!WPH2=0,"",'Summary Clear'!WPH2)</f>
        <v/>
      </c>
      <c r="WOP13" s="163" t="str">
        <f>IF('Summary Clear'!WPI2=0,"",'Summary Clear'!WPI2)</f>
        <v/>
      </c>
      <c r="WOQ13" s="163" t="str">
        <f>IF('Summary Clear'!WPJ2=0,"",'Summary Clear'!WPJ2)</f>
        <v/>
      </c>
      <c r="WOR13" s="163" t="str">
        <f>IF('Summary Clear'!WPK2=0,"",'Summary Clear'!WPK2)</f>
        <v/>
      </c>
      <c r="WOS13" s="163" t="str">
        <f>IF('Summary Clear'!WPL2=0,"",'Summary Clear'!WPL2)</f>
        <v/>
      </c>
      <c r="WOT13" s="163" t="str">
        <f>IF('Summary Clear'!WPM2=0,"",'Summary Clear'!WPM2)</f>
        <v/>
      </c>
      <c r="WOU13" s="163" t="str">
        <f>IF('Summary Clear'!WPN2=0,"",'Summary Clear'!WPN2)</f>
        <v/>
      </c>
      <c r="WOV13" s="163" t="str">
        <f>IF('Summary Clear'!WPO2=0,"",'Summary Clear'!WPO2)</f>
        <v/>
      </c>
      <c r="WOW13" s="163" t="str">
        <f>IF('Summary Clear'!WPP2=0,"",'Summary Clear'!WPP2)</f>
        <v/>
      </c>
      <c r="WOX13" s="163" t="str">
        <f>IF('Summary Clear'!WPQ2=0,"",'Summary Clear'!WPQ2)</f>
        <v/>
      </c>
      <c r="WOY13" s="163" t="str">
        <f>IF('Summary Clear'!WPR2=0,"",'Summary Clear'!WPR2)</f>
        <v/>
      </c>
      <c r="WOZ13" s="163" t="str">
        <f>IF('Summary Clear'!WPS2=0,"",'Summary Clear'!WPS2)</f>
        <v/>
      </c>
      <c r="WPA13" s="163" t="str">
        <f>IF('Summary Clear'!WPT2=0,"",'Summary Clear'!WPT2)</f>
        <v/>
      </c>
      <c r="WPB13" s="163" t="str">
        <f>IF('Summary Clear'!WPU2=0,"",'Summary Clear'!WPU2)</f>
        <v/>
      </c>
      <c r="WPC13" s="163" t="str">
        <f>IF('Summary Clear'!WPV2=0,"",'Summary Clear'!WPV2)</f>
        <v/>
      </c>
      <c r="WPD13" s="163" t="str">
        <f>IF('Summary Clear'!WPW2=0,"",'Summary Clear'!WPW2)</f>
        <v/>
      </c>
      <c r="WPE13" s="163" t="str">
        <f>IF('Summary Clear'!WPX2=0,"",'Summary Clear'!WPX2)</f>
        <v/>
      </c>
      <c r="WPF13" s="163" t="str">
        <f>IF('Summary Clear'!WPY2=0,"",'Summary Clear'!WPY2)</f>
        <v/>
      </c>
      <c r="WPG13" s="163" t="str">
        <f>IF('Summary Clear'!WPZ2=0,"",'Summary Clear'!WPZ2)</f>
        <v/>
      </c>
      <c r="WPH13" s="163" t="str">
        <f>IF('Summary Clear'!WQA2=0,"",'Summary Clear'!WQA2)</f>
        <v/>
      </c>
      <c r="WPI13" s="163" t="str">
        <f>IF('Summary Clear'!WQB2=0,"",'Summary Clear'!WQB2)</f>
        <v/>
      </c>
      <c r="WPJ13" s="163" t="str">
        <f>IF('Summary Clear'!WQC2=0,"",'Summary Clear'!WQC2)</f>
        <v/>
      </c>
      <c r="WPK13" s="163" t="str">
        <f>IF('Summary Clear'!WQD2=0,"",'Summary Clear'!WQD2)</f>
        <v/>
      </c>
      <c r="WPL13" s="163" t="str">
        <f>IF('Summary Clear'!WQE2=0,"",'Summary Clear'!WQE2)</f>
        <v/>
      </c>
      <c r="WPM13" s="163" t="str">
        <f>IF('Summary Clear'!WQF2=0,"",'Summary Clear'!WQF2)</f>
        <v/>
      </c>
      <c r="WPN13" s="163" t="str">
        <f>IF('Summary Clear'!WQG2=0,"",'Summary Clear'!WQG2)</f>
        <v/>
      </c>
      <c r="WPO13" s="163" t="str">
        <f>IF('Summary Clear'!WQH2=0,"",'Summary Clear'!WQH2)</f>
        <v/>
      </c>
      <c r="WPP13" s="163" t="str">
        <f>IF('Summary Clear'!WQI2=0,"",'Summary Clear'!WQI2)</f>
        <v/>
      </c>
      <c r="WPQ13" s="163" t="str">
        <f>IF('Summary Clear'!WQJ2=0,"",'Summary Clear'!WQJ2)</f>
        <v/>
      </c>
      <c r="WPR13" s="163" t="str">
        <f>IF('Summary Clear'!WQK2=0,"",'Summary Clear'!WQK2)</f>
        <v/>
      </c>
      <c r="WPS13" s="163" t="str">
        <f>IF('Summary Clear'!WQL2=0,"",'Summary Clear'!WQL2)</f>
        <v/>
      </c>
      <c r="WPT13" s="163" t="str">
        <f>IF('Summary Clear'!WQM2=0,"",'Summary Clear'!WQM2)</f>
        <v/>
      </c>
      <c r="WPU13" s="163" t="str">
        <f>IF('Summary Clear'!WQN2=0,"",'Summary Clear'!WQN2)</f>
        <v/>
      </c>
      <c r="WPV13" s="163" t="str">
        <f>IF('Summary Clear'!WQO2=0,"",'Summary Clear'!WQO2)</f>
        <v/>
      </c>
      <c r="WPW13" s="163" t="str">
        <f>IF('Summary Clear'!WQP2=0,"",'Summary Clear'!WQP2)</f>
        <v/>
      </c>
      <c r="WPX13" s="163" t="str">
        <f>IF('Summary Clear'!WQQ2=0,"",'Summary Clear'!WQQ2)</f>
        <v/>
      </c>
      <c r="WPY13" s="163" t="str">
        <f>IF('Summary Clear'!WQR2=0,"",'Summary Clear'!WQR2)</f>
        <v/>
      </c>
      <c r="WPZ13" s="163" t="str">
        <f>IF('Summary Clear'!WQS2=0,"",'Summary Clear'!WQS2)</f>
        <v/>
      </c>
      <c r="WQA13" s="163" t="str">
        <f>IF('Summary Clear'!WQT2=0,"",'Summary Clear'!WQT2)</f>
        <v/>
      </c>
      <c r="WQB13" s="163" t="str">
        <f>IF('Summary Clear'!WQU2=0,"",'Summary Clear'!WQU2)</f>
        <v/>
      </c>
      <c r="WQC13" s="163" t="str">
        <f>IF('Summary Clear'!WQV2=0,"",'Summary Clear'!WQV2)</f>
        <v/>
      </c>
      <c r="WQD13" s="163" t="str">
        <f>IF('Summary Clear'!WQW2=0,"",'Summary Clear'!WQW2)</f>
        <v/>
      </c>
      <c r="WQE13" s="163" t="str">
        <f>IF('Summary Clear'!WQX2=0,"",'Summary Clear'!WQX2)</f>
        <v/>
      </c>
      <c r="WQF13" s="163" t="str">
        <f>IF('Summary Clear'!WQY2=0,"",'Summary Clear'!WQY2)</f>
        <v/>
      </c>
      <c r="WQG13" s="163" t="str">
        <f>IF('Summary Clear'!WQZ2=0,"",'Summary Clear'!WQZ2)</f>
        <v/>
      </c>
      <c r="WQH13" s="163" t="str">
        <f>IF('Summary Clear'!WRA2=0,"",'Summary Clear'!WRA2)</f>
        <v/>
      </c>
      <c r="WQI13" s="163" t="str">
        <f>IF('Summary Clear'!WRB2=0,"",'Summary Clear'!WRB2)</f>
        <v/>
      </c>
      <c r="WQJ13" s="163" t="str">
        <f>IF('Summary Clear'!WRC2=0,"",'Summary Clear'!WRC2)</f>
        <v/>
      </c>
      <c r="WQK13" s="163" t="str">
        <f>IF('Summary Clear'!WRD2=0,"",'Summary Clear'!WRD2)</f>
        <v/>
      </c>
      <c r="WQL13" s="163" t="str">
        <f>IF('Summary Clear'!WRE2=0,"",'Summary Clear'!WRE2)</f>
        <v/>
      </c>
      <c r="WQM13" s="163" t="str">
        <f>IF('Summary Clear'!WRF2=0,"",'Summary Clear'!WRF2)</f>
        <v/>
      </c>
      <c r="WQN13" s="163" t="str">
        <f>IF('Summary Clear'!WRG2=0,"",'Summary Clear'!WRG2)</f>
        <v/>
      </c>
      <c r="WQO13" s="163" t="str">
        <f>IF('Summary Clear'!WRH2=0,"",'Summary Clear'!WRH2)</f>
        <v/>
      </c>
      <c r="WQP13" s="163" t="str">
        <f>IF('Summary Clear'!WRI2=0,"",'Summary Clear'!WRI2)</f>
        <v/>
      </c>
      <c r="WQQ13" s="163" t="str">
        <f>IF('Summary Clear'!WRJ2=0,"",'Summary Clear'!WRJ2)</f>
        <v/>
      </c>
      <c r="WQR13" s="163" t="str">
        <f>IF('Summary Clear'!WRK2=0,"",'Summary Clear'!WRK2)</f>
        <v/>
      </c>
      <c r="WQS13" s="163" t="str">
        <f>IF('Summary Clear'!WRL2=0,"",'Summary Clear'!WRL2)</f>
        <v/>
      </c>
      <c r="WQT13" s="163" t="str">
        <f>IF('Summary Clear'!WRM2=0,"",'Summary Clear'!WRM2)</f>
        <v/>
      </c>
      <c r="WQU13" s="163" t="str">
        <f>IF('Summary Clear'!WRN2=0,"",'Summary Clear'!WRN2)</f>
        <v/>
      </c>
      <c r="WQV13" s="163" t="str">
        <f>IF('Summary Clear'!WRO2=0,"",'Summary Clear'!WRO2)</f>
        <v/>
      </c>
      <c r="WQW13" s="163" t="str">
        <f>IF('Summary Clear'!WRP2=0,"",'Summary Clear'!WRP2)</f>
        <v/>
      </c>
      <c r="WQX13" s="163" t="str">
        <f>IF('Summary Clear'!WRQ2=0,"",'Summary Clear'!WRQ2)</f>
        <v/>
      </c>
      <c r="WQY13" s="163" t="str">
        <f>IF('Summary Clear'!WRR2=0,"",'Summary Clear'!WRR2)</f>
        <v/>
      </c>
      <c r="WQZ13" s="163" t="str">
        <f>IF('Summary Clear'!WRS2=0,"",'Summary Clear'!WRS2)</f>
        <v/>
      </c>
      <c r="WRA13" s="163" t="str">
        <f>IF('Summary Clear'!WRT2=0,"",'Summary Clear'!WRT2)</f>
        <v/>
      </c>
      <c r="WRB13" s="163" t="str">
        <f>IF('Summary Clear'!WRU2=0,"",'Summary Clear'!WRU2)</f>
        <v/>
      </c>
      <c r="WRC13" s="163" t="str">
        <f>IF('Summary Clear'!WRV2=0,"",'Summary Clear'!WRV2)</f>
        <v/>
      </c>
      <c r="WRD13" s="163" t="str">
        <f>IF('Summary Clear'!WRW2=0,"",'Summary Clear'!WRW2)</f>
        <v/>
      </c>
      <c r="WRE13" s="163" t="str">
        <f>IF('Summary Clear'!WRX2=0,"",'Summary Clear'!WRX2)</f>
        <v/>
      </c>
      <c r="WRF13" s="163" t="str">
        <f>IF('Summary Clear'!WRY2=0,"",'Summary Clear'!WRY2)</f>
        <v/>
      </c>
      <c r="WRG13" s="163" t="str">
        <f>IF('Summary Clear'!WRZ2=0,"",'Summary Clear'!WRZ2)</f>
        <v/>
      </c>
      <c r="WRH13" s="163" t="str">
        <f>IF('Summary Clear'!WSA2=0,"",'Summary Clear'!WSA2)</f>
        <v/>
      </c>
      <c r="WRI13" s="163" t="str">
        <f>IF('Summary Clear'!WSB2=0,"",'Summary Clear'!WSB2)</f>
        <v/>
      </c>
      <c r="WRJ13" s="163" t="str">
        <f>IF('Summary Clear'!WSC2=0,"",'Summary Clear'!WSC2)</f>
        <v/>
      </c>
      <c r="WRK13" s="163" t="str">
        <f>IF('Summary Clear'!WSD2=0,"",'Summary Clear'!WSD2)</f>
        <v/>
      </c>
      <c r="WRL13" s="163" t="str">
        <f>IF('Summary Clear'!WSE2=0,"",'Summary Clear'!WSE2)</f>
        <v/>
      </c>
      <c r="WRM13" s="163" t="str">
        <f>IF('Summary Clear'!WSF2=0,"",'Summary Clear'!WSF2)</f>
        <v/>
      </c>
      <c r="WRN13" s="163" t="str">
        <f>IF('Summary Clear'!WSG2=0,"",'Summary Clear'!WSG2)</f>
        <v/>
      </c>
      <c r="WRO13" s="163" t="str">
        <f>IF('Summary Clear'!WSH2=0,"",'Summary Clear'!WSH2)</f>
        <v/>
      </c>
      <c r="WRP13" s="163" t="str">
        <f>IF('Summary Clear'!WSI2=0,"",'Summary Clear'!WSI2)</f>
        <v/>
      </c>
      <c r="WRQ13" s="163" t="str">
        <f>IF('Summary Clear'!WSJ2=0,"",'Summary Clear'!WSJ2)</f>
        <v/>
      </c>
      <c r="WRR13" s="163" t="str">
        <f>IF('Summary Clear'!WSK2=0,"",'Summary Clear'!WSK2)</f>
        <v/>
      </c>
      <c r="WRS13" s="163" t="str">
        <f>IF('Summary Clear'!WSL2=0,"",'Summary Clear'!WSL2)</f>
        <v/>
      </c>
      <c r="WRT13" s="163" t="str">
        <f>IF('Summary Clear'!WSM2=0,"",'Summary Clear'!WSM2)</f>
        <v/>
      </c>
      <c r="WRU13" s="163" t="str">
        <f>IF('Summary Clear'!WSN2=0,"",'Summary Clear'!WSN2)</f>
        <v/>
      </c>
      <c r="WRV13" s="163" t="str">
        <f>IF('Summary Clear'!WSO2=0,"",'Summary Clear'!WSO2)</f>
        <v/>
      </c>
      <c r="WRW13" s="163" t="str">
        <f>IF('Summary Clear'!WSP2=0,"",'Summary Clear'!WSP2)</f>
        <v/>
      </c>
      <c r="WRX13" s="163" t="str">
        <f>IF('Summary Clear'!WSQ2=0,"",'Summary Clear'!WSQ2)</f>
        <v/>
      </c>
      <c r="WRY13" s="163" t="str">
        <f>IF('Summary Clear'!WSR2=0,"",'Summary Clear'!WSR2)</f>
        <v/>
      </c>
      <c r="WRZ13" s="163" t="str">
        <f>IF('Summary Clear'!WSS2=0,"",'Summary Clear'!WSS2)</f>
        <v/>
      </c>
      <c r="WSA13" s="163" t="str">
        <f>IF('Summary Clear'!WST2=0,"",'Summary Clear'!WST2)</f>
        <v/>
      </c>
      <c r="WSB13" s="163" t="str">
        <f>IF('Summary Clear'!WSU2=0,"",'Summary Clear'!WSU2)</f>
        <v/>
      </c>
      <c r="WSC13" s="163" t="str">
        <f>IF('Summary Clear'!WSV2=0,"",'Summary Clear'!WSV2)</f>
        <v/>
      </c>
      <c r="WSD13" s="163" t="str">
        <f>IF('Summary Clear'!WSW2=0,"",'Summary Clear'!WSW2)</f>
        <v/>
      </c>
      <c r="WSE13" s="163" t="str">
        <f>IF('Summary Clear'!WSX2=0,"",'Summary Clear'!WSX2)</f>
        <v/>
      </c>
      <c r="WSF13" s="163" t="str">
        <f>IF('Summary Clear'!WSY2=0,"",'Summary Clear'!WSY2)</f>
        <v/>
      </c>
      <c r="WSG13" s="163" t="str">
        <f>IF('Summary Clear'!WSZ2=0,"",'Summary Clear'!WSZ2)</f>
        <v/>
      </c>
      <c r="WSH13" s="163" t="str">
        <f>IF('Summary Clear'!WTA2=0,"",'Summary Clear'!WTA2)</f>
        <v/>
      </c>
      <c r="WSI13" s="163" t="str">
        <f>IF('Summary Clear'!WTB2=0,"",'Summary Clear'!WTB2)</f>
        <v/>
      </c>
      <c r="WSJ13" s="163" t="str">
        <f>IF('Summary Clear'!WTC2=0,"",'Summary Clear'!WTC2)</f>
        <v/>
      </c>
      <c r="WSK13" s="163" t="str">
        <f>IF('Summary Clear'!WTD2=0,"",'Summary Clear'!WTD2)</f>
        <v/>
      </c>
      <c r="WSL13" s="163" t="str">
        <f>IF('Summary Clear'!WTE2=0,"",'Summary Clear'!WTE2)</f>
        <v/>
      </c>
      <c r="WSM13" s="163" t="str">
        <f>IF('Summary Clear'!WTF2=0,"",'Summary Clear'!WTF2)</f>
        <v/>
      </c>
      <c r="WSN13" s="163" t="str">
        <f>IF('Summary Clear'!WTG2=0,"",'Summary Clear'!WTG2)</f>
        <v/>
      </c>
      <c r="WSO13" s="163" t="str">
        <f>IF('Summary Clear'!WTH2=0,"",'Summary Clear'!WTH2)</f>
        <v/>
      </c>
      <c r="WSP13" s="163" t="str">
        <f>IF('Summary Clear'!WTI2=0,"",'Summary Clear'!WTI2)</f>
        <v/>
      </c>
      <c r="WSQ13" s="163" t="str">
        <f>IF('Summary Clear'!WTJ2=0,"",'Summary Clear'!WTJ2)</f>
        <v/>
      </c>
      <c r="WSR13" s="163" t="str">
        <f>IF('Summary Clear'!WTK2=0,"",'Summary Clear'!WTK2)</f>
        <v/>
      </c>
      <c r="WSS13" s="163" t="str">
        <f>IF('Summary Clear'!WTL2=0,"",'Summary Clear'!WTL2)</f>
        <v/>
      </c>
      <c r="WST13" s="163" t="str">
        <f>IF('Summary Clear'!WTM2=0,"",'Summary Clear'!WTM2)</f>
        <v/>
      </c>
      <c r="WSU13" s="163" t="str">
        <f>IF('Summary Clear'!WTN2=0,"",'Summary Clear'!WTN2)</f>
        <v/>
      </c>
      <c r="WSV13" s="163" t="str">
        <f>IF('Summary Clear'!WTO2=0,"",'Summary Clear'!WTO2)</f>
        <v/>
      </c>
      <c r="WSW13" s="163" t="str">
        <f>IF('Summary Clear'!WTP2=0,"",'Summary Clear'!WTP2)</f>
        <v/>
      </c>
      <c r="WSX13" s="163" t="str">
        <f>IF('Summary Clear'!WTQ2=0,"",'Summary Clear'!WTQ2)</f>
        <v/>
      </c>
      <c r="WSY13" s="163" t="str">
        <f>IF('Summary Clear'!WTR2=0,"",'Summary Clear'!WTR2)</f>
        <v/>
      </c>
      <c r="WSZ13" s="163" t="str">
        <f>IF('Summary Clear'!WTS2=0,"",'Summary Clear'!WTS2)</f>
        <v/>
      </c>
      <c r="WTA13" s="163" t="str">
        <f>IF('Summary Clear'!WTT2=0,"",'Summary Clear'!WTT2)</f>
        <v/>
      </c>
      <c r="WTB13" s="163" t="str">
        <f>IF('Summary Clear'!WTU2=0,"",'Summary Clear'!WTU2)</f>
        <v/>
      </c>
      <c r="WTC13" s="163" t="str">
        <f>IF('Summary Clear'!WTV2=0,"",'Summary Clear'!WTV2)</f>
        <v/>
      </c>
      <c r="WTD13" s="163" t="str">
        <f>IF('Summary Clear'!WTW2=0,"",'Summary Clear'!WTW2)</f>
        <v/>
      </c>
      <c r="WTE13" s="163" t="str">
        <f>IF('Summary Clear'!WTX2=0,"",'Summary Clear'!WTX2)</f>
        <v/>
      </c>
      <c r="WTF13" s="163" t="str">
        <f>IF('Summary Clear'!WTY2=0,"",'Summary Clear'!WTY2)</f>
        <v/>
      </c>
      <c r="WTG13" s="163" t="str">
        <f>IF('Summary Clear'!WTZ2=0,"",'Summary Clear'!WTZ2)</f>
        <v/>
      </c>
      <c r="WTH13" s="163" t="str">
        <f>IF('Summary Clear'!WUA2=0,"",'Summary Clear'!WUA2)</f>
        <v/>
      </c>
      <c r="WTI13" s="163" t="str">
        <f>IF('Summary Clear'!WUB2=0,"",'Summary Clear'!WUB2)</f>
        <v/>
      </c>
      <c r="WTJ13" s="163" t="str">
        <f>IF('Summary Clear'!WUC2=0,"",'Summary Clear'!WUC2)</f>
        <v/>
      </c>
      <c r="WTK13" s="163" t="str">
        <f>IF('Summary Clear'!WUD2=0,"",'Summary Clear'!WUD2)</f>
        <v/>
      </c>
      <c r="WTL13" s="163" t="str">
        <f>IF('Summary Clear'!WUE2=0,"",'Summary Clear'!WUE2)</f>
        <v/>
      </c>
      <c r="WTM13" s="163" t="str">
        <f>IF('Summary Clear'!WUF2=0,"",'Summary Clear'!WUF2)</f>
        <v/>
      </c>
      <c r="WTN13" s="163" t="str">
        <f>IF('Summary Clear'!WUG2=0,"",'Summary Clear'!WUG2)</f>
        <v/>
      </c>
      <c r="WTO13" s="163" t="str">
        <f>IF('Summary Clear'!WUH2=0,"",'Summary Clear'!WUH2)</f>
        <v/>
      </c>
      <c r="WTP13" s="163" t="str">
        <f>IF('Summary Clear'!WUI2=0,"",'Summary Clear'!WUI2)</f>
        <v/>
      </c>
      <c r="WTQ13" s="163" t="str">
        <f>IF('Summary Clear'!WUJ2=0,"",'Summary Clear'!WUJ2)</f>
        <v/>
      </c>
      <c r="WTR13" s="163" t="str">
        <f>IF('Summary Clear'!WUK2=0,"",'Summary Clear'!WUK2)</f>
        <v/>
      </c>
      <c r="WTS13" s="163" t="str">
        <f>IF('Summary Clear'!WUL2=0,"",'Summary Clear'!WUL2)</f>
        <v/>
      </c>
      <c r="WTT13" s="163" t="str">
        <f>IF('Summary Clear'!WUM2=0,"",'Summary Clear'!WUM2)</f>
        <v/>
      </c>
      <c r="WTU13" s="163" t="str">
        <f>IF('Summary Clear'!WUN2=0,"",'Summary Clear'!WUN2)</f>
        <v/>
      </c>
      <c r="WTV13" s="163" t="str">
        <f>IF('Summary Clear'!WUO2=0,"",'Summary Clear'!WUO2)</f>
        <v/>
      </c>
      <c r="WTW13" s="163" t="str">
        <f>IF('Summary Clear'!WUP2=0,"",'Summary Clear'!WUP2)</f>
        <v/>
      </c>
      <c r="WTX13" s="163" t="str">
        <f>IF('Summary Clear'!WUQ2=0,"",'Summary Clear'!WUQ2)</f>
        <v/>
      </c>
      <c r="WTY13" s="163" t="str">
        <f>IF('Summary Clear'!WUR2=0,"",'Summary Clear'!WUR2)</f>
        <v/>
      </c>
      <c r="WTZ13" s="163" t="str">
        <f>IF('Summary Clear'!WUS2=0,"",'Summary Clear'!WUS2)</f>
        <v/>
      </c>
      <c r="WUA13" s="163" t="str">
        <f>IF('Summary Clear'!WUT2=0,"",'Summary Clear'!WUT2)</f>
        <v/>
      </c>
      <c r="WUB13" s="163" t="str">
        <f>IF('Summary Clear'!WUU2=0,"",'Summary Clear'!WUU2)</f>
        <v/>
      </c>
      <c r="WUC13" s="163" t="str">
        <f>IF('Summary Clear'!WUV2=0,"",'Summary Clear'!WUV2)</f>
        <v/>
      </c>
      <c r="WUD13" s="163" t="str">
        <f>IF('Summary Clear'!WUW2=0,"",'Summary Clear'!WUW2)</f>
        <v/>
      </c>
      <c r="WUE13" s="163" t="str">
        <f>IF('Summary Clear'!WUX2=0,"",'Summary Clear'!WUX2)</f>
        <v/>
      </c>
      <c r="WUF13" s="163" t="str">
        <f>IF('Summary Clear'!WUY2=0,"",'Summary Clear'!WUY2)</f>
        <v/>
      </c>
      <c r="WUG13" s="163" t="str">
        <f>IF('Summary Clear'!WUZ2=0,"",'Summary Clear'!WUZ2)</f>
        <v/>
      </c>
      <c r="WUH13" s="163" t="str">
        <f>IF('Summary Clear'!WVA2=0,"",'Summary Clear'!WVA2)</f>
        <v/>
      </c>
      <c r="WUI13" s="163" t="str">
        <f>IF('Summary Clear'!WVB2=0,"",'Summary Clear'!WVB2)</f>
        <v/>
      </c>
      <c r="WUJ13" s="163" t="str">
        <f>IF('Summary Clear'!WVC2=0,"",'Summary Clear'!WVC2)</f>
        <v/>
      </c>
      <c r="WUK13" s="163" t="str">
        <f>IF('Summary Clear'!WVD2=0,"",'Summary Clear'!WVD2)</f>
        <v/>
      </c>
      <c r="WUL13" s="163" t="str">
        <f>IF('Summary Clear'!WVE2=0,"",'Summary Clear'!WVE2)</f>
        <v/>
      </c>
      <c r="WUM13" s="163" t="str">
        <f>IF('Summary Clear'!WVF2=0,"",'Summary Clear'!WVF2)</f>
        <v/>
      </c>
      <c r="WUN13" s="163" t="str">
        <f>IF('Summary Clear'!WVG2=0,"",'Summary Clear'!WVG2)</f>
        <v/>
      </c>
      <c r="WUO13" s="163" t="str">
        <f>IF('Summary Clear'!WVH2=0,"",'Summary Clear'!WVH2)</f>
        <v/>
      </c>
      <c r="WUP13" s="163" t="str">
        <f>IF('Summary Clear'!WVI2=0,"",'Summary Clear'!WVI2)</f>
        <v/>
      </c>
      <c r="WUQ13" s="163" t="str">
        <f>IF('Summary Clear'!WVJ2=0,"",'Summary Clear'!WVJ2)</f>
        <v/>
      </c>
      <c r="WUR13" s="163" t="str">
        <f>IF('Summary Clear'!WVK2=0,"",'Summary Clear'!WVK2)</f>
        <v/>
      </c>
      <c r="WUS13" s="163" t="str">
        <f>IF('Summary Clear'!WVL2=0,"",'Summary Clear'!WVL2)</f>
        <v/>
      </c>
      <c r="WUT13" s="163" t="str">
        <f>IF('Summary Clear'!WVM2=0,"",'Summary Clear'!WVM2)</f>
        <v/>
      </c>
      <c r="WUU13" s="163" t="str">
        <f>IF('Summary Clear'!WVN2=0,"",'Summary Clear'!WVN2)</f>
        <v/>
      </c>
      <c r="WUV13" s="163" t="str">
        <f>IF('Summary Clear'!WVO2=0,"",'Summary Clear'!WVO2)</f>
        <v/>
      </c>
      <c r="WUW13" s="163" t="str">
        <f>IF('Summary Clear'!WVP2=0,"",'Summary Clear'!WVP2)</f>
        <v/>
      </c>
      <c r="WUX13" s="163" t="str">
        <f>IF('Summary Clear'!WVQ2=0,"",'Summary Clear'!WVQ2)</f>
        <v/>
      </c>
      <c r="WUY13" s="163" t="str">
        <f>IF('Summary Clear'!WVR2=0,"",'Summary Clear'!WVR2)</f>
        <v/>
      </c>
      <c r="WUZ13" s="163" t="str">
        <f>IF('Summary Clear'!WVS2=0,"",'Summary Clear'!WVS2)</f>
        <v/>
      </c>
      <c r="WVA13" s="163" t="str">
        <f>IF('Summary Clear'!WVT2=0,"",'Summary Clear'!WVT2)</f>
        <v/>
      </c>
      <c r="WVB13" s="163" t="str">
        <f>IF('Summary Clear'!WVU2=0,"",'Summary Clear'!WVU2)</f>
        <v/>
      </c>
      <c r="WVC13" s="163" t="str">
        <f>IF('Summary Clear'!WVV2=0,"",'Summary Clear'!WVV2)</f>
        <v/>
      </c>
      <c r="WVD13" s="163" t="str">
        <f>IF('Summary Clear'!WVW2=0,"",'Summary Clear'!WVW2)</f>
        <v/>
      </c>
      <c r="WVE13" s="163" t="str">
        <f>IF('Summary Clear'!WVX2=0,"",'Summary Clear'!WVX2)</f>
        <v/>
      </c>
      <c r="WVF13" s="163" t="str">
        <f>IF('Summary Clear'!WVY2=0,"",'Summary Clear'!WVY2)</f>
        <v/>
      </c>
      <c r="WVG13" s="163" t="str">
        <f>IF('Summary Clear'!WVZ2=0,"",'Summary Clear'!WVZ2)</f>
        <v/>
      </c>
      <c r="WVH13" s="163" t="str">
        <f>IF('Summary Clear'!WWA2=0,"",'Summary Clear'!WWA2)</f>
        <v/>
      </c>
      <c r="WVI13" s="163" t="str">
        <f>IF('Summary Clear'!WWB2=0,"",'Summary Clear'!WWB2)</f>
        <v/>
      </c>
      <c r="WVJ13" s="163" t="str">
        <f>IF('Summary Clear'!WWC2=0,"",'Summary Clear'!WWC2)</f>
        <v/>
      </c>
      <c r="WVK13" s="163" t="str">
        <f>IF('Summary Clear'!WWD2=0,"",'Summary Clear'!WWD2)</f>
        <v/>
      </c>
      <c r="WVL13" s="163" t="str">
        <f>IF('Summary Clear'!WWE2=0,"",'Summary Clear'!WWE2)</f>
        <v/>
      </c>
      <c r="WVM13" s="163" t="str">
        <f>IF('Summary Clear'!WWF2=0,"",'Summary Clear'!WWF2)</f>
        <v/>
      </c>
      <c r="WVN13" s="163" t="str">
        <f>IF('Summary Clear'!WWG2=0,"",'Summary Clear'!WWG2)</f>
        <v/>
      </c>
      <c r="WVO13" s="163" t="str">
        <f>IF('Summary Clear'!WWH2=0,"",'Summary Clear'!WWH2)</f>
        <v/>
      </c>
      <c r="WVP13" s="163" t="str">
        <f>IF('Summary Clear'!WWI2=0,"",'Summary Clear'!WWI2)</f>
        <v/>
      </c>
      <c r="WVQ13" s="163" t="str">
        <f>IF('Summary Clear'!WWJ2=0,"",'Summary Clear'!WWJ2)</f>
        <v/>
      </c>
      <c r="WVR13" s="163" t="str">
        <f>IF('Summary Clear'!WWK2=0,"",'Summary Clear'!WWK2)</f>
        <v/>
      </c>
      <c r="WVS13" s="163" t="str">
        <f>IF('Summary Clear'!WWL2=0,"",'Summary Clear'!WWL2)</f>
        <v/>
      </c>
      <c r="WVT13" s="163" t="str">
        <f>IF('Summary Clear'!WWM2=0,"",'Summary Clear'!WWM2)</f>
        <v/>
      </c>
      <c r="WVU13" s="163" t="str">
        <f>IF('Summary Clear'!WWN2=0,"",'Summary Clear'!WWN2)</f>
        <v/>
      </c>
      <c r="WVV13" s="163" t="str">
        <f>IF('Summary Clear'!WWO2=0,"",'Summary Clear'!WWO2)</f>
        <v/>
      </c>
      <c r="WVW13" s="163" t="str">
        <f>IF('Summary Clear'!WWP2=0,"",'Summary Clear'!WWP2)</f>
        <v/>
      </c>
      <c r="WVX13" s="163" t="str">
        <f>IF('Summary Clear'!WWQ2=0,"",'Summary Clear'!WWQ2)</f>
        <v/>
      </c>
      <c r="WVY13" s="163" t="str">
        <f>IF('Summary Clear'!WWR2=0,"",'Summary Clear'!WWR2)</f>
        <v/>
      </c>
      <c r="WVZ13" s="163" t="str">
        <f>IF('Summary Clear'!WWS2=0,"",'Summary Clear'!WWS2)</f>
        <v/>
      </c>
      <c r="WWA13" s="163" t="str">
        <f>IF('Summary Clear'!WWT2=0,"",'Summary Clear'!WWT2)</f>
        <v/>
      </c>
      <c r="WWB13" s="163" t="str">
        <f>IF('Summary Clear'!WWU2=0,"",'Summary Clear'!WWU2)</f>
        <v/>
      </c>
      <c r="WWC13" s="163" t="str">
        <f>IF('Summary Clear'!WWV2=0,"",'Summary Clear'!WWV2)</f>
        <v/>
      </c>
      <c r="WWD13" s="163" t="str">
        <f>IF('Summary Clear'!WWW2=0,"",'Summary Clear'!WWW2)</f>
        <v/>
      </c>
      <c r="WWE13" s="163" t="str">
        <f>IF('Summary Clear'!WWX2=0,"",'Summary Clear'!WWX2)</f>
        <v/>
      </c>
      <c r="WWF13" s="163" t="str">
        <f>IF('Summary Clear'!WWY2=0,"",'Summary Clear'!WWY2)</f>
        <v/>
      </c>
      <c r="WWG13" s="163" t="str">
        <f>IF('Summary Clear'!WWZ2=0,"",'Summary Clear'!WWZ2)</f>
        <v/>
      </c>
      <c r="WWH13" s="163" t="str">
        <f>IF('Summary Clear'!WXA2=0,"",'Summary Clear'!WXA2)</f>
        <v/>
      </c>
      <c r="WWI13" s="163" t="str">
        <f>IF('Summary Clear'!WXB2=0,"",'Summary Clear'!WXB2)</f>
        <v/>
      </c>
      <c r="WWJ13" s="163" t="str">
        <f>IF('Summary Clear'!WXC2=0,"",'Summary Clear'!WXC2)</f>
        <v/>
      </c>
      <c r="WWK13" s="163" t="str">
        <f>IF('Summary Clear'!WXD2=0,"",'Summary Clear'!WXD2)</f>
        <v/>
      </c>
      <c r="WWL13" s="163" t="str">
        <f>IF('Summary Clear'!WXE2=0,"",'Summary Clear'!WXE2)</f>
        <v/>
      </c>
      <c r="WWM13" s="163" t="str">
        <f>IF('Summary Clear'!WXF2=0,"",'Summary Clear'!WXF2)</f>
        <v/>
      </c>
      <c r="WWN13" s="163" t="str">
        <f>IF('Summary Clear'!WXG2=0,"",'Summary Clear'!WXG2)</f>
        <v/>
      </c>
      <c r="WWO13" s="163" t="str">
        <f>IF('Summary Clear'!WXH2=0,"",'Summary Clear'!WXH2)</f>
        <v/>
      </c>
      <c r="WWP13" s="163" t="str">
        <f>IF('Summary Clear'!WXI2=0,"",'Summary Clear'!WXI2)</f>
        <v/>
      </c>
      <c r="WWQ13" s="163" t="str">
        <f>IF('Summary Clear'!WXJ2=0,"",'Summary Clear'!WXJ2)</f>
        <v/>
      </c>
      <c r="WWR13" s="163" t="str">
        <f>IF('Summary Clear'!WXK2=0,"",'Summary Clear'!WXK2)</f>
        <v/>
      </c>
      <c r="WWS13" s="163" t="str">
        <f>IF('Summary Clear'!WXL2=0,"",'Summary Clear'!WXL2)</f>
        <v/>
      </c>
      <c r="WWT13" s="163" t="str">
        <f>IF('Summary Clear'!WXM2=0,"",'Summary Clear'!WXM2)</f>
        <v/>
      </c>
      <c r="WWU13" s="163" t="str">
        <f>IF('Summary Clear'!WXN2=0,"",'Summary Clear'!WXN2)</f>
        <v/>
      </c>
      <c r="WWV13" s="163" t="str">
        <f>IF('Summary Clear'!WXO2=0,"",'Summary Clear'!WXO2)</f>
        <v/>
      </c>
      <c r="WWW13" s="163" t="str">
        <f>IF('Summary Clear'!WXP2=0,"",'Summary Clear'!WXP2)</f>
        <v/>
      </c>
      <c r="WWX13" s="163" t="str">
        <f>IF('Summary Clear'!WXQ2=0,"",'Summary Clear'!WXQ2)</f>
        <v/>
      </c>
      <c r="WWY13" s="163" t="str">
        <f>IF('Summary Clear'!WXR2=0,"",'Summary Clear'!WXR2)</f>
        <v/>
      </c>
      <c r="WWZ13" s="163" t="str">
        <f>IF('Summary Clear'!WXS2=0,"",'Summary Clear'!WXS2)</f>
        <v/>
      </c>
      <c r="WXA13" s="163" t="str">
        <f>IF('Summary Clear'!WXT2=0,"",'Summary Clear'!WXT2)</f>
        <v/>
      </c>
      <c r="WXB13" s="163" t="str">
        <f>IF('Summary Clear'!WXU2=0,"",'Summary Clear'!WXU2)</f>
        <v/>
      </c>
      <c r="WXC13" s="163" t="str">
        <f>IF('Summary Clear'!WXV2=0,"",'Summary Clear'!WXV2)</f>
        <v/>
      </c>
      <c r="WXD13" s="163" t="str">
        <f>IF('Summary Clear'!WXW2=0,"",'Summary Clear'!WXW2)</f>
        <v/>
      </c>
      <c r="WXE13" s="163" t="str">
        <f>IF('Summary Clear'!WXX2=0,"",'Summary Clear'!WXX2)</f>
        <v/>
      </c>
      <c r="WXF13" s="163" t="str">
        <f>IF('Summary Clear'!WXY2=0,"",'Summary Clear'!WXY2)</f>
        <v/>
      </c>
      <c r="WXG13" s="163" t="str">
        <f>IF('Summary Clear'!WXZ2=0,"",'Summary Clear'!WXZ2)</f>
        <v/>
      </c>
      <c r="WXH13" s="163" t="str">
        <f>IF('Summary Clear'!WYA2=0,"",'Summary Clear'!WYA2)</f>
        <v/>
      </c>
      <c r="WXI13" s="163" t="str">
        <f>IF('Summary Clear'!WYB2=0,"",'Summary Clear'!WYB2)</f>
        <v/>
      </c>
      <c r="WXJ13" s="163" t="str">
        <f>IF('Summary Clear'!WYC2=0,"",'Summary Clear'!WYC2)</f>
        <v/>
      </c>
      <c r="WXK13" s="163" t="str">
        <f>IF('Summary Clear'!WYD2=0,"",'Summary Clear'!WYD2)</f>
        <v/>
      </c>
      <c r="WXL13" s="163" t="str">
        <f>IF('Summary Clear'!WYE2=0,"",'Summary Clear'!WYE2)</f>
        <v/>
      </c>
      <c r="WXM13" s="163" t="str">
        <f>IF('Summary Clear'!WYF2=0,"",'Summary Clear'!WYF2)</f>
        <v/>
      </c>
      <c r="WXN13" s="163" t="str">
        <f>IF('Summary Clear'!WYG2=0,"",'Summary Clear'!WYG2)</f>
        <v/>
      </c>
      <c r="WXO13" s="163" t="str">
        <f>IF('Summary Clear'!WYH2=0,"",'Summary Clear'!WYH2)</f>
        <v/>
      </c>
      <c r="WXP13" s="163" t="str">
        <f>IF('Summary Clear'!WYI2=0,"",'Summary Clear'!WYI2)</f>
        <v/>
      </c>
      <c r="WXQ13" s="163" t="str">
        <f>IF('Summary Clear'!WYJ2=0,"",'Summary Clear'!WYJ2)</f>
        <v/>
      </c>
      <c r="WXR13" s="163" t="str">
        <f>IF('Summary Clear'!WYK2=0,"",'Summary Clear'!WYK2)</f>
        <v/>
      </c>
      <c r="WXS13" s="163" t="str">
        <f>IF('Summary Clear'!WYL2=0,"",'Summary Clear'!WYL2)</f>
        <v/>
      </c>
      <c r="WXT13" s="163" t="str">
        <f>IF('Summary Clear'!WYM2=0,"",'Summary Clear'!WYM2)</f>
        <v/>
      </c>
      <c r="WXU13" s="163" t="str">
        <f>IF('Summary Clear'!WYN2=0,"",'Summary Clear'!WYN2)</f>
        <v/>
      </c>
      <c r="WXV13" s="163" t="str">
        <f>IF('Summary Clear'!WYO2=0,"",'Summary Clear'!WYO2)</f>
        <v/>
      </c>
      <c r="WXW13" s="163" t="str">
        <f>IF('Summary Clear'!WYP2=0,"",'Summary Clear'!WYP2)</f>
        <v/>
      </c>
      <c r="WXX13" s="163" t="str">
        <f>IF('Summary Clear'!WYQ2=0,"",'Summary Clear'!WYQ2)</f>
        <v/>
      </c>
      <c r="WXY13" s="163" t="str">
        <f>IF('Summary Clear'!WYR2=0,"",'Summary Clear'!WYR2)</f>
        <v/>
      </c>
      <c r="WXZ13" s="163" t="str">
        <f>IF('Summary Clear'!WYS2=0,"",'Summary Clear'!WYS2)</f>
        <v/>
      </c>
      <c r="WYA13" s="163" t="str">
        <f>IF('Summary Clear'!WYT2=0,"",'Summary Clear'!WYT2)</f>
        <v/>
      </c>
      <c r="WYB13" s="163" t="str">
        <f>IF('Summary Clear'!WYU2=0,"",'Summary Clear'!WYU2)</f>
        <v/>
      </c>
      <c r="WYC13" s="163" t="str">
        <f>IF('Summary Clear'!WYV2=0,"",'Summary Clear'!WYV2)</f>
        <v/>
      </c>
      <c r="WYD13" s="163" t="str">
        <f>IF('Summary Clear'!WYW2=0,"",'Summary Clear'!WYW2)</f>
        <v/>
      </c>
      <c r="WYE13" s="163" t="str">
        <f>IF('Summary Clear'!WYX2=0,"",'Summary Clear'!WYX2)</f>
        <v/>
      </c>
      <c r="WYF13" s="163" t="str">
        <f>IF('Summary Clear'!WYY2=0,"",'Summary Clear'!WYY2)</f>
        <v/>
      </c>
      <c r="WYG13" s="163" t="str">
        <f>IF('Summary Clear'!WYZ2=0,"",'Summary Clear'!WYZ2)</f>
        <v/>
      </c>
      <c r="WYH13" s="163" t="str">
        <f>IF('Summary Clear'!WZA2=0,"",'Summary Clear'!WZA2)</f>
        <v/>
      </c>
      <c r="WYI13" s="163" t="str">
        <f>IF('Summary Clear'!WZB2=0,"",'Summary Clear'!WZB2)</f>
        <v/>
      </c>
      <c r="WYJ13" s="163" t="str">
        <f>IF('Summary Clear'!WZC2=0,"",'Summary Clear'!WZC2)</f>
        <v/>
      </c>
      <c r="WYK13" s="163" t="str">
        <f>IF('Summary Clear'!WZD2=0,"",'Summary Clear'!WZD2)</f>
        <v/>
      </c>
      <c r="WYL13" s="163" t="str">
        <f>IF('Summary Clear'!WZE2=0,"",'Summary Clear'!WZE2)</f>
        <v/>
      </c>
      <c r="WYM13" s="163" t="str">
        <f>IF('Summary Clear'!WZF2=0,"",'Summary Clear'!WZF2)</f>
        <v/>
      </c>
      <c r="WYN13" s="163" t="str">
        <f>IF('Summary Clear'!WZG2=0,"",'Summary Clear'!WZG2)</f>
        <v/>
      </c>
      <c r="WYO13" s="163" t="str">
        <f>IF('Summary Clear'!WZH2=0,"",'Summary Clear'!WZH2)</f>
        <v/>
      </c>
      <c r="WYP13" s="163" t="str">
        <f>IF('Summary Clear'!WZI2=0,"",'Summary Clear'!WZI2)</f>
        <v/>
      </c>
      <c r="WYQ13" s="163" t="str">
        <f>IF('Summary Clear'!WZJ2=0,"",'Summary Clear'!WZJ2)</f>
        <v/>
      </c>
      <c r="WYR13" s="163" t="str">
        <f>IF('Summary Clear'!WZK2=0,"",'Summary Clear'!WZK2)</f>
        <v/>
      </c>
      <c r="WYS13" s="163" t="str">
        <f>IF('Summary Clear'!WZL2=0,"",'Summary Clear'!WZL2)</f>
        <v/>
      </c>
      <c r="WYT13" s="163" t="str">
        <f>IF('Summary Clear'!WZM2=0,"",'Summary Clear'!WZM2)</f>
        <v/>
      </c>
      <c r="WYU13" s="163" t="str">
        <f>IF('Summary Clear'!WZN2=0,"",'Summary Clear'!WZN2)</f>
        <v/>
      </c>
      <c r="WYV13" s="163" t="str">
        <f>IF('Summary Clear'!WZO2=0,"",'Summary Clear'!WZO2)</f>
        <v/>
      </c>
      <c r="WYW13" s="163" t="str">
        <f>IF('Summary Clear'!WZP2=0,"",'Summary Clear'!WZP2)</f>
        <v/>
      </c>
      <c r="WYX13" s="163" t="str">
        <f>IF('Summary Clear'!WZQ2=0,"",'Summary Clear'!WZQ2)</f>
        <v/>
      </c>
      <c r="WYY13" s="163" t="str">
        <f>IF('Summary Clear'!WZR2=0,"",'Summary Clear'!WZR2)</f>
        <v/>
      </c>
      <c r="WYZ13" s="163" t="str">
        <f>IF('Summary Clear'!WZS2=0,"",'Summary Clear'!WZS2)</f>
        <v/>
      </c>
      <c r="WZA13" s="163" t="str">
        <f>IF('Summary Clear'!WZT2=0,"",'Summary Clear'!WZT2)</f>
        <v/>
      </c>
      <c r="WZB13" s="163" t="str">
        <f>IF('Summary Clear'!WZU2=0,"",'Summary Clear'!WZU2)</f>
        <v/>
      </c>
      <c r="WZC13" s="163" t="str">
        <f>IF('Summary Clear'!WZV2=0,"",'Summary Clear'!WZV2)</f>
        <v/>
      </c>
      <c r="WZD13" s="163" t="str">
        <f>IF('Summary Clear'!WZW2=0,"",'Summary Clear'!WZW2)</f>
        <v/>
      </c>
      <c r="WZE13" s="163" t="str">
        <f>IF('Summary Clear'!WZX2=0,"",'Summary Clear'!WZX2)</f>
        <v/>
      </c>
      <c r="WZF13" s="163" t="str">
        <f>IF('Summary Clear'!WZY2=0,"",'Summary Clear'!WZY2)</f>
        <v/>
      </c>
      <c r="WZG13" s="163" t="str">
        <f>IF('Summary Clear'!WZZ2=0,"",'Summary Clear'!WZZ2)</f>
        <v/>
      </c>
      <c r="WZH13" s="163" t="str">
        <f>IF('Summary Clear'!XAA2=0,"",'Summary Clear'!XAA2)</f>
        <v/>
      </c>
      <c r="WZI13" s="163" t="str">
        <f>IF('Summary Clear'!XAB2=0,"",'Summary Clear'!XAB2)</f>
        <v/>
      </c>
      <c r="WZJ13" s="163" t="str">
        <f>IF('Summary Clear'!XAC2=0,"",'Summary Clear'!XAC2)</f>
        <v/>
      </c>
      <c r="WZK13" s="163" t="str">
        <f>IF('Summary Clear'!XAD2=0,"",'Summary Clear'!XAD2)</f>
        <v/>
      </c>
      <c r="WZL13" s="163" t="str">
        <f>IF('Summary Clear'!XAE2=0,"",'Summary Clear'!XAE2)</f>
        <v/>
      </c>
      <c r="WZM13" s="163" t="str">
        <f>IF('Summary Clear'!XAF2=0,"",'Summary Clear'!XAF2)</f>
        <v/>
      </c>
      <c r="WZN13" s="163" t="str">
        <f>IF('Summary Clear'!XAG2=0,"",'Summary Clear'!XAG2)</f>
        <v/>
      </c>
      <c r="WZO13" s="163" t="str">
        <f>IF('Summary Clear'!XAH2=0,"",'Summary Clear'!XAH2)</f>
        <v/>
      </c>
      <c r="WZP13" s="163" t="str">
        <f>IF('Summary Clear'!XAI2=0,"",'Summary Clear'!XAI2)</f>
        <v/>
      </c>
      <c r="WZQ13" s="163" t="str">
        <f>IF('Summary Clear'!XAJ2=0,"",'Summary Clear'!XAJ2)</f>
        <v/>
      </c>
      <c r="WZR13" s="163" t="str">
        <f>IF('Summary Clear'!XAK2=0,"",'Summary Clear'!XAK2)</f>
        <v/>
      </c>
      <c r="WZS13" s="163" t="str">
        <f>IF('Summary Clear'!XAL2=0,"",'Summary Clear'!XAL2)</f>
        <v/>
      </c>
      <c r="WZT13" s="163" t="str">
        <f>IF('Summary Clear'!XAM2=0,"",'Summary Clear'!XAM2)</f>
        <v/>
      </c>
      <c r="WZU13" s="163" t="str">
        <f>IF('Summary Clear'!XAN2=0,"",'Summary Clear'!XAN2)</f>
        <v/>
      </c>
      <c r="WZV13" s="163" t="str">
        <f>IF('Summary Clear'!XAO2=0,"",'Summary Clear'!XAO2)</f>
        <v/>
      </c>
      <c r="WZW13" s="163" t="str">
        <f>IF('Summary Clear'!XAP2=0,"",'Summary Clear'!XAP2)</f>
        <v/>
      </c>
      <c r="WZX13" s="163" t="str">
        <f>IF('Summary Clear'!XAQ2=0,"",'Summary Clear'!XAQ2)</f>
        <v/>
      </c>
      <c r="WZY13" s="163" t="str">
        <f>IF('Summary Clear'!XAR2=0,"",'Summary Clear'!XAR2)</f>
        <v/>
      </c>
      <c r="WZZ13" s="163" t="str">
        <f>IF('Summary Clear'!XAS2=0,"",'Summary Clear'!XAS2)</f>
        <v/>
      </c>
      <c r="XAA13" s="163" t="str">
        <f>IF('Summary Clear'!XAT2=0,"",'Summary Clear'!XAT2)</f>
        <v/>
      </c>
      <c r="XAB13" s="163" t="str">
        <f>IF('Summary Clear'!XAU2=0,"",'Summary Clear'!XAU2)</f>
        <v/>
      </c>
      <c r="XAC13" s="163" t="str">
        <f>IF('Summary Clear'!XAV2=0,"",'Summary Clear'!XAV2)</f>
        <v/>
      </c>
      <c r="XAD13" s="163" t="str">
        <f>IF('Summary Clear'!XAW2=0,"",'Summary Clear'!XAW2)</f>
        <v/>
      </c>
      <c r="XAE13" s="163" t="str">
        <f>IF('Summary Clear'!XAX2=0,"",'Summary Clear'!XAX2)</f>
        <v/>
      </c>
      <c r="XAF13" s="163" t="str">
        <f>IF('Summary Clear'!XAY2=0,"",'Summary Clear'!XAY2)</f>
        <v/>
      </c>
      <c r="XAG13" s="163" t="str">
        <f>IF('Summary Clear'!XAZ2=0,"",'Summary Clear'!XAZ2)</f>
        <v/>
      </c>
      <c r="XAH13" s="163" t="str">
        <f>IF('Summary Clear'!XBA2=0,"",'Summary Clear'!XBA2)</f>
        <v/>
      </c>
      <c r="XAI13" s="163" t="str">
        <f>IF('Summary Clear'!XBB2=0,"",'Summary Clear'!XBB2)</f>
        <v/>
      </c>
      <c r="XAJ13" s="163" t="str">
        <f>IF('Summary Clear'!XBC2=0,"",'Summary Clear'!XBC2)</f>
        <v/>
      </c>
      <c r="XAK13" s="163" t="str">
        <f>IF('Summary Clear'!XBD2=0,"",'Summary Clear'!XBD2)</f>
        <v/>
      </c>
      <c r="XAL13" s="163" t="str">
        <f>IF('Summary Clear'!XBE2=0,"",'Summary Clear'!XBE2)</f>
        <v/>
      </c>
      <c r="XAM13" s="163" t="str">
        <f>IF('Summary Clear'!XBF2=0,"",'Summary Clear'!XBF2)</f>
        <v/>
      </c>
      <c r="XAN13" s="163" t="str">
        <f>IF('Summary Clear'!XBG2=0,"",'Summary Clear'!XBG2)</f>
        <v/>
      </c>
      <c r="XAO13" s="163" t="str">
        <f>IF('Summary Clear'!XBH2=0,"",'Summary Clear'!XBH2)</f>
        <v/>
      </c>
      <c r="XAP13" s="163" t="str">
        <f>IF('Summary Clear'!XBI2=0,"",'Summary Clear'!XBI2)</f>
        <v/>
      </c>
      <c r="XAQ13" s="163" t="str">
        <f>IF('Summary Clear'!XBJ2=0,"",'Summary Clear'!XBJ2)</f>
        <v/>
      </c>
      <c r="XAR13" s="163" t="str">
        <f>IF('Summary Clear'!XBK2=0,"",'Summary Clear'!XBK2)</f>
        <v/>
      </c>
      <c r="XAS13" s="163" t="str">
        <f>IF('Summary Clear'!XBL2=0,"",'Summary Clear'!XBL2)</f>
        <v/>
      </c>
      <c r="XAT13" s="163" t="str">
        <f>IF('Summary Clear'!XBM2=0,"",'Summary Clear'!XBM2)</f>
        <v/>
      </c>
      <c r="XAU13" s="163" t="str">
        <f>IF('Summary Clear'!XBN2=0,"",'Summary Clear'!XBN2)</f>
        <v/>
      </c>
      <c r="XAV13" s="163" t="str">
        <f>IF('Summary Clear'!XBO2=0,"",'Summary Clear'!XBO2)</f>
        <v/>
      </c>
      <c r="XAW13" s="163" t="str">
        <f>IF('Summary Clear'!XBP2=0,"",'Summary Clear'!XBP2)</f>
        <v/>
      </c>
      <c r="XAX13" s="163" t="str">
        <f>IF('Summary Clear'!XBQ2=0,"",'Summary Clear'!XBQ2)</f>
        <v/>
      </c>
      <c r="XAY13" s="163" t="str">
        <f>IF('Summary Clear'!XBR2=0,"",'Summary Clear'!XBR2)</f>
        <v/>
      </c>
      <c r="XAZ13" s="163" t="str">
        <f>IF('Summary Clear'!XBS2=0,"",'Summary Clear'!XBS2)</f>
        <v/>
      </c>
      <c r="XBA13" s="163" t="str">
        <f>IF('Summary Clear'!XBT2=0,"",'Summary Clear'!XBT2)</f>
        <v/>
      </c>
      <c r="XBB13" s="163" t="str">
        <f>IF('Summary Clear'!XBU2=0,"",'Summary Clear'!XBU2)</f>
        <v/>
      </c>
      <c r="XBC13" s="163" t="str">
        <f>IF('Summary Clear'!XBV2=0,"",'Summary Clear'!XBV2)</f>
        <v/>
      </c>
      <c r="XBD13" s="163" t="str">
        <f>IF('Summary Clear'!XBW2=0,"",'Summary Clear'!XBW2)</f>
        <v/>
      </c>
      <c r="XBE13" s="163" t="str">
        <f>IF('Summary Clear'!XBX2=0,"",'Summary Clear'!XBX2)</f>
        <v/>
      </c>
      <c r="XBF13" s="163" t="str">
        <f>IF('Summary Clear'!XBY2=0,"",'Summary Clear'!XBY2)</f>
        <v/>
      </c>
      <c r="XBG13" s="163" t="str">
        <f>IF('Summary Clear'!XBZ2=0,"",'Summary Clear'!XBZ2)</f>
        <v/>
      </c>
      <c r="XBH13" s="163" t="str">
        <f>IF('Summary Clear'!XCA2=0,"",'Summary Clear'!XCA2)</f>
        <v/>
      </c>
      <c r="XBI13" s="163" t="str">
        <f>IF('Summary Clear'!XCB2=0,"",'Summary Clear'!XCB2)</f>
        <v/>
      </c>
      <c r="XBJ13" s="163" t="str">
        <f>IF('Summary Clear'!XCC2=0,"",'Summary Clear'!XCC2)</f>
        <v/>
      </c>
      <c r="XBK13" s="163" t="str">
        <f>IF('Summary Clear'!XCD2=0,"",'Summary Clear'!XCD2)</f>
        <v/>
      </c>
      <c r="XBL13" s="163" t="str">
        <f>IF('Summary Clear'!XCE2=0,"",'Summary Clear'!XCE2)</f>
        <v/>
      </c>
      <c r="XBM13" s="163" t="str">
        <f>IF('Summary Clear'!XCF2=0,"",'Summary Clear'!XCF2)</f>
        <v/>
      </c>
      <c r="XBN13" s="163" t="str">
        <f>IF('Summary Clear'!XCG2=0,"",'Summary Clear'!XCG2)</f>
        <v/>
      </c>
      <c r="XBO13" s="163" t="str">
        <f>IF('Summary Clear'!XCH2=0,"",'Summary Clear'!XCH2)</f>
        <v/>
      </c>
      <c r="XBP13" s="163" t="str">
        <f>IF('Summary Clear'!XCI2=0,"",'Summary Clear'!XCI2)</f>
        <v/>
      </c>
      <c r="XBQ13" s="163" t="str">
        <f>IF('Summary Clear'!XCJ2=0,"",'Summary Clear'!XCJ2)</f>
        <v/>
      </c>
      <c r="XBR13" s="163" t="str">
        <f>IF('Summary Clear'!XCK2=0,"",'Summary Clear'!XCK2)</f>
        <v/>
      </c>
      <c r="XBS13" s="163" t="str">
        <f>IF('Summary Clear'!XCL2=0,"",'Summary Clear'!XCL2)</f>
        <v/>
      </c>
      <c r="XBT13" s="163" t="str">
        <f>IF('Summary Clear'!XCM2=0,"",'Summary Clear'!XCM2)</f>
        <v/>
      </c>
      <c r="XBU13" s="163" t="str">
        <f>IF('Summary Clear'!XCN2=0,"",'Summary Clear'!XCN2)</f>
        <v/>
      </c>
      <c r="XBV13" s="163" t="str">
        <f>IF('Summary Clear'!XCO2=0,"",'Summary Clear'!XCO2)</f>
        <v/>
      </c>
      <c r="XBW13" s="163" t="str">
        <f>IF('Summary Clear'!XCP2=0,"",'Summary Clear'!XCP2)</f>
        <v/>
      </c>
      <c r="XBX13" s="163" t="str">
        <f>IF('Summary Clear'!XCQ2=0,"",'Summary Clear'!XCQ2)</f>
        <v/>
      </c>
      <c r="XBY13" s="163" t="str">
        <f>IF('Summary Clear'!XCR2=0,"",'Summary Clear'!XCR2)</f>
        <v/>
      </c>
      <c r="XBZ13" s="163" t="str">
        <f>IF('Summary Clear'!XCS2=0,"",'Summary Clear'!XCS2)</f>
        <v/>
      </c>
      <c r="XCA13" s="163" t="str">
        <f>IF('Summary Clear'!XCT2=0,"",'Summary Clear'!XCT2)</f>
        <v/>
      </c>
      <c r="XCB13" s="163" t="str">
        <f>IF('Summary Clear'!XCU2=0,"",'Summary Clear'!XCU2)</f>
        <v/>
      </c>
      <c r="XCC13" s="163" t="str">
        <f>IF('Summary Clear'!XCV2=0,"",'Summary Clear'!XCV2)</f>
        <v/>
      </c>
      <c r="XCD13" s="163" t="str">
        <f>IF('Summary Clear'!XCW2=0,"",'Summary Clear'!XCW2)</f>
        <v/>
      </c>
      <c r="XCE13" s="163" t="str">
        <f>IF('Summary Clear'!XCX2=0,"",'Summary Clear'!XCX2)</f>
        <v/>
      </c>
      <c r="XCF13" s="163" t="str">
        <f>IF('Summary Clear'!XCY2=0,"",'Summary Clear'!XCY2)</f>
        <v/>
      </c>
      <c r="XCG13" s="163" t="str">
        <f>IF('Summary Clear'!XCZ2=0,"",'Summary Clear'!XCZ2)</f>
        <v/>
      </c>
      <c r="XCH13" s="163" t="str">
        <f>IF('Summary Clear'!XDA2=0,"",'Summary Clear'!XDA2)</f>
        <v/>
      </c>
      <c r="XCI13" s="163" t="str">
        <f>IF('Summary Clear'!XDB2=0,"",'Summary Clear'!XDB2)</f>
        <v/>
      </c>
      <c r="XCJ13" s="163" t="str">
        <f>IF('Summary Clear'!XDC2=0,"",'Summary Clear'!XDC2)</f>
        <v/>
      </c>
      <c r="XCK13" s="163" t="str">
        <f>IF('Summary Clear'!XDD2=0,"",'Summary Clear'!XDD2)</f>
        <v/>
      </c>
      <c r="XCL13" s="163" t="str">
        <f>IF('Summary Clear'!XDE2=0,"",'Summary Clear'!XDE2)</f>
        <v/>
      </c>
      <c r="XCM13" s="163" t="str">
        <f>IF('Summary Clear'!XDF2=0,"",'Summary Clear'!XDF2)</f>
        <v/>
      </c>
      <c r="XCN13" s="163" t="str">
        <f>IF('Summary Clear'!XDG2=0,"",'Summary Clear'!XDG2)</f>
        <v/>
      </c>
      <c r="XCO13" s="163" t="str">
        <f>IF('Summary Clear'!XDH2=0,"",'Summary Clear'!XDH2)</f>
        <v/>
      </c>
      <c r="XCP13" s="163" t="str">
        <f>IF('Summary Clear'!XDI2=0,"",'Summary Clear'!XDI2)</f>
        <v/>
      </c>
      <c r="XCQ13" s="163" t="str">
        <f>IF('Summary Clear'!XDJ2=0,"",'Summary Clear'!XDJ2)</f>
        <v/>
      </c>
      <c r="XCR13" s="163" t="str">
        <f>IF('Summary Clear'!XDK2=0,"",'Summary Clear'!XDK2)</f>
        <v/>
      </c>
      <c r="XCS13" s="163" t="str">
        <f>IF('Summary Clear'!XDL2=0,"",'Summary Clear'!XDL2)</f>
        <v/>
      </c>
      <c r="XCT13" s="163" t="str">
        <f>IF('Summary Clear'!XDM2=0,"",'Summary Clear'!XDM2)</f>
        <v/>
      </c>
      <c r="XCU13" s="163" t="str">
        <f>IF('Summary Clear'!XDN2=0,"",'Summary Clear'!XDN2)</f>
        <v/>
      </c>
      <c r="XCV13" s="163" t="str">
        <f>IF('Summary Clear'!XDO2=0,"",'Summary Clear'!XDO2)</f>
        <v/>
      </c>
      <c r="XCW13" s="163" t="str">
        <f>IF('Summary Clear'!XDP2=0,"",'Summary Clear'!XDP2)</f>
        <v/>
      </c>
      <c r="XCX13" s="163" t="str">
        <f>IF('Summary Clear'!XDQ2=0,"",'Summary Clear'!XDQ2)</f>
        <v/>
      </c>
      <c r="XCY13" s="163" t="str">
        <f>IF('Summary Clear'!XDR2=0,"",'Summary Clear'!XDR2)</f>
        <v/>
      </c>
      <c r="XCZ13" s="163" t="str">
        <f>IF('Summary Clear'!XDS2=0,"",'Summary Clear'!XDS2)</f>
        <v/>
      </c>
      <c r="XDA13" s="163" t="str">
        <f>IF('Summary Clear'!XDT2=0,"",'Summary Clear'!XDT2)</f>
        <v/>
      </c>
      <c r="XDB13" s="163" t="str">
        <f>IF('Summary Clear'!XDU2=0,"",'Summary Clear'!XDU2)</f>
        <v/>
      </c>
      <c r="XDC13" s="163" t="str">
        <f>IF('Summary Clear'!XDV2=0,"",'Summary Clear'!XDV2)</f>
        <v/>
      </c>
      <c r="XDD13" s="163" t="str">
        <f>IF('Summary Clear'!XDW2=0,"",'Summary Clear'!XDW2)</f>
        <v/>
      </c>
      <c r="XDE13" s="163" t="str">
        <f>IF('Summary Clear'!XDX2=0,"",'Summary Clear'!XDX2)</f>
        <v/>
      </c>
      <c r="XDF13" s="163" t="str">
        <f>IF('Summary Clear'!XDY2=0,"",'Summary Clear'!XDY2)</f>
        <v/>
      </c>
      <c r="XDG13" s="163" t="str">
        <f>IF('Summary Clear'!XDZ2=0,"",'Summary Clear'!XDZ2)</f>
        <v/>
      </c>
      <c r="XDH13" s="163" t="str">
        <f>IF('Summary Clear'!XEA2=0,"",'Summary Clear'!XEA2)</f>
        <v/>
      </c>
      <c r="XDI13" s="163" t="str">
        <f>IF('Summary Clear'!XEB2=0,"",'Summary Clear'!XEB2)</f>
        <v/>
      </c>
      <c r="XDJ13" s="163" t="str">
        <f>IF('Summary Clear'!XEC2=0,"",'Summary Clear'!XEC2)</f>
        <v/>
      </c>
      <c r="XDK13" s="163" t="str">
        <f>IF('Summary Clear'!XED2=0,"",'Summary Clear'!XED2)</f>
        <v/>
      </c>
      <c r="XDL13" s="163" t="str">
        <f>IF('Summary Clear'!XEE2=0,"",'Summary Clear'!XEE2)</f>
        <v/>
      </c>
      <c r="XDM13" s="163" t="str">
        <f>IF('Summary Clear'!XEF2=0,"",'Summary Clear'!XEF2)</f>
        <v/>
      </c>
      <c r="XDN13" s="163" t="str">
        <f>IF('Summary Clear'!XEG2=0,"",'Summary Clear'!XEG2)</f>
        <v/>
      </c>
      <c r="XDO13" s="163" t="str">
        <f>IF('Summary Clear'!XEH2=0,"",'Summary Clear'!XEH2)</f>
        <v/>
      </c>
      <c r="XDP13" s="163" t="str">
        <f>IF('Summary Clear'!XEI2=0,"",'Summary Clear'!XEI2)</f>
        <v/>
      </c>
      <c r="XDQ13" s="163" t="str">
        <f>IF('Summary Clear'!XEJ2=0,"",'Summary Clear'!XEJ2)</f>
        <v/>
      </c>
      <c r="XDR13" s="163" t="str">
        <f>IF('Summary Clear'!XEK2=0,"",'Summary Clear'!XEK2)</f>
        <v/>
      </c>
      <c r="XDS13" s="163" t="str">
        <f>IF('Summary Clear'!XEL2=0,"",'Summary Clear'!XEL2)</f>
        <v/>
      </c>
      <c r="XDT13" s="163" t="str">
        <f>IF('Summary Clear'!XEM2=0,"",'Summary Clear'!XEM2)</f>
        <v/>
      </c>
      <c r="XDU13" s="163" t="str">
        <f>IF('Summary Clear'!XEN2=0,"",'Summary Clear'!XEN2)</f>
        <v/>
      </c>
      <c r="XDV13" s="163" t="str">
        <f>IF('Summary Clear'!XEO2=0,"",'Summary Clear'!XEO2)</f>
        <v/>
      </c>
      <c r="XDW13" s="163" t="str">
        <f>IF('Summary Clear'!XEP2=0,"",'Summary Clear'!XEP2)</f>
        <v/>
      </c>
      <c r="XDX13" s="163" t="str">
        <f>IF('Summary Clear'!XEQ2=0,"",'Summary Clear'!XEQ2)</f>
        <v/>
      </c>
      <c r="XDY13" s="163" t="str">
        <f>IF('Summary Clear'!XER2=0,"",'Summary Clear'!XER2)</f>
        <v/>
      </c>
      <c r="XDZ13" s="163" t="str">
        <f>IF('Summary Clear'!XES2=0,"",'Summary Clear'!XES2)</f>
        <v/>
      </c>
      <c r="XEA13" s="163" t="str">
        <f>IF('Summary Clear'!XET2=0,"",'Summary Clear'!XET2)</f>
        <v/>
      </c>
      <c r="XEB13" s="163" t="str">
        <f>IF('Summary Clear'!XEU2=0,"",'Summary Clear'!XEU2)</f>
        <v/>
      </c>
      <c r="XEC13" s="163" t="str">
        <f>IF('Summary Clear'!XEV2=0,"",'Summary Clear'!XEV2)</f>
        <v/>
      </c>
      <c r="XED13" s="163" t="str">
        <f>IF('Summary Clear'!XEW2=0,"",'Summary Clear'!XEW2)</f>
        <v/>
      </c>
      <c r="XEE13" s="163" t="str">
        <f>IF('Summary Clear'!XEX2=0,"",'Summary Clear'!XEX2)</f>
        <v/>
      </c>
      <c r="XEF13" s="163" t="str">
        <f>IF('Summary Clear'!XEY2=0,"",'Summary Clear'!XEY2)</f>
        <v/>
      </c>
      <c r="XEG13" s="163" t="str">
        <f>IF('Summary Clear'!XEZ2=0,"",'Summary Clear'!XEZ2)</f>
        <v/>
      </c>
      <c r="XEH13" s="163" t="str">
        <f>IF('Summary Clear'!XFA2=0,"",'Summary Clear'!XFA2)</f>
        <v/>
      </c>
      <c r="XEI13" s="163" t="str">
        <f>IF('Summary Clear'!XFB2=0,"",'Summary Clear'!XFB2)</f>
        <v/>
      </c>
      <c r="XEJ13" s="163" t="str">
        <f>IF('Summary Clear'!XFC2=0,"",'Summary Clear'!XFC2)</f>
        <v/>
      </c>
      <c r="XEK13" s="163" t="str">
        <f>IF('Summary Clear'!XFD2=0,"",'Summary Clear'!XFD2)</f>
        <v/>
      </c>
      <c r="XEL13" s="163" t="e">
        <f>IF('Summary Clear'!#REF!=0,"",'Summary Clear'!#REF!)</f>
        <v>#REF!</v>
      </c>
      <c r="XEM13" s="163" t="e">
        <f>IF('Summary Clear'!#REF!=0,"",'Summary Clear'!#REF!)</f>
        <v>#REF!</v>
      </c>
      <c r="XEN13" s="163" t="e">
        <f>IF('Summary Clear'!#REF!=0,"",'Summary Clear'!#REF!)</f>
        <v>#REF!</v>
      </c>
      <c r="XEO13" s="163" t="e">
        <f>IF('Summary Clear'!#REF!=0,"",'Summary Clear'!#REF!)</f>
        <v>#REF!</v>
      </c>
      <c r="XEP13" s="163" t="e">
        <f>IF('Summary Clear'!#REF!=0,"",'Summary Clear'!#REF!)</f>
        <v>#REF!</v>
      </c>
      <c r="XEQ13" s="163" t="e">
        <f>IF('Summary Clear'!#REF!=0,"",'Summary Clear'!#REF!)</f>
        <v>#REF!</v>
      </c>
      <c r="XER13" s="163" t="e">
        <f>IF('Summary Clear'!#REF!=0,"",'Summary Clear'!#REF!)</f>
        <v>#REF!</v>
      </c>
      <c r="XES13" s="163" t="e">
        <f>IF('Summary Clear'!#REF!=0,"",'Summary Clear'!#REF!)</f>
        <v>#REF!</v>
      </c>
      <c r="XET13" s="163" t="e">
        <f>IF('Summary Clear'!#REF!=0,"",'Summary Clear'!#REF!)</f>
        <v>#REF!</v>
      </c>
      <c r="XEU13" s="163" t="e">
        <f>IF('Summary Clear'!#REF!=0,"",'Summary Clear'!#REF!)</f>
        <v>#REF!</v>
      </c>
      <c r="XEV13" s="163" t="e">
        <f>IF('Summary Clear'!#REF!=0,"",'Summary Clear'!#REF!)</f>
        <v>#REF!</v>
      </c>
      <c r="XEW13" s="163" t="e">
        <f>IF('Summary Clear'!#REF!=0,"",'Summary Clear'!#REF!)</f>
        <v>#REF!</v>
      </c>
      <c r="XEX13" s="163" t="e">
        <f>IF('Summary Clear'!#REF!=0,"",'Summary Clear'!#REF!)</f>
        <v>#REF!</v>
      </c>
      <c r="XEY13" s="163" t="e">
        <f>IF('Summary Clear'!#REF!=0,"",'Summary Clear'!#REF!)</f>
        <v>#REF!</v>
      </c>
      <c r="XEZ13" s="163" t="e">
        <f>IF('Summary Clear'!#REF!=0,"",'Summary Clear'!#REF!)</f>
        <v>#REF!</v>
      </c>
      <c r="XFA13" s="163" t="e">
        <f>IF('Summary Clear'!#REF!=0,"",'Summary Clear'!#REF!)</f>
        <v>#REF!</v>
      </c>
      <c r="XFB13" s="163" t="e">
        <f>IF('Summary Clear'!#REF!=0,"",'Summary Clear'!#REF!)</f>
        <v>#REF!</v>
      </c>
      <c r="XFC13" s="163" t="e">
        <f>IF('Summary Clear'!#REF!=0,"",'Summary Clear'!#REF!)</f>
        <v>#REF!</v>
      </c>
      <c r="XFD13" s="163" t="e">
        <f>IF('Summary Clear'!#REF!=0,"",'Summary Clear'!#REF!)</f>
        <v>#REF!</v>
      </c>
    </row>
    <row r="14" spans="3:16384" s="64" customFormat="1" ht="13.8" x14ac:dyDescent="0.25">
      <c r="C14" s="169" t="str">
        <f>IF('Summary Clear'!B3=0,"",'Summary Clear'!B3)</f>
        <v/>
      </c>
      <c r="D14" s="163" t="str">
        <f>IF('Summary Clear'!D3=0,"",'Summary Clear'!D3)</f>
        <v/>
      </c>
      <c r="E14" s="217" t="str">
        <f>IF('Summary Clear'!E3=0,"",(VLOOKUP('Summary Clear'!E3,Lists!$E$15:$G$21,3,FALSE)))</f>
        <v/>
      </c>
      <c r="F14" s="226" t="str">
        <f>IF('Summary Clear'!S3=0,"",'Summary Clear'!S3)</f>
        <v/>
      </c>
      <c r="G14" s="226" t="str">
        <f>IF('Summary Clear'!T3=0,"",'Summary Clear'!T3)</f>
        <v/>
      </c>
      <c r="H14" s="225" t="str">
        <f>IF('Summary Clear'!AB3=0,"",'Summary Clear'!AB3)</f>
        <v/>
      </c>
      <c r="I14" s="225" t="str">
        <f>IF('Summary Clear'!AC3=0,"",'Summary Clear'!AC3)</f>
        <v/>
      </c>
      <c r="J14" s="225" t="str">
        <f>IF('Summary Clear'!AD3=0,"",'Summary Clear'!AD3)</f>
        <v/>
      </c>
      <c r="K14" s="225" t="str">
        <f>IF('Summary Clear'!AE3=0,"",'Summary Clear'!AE3)</f>
        <v/>
      </c>
      <c r="L14" s="225" t="str">
        <f>IF('Summary Clear'!AF3=0,"",'Summary Clear'!AF3)</f>
        <v/>
      </c>
      <c r="M14" s="225" t="str">
        <f>IF('Summary Clear'!AG3=0,"",'Summary Clear'!AG3)</f>
        <v/>
      </c>
      <c r="N14" s="225" t="str">
        <f>IF('Summary Clear'!AH3=0,"",'Summary Clear'!AH3)</f>
        <v/>
      </c>
      <c r="O14" s="225" t="str">
        <f>IF('Summary Clear'!AI3=0,"",'Summary Clear'!AI3)</f>
        <v/>
      </c>
      <c r="P14" s="225" t="str">
        <f>IF('Summary Clear'!AJ3=0,"",'Summary Clear'!AJ3)</f>
        <v/>
      </c>
      <c r="Q14" s="225" t="str">
        <f>IF('Summary Clear'!AK3=0,"",'Summary Clear'!AK3)</f>
        <v/>
      </c>
      <c r="R14" s="225" t="str">
        <f>IF('Summary Clear'!AL3=0,"",'Summary Clear'!AL3)</f>
        <v/>
      </c>
      <c r="S14" s="225" t="str">
        <f>IF('Summary Clear'!AM3=0,"",'Summary Clear'!AM3)</f>
        <v/>
      </c>
      <c r="T14" s="170" t="str">
        <f>IF('Summary Clear'!AN3=0,"",'Summary Clear'!AN3)</f>
        <v/>
      </c>
    </row>
    <row r="15" spans="3:16384" s="64" customFormat="1" ht="13.8" x14ac:dyDescent="0.25">
      <c r="C15" s="169" t="str">
        <f>IF('Summary Clear'!B4=0,"",'Summary Clear'!B4)</f>
        <v/>
      </c>
      <c r="D15" s="163" t="str">
        <f>IF('Summary Clear'!D4=0,"",'Summary Clear'!D4)</f>
        <v/>
      </c>
      <c r="E15" s="217" t="str">
        <f>IF('Summary Clear'!E4=0,"",(VLOOKUP('Summary Clear'!E4,Lists!$E$15:$G$21,3,FALSE)))</f>
        <v/>
      </c>
      <c r="F15" s="226" t="str">
        <f>IF('Summary Clear'!S4=0,"",'Summary Clear'!S4)</f>
        <v/>
      </c>
      <c r="G15" s="226" t="str">
        <f>IF('Summary Clear'!T4=0,"",'Summary Clear'!T4)</f>
        <v/>
      </c>
      <c r="H15" s="225" t="str">
        <f>IF('Summary Clear'!AB4=0,"",'Summary Clear'!AB4)</f>
        <v/>
      </c>
      <c r="I15" s="225" t="str">
        <f>IF('Summary Clear'!AC4=0,"",'Summary Clear'!AC4)</f>
        <v/>
      </c>
      <c r="J15" s="225" t="str">
        <f>IF('Summary Clear'!AD4=0,"",'Summary Clear'!AD4)</f>
        <v/>
      </c>
      <c r="K15" s="225" t="str">
        <f>IF('Summary Clear'!AE4=0,"",'Summary Clear'!AE4)</f>
        <v/>
      </c>
      <c r="L15" s="225" t="str">
        <f>IF('Summary Clear'!AF4=0,"",'Summary Clear'!AF4)</f>
        <v/>
      </c>
      <c r="M15" s="225" t="str">
        <f>IF('Summary Clear'!AG4=0,"",'Summary Clear'!AG4)</f>
        <v/>
      </c>
      <c r="N15" s="225" t="str">
        <f>IF('Summary Clear'!AH4=0,"",'Summary Clear'!AH4)</f>
        <v/>
      </c>
      <c r="O15" s="225" t="str">
        <f>IF('Summary Clear'!AI4=0,"",'Summary Clear'!AI4)</f>
        <v/>
      </c>
      <c r="P15" s="225" t="str">
        <f>IF('Summary Clear'!AJ4=0,"",'Summary Clear'!AJ4)</f>
        <v/>
      </c>
      <c r="Q15" s="225" t="str">
        <f>IF('Summary Clear'!AK4=0,"",'Summary Clear'!AK4)</f>
        <v/>
      </c>
      <c r="R15" s="225" t="str">
        <f>IF('Summary Clear'!AL4=0,"",'Summary Clear'!AL4)</f>
        <v/>
      </c>
      <c r="S15" s="225" t="str">
        <f>IF('Summary Clear'!AM4=0,"",'Summary Clear'!AM4)</f>
        <v/>
      </c>
      <c r="T15" s="170" t="str">
        <f>IF('Summary Clear'!AN4=0,"",'Summary Clear'!AN4)</f>
        <v/>
      </c>
    </row>
    <row r="16" spans="3:16384" s="64" customFormat="1" ht="13.8" x14ac:dyDescent="0.25">
      <c r="C16" s="169" t="str">
        <f>IF('Summary Clear'!B5=0,"",'Summary Clear'!B5)</f>
        <v/>
      </c>
      <c r="D16" s="163" t="str">
        <f>IF('Summary Clear'!D5=0,"",'Summary Clear'!D5)</f>
        <v/>
      </c>
      <c r="E16" s="217" t="str">
        <f>IF('Summary Clear'!E5=0,"",(VLOOKUP('Summary Clear'!E5,Lists!$E$15:$G$21,3,FALSE)))</f>
        <v/>
      </c>
      <c r="F16" s="226" t="str">
        <f>IF('Summary Clear'!S5=0,"",'Summary Clear'!S5)</f>
        <v/>
      </c>
      <c r="G16" s="226" t="str">
        <f>IF('Summary Clear'!T5=0,"",'Summary Clear'!T5)</f>
        <v/>
      </c>
      <c r="H16" s="225" t="str">
        <f>IF('Summary Clear'!AB5=0,"",'Summary Clear'!AB5)</f>
        <v/>
      </c>
      <c r="I16" s="225" t="str">
        <f>IF('Summary Clear'!AC5=0,"",'Summary Clear'!AC5)</f>
        <v/>
      </c>
      <c r="J16" s="225" t="str">
        <f>IF('Summary Clear'!AD5=0,"",'Summary Clear'!AD5)</f>
        <v/>
      </c>
      <c r="K16" s="225" t="str">
        <f>IF('Summary Clear'!AE5=0,"",'Summary Clear'!AE5)</f>
        <v/>
      </c>
      <c r="L16" s="225" t="str">
        <f>IF('Summary Clear'!AF5=0,"",'Summary Clear'!AF5)</f>
        <v/>
      </c>
      <c r="M16" s="225" t="str">
        <f>IF('Summary Clear'!AG5=0,"",'Summary Clear'!AG5)</f>
        <v/>
      </c>
      <c r="N16" s="225" t="str">
        <f>IF('Summary Clear'!AH5=0,"",'Summary Clear'!AH5)</f>
        <v/>
      </c>
      <c r="O16" s="225" t="str">
        <f>IF('Summary Clear'!AI5=0,"",'Summary Clear'!AI5)</f>
        <v/>
      </c>
      <c r="P16" s="225" t="str">
        <f>IF('Summary Clear'!AJ5=0,"",'Summary Clear'!AJ5)</f>
        <v/>
      </c>
      <c r="Q16" s="225" t="str">
        <f>IF('Summary Clear'!AK5=0,"",'Summary Clear'!AK5)</f>
        <v/>
      </c>
      <c r="R16" s="225" t="str">
        <f>IF('Summary Clear'!AL5=0,"",'Summary Clear'!AL5)</f>
        <v/>
      </c>
      <c r="S16" s="225" t="str">
        <f>IF('Summary Clear'!AM5=0,"",'Summary Clear'!AM5)</f>
        <v/>
      </c>
      <c r="T16" s="170" t="str">
        <f>IF('Summary Clear'!AN5=0,"",'Summary Clear'!AN5)</f>
        <v/>
      </c>
    </row>
    <row r="17" spans="3:20" s="64" customFormat="1" ht="13.8" x14ac:dyDescent="0.25">
      <c r="C17" s="169" t="str">
        <f>IF('Summary Clear'!B6=0,"",'Summary Clear'!B6)</f>
        <v/>
      </c>
      <c r="D17" s="163" t="str">
        <f>IF('Summary Clear'!D6=0,"",'Summary Clear'!D6)</f>
        <v/>
      </c>
      <c r="E17" s="217" t="str">
        <f>IF('Summary Clear'!E6=0,"",(VLOOKUP('Summary Clear'!E6,Lists!$E$15:$G$21,3,FALSE)))</f>
        <v/>
      </c>
      <c r="F17" s="226" t="str">
        <f>IF('Summary Clear'!S6=0,"",'Summary Clear'!S6)</f>
        <v/>
      </c>
      <c r="G17" s="226" t="str">
        <f>IF('Summary Clear'!T6=0,"",'Summary Clear'!T6)</f>
        <v/>
      </c>
      <c r="H17" s="225" t="str">
        <f>IF('Summary Clear'!AB6=0,"",'Summary Clear'!AB6)</f>
        <v/>
      </c>
      <c r="I17" s="225" t="str">
        <f>IF('Summary Clear'!AC6=0,"",'Summary Clear'!AC6)</f>
        <v/>
      </c>
      <c r="J17" s="225" t="str">
        <f>IF('Summary Clear'!AD6=0,"",'Summary Clear'!AD6)</f>
        <v/>
      </c>
      <c r="K17" s="225" t="str">
        <f>IF('Summary Clear'!AE6=0,"",'Summary Clear'!AE6)</f>
        <v/>
      </c>
      <c r="L17" s="225" t="str">
        <f>IF('Summary Clear'!AF6=0,"",'Summary Clear'!AF6)</f>
        <v/>
      </c>
      <c r="M17" s="225" t="str">
        <f>IF('Summary Clear'!AG6=0,"",'Summary Clear'!AG6)</f>
        <v/>
      </c>
      <c r="N17" s="225" t="str">
        <f>IF('Summary Clear'!AH6=0,"",'Summary Clear'!AH6)</f>
        <v/>
      </c>
      <c r="O17" s="225" t="str">
        <f>IF('Summary Clear'!AI6=0,"",'Summary Clear'!AI6)</f>
        <v/>
      </c>
      <c r="P17" s="225" t="str">
        <f>IF('Summary Clear'!AJ6=0,"",'Summary Clear'!AJ6)</f>
        <v/>
      </c>
      <c r="Q17" s="225" t="str">
        <f>IF('Summary Clear'!AK6=0,"",'Summary Clear'!AK6)</f>
        <v/>
      </c>
      <c r="R17" s="225" t="str">
        <f>IF('Summary Clear'!AL6=0,"",'Summary Clear'!AL6)</f>
        <v/>
      </c>
      <c r="S17" s="225" t="str">
        <f>IF('Summary Clear'!AM6=0,"",'Summary Clear'!AM6)</f>
        <v/>
      </c>
      <c r="T17" s="170" t="str">
        <f>IF('Summary Clear'!AN6=0,"",'Summary Clear'!AN6)</f>
        <v/>
      </c>
    </row>
    <row r="18" spans="3:20" s="64" customFormat="1" ht="13.8" x14ac:dyDescent="0.25">
      <c r="C18" s="169" t="str">
        <f>IF('Summary Clear'!B7=0,"",'Summary Clear'!B7)</f>
        <v/>
      </c>
      <c r="D18" s="163" t="str">
        <f>IF('Summary Clear'!D7=0,"",'Summary Clear'!D7)</f>
        <v/>
      </c>
      <c r="E18" s="217" t="str">
        <f>IF('Summary Clear'!E7=0,"",(VLOOKUP('Summary Clear'!E7,Lists!$E$15:$G$21,3,FALSE)))</f>
        <v/>
      </c>
      <c r="F18" s="226" t="str">
        <f>IF('Summary Clear'!S7=0,"",'Summary Clear'!S7)</f>
        <v/>
      </c>
      <c r="G18" s="226" t="str">
        <f>IF('Summary Clear'!T7=0,"",'Summary Clear'!T7)</f>
        <v/>
      </c>
      <c r="H18" s="225" t="str">
        <f>IF('Summary Clear'!AB7=0,"",'Summary Clear'!AB7)</f>
        <v/>
      </c>
      <c r="I18" s="225" t="str">
        <f>IF('Summary Clear'!AC7=0,"",'Summary Clear'!AC7)</f>
        <v/>
      </c>
      <c r="J18" s="225" t="str">
        <f>IF('Summary Clear'!AD7=0,"",'Summary Clear'!AD7)</f>
        <v/>
      </c>
      <c r="K18" s="225" t="str">
        <f>IF('Summary Clear'!AE7=0,"",'Summary Clear'!AE7)</f>
        <v/>
      </c>
      <c r="L18" s="225" t="str">
        <f>IF('Summary Clear'!AF7=0,"",'Summary Clear'!AF7)</f>
        <v/>
      </c>
      <c r="M18" s="225" t="str">
        <f>IF('Summary Clear'!AG7=0,"",'Summary Clear'!AG7)</f>
        <v/>
      </c>
      <c r="N18" s="225" t="str">
        <f>IF('Summary Clear'!AH7=0,"",'Summary Clear'!AH7)</f>
        <v/>
      </c>
      <c r="O18" s="225" t="str">
        <f>IF('Summary Clear'!AI7=0,"",'Summary Clear'!AI7)</f>
        <v/>
      </c>
      <c r="P18" s="225" t="str">
        <f>IF('Summary Clear'!AJ7=0,"",'Summary Clear'!AJ7)</f>
        <v/>
      </c>
      <c r="Q18" s="225" t="str">
        <f>IF('Summary Clear'!AK7=0,"",'Summary Clear'!AK7)</f>
        <v/>
      </c>
      <c r="R18" s="225" t="str">
        <f>IF('Summary Clear'!AL7=0,"",'Summary Clear'!AL7)</f>
        <v/>
      </c>
      <c r="S18" s="225" t="str">
        <f>IF('Summary Clear'!AM7=0,"",'Summary Clear'!AM7)</f>
        <v/>
      </c>
      <c r="T18" s="170" t="str">
        <f>IF('Summary Clear'!AN7=0,"",'Summary Clear'!AN7)</f>
        <v/>
      </c>
    </row>
    <row r="19" spans="3:20" s="64" customFormat="1" ht="13.8" x14ac:dyDescent="0.25">
      <c r="C19" s="169" t="str">
        <f>IF('Summary Clear'!B8=0,"",'Summary Clear'!B8)</f>
        <v/>
      </c>
      <c r="D19" s="163" t="str">
        <f>IF('Summary Clear'!D8=0,"",'Summary Clear'!D8)</f>
        <v/>
      </c>
      <c r="E19" s="217" t="str">
        <f>IF('Summary Clear'!E8=0,"",(VLOOKUP('Summary Clear'!E8,Lists!$E$15:$G$21,3,FALSE)))</f>
        <v/>
      </c>
      <c r="F19" s="226" t="str">
        <f>IF('Summary Clear'!S8=0,"",'Summary Clear'!S8)</f>
        <v/>
      </c>
      <c r="G19" s="226" t="str">
        <f>IF('Summary Clear'!T8=0,"",'Summary Clear'!T8)</f>
        <v/>
      </c>
      <c r="H19" s="225" t="str">
        <f>IF('Summary Clear'!AB8=0,"",'Summary Clear'!AB8)</f>
        <v/>
      </c>
      <c r="I19" s="225" t="str">
        <f>IF('Summary Clear'!AC8=0,"",'Summary Clear'!AC8)</f>
        <v/>
      </c>
      <c r="J19" s="225" t="str">
        <f>IF('Summary Clear'!AD8=0,"",'Summary Clear'!AD8)</f>
        <v/>
      </c>
      <c r="K19" s="225" t="str">
        <f>IF('Summary Clear'!AE8=0,"",'Summary Clear'!AE8)</f>
        <v/>
      </c>
      <c r="L19" s="225" t="str">
        <f>IF('Summary Clear'!AF8=0,"",'Summary Clear'!AF8)</f>
        <v/>
      </c>
      <c r="M19" s="225" t="str">
        <f>IF('Summary Clear'!AG8=0,"",'Summary Clear'!AG8)</f>
        <v/>
      </c>
      <c r="N19" s="225" t="str">
        <f>IF('Summary Clear'!AH8=0,"",'Summary Clear'!AH8)</f>
        <v/>
      </c>
      <c r="O19" s="225" t="str">
        <f>IF('Summary Clear'!AI8=0,"",'Summary Clear'!AI8)</f>
        <v/>
      </c>
      <c r="P19" s="225" t="str">
        <f>IF('Summary Clear'!AJ8=0,"",'Summary Clear'!AJ8)</f>
        <v/>
      </c>
      <c r="Q19" s="225" t="str">
        <f>IF('Summary Clear'!AK8=0,"",'Summary Clear'!AK8)</f>
        <v/>
      </c>
      <c r="R19" s="225" t="str">
        <f>IF('Summary Clear'!AL8=0,"",'Summary Clear'!AL8)</f>
        <v/>
      </c>
      <c r="S19" s="225" t="str">
        <f>IF('Summary Clear'!AM8=0,"",'Summary Clear'!AM8)</f>
        <v/>
      </c>
      <c r="T19" s="170" t="str">
        <f>IF('Summary Clear'!AN8=0,"",'Summary Clear'!AN8)</f>
        <v/>
      </c>
    </row>
    <row r="20" spans="3:20" s="64" customFormat="1" ht="13.8" x14ac:dyDescent="0.25">
      <c r="C20" s="169" t="str">
        <f>IF('Summary Clear'!B9=0,"",'Summary Clear'!B9)</f>
        <v/>
      </c>
      <c r="D20" s="163" t="str">
        <f>IF('Summary Clear'!D9=0,"",'Summary Clear'!D9)</f>
        <v/>
      </c>
      <c r="E20" s="217" t="str">
        <f>IF('Summary Clear'!E9=0,"",(VLOOKUP('Summary Clear'!E9,Lists!$E$15:$G$21,3,FALSE)))</f>
        <v/>
      </c>
      <c r="F20" s="226" t="str">
        <f>IF('Summary Clear'!S9=0,"",'Summary Clear'!S9)</f>
        <v/>
      </c>
      <c r="G20" s="226" t="str">
        <f>IF('Summary Clear'!T9=0,"",'Summary Clear'!T9)</f>
        <v/>
      </c>
      <c r="H20" s="225" t="str">
        <f>IF('Summary Clear'!AB9=0,"",'Summary Clear'!AB9)</f>
        <v/>
      </c>
      <c r="I20" s="225" t="str">
        <f>IF('Summary Clear'!AC9=0,"",'Summary Clear'!AC9)</f>
        <v/>
      </c>
      <c r="J20" s="225" t="str">
        <f>IF('Summary Clear'!AD9=0,"",'Summary Clear'!AD9)</f>
        <v/>
      </c>
      <c r="K20" s="225" t="str">
        <f>IF('Summary Clear'!AE9=0,"",'Summary Clear'!AE9)</f>
        <v/>
      </c>
      <c r="L20" s="225" t="str">
        <f>IF('Summary Clear'!AF9=0,"",'Summary Clear'!AF9)</f>
        <v/>
      </c>
      <c r="M20" s="225" t="str">
        <f>IF('Summary Clear'!AG9=0,"",'Summary Clear'!AG9)</f>
        <v/>
      </c>
      <c r="N20" s="225" t="str">
        <f>IF('Summary Clear'!AH9=0,"",'Summary Clear'!AH9)</f>
        <v/>
      </c>
      <c r="O20" s="225" t="str">
        <f>IF('Summary Clear'!AI9=0,"",'Summary Clear'!AI9)</f>
        <v/>
      </c>
      <c r="P20" s="225" t="str">
        <f>IF('Summary Clear'!AJ9=0,"",'Summary Clear'!AJ9)</f>
        <v/>
      </c>
      <c r="Q20" s="225" t="str">
        <f>IF('Summary Clear'!AK9=0,"",'Summary Clear'!AK9)</f>
        <v/>
      </c>
      <c r="R20" s="225" t="str">
        <f>IF('Summary Clear'!AL9=0,"",'Summary Clear'!AL9)</f>
        <v/>
      </c>
      <c r="S20" s="225" t="str">
        <f>IF('Summary Clear'!AM9=0,"",'Summary Clear'!AM9)</f>
        <v/>
      </c>
      <c r="T20" s="170" t="str">
        <f>IF('Summary Clear'!AN9=0,"",'Summary Clear'!AN9)</f>
        <v/>
      </c>
    </row>
    <row r="21" spans="3:20" s="64" customFormat="1" ht="13.8" x14ac:dyDescent="0.25">
      <c r="C21" s="169" t="str">
        <f>IF('Summary Clear'!B10=0,"",'Summary Clear'!B10)</f>
        <v/>
      </c>
      <c r="D21" s="163" t="str">
        <f>IF('Summary Clear'!D10=0,"",'Summary Clear'!D10)</f>
        <v/>
      </c>
      <c r="E21" s="217" t="str">
        <f>IF('Summary Clear'!E10=0,"",(VLOOKUP('Summary Clear'!E10,Lists!$E$15:$G$21,3,FALSE)))</f>
        <v/>
      </c>
      <c r="F21" s="226" t="str">
        <f>IF('Summary Clear'!S10=0,"",'Summary Clear'!S10)</f>
        <v/>
      </c>
      <c r="G21" s="226" t="str">
        <f>IF('Summary Clear'!T10=0,"",'Summary Clear'!T10)</f>
        <v/>
      </c>
      <c r="H21" s="225" t="str">
        <f>IF('Summary Clear'!AB10=0,"",'Summary Clear'!AB10)</f>
        <v/>
      </c>
      <c r="I21" s="225" t="str">
        <f>IF('Summary Clear'!AC10=0,"",'Summary Clear'!AC10)</f>
        <v/>
      </c>
      <c r="J21" s="225" t="str">
        <f>IF('Summary Clear'!AD10=0,"",'Summary Clear'!AD10)</f>
        <v/>
      </c>
      <c r="K21" s="225" t="str">
        <f>IF('Summary Clear'!AE10=0,"",'Summary Clear'!AE10)</f>
        <v/>
      </c>
      <c r="L21" s="225" t="str">
        <f>IF('Summary Clear'!AF10=0,"",'Summary Clear'!AF10)</f>
        <v/>
      </c>
      <c r="M21" s="225" t="str">
        <f>IF('Summary Clear'!AG10=0,"",'Summary Clear'!AG10)</f>
        <v/>
      </c>
      <c r="N21" s="225" t="str">
        <f>IF('Summary Clear'!AH10=0,"",'Summary Clear'!AH10)</f>
        <v/>
      </c>
      <c r="O21" s="225" t="str">
        <f>IF('Summary Clear'!AI10=0,"",'Summary Clear'!AI10)</f>
        <v/>
      </c>
      <c r="P21" s="225" t="str">
        <f>IF('Summary Clear'!AJ10=0,"",'Summary Clear'!AJ10)</f>
        <v/>
      </c>
      <c r="Q21" s="225" t="str">
        <f>IF('Summary Clear'!AK10=0,"",'Summary Clear'!AK10)</f>
        <v/>
      </c>
      <c r="R21" s="225" t="str">
        <f>IF('Summary Clear'!AL10=0,"",'Summary Clear'!AL10)</f>
        <v/>
      </c>
      <c r="S21" s="225" t="str">
        <f>IF('Summary Clear'!AM10=0,"",'Summary Clear'!AM10)</f>
        <v/>
      </c>
      <c r="T21" s="170" t="str">
        <f>IF('Summary Clear'!AN10=0,"",'Summary Clear'!AN10)</f>
        <v/>
      </c>
    </row>
    <row r="22" spans="3:20" s="64" customFormat="1" ht="13.8" x14ac:dyDescent="0.25">
      <c r="C22" s="169" t="str">
        <f>IF('Summary Clear'!B11=0,"",'Summary Clear'!B11)</f>
        <v/>
      </c>
      <c r="D22" s="163" t="str">
        <f>IF('Summary Clear'!D11=0,"",'Summary Clear'!D11)</f>
        <v/>
      </c>
      <c r="E22" s="217" t="str">
        <f>IF('Summary Clear'!E11=0,"",(VLOOKUP('Summary Clear'!E11,Lists!$E$15:$G$21,3,FALSE)))</f>
        <v/>
      </c>
      <c r="F22" s="226" t="str">
        <f>IF('Summary Clear'!S11=0,"",'Summary Clear'!S11)</f>
        <v/>
      </c>
      <c r="G22" s="226" t="str">
        <f>IF('Summary Clear'!T11=0,"",'Summary Clear'!T11)</f>
        <v/>
      </c>
      <c r="H22" s="225" t="str">
        <f>IF('Summary Clear'!AB11=0,"",'Summary Clear'!AB11)</f>
        <v/>
      </c>
      <c r="I22" s="225" t="str">
        <f>IF('Summary Clear'!AC11=0,"",'Summary Clear'!AC11)</f>
        <v/>
      </c>
      <c r="J22" s="225" t="str">
        <f>IF('Summary Clear'!AD11=0,"",'Summary Clear'!AD11)</f>
        <v/>
      </c>
      <c r="K22" s="225" t="str">
        <f>IF('Summary Clear'!AE11=0,"",'Summary Clear'!AE11)</f>
        <v/>
      </c>
      <c r="L22" s="225" t="str">
        <f>IF('Summary Clear'!AF11=0,"",'Summary Clear'!AF11)</f>
        <v/>
      </c>
      <c r="M22" s="225" t="str">
        <f>IF('Summary Clear'!AG11=0,"",'Summary Clear'!AG11)</f>
        <v/>
      </c>
      <c r="N22" s="225" t="str">
        <f>IF('Summary Clear'!AH11=0,"",'Summary Clear'!AH11)</f>
        <v/>
      </c>
      <c r="O22" s="225" t="str">
        <f>IF('Summary Clear'!AI11=0,"",'Summary Clear'!AI11)</f>
        <v/>
      </c>
      <c r="P22" s="225" t="str">
        <f>IF('Summary Clear'!AJ11=0,"",'Summary Clear'!AJ11)</f>
        <v/>
      </c>
      <c r="Q22" s="225" t="str">
        <f>IF('Summary Clear'!AK11=0,"",'Summary Clear'!AK11)</f>
        <v/>
      </c>
      <c r="R22" s="225" t="str">
        <f>IF('Summary Clear'!AL11=0,"",'Summary Clear'!AL11)</f>
        <v/>
      </c>
      <c r="S22" s="225" t="str">
        <f>IF('Summary Clear'!AM11=0,"",'Summary Clear'!AM11)</f>
        <v/>
      </c>
      <c r="T22" s="170" t="str">
        <f>IF('Summary Clear'!AN11=0,"",'Summary Clear'!AN11)</f>
        <v/>
      </c>
    </row>
    <row r="23" spans="3:20" s="64" customFormat="1" ht="13.8" x14ac:dyDescent="0.25">
      <c r="C23" s="169" t="str">
        <f>IF('Summary Clear'!B12=0,"",'Summary Clear'!B12)</f>
        <v/>
      </c>
      <c r="D23" s="163" t="str">
        <f>IF('Summary Clear'!D12=0,"",'Summary Clear'!D12)</f>
        <v/>
      </c>
      <c r="E23" s="217" t="str">
        <f>IF('Summary Clear'!E12=0,"",(VLOOKUP('Summary Clear'!E12,Lists!$E$15:$G$21,3,FALSE)))</f>
        <v/>
      </c>
      <c r="F23" s="226" t="str">
        <f>IF('Summary Clear'!S12=0,"",'Summary Clear'!S12)</f>
        <v/>
      </c>
      <c r="G23" s="226" t="str">
        <f>IF('Summary Clear'!T12=0,"",'Summary Clear'!T12)</f>
        <v/>
      </c>
      <c r="H23" s="225" t="str">
        <f>IF('Summary Clear'!AB12=0,"",'Summary Clear'!AB12)</f>
        <v/>
      </c>
      <c r="I23" s="225" t="str">
        <f>IF('Summary Clear'!AC12=0,"",'Summary Clear'!AC12)</f>
        <v/>
      </c>
      <c r="J23" s="225" t="str">
        <f>IF('Summary Clear'!AD12=0,"",'Summary Clear'!AD12)</f>
        <v/>
      </c>
      <c r="K23" s="225" t="str">
        <f>IF('Summary Clear'!AE12=0,"",'Summary Clear'!AE12)</f>
        <v/>
      </c>
      <c r="L23" s="225" t="str">
        <f>IF('Summary Clear'!AF12=0,"",'Summary Clear'!AF12)</f>
        <v/>
      </c>
      <c r="M23" s="225" t="str">
        <f>IF('Summary Clear'!AG12=0,"",'Summary Clear'!AG12)</f>
        <v/>
      </c>
      <c r="N23" s="225" t="str">
        <f>IF('Summary Clear'!AH12=0,"",'Summary Clear'!AH12)</f>
        <v/>
      </c>
      <c r="O23" s="225" t="str">
        <f>IF('Summary Clear'!AI12=0,"",'Summary Clear'!AI12)</f>
        <v/>
      </c>
      <c r="P23" s="225" t="str">
        <f>IF('Summary Clear'!AJ12=0,"",'Summary Clear'!AJ12)</f>
        <v/>
      </c>
      <c r="Q23" s="225" t="str">
        <f>IF('Summary Clear'!AK12=0,"",'Summary Clear'!AK12)</f>
        <v/>
      </c>
      <c r="R23" s="225" t="str">
        <f>IF('Summary Clear'!AL12=0,"",'Summary Clear'!AL12)</f>
        <v/>
      </c>
      <c r="S23" s="225" t="str">
        <f>IF('Summary Clear'!AM12=0,"",'Summary Clear'!AM12)</f>
        <v/>
      </c>
      <c r="T23" s="170" t="str">
        <f>IF('Summary Clear'!AN12=0,"",'Summary Clear'!AN12)</f>
        <v/>
      </c>
    </row>
    <row r="24" spans="3:20" s="64" customFormat="1" ht="13.8" x14ac:dyDescent="0.25">
      <c r="C24" s="169" t="str">
        <f>IF('Summary Clear'!B13=0,"",'Summary Clear'!B13)</f>
        <v/>
      </c>
      <c r="D24" s="163" t="str">
        <f>IF('Summary Clear'!D13=0,"",'Summary Clear'!D13)</f>
        <v/>
      </c>
      <c r="E24" s="217" t="str">
        <f>IF('Summary Clear'!E13=0,"",(VLOOKUP('Summary Clear'!E13,Lists!$E$15:$G$21,3,FALSE)))</f>
        <v/>
      </c>
      <c r="F24" s="226" t="str">
        <f>IF('Summary Clear'!S13=0,"",'Summary Clear'!S13)</f>
        <v/>
      </c>
      <c r="G24" s="226" t="str">
        <f>IF('Summary Clear'!T13=0,"",'Summary Clear'!T13)</f>
        <v/>
      </c>
      <c r="H24" s="225" t="str">
        <f>IF('Summary Clear'!AB13=0,"",'Summary Clear'!AB13)</f>
        <v/>
      </c>
      <c r="I24" s="225" t="str">
        <f>IF('Summary Clear'!AC13=0,"",'Summary Clear'!AC13)</f>
        <v/>
      </c>
      <c r="J24" s="225" t="str">
        <f>IF('Summary Clear'!AD13=0,"",'Summary Clear'!AD13)</f>
        <v/>
      </c>
      <c r="K24" s="225" t="str">
        <f>IF('Summary Clear'!AE13=0,"",'Summary Clear'!AE13)</f>
        <v/>
      </c>
      <c r="L24" s="225" t="str">
        <f>IF('Summary Clear'!AF13=0,"",'Summary Clear'!AF13)</f>
        <v/>
      </c>
      <c r="M24" s="225" t="str">
        <f>IF('Summary Clear'!AG13=0,"",'Summary Clear'!AG13)</f>
        <v/>
      </c>
      <c r="N24" s="225" t="str">
        <f>IF('Summary Clear'!AH13=0,"",'Summary Clear'!AH13)</f>
        <v/>
      </c>
      <c r="O24" s="225" t="str">
        <f>IF('Summary Clear'!AI13=0,"",'Summary Clear'!AI13)</f>
        <v/>
      </c>
      <c r="P24" s="225" t="str">
        <f>IF('Summary Clear'!AJ13=0,"",'Summary Clear'!AJ13)</f>
        <v/>
      </c>
      <c r="Q24" s="225" t="str">
        <f>IF('Summary Clear'!AK13=0,"",'Summary Clear'!AK13)</f>
        <v/>
      </c>
      <c r="R24" s="225" t="str">
        <f>IF('Summary Clear'!AL13=0,"",'Summary Clear'!AL13)</f>
        <v/>
      </c>
      <c r="S24" s="225" t="str">
        <f>IF('Summary Clear'!AM13=0,"",'Summary Clear'!AM13)</f>
        <v/>
      </c>
      <c r="T24" s="170" t="str">
        <f>IF('Summary Clear'!AN13=0,"",'Summary Clear'!AN13)</f>
        <v/>
      </c>
    </row>
    <row r="25" spans="3:20" s="64" customFormat="1" ht="13.8" x14ac:dyDescent="0.25">
      <c r="C25" s="169" t="str">
        <f>IF('Summary Clear'!B14=0,"",'Summary Clear'!B14)</f>
        <v/>
      </c>
      <c r="D25" s="163" t="str">
        <f>IF('Summary Clear'!D14=0,"",'Summary Clear'!D14)</f>
        <v/>
      </c>
      <c r="E25" s="217" t="str">
        <f>IF('Summary Clear'!E14=0,"",(VLOOKUP('Summary Clear'!E14,Lists!$E$15:$G$21,3,FALSE)))</f>
        <v/>
      </c>
      <c r="F25" s="226" t="str">
        <f>IF('Summary Clear'!S14=0,"",'Summary Clear'!S14)</f>
        <v/>
      </c>
      <c r="G25" s="226" t="str">
        <f>IF('Summary Clear'!T14=0,"",'Summary Clear'!T14)</f>
        <v/>
      </c>
      <c r="H25" s="225" t="str">
        <f>IF('Summary Clear'!AB14=0,"",'Summary Clear'!AB14)</f>
        <v/>
      </c>
      <c r="I25" s="225" t="str">
        <f>IF('Summary Clear'!AC14=0,"",'Summary Clear'!AC14)</f>
        <v/>
      </c>
      <c r="J25" s="225" t="str">
        <f>IF('Summary Clear'!AD14=0,"",'Summary Clear'!AD14)</f>
        <v/>
      </c>
      <c r="K25" s="225" t="str">
        <f>IF('Summary Clear'!AE14=0,"",'Summary Clear'!AE14)</f>
        <v/>
      </c>
      <c r="L25" s="225" t="str">
        <f>IF('Summary Clear'!AF14=0,"",'Summary Clear'!AF14)</f>
        <v/>
      </c>
      <c r="M25" s="225" t="str">
        <f>IF('Summary Clear'!AG14=0,"",'Summary Clear'!AG14)</f>
        <v/>
      </c>
      <c r="N25" s="225" t="str">
        <f>IF('Summary Clear'!AH14=0,"",'Summary Clear'!AH14)</f>
        <v/>
      </c>
      <c r="O25" s="225" t="str">
        <f>IF('Summary Clear'!AI14=0,"",'Summary Clear'!AI14)</f>
        <v/>
      </c>
      <c r="P25" s="225" t="str">
        <f>IF('Summary Clear'!AJ14=0,"",'Summary Clear'!AJ14)</f>
        <v/>
      </c>
      <c r="Q25" s="225" t="str">
        <f>IF('Summary Clear'!AK14=0,"",'Summary Clear'!AK14)</f>
        <v/>
      </c>
      <c r="R25" s="225" t="str">
        <f>IF('Summary Clear'!AL14=0,"",'Summary Clear'!AL14)</f>
        <v/>
      </c>
      <c r="S25" s="225" t="str">
        <f>IF('Summary Clear'!AM14=0,"",'Summary Clear'!AM14)</f>
        <v/>
      </c>
      <c r="T25" s="170" t="str">
        <f>IF('Summary Clear'!AN14=0,"",'Summary Clear'!AN14)</f>
        <v/>
      </c>
    </row>
    <row r="26" spans="3:20" s="64" customFormat="1" ht="13.8" x14ac:dyDescent="0.25">
      <c r="C26" s="169" t="str">
        <f>IF('Summary Clear'!B15=0,"",'Summary Clear'!B15)</f>
        <v/>
      </c>
      <c r="D26" s="163" t="str">
        <f>IF('Summary Clear'!D15=0,"",'Summary Clear'!D15)</f>
        <v/>
      </c>
      <c r="E26" s="217" t="str">
        <f>IF('Summary Clear'!E15=0,"",(VLOOKUP('Summary Clear'!E15,Lists!$E$15:$G$21,3,FALSE)))</f>
        <v/>
      </c>
      <c r="F26" s="225" t="str">
        <f>IF('Summary Clear'!S15=0,"",'Summary Clear'!S15)</f>
        <v/>
      </c>
      <c r="G26" s="225" t="str">
        <f>IF('Summary Clear'!T15=0,"",'Summary Clear'!T15)</f>
        <v/>
      </c>
      <c r="H26" s="225" t="str">
        <f>IF('Summary Clear'!AB15=0,"",'Summary Clear'!AB15)</f>
        <v/>
      </c>
      <c r="I26" s="225" t="str">
        <f>IF('Summary Clear'!AC15=0,"",'Summary Clear'!AC15)</f>
        <v/>
      </c>
      <c r="J26" s="225" t="str">
        <f>IF('Summary Clear'!AD15=0,"",'Summary Clear'!AD15)</f>
        <v/>
      </c>
      <c r="K26" s="225" t="str">
        <f>IF('Summary Clear'!AE15=0,"",'Summary Clear'!AE15)</f>
        <v/>
      </c>
      <c r="L26" s="225" t="str">
        <f>IF('Summary Clear'!AF15=0,"",'Summary Clear'!AF15)</f>
        <v/>
      </c>
      <c r="M26" s="225" t="str">
        <f>IF('Summary Clear'!AG15=0,"",'Summary Clear'!AG15)</f>
        <v/>
      </c>
      <c r="N26" s="225" t="str">
        <f>IF('Summary Clear'!AH15=0,"",'Summary Clear'!AH15)</f>
        <v/>
      </c>
      <c r="O26" s="225" t="str">
        <f>IF('Summary Clear'!AI15=0,"",'Summary Clear'!AI15)</f>
        <v/>
      </c>
      <c r="P26" s="225" t="str">
        <f>IF('Summary Clear'!AJ15=0,"",'Summary Clear'!AJ15)</f>
        <v/>
      </c>
      <c r="Q26" s="225" t="str">
        <f>IF('Summary Clear'!AK15=0,"",'Summary Clear'!AK15)</f>
        <v/>
      </c>
      <c r="R26" s="225" t="str">
        <f>IF('Summary Clear'!AL15=0,"",'Summary Clear'!AL15)</f>
        <v/>
      </c>
      <c r="S26" s="225" t="str">
        <f>IF('Summary Clear'!AM15=0,"",'Summary Clear'!AM15)</f>
        <v/>
      </c>
      <c r="T26" s="170" t="str">
        <f>IF('Summary Clear'!AN15=0,"",'Summary Clear'!AN15)</f>
        <v/>
      </c>
    </row>
    <row r="27" spans="3:20" s="64" customFormat="1" ht="13.8" x14ac:dyDescent="0.25">
      <c r="C27" s="169" t="str">
        <f>IF('Summary Clear'!B16=0,"",'Summary Clear'!B16)</f>
        <v/>
      </c>
      <c r="D27" s="163" t="str">
        <f>IF('Summary Clear'!D16=0,"",'Summary Clear'!D16)</f>
        <v/>
      </c>
      <c r="E27" s="217" t="str">
        <f>IF('Summary Clear'!E16=0,"",(VLOOKUP('Summary Clear'!E16,Lists!$E$15:$G$21,3,FALSE)))</f>
        <v/>
      </c>
      <c r="F27" s="225" t="str">
        <f>IF('Summary Clear'!S16=0,"",'Summary Clear'!S16)</f>
        <v/>
      </c>
      <c r="G27" s="225" t="str">
        <f>IF('Summary Clear'!T16=0,"",'Summary Clear'!T16)</f>
        <v/>
      </c>
      <c r="H27" s="225" t="str">
        <f>IF('Summary Clear'!AB16=0,"",'Summary Clear'!AB16)</f>
        <v/>
      </c>
      <c r="I27" s="225" t="str">
        <f>IF('Summary Clear'!AC16=0,"",'Summary Clear'!AC16)</f>
        <v/>
      </c>
      <c r="J27" s="225" t="str">
        <f>IF('Summary Clear'!AD16=0,"",'Summary Clear'!AD16)</f>
        <v/>
      </c>
      <c r="K27" s="225" t="str">
        <f>IF('Summary Clear'!AE16=0,"",'Summary Clear'!AE16)</f>
        <v/>
      </c>
      <c r="L27" s="225" t="str">
        <f>IF('Summary Clear'!AF16=0,"",'Summary Clear'!AF16)</f>
        <v/>
      </c>
      <c r="M27" s="225" t="str">
        <f>IF('Summary Clear'!AG16=0,"",'Summary Clear'!AG16)</f>
        <v/>
      </c>
      <c r="N27" s="225" t="str">
        <f>IF('Summary Clear'!AH16=0,"",'Summary Clear'!AH16)</f>
        <v/>
      </c>
      <c r="O27" s="225" t="str">
        <f>IF('Summary Clear'!AI16=0,"",'Summary Clear'!AI16)</f>
        <v/>
      </c>
      <c r="P27" s="225" t="str">
        <f>IF('Summary Clear'!AJ16=0,"",'Summary Clear'!AJ16)</f>
        <v/>
      </c>
      <c r="Q27" s="225" t="str">
        <f>IF('Summary Clear'!AK16=0,"",'Summary Clear'!AK16)</f>
        <v/>
      </c>
      <c r="R27" s="225" t="str">
        <f>IF('Summary Clear'!AL16=0,"",'Summary Clear'!AL16)</f>
        <v/>
      </c>
      <c r="S27" s="225" t="str">
        <f>IF('Summary Clear'!AM16=0,"",'Summary Clear'!AM16)</f>
        <v/>
      </c>
      <c r="T27" s="170" t="str">
        <f>IF('Summary Clear'!AN16=0,"",'Summary Clear'!AN16)</f>
        <v/>
      </c>
    </row>
    <row r="28" spans="3:20" s="64" customFormat="1" ht="13.8" x14ac:dyDescent="0.25">
      <c r="C28" s="169" t="str">
        <f>IF('Summary Clear'!B17=0,"",'Summary Clear'!B17)</f>
        <v/>
      </c>
      <c r="D28" s="163" t="str">
        <f>IF('Summary Clear'!D17=0,"",'Summary Clear'!D17)</f>
        <v/>
      </c>
      <c r="E28" s="217" t="str">
        <f>IF('Summary Clear'!E17=0,"",(VLOOKUP('Summary Clear'!E17,Lists!$E$15:$G$21,3,FALSE)))</f>
        <v/>
      </c>
      <c r="F28" s="225" t="str">
        <f>IF('Summary Clear'!S17=0,"",'Summary Clear'!S17)</f>
        <v/>
      </c>
      <c r="G28" s="225" t="str">
        <f>IF('Summary Clear'!T17=0,"",'Summary Clear'!T17)</f>
        <v/>
      </c>
      <c r="H28" s="225" t="str">
        <f>IF('Summary Clear'!AB17=0,"",'Summary Clear'!AB17)</f>
        <v/>
      </c>
      <c r="I28" s="225" t="str">
        <f>IF('Summary Clear'!AC17=0,"",'Summary Clear'!AC17)</f>
        <v/>
      </c>
      <c r="J28" s="225" t="str">
        <f>IF('Summary Clear'!AD17=0,"",'Summary Clear'!AD17)</f>
        <v/>
      </c>
      <c r="K28" s="225" t="str">
        <f>IF('Summary Clear'!AE17=0,"",'Summary Clear'!AE17)</f>
        <v/>
      </c>
      <c r="L28" s="225" t="str">
        <f>IF('Summary Clear'!AF17=0,"",'Summary Clear'!AF17)</f>
        <v/>
      </c>
      <c r="M28" s="225" t="str">
        <f>IF('Summary Clear'!AG17=0,"",'Summary Clear'!AG17)</f>
        <v/>
      </c>
      <c r="N28" s="225" t="str">
        <f>IF('Summary Clear'!AH17=0,"",'Summary Clear'!AH17)</f>
        <v/>
      </c>
      <c r="O28" s="225" t="str">
        <f>IF('Summary Clear'!AI17=0,"",'Summary Clear'!AI17)</f>
        <v/>
      </c>
      <c r="P28" s="225" t="str">
        <f>IF('Summary Clear'!AJ17=0,"",'Summary Clear'!AJ17)</f>
        <v/>
      </c>
      <c r="Q28" s="225" t="str">
        <f>IF('Summary Clear'!AK17=0,"",'Summary Clear'!AK17)</f>
        <v/>
      </c>
      <c r="R28" s="225" t="str">
        <f>IF('Summary Clear'!AL17=0,"",'Summary Clear'!AL17)</f>
        <v/>
      </c>
      <c r="S28" s="225" t="str">
        <f>IF('Summary Clear'!AM17=0,"",'Summary Clear'!AM17)</f>
        <v/>
      </c>
      <c r="T28" s="170" t="str">
        <f>IF('Summary Clear'!AN17=0,"",'Summary Clear'!AN17)</f>
        <v/>
      </c>
    </row>
    <row r="29" spans="3:20" s="64" customFormat="1" ht="13.8" x14ac:dyDescent="0.25">
      <c r="C29" s="169" t="str">
        <f>IF('Summary Clear'!B18=0,"",'Summary Clear'!B18)</f>
        <v/>
      </c>
      <c r="D29" s="163" t="str">
        <f>IF('Summary Clear'!D18=0,"",'Summary Clear'!D18)</f>
        <v/>
      </c>
      <c r="E29" s="217" t="str">
        <f>IF('Summary Clear'!E18=0,"",(VLOOKUP('Summary Clear'!E18,Lists!$E$15:$G$21,3,FALSE)))</f>
        <v/>
      </c>
      <c r="F29" s="225" t="str">
        <f>IF('Summary Clear'!S18=0,"",'Summary Clear'!S18)</f>
        <v/>
      </c>
      <c r="G29" s="225" t="str">
        <f>IF('Summary Clear'!T18=0,"",'Summary Clear'!T18)</f>
        <v/>
      </c>
      <c r="H29" s="225" t="str">
        <f>IF('Summary Clear'!AB18=0,"",'Summary Clear'!AB18)</f>
        <v/>
      </c>
      <c r="I29" s="225" t="str">
        <f>IF('Summary Clear'!AC18=0,"",'Summary Clear'!AC18)</f>
        <v/>
      </c>
      <c r="J29" s="225" t="str">
        <f>IF('Summary Clear'!AD18=0,"",'Summary Clear'!AD18)</f>
        <v/>
      </c>
      <c r="K29" s="225" t="str">
        <f>IF('Summary Clear'!AE18=0,"",'Summary Clear'!AE18)</f>
        <v/>
      </c>
      <c r="L29" s="225" t="str">
        <f>IF('Summary Clear'!AF18=0,"",'Summary Clear'!AF18)</f>
        <v/>
      </c>
      <c r="M29" s="225" t="str">
        <f>IF('Summary Clear'!AG18=0,"",'Summary Clear'!AG18)</f>
        <v/>
      </c>
      <c r="N29" s="225" t="str">
        <f>IF('Summary Clear'!AH18=0,"",'Summary Clear'!AH18)</f>
        <v/>
      </c>
      <c r="O29" s="225" t="str">
        <f>IF('Summary Clear'!AI18=0,"",'Summary Clear'!AI18)</f>
        <v/>
      </c>
      <c r="P29" s="225" t="str">
        <f>IF('Summary Clear'!AJ18=0,"",'Summary Clear'!AJ18)</f>
        <v/>
      </c>
      <c r="Q29" s="225" t="str">
        <f>IF('Summary Clear'!AK18=0,"",'Summary Clear'!AK18)</f>
        <v/>
      </c>
      <c r="R29" s="225" t="str">
        <f>IF('Summary Clear'!AL18=0,"",'Summary Clear'!AL18)</f>
        <v/>
      </c>
      <c r="S29" s="225" t="str">
        <f>IF('Summary Clear'!AM18=0,"",'Summary Clear'!AM18)</f>
        <v/>
      </c>
      <c r="T29" s="170" t="str">
        <f>IF('Summary Clear'!AN18=0,"",'Summary Clear'!AN18)</f>
        <v/>
      </c>
    </row>
    <row r="30" spans="3:20" s="64" customFormat="1" ht="13.8" x14ac:dyDescent="0.25">
      <c r="C30" s="169" t="str">
        <f>IF('Summary Clear'!B19=0,"",'Summary Clear'!B19)</f>
        <v/>
      </c>
      <c r="D30" s="163" t="str">
        <f>IF('Summary Clear'!D19=0,"",'Summary Clear'!D19)</f>
        <v/>
      </c>
      <c r="E30" s="217" t="str">
        <f>IF('Summary Clear'!E19=0,"",(VLOOKUP('Summary Clear'!E19,Lists!$E$15:$G$21,3,FALSE)))</f>
        <v/>
      </c>
      <c r="F30" s="225" t="str">
        <f>IF('Summary Clear'!S19=0,"",'Summary Clear'!S19)</f>
        <v/>
      </c>
      <c r="G30" s="225" t="str">
        <f>IF('Summary Clear'!T19=0,"",'Summary Clear'!T19)</f>
        <v/>
      </c>
      <c r="H30" s="225" t="str">
        <f>IF('Summary Clear'!AB19=0,"",'Summary Clear'!AB19)</f>
        <v/>
      </c>
      <c r="I30" s="225" t="str">
        <f>IF('Summary Clear'!AC19=0,"",'Summary Clear'!AC19)</f>
        <v/>
      </c>
      <c r="J30" s="225" t="str">
        <f>IF('Summary Clear'!AD19=0,"",'Summary Clear'!AD19)</f>
        <v/>
      </c>
      <c r="K30" s="225" t="str">
        <f>IF('Summary Clear'!AE19=0,"",'Summary Clear'!AE19)</f>
        <v/>
      </c>
      <c r="L30" s="225" t="str">
        <f>IF('Summary Clear'!AF19=0,"",'Summary Clear'!AF19)</f>
        <v/>
      </c>
      <c r="M30" s="225" t="str">
        <f>IF('Summary Clear'!AG19=0,"",'Summary Clear'!AG19)</f>
        <v/>
      </c>
      <c r="N30" s="225" t="str">
        <f>IF('Summary Clear'!AH19=0,"",'Summary Clear'!AH19)</f>
        <v/>
      </c>
      <c r="O30" s="225" t="str">
        <f>IF('Summary Clear'!AI19=0,"",'Summary Clear'!AI19)</f>
        <v/>
      </c>
      <c r="P30" s="225" t="str">
        <f>IF('Summary Clear'!AJ19=0,"",'Summary Clear'!AJ19)</f>
        <v/>
      </c>
      <c r="Q30" s="225" t="str">
        <f>IF('Summary Clear'!AK19=0,"",'Summary Clear'!AK19)</f>
        <v/>
      </c>
      <c r="R30" s="225" t="str">
        <f>IF('Summary Clear'!AL19=0,"",'Summary Clear'!AL19)</f>
        <v/>
      </c>
      <c r="S30" s="225" t="str">
        <f>IF('Summary Clear'!AM19=0,"",'Summary Clear'!AM19)</f>
        <v/>
      </c>
      <c r="T30" s="170" t="str">
        <f>IF('Summary Clear'!AN19=0,"",'Summary Clear'!AN19)</f>
        <v/>
      </c>
    </row>
    <row r="31" spans="3:20" s="64" customFormat="1" ht="13.8" x14ac:dyDescent="0.25">
      <c r="C31" s="169" t="str">
        <f>IF('Summary Clear'!B20=0,"",'Summary Clear'!B20)</f>
        <v/>
      </c>
      <c r="D31" s="163" t="str">
        <f>IF('Summary Clear'!D20=0,"",'Summary Clear'!D20)</f>
        <v/>
      </c>
      <c r="E31" s="217" t="str">
        <f>IF('Summary Clear'!E20=0,"",(VLOOKUP('Summary Clear'!E20,Lists!$E$15:$G$21,3,FALSE)))</f>
        <v/>
      </c>
      <c r="F31" s="225" t="str">
        <f>IF('Summary Clear'!S20=0,"",'Summary Clear'!S20)</f>
        <v/>
      </c>
      <c r="G31" s="225" t="str">
        <f>IF('Summary Clear'!T20=0,"",'Summary Clear'!T20)</f>
        <v/>
      </c>
      <c r="H31" s="225" t="str">
        <f>IF('Summary Clear'!AB20=0,"",'Summary Clear'!AB20)</f>
        <v/>
      </c>
      <c r="I31" s="225" t="str">
        <f>IF('Summary Clear'!AC20=0,"",'Summary Clear'!AC20)</f>
        <v/>
      </c>
      <c r="J31" s="225" t="str">
        <f>IF('Summary Clear'!AD20=0,"",'Summary Clear'!AD20)</f>
        <v/>
      </c>
      <c r="K31" s="225" t="str">
        <f>IF('Summary Clear'!AE20=0,"",'Summary Clear'!AE20)</f>
        <v/>
      </c>
      <c r="L31" s="225" t="str">
        <f>IF('Summary Clear'!AF20=0,"",'Summary Clear'!AF20)</f>
        <v/>
      </c>
      <c r="M31" s="225" t="str">
        <f>IF('Summary Clear'!AG20=0,"",'Summary Clear'!AG20)</f>
        <v/>
      </c>
      <c r="N31" s="225" t="str">
        <f>IF('Summary Clear'!AH20=0,"",'Summary Clear'!AH20)</f>
        <v/>
      </c>
      <c r="O31" s="225" t="str">
        <f>IF('Summary Clear'!AI20=0,"",'Summary Clear'!AI20)</f>
        <v/>
      </c>
      <c r="P31" s="225" t="str">
        <f>IF('Summary Clear'!AJ20=0,"",'Summary Clear'!AJ20)</f>
        <v/>
      </c>
      <c r="Q31" s="225" t="str">
        <f>IF('Summary Clear'!AK20=0,"",'Summary Clear'!AK20)</f>
        <v/>
      </c>
      <c r="R31" s="225" t="str">
        <f>IF('Summary Clear'!AL20=0,"",'Summary Clear'!AL20)</f>
        <v/>
      </c>
      <c r="S31" s="225" t="str">
        <f>IF('Summary Clear'!AM20=0,"",'Summary Clear'!AM20)</f>
        <v/>
      </c>
      <c r="T31" s="170" t="str">
        <f>IF('Summary Clear'!AN20=0,"",'Summary Clear'!AN20)</f>
        <v/>
      </c>
    </row>
    <row r="32" spans="3:20" s="64" customFormat="1" ht="13.8" x14ac:dyDescent="0.25">
      <c r="C32" s="169" t="str">
        <f>IF('Summary Clear'!B21=0,"",'Summary Clear'!B21)</f>
        <v/>
      </c>
      <c r="D32" s="163" t="str">
        <f>IF('Summary Clear'!D21=0,"",'Summary Clear'!D21)</f>
        <v/>
      </c>
      <c r="E32" s="217" t="str">
        <f>IF('Summary Clear'!E21=0,"",(VLOOKUP('Summary Clear'!E21,Lists!$E$15:$G$21,3,FALSE)))</f>
        <v/>
      </c>
      <c r="F32" s="225" t="str">
        <f>IF('Summary Clear'!S21=0,"",'Summary Clear'!S21)</f>
        <v/>
      </c>
      <c r="G32" s="225" t="str">
        <f>IF('Summary Clear'!T21=0,"",'Summary Clear'!T21)</f>
        <v/>
      </c>
      <c r="H32" s="225" t="str">
        <f>IF('Summary Clear'!AB21=0,"",'Summary Clear'!AB21)</f>
        <v/>
      </c>
      <c r="I32" s="225" t="str">
        <f>IF('Summary Clear'!AC21=0,"",'Summary Clear'!AC21)</f>
        <v/>
      </c>
      <c r="J32" s="225" t="str">
        <f>IF('Summary Clear'!AD21=0,"",'Summary Clear'!AD21)</f>
        <v/>
      </c>
      <c r="K32" s="225" t="str">
        <f>IF('Summary Clear'!AE21=0,"",'Summary Clear'!AE21)</f>
        <v/>
      </c>
      <c r="L32" s="225" t="str">
        <f>IF('Summary Clear'!AF21=0,"",'Summary Clear'!AF21)</f>
        <v/>
      </c>
      <c r="M32" s="225" t="str">
        <f>IF('Summary Clear'!AG21=0,"",'Summary Clear'!AG21)</f>
        <v/>
      </c>
      <c r="N32" s="225" t="str">
        <f>IF('Summary Clear'!AH21=0,"",'Summary Clear'!AH21)</f>
        <v/>
      </c>
      <c r="O32" s="225" t="str">
        <f>IF('Summary Clear'!AI21=0,"",'Summary Clear'!AI21)</f>
        <v/>
      </c>
      <c r="P32" s="225" t="str">
        <f>IF('Summary Clear'!AJ21=0,"",'Summary Clear'!AJ21)</f>
        <v/>
      </c>
      <c r="Q32" s="225" t="str">
        <f>IF('Summary Clear'!AK21=0,"",'Summary Clear'!AK21)</f>
        <v/>
      </c>
      <c r="R32" s="225" t="str">
        <f>IF('Summary Clear'!AL21=0,"",'Summary Clear'!AL21)</f>
        <v/>
      </c>
      <c r="S32" s="225" t="str">
        <f>IF('Summary Clear'!AM21=0,"",'Summary Clear'!AM21)</f>
        <v/>
      </c>
      <c r="T32" s="170" t="str">
        <f>IF('Summary Clear'!AN21=0,"",'Summary Clear'!AN21)</f>
        <v/>
      </c>
    </row>
    <row r="33" spans="3:20" s="64" customFormat="1" ht="13.8" x14ac:dyDescent="0.25">
      <c r="C33" s="169" t="str">
        <f>IF('Summary Clear'!B22=0,"",'Summary Clear'!B22)</f>
        <v/>
      </c>
      <c r="D33" s="163" t="str">
        <f>IF('Summary Clear'!D22=0,"",'Summary Clear'!D22)</f>
        <v/>
      </c>
      <c r="E33" s="217" t="str">
        <f>IF('Summary Clear'!E22=0,"",(VLOOKUP('Summary Clear'!E22,Lists!$E$15:$G$21,3,FALSE)))</f>
        <v/>
      </c>
      <c r="F33" s="225" t="str">
        <f>IF('Summary Clear'!S22=0,"",'Summary Clear'!S22)</f>
        <v/>
      </c>
      <c r="G33" s="225" t="str">
        <f>IF('Summary Clear'!T22=0,"",'Summary Clear'!T22)</f>
        <v/>
      </c>
      <c r="H33" s="225" t="str">
        <f>IF('Summary Clear'!AB22=0,"",'Summary Clear'!AB22)</f>
        <v/>
      </c>
      <c r="I33" s="225" t="str">
        <f>IF('Summary Clear'!AC22=0,"",'Summary Clear'!AC22)</f>
        <v/>
      </c>
      <c r="J33" s="225" t="str">
        <f>IF('Summary Clear'!AD22=0,"",'Summary Clear'!AD22)</f>
        <v/>
      </c>
      <c r="K33" s="225" t="str">
        <f>IF('Summary Clear'!AE22=0,"",'Summary Clear'!AE22)</f>
        <v/>
      </c>
      <c r="L33" s="225" t="str">
        <f>IF('Summary Clear'!AF22=0,"",'Summary Clear'!AF22)</f>
        <v/>
      </c>
      <c r="M33" s="225" t="str">
        <f>IF('Summary Clear'!AG22=0,"",'Summary Clear'!AG22)</f>
        <v/>
      </c>
      <c r="N33" s="225" t="str">
        <f>IF('Summary Clear'!AH22=0,"",'Summary Clear'!AH22)</f>
        <v/>
      </c>
      <c r="O33" s="225" t="str">
        <f>IF('Summary Clear'!AI22=0,"",'Summary Clear'!AI22)</f>
        <v/>
      </c>
      <c r="P33" s="225" t="str">
        <f>IF('Summary Clear'!AJ22=0,"",'Summary Clear'!AJ22)</f>
        <v/>
      </c>
      <c r="Q33" s="225" t="str">
        <f>IF('Summary Clear'!AK22=0,"",'Summary Clear'!AK22)</f>
        <v/>
      </c>
      <c r="R33" s="225" t="str">
        <f>IF('Summary Clear'!AL22=0,"",'Summary Clear'!AL22)</f>
        <v/>
      </c>
      <c r="S33" s="225" t="str">
        <f>IF('Summary Clear'!AM22=0,"",'Summary Clear'!AM22)</f>
        <v/>
      </c>
      <c r="T33" s="170" t="str">
        <f>IF('Summary Clear'!AN22=0,"",'Summary Clear'!AN22)</f>
        <v/>
      </c>
    </row>
    <row r="34" spans="3:20" s="64" customFormat="1" ht="13.8" x14ac:dyDescent="0.25">
      <c r="C34" s="169" t="str">
        <f>IF('Summary Clear'!B23=0,"",'Summary Clear'!B23)</f>
        <v/>
      </c>
      <c r="D34" s="163" t="str">
        <f>IF('Summary Clear'!D23=0,"",'Summary Clear'!D23)</f>
        <v/>
      </c>
      <c r="E34" s="217" t="str">
        <f>IF('Summary Clear'!E23=0,"",(VLOOKUP('Summary Clear'!E23,Lists!$E$15:$G$21,3,FALSE)))</f>
        <v/>
      </c>
      <c r="F34" s="225" t="str">
        <f>IF('Summary Clear'!S23=0,"",'Summary Clear'!S23)</f>
        <v/>
      </c>
      <c r="G34" s="225" t="str">
        <f>IF('Summary Clear'!T23=0,"",'Summary Clear'!T23)</f>
        <v/>
      </c>
      <c r="H34" s="225" t="str">
        <f>IF('Summary Clear'!AB23=0,"",'Summary Clear'!AB23)</f>
        <v/>
      </c>
      <c r="I34" s="225" t="str">
        <f>IF('Summary Clear'!AC23=0,"",'Summary Clear'!AC23)</f>
        <v/>
      </c>
      <c r="J34" s="225" t="str">
        <f>IF('Summary Clear'!AD23=0,"",'Summary Clear'!AD23)</f>
        <v/>
      </c>
      <c r="K34" s="225" t="str">
        <f>IF('Summary Clear'!AE23=0,"",'Summary Clear'!AE23)</f>
        <v/>
      </c>
      <c r="L34" s="225" t="str">
        <f>IF('Summary Clear'!AF23=0,"",'Summary Clear'!AF23)</f>
        <v/>
      </c>
      <c r="M34" s="225" t="str">
        <f>IF('Summary Clear'!AG23=0,"",'Summary Clear'!AG23)</f>
        <v/>
      </c>
      <c r="N34" s="225" t="str">
        <f>IF('Summary Clear'!AH23=0,"",'Summary Clear'!AH23)</f>
        <v/>
      </c>
      <c r="O34" s="225" t="str">
        <f>IF('Summary Clear'!AI23=0,"",'Summary Clear'!AI23)</f>
        <v/>
      </c>
      <c r="P34" s="225" t="str">
        <f>IF('Summary Clear'!AJ23=0,"",'Summary Clear'!AJ23)</f>
        <v/>
      </c>
      <c r="Q34" s="225" t="str">
        <f>IF('Summary Clear'!AK23=0,"",'Summary Clear'!AK23)</f>
        <v/>
      </c>
      <c r="R34" s="225" t="str">
        <f>IF('Summary Clear'!AL23=0,"",'Summary Clear'!AL23)</f>
        <v/>
      </c>
      <c r="S34" s="225" t="str">
        <f>IF('Summary Clear'!AM23=0,"",'Summary Clear'!AM23)</f>
        <v/>
      </c>
      <c r="T34" s="170" t="str">
        <f>IF('Summary Clear'!AN23=0,"",'Summary Clear'!AN23)</f>
        <v/>
      </c>
    </row>
    <row r="35" spans="3:20" s="64" customFormat="1" ht="13.8" x14ac:dyDescent="0.25">
      <c r="C35" s="169" t="str">
        <f>IF('Summary Clear'!B24=0,"",'Summary Clear'!B24)</f>
        <v/>
      </c>
      <c r="D35" s="163" t="str">
        <f>IF('Summary Clear'!D24=0,"",'Summary Clear'!D24)</f>
        <v/>
      </c>
      <c r="E35" s="217" t="str">
        <f>IF('Summary Clear'!E24=0,"",(VLOOKUP('Summary Clear'!E24,Lists!$E$15:$G$21,3,FALSE)))</f>
        <v/>
      </c>
      <c r="F35" s="225" t="str">
        <f>IF('Summary Clear'!S24=0,"",'Summary Clear'!S24)</f>
        <v/>
      </c>
      <c r="G35" s="225" t="str">
        <f>IF('Summary Clear'!T24=0,"",'Summary Clear'!T24)</f>
        <v/>
      </c>
      <c r="H35" s="225" t="str">
        <f>IF('Summary Clear'!AB24=0,"",'Summary Clear'!AB24)</f>
        <v/>
      </c>
      <c r="I35" s="225" t="str">
        <f>IF('Summary Clear'!AC24=0,"",'Summary Clear'!AC24)</f>
        <v/>
      </c>
      <c r="J35" s="225" t="str">
        <f>IF('Summary Clear'!AD24=0,"",'Summary Clear'!AD24)</f>
        <v/>
      </c>
      <c r="K35" s="225" t="str">
        <f>IF('Summary Clear'!AE24=0,"",'Summary Clear'!AE24)</f>
        <v/>
      </c>
      <c r="L35" s="225" t="str">
        <f>IF('Summary Clear'!AF24=0,"",'Summary Clear'!AF24)</f>
        <v/>
      </c>
      <c r="M35" s="225" t="str">
        <f>IF('Summary Clear'!AG24=0,"",'Summary Clear'!AG24)</f>
        <v/>
      </c>
      <c r="N35" s="225" t="str">
        <f>IF('Summary Clear'!AH24=0,"",'Summary Clear'!AH24)</f>
        <v/>
      </c>
      <c r="O35" s="225" t="str">
        <f>IF('Summary Clear'!AI24=0,"",'Summary Clear'!AI24)</f>
        <v/>
      </c>
      <c r="P35" s="225" t="str">
        <f>IF('Summary Clear'!AJ24=0,"",'Summary Clear'!AJ24)</f>
        <v/>
      </c>
      <c r="Q35" s="225" t="str">
        <f>IF('Summary Clear'!AK24=0,"",'Summary Clear'!AK24)</f>
        <v/>
      </c>
      <c r="R35" s="225" t="str">
        <f>IF('Summary Clear'!AL24=0,"",'Summary Clear'!AL24)</f>
        <v/>
      </c>
      <c r="S35" s="225" t="str">
        <f>IF('Summary Clear'!AM24=0,"",'Summary Clear'!AM24)</f>
        <v/>
      </c>
      <c r="T35" s="170" t="str">
        <f>IF('Summary Clear'!AN24=0,"",'Summary Clear'!AN24)</f>
        <v/>
      </c>
    </row>
    <row r="36" spans="3:20" s="64" customFormat="1" ht="13.8" x14ac:dyDescent="0.25">
      <c r="C36" s="169" t="str">
        <f>IF('Summary Clear'!B25=0,"",'Summary Clear'!B25)</f>
        <v/>
      </c>
      <c r="D36" s="163" t="str">
        <f>IF('Summary Clear'!D25=0,"",'Summary Clear'!D25)</f>
        <v/>
      </c>
      <c r="E36" s="217" t="str">
        <f>IF('Summary Clear'!E25=0,"",(VLOOKUP('Summary Clear'!E25,Lists!$E$15:$G$21,3,FALSE)))</f>
        <v/>
      </c>
      <c r="F36" s="225" t="str">
        <f>IF('Summary Clear'!S25=0,"",'Summary Clear'!S25)</f>
        <v/>
      </c>
      <c r="G36" s="225" t="str">
        <f>IF('Summary Clear'!T25=0,"",'Summary Clear'!T25)</f>
        <v/>
      </c>
      <c r="H36" s="225" t="str">
        <f>IF('Summary Clear'!AB25=0,"",'Summary Clear'!AB25)</f>
        <v/>
      </c>
      <c r="I36" s="225" t="str">
        <f>IF('Summary Clear'!AC25=0,"",'Summary Clear'!AC25)</f>
        <v/>
      </c>
      <c r="J36" s="225" t="str">
        <f>IF('Summary Clear'!AD25=0,"",'Summary Clear'!AD25)</f>
        <v/>
      </c>
      <c r="K36" s="225" t="str">
        <f>IF('Summary Clear'!AE25=0,"",'Summary Clear'!AE25)</f>
        <v/>
      </c>
      <c r="L36" s="225" t="str">
        <f>IF('Summary Clear'!AF25=0,"",'Summary Clear'!AF25)</f>
        <v/>
      </c>
      <c r="M36" s="225" t="str">
        <f>IF('Summary Clear'!AG25=0,"",'Summary Clear'!AG25)</f>
        <v/>
      </c>
      <c r="N36" s="225" t="str">
        <f>IF('Summary Clear'!AH25=0,"",'Summary Clear'!AH25)</f>
        <v/>
      </c>
      <c r="O36" s="225" t="str">
        <f>IF('Summary Clear'!AI25=0,"",'Summary Clear'!AI25)</f>
        <v/>
      </c>
      <c r="P36" s="225" t="str">
        <f>IF('Summary Clear'!AJ25=0,"",'Summary Clear'!AJ25)</f>
        <v/>
      </c>
      <c r="Q36" s="225" t="str">
        <f>IF('Summary Clear'!AK25=0,"",'Summary Clear'!AK25)</f>
        <v/>
      </c>
      <c r="R36" s="225" t="str">
        <f>IF('Summary Clear'!AL25=0,"",'Summary Clear'!AL25)</f>
        <v/>
      </c>
      <c r="S36" s="225" t="str">
        <f>IF('Summary Clear'!AM25=0,"",'Summary Clear'!AM25)</f>
        <v/>
      </c>
      <c r="T36" s="170" t="str">
        <f>IF('Summary Clear'!AN25=0,"",'Summary Clear'!AN25)</f>
        <v/>
      </c>
    </row>
    <row r="37" spans="3:20" s="64" customFormat="1" ht="13.8" x14ac:dyDescent="0.25">
      <c r="C37" s="169" t="str">
        <f>IF('Summary Clear'!B26=0,"",'Summary Clear'!B26)</f>
        <v/>
      </c>
      <c r="D37" s="163" t="str">
        <f>IF('Summary Clear'!D26=0,"",'Summary Clear'!D26)</f>
        <v/>
      </c>
      <c r="E37" s="217" t="str">
        <f>IF('Summary Clear'!E26=0,"",(VLOOKUP('Summary Clear'!E26,Lists!$E$15:$G$21,3,FALSE)))</f>
        <v/>
      </c>
      <c r="F37" s="225" t="str">
        <f>IF('Summary Clear'!S26=0,"",'Summary Clear'!S26)</f>
        <v/>
      </c>
      <c r="G37" s="225" t="str">
        <f>IF('Summary Clear'!T26=0,"",'Summary Clear'!T26)</f>
        <v/>
      </c>
      <c r="H37" s="225" t="str">
        <f>IF('Summary Clear'!AB26=0,"",'Summary Clear'!AB26)</f>
        <v/>
      </c>
      <c r="I37" s="225" t="str">
        <f>IF('Summary Clear'!AC26=0,"",'Summary Clear'!AC26)</f>
        <v/>
      </c>
      <c r="J37" s="225" t="str">
        <f>IF('Summary Clear'!AD26=0,"",'Summary Clear'!AD26)</f>
        <v/>
      </c>
      <c r="K37" s="225" t="str">
        <f>IF('Summary Clear'!AE26=0,"",'Summary Clear'!AE26)</f>
        <v/>
      </c>
      <c r="L37" s="225" t="str">
        <f>IF('Summary Clear'!AF26=0,"",'Summary Clear'!AF26)</f>
        <v/>
      </c>
      <c r="M37" s="225" t="str">
        <f>IF('Summary Clear'!AG26=0,"",'Summary Clear'!AG26)</f>
        <v/>
      </c>
      <c r="N37" s="225" t="str">
        <f>IF('Summary Clear'!AH26=0,"",'Summary Clear'!AH26)</f>
        <v/>
      </c>
      <c r="O37" s="225" t="str">
        <f>IF('Summary Clear'!AI26=0,"",'Summary Clear'!AI26)</f>
        <v/>
      </c>
      <c r="P37" s="225" t="str">
        <f>IF('Summary Clear'!AJ26=0,"",'Summary Clear'!AJ26)</f>
        <v/>
      </c>
      <c r="Q37" s="225" t="str">
        <f>IF('Summary Clear'!AK26=0,"",'Summary Clear'!AK26)</f>
        <v/>
      </c>
      <c r="R37" s="225" t="str">
        <f>IF('Summary Clear'!AL26=0,"",'Summary Clear'!AL26)</f>
        <v/>
      </c>
      <c r="S37" s="225" t="str">
        <f>IF('Summary Clear'!AM26=0,"",'Summary Clear'!AM26)</f>
        <v/>
      </c>
      <c r="T37" s="170" t="str">
        <f>IF('Summary Clear'!AN26=0,"",'Summary Clear'!AN26)</f>
        <v/>
      </c>
    </row>
    <row r="38" spans="3:20" s="64" customFormat="1" ht="13.8" x14ac:dyDescent="0.25">
      <c r="C38" s="169" t="str">
        <f>IF('Summary Clear'!B27=0,"",'Summary Clear'!B27)</f>
        <v/>
      </c>
      <c r="D38" s="163" t="str">
        <f>IF('Summary Clear'!D27=0,"",'Summary Clear'!D27)</f>
        <v/>
      </c>
      <c r="E38" s="217" t="str">
        <f>IF('Summary Clear'!E27=0,"",(VLOOKUP('Summary Clear'!E27,Lists!$E$15:$G$21,3,FALSE)))</f>
        <v/>
      </c>
      <c r="F38" s="225" t="str">
        <f>IF('Summary Clear'!S27=0,"",'Summary Clear'!S27)</f>
        <v/>
      </c>
      <c r="G38" s="225" t="str">
        <f>IF('Summary Clear'!T27=0,"",'Summary Clear'!T27)</f>
        <v/>
      </c>
      <c r="H38" s="225" t="str">
        <f>IF('Summary Clear'!AB27=0,"",'Summary Clear'!AB27)</f>
        <v/>
      </c>
      <c r="I38" s="225" t="str">
        <f>IF('Summary Clear'!AC27=0,"",'Summary Clear'!AC27)</f>
        <v/>
      </c>
      <c r="J38" s="225" t="str">
        <f>IF('Summary Clear'!AD27=0,"",'Summary Clear'!AD27)</f>
        <v/>
      </c>
      <c r="K38" s="225" t="str">
        <f>IF('Summary Clear'!AE27=0,"",'Summary Clear'!AE27)</f>
        <v/>
      </c>
      <c r="L38" s="225" t="str">
        <f>IF('Summary Clear'!AF27=0,"",'Summary Clear'!AF27)</f>
        <v/>
      </c>
      <c r="M38" s="225" t="str">
        <f>IF('Summary Clear'!AG27=0,"",'Summary Clear'!AG27)</f>
        <v/>
      </c>
      <c r="N38" s="225" t="str">
        <f>IF('Summary Clear'!AH27=0,"",'Summary Clear'!AH27)</f>
        <v/>
      </c>
      <c r="O38" s="225" t="str">
        <f>IF('Summary Clear'!AI27=0,"",'Summary Clear'!AI27)</f>
        <v/>
      </c>
      <c r="P38" s="225" t="str">
        <f>IF('Summary Clear'!AJ27=0,"",'Summary Clear'!AJ27)</f>
        <v/>
      </c>
      <c r="Q38" s="225" t="str">
        <f>IF('Summary Clear'!AK27=0,"",'Summary Clear'!AK27)</f>
        <v/>
      </c>
      <c r="R38" s="225" t="str">
        <f>IF('Summary Clear'!AL27=0,"",'Summary Clear'!AL27)</f>
        <v/>
      </c>
      <c r="S38" s="225" t="str">
        <f>IF('Summary Clear'!AM27=0,"",'Summary Clear'!AM27)</f>
        <v/>
      </c>
      <c r="T38" s="170" t="str">
        <f>IF('Summary Clear'!AN27=0,"",'Summary Clear'!AN27)</f>
        <v/>
      </c>
    </row>
    <row r="39" spans="3:20" s="64" customFormat="1" ht="13.8" x14ac:dyDescent="0.25">
      <c r="C39" s="169" t="str">
        <f>IF('Summary Clear'!B28=0,"",'Summary Clear'!B28)</f>
        <v/>
      </c>
      <c r="D39" s="163" t="str">
        <f>IF('Summary Clear'!D28=0,"",'Summary Clear'!D28)</f>
        <v/>
      </c>
      <c r="E39" s="217" t="str">
        <f>IF('Summary Clear'!E28=0,"",(VLOOKUP('Summary Clear'!E28,Lists!$E$15:$G$21,3,FALSE)))</f>
        <v/>
      </c>
      <c r="F39" s="225" t="str">
        <f>IF('Summary Clear'!S28=0,"",'Summary Clear'!S28)</f>
        <v/>
      </c>
      <c r="G39" s="225" t="str">
        <f>IF('Summary Clear'!T28=0,"",'Summary Clear'!T28)</f>
        <v/>
      </c>
      <c r="H39" s="225" t="str">
        <f>IF('Summary Clear'!AB28=0,"",'Summary Clear'!AB28)</f>
        <v/>
      </c>
      <c r="I39" s="225" t="str">
        <f>IF('Summary Clear'!AC28=0,"",'Summary Clear'!AC28)</f>
        <v/>
      </c>
      <c r="J39" s="225" t="str">
        <f>IF('Summary Clear'!AD28=0,"",'Summary Clear'!AD28)</f>
        <v/>
      </c>
      <c r="K39" s="225" t="str">
        <f>IF('Summary Clear'!AE28=0,"",'Summary Clear'!AE28)</f>
        <v/>
      </c>
      <c r="L39" s="225" t="str">
        <f>IF('Summary Clear'!AF28=0,"",'Summary Clear'!AF28)</f>
        <v/>
      </c>
      <c r="M39" s="225" t="str">
        <f>IF('Summary Clear'!AG28=0,"",'Summary Clear'!AG28)</f>
        <v/>
      </c>
      <c r="N39" s="225" t="str">
        <f>IF('Summary Clear'!AH28=0,"",'Summary Clear'!AH28)</f>
        <v/>
      </c>
      <c r="O39" s="225" t="str">
        <f>IF('Summary Clear'!AI28=0,"",'Summary Clear'!AI28)</f>
        <v/>
      </c>
      <c r="P39" s="225" t="str">
        <f>IF('Summary Clear'!AJ28=0,"",'Summary Clear'!AJ28)</f>
        <v/>
      </c>
      <c r="Q39" s="225" t="str">
        <f>IF('Summary Clear'!AK28=0,"",'Summary Clear'!AK28)</f>
        <v/>
      </c>
      <c r="R39" s="225" t="str">
        <f>IF('Summary Clear'!AL28=0,"",'Summary Clear'!AL28)</f>
        <v/>
      </c>
      <c r="S39" s="225" t="str">
        <f>IF('Summary Clear'!AM28=0,"",'Summary Clear'!AM28)</f>
        <v/>
      </c>
      <c r="T39" s="170" t="str">
        <f>IF('Summary Clear'!AN28=0,"",'Summary Clear'!AN28)</f>
        <v/>
      </c>
    </row>
    <row r="40" spans="3:20" s="64" customFormat="1" ht="13.8" x14ac:dyDescent="0.25">
      <c r="C40" s="169" t="str">
        <f>IF('Summary Clear'!B29=0,"",'Summary Clear'!B29)</f>
        <v/>
      </c>
      <c r="D40" s="163" t="str">
        <f>IF('Summary Clear'!D29=0,"",'Summary Clear'!D29)</f>
        <v/>
      </c>
      <c r="E40" s="217" t="str">
        <f>IF('Summary Clear'!E29=0,"",(VLOOKUP('Summary Clear'!E29,Lists!$E$15:$G$21,3,FALSE)))</f>
        <v/>
      </c>
      <c r="F40" s="225" t="str">
        <f>IF('Summary Clear'!S29=0,"",'Summary Clear'!S29)</f>
        <v/>
      </c>
      <c r="G40" s="225" t="str">
        <f>IF('Summary Clear'!T29=0,"",'Summary Clear'!T29)</f>
        <v/>
      </c>
      <c r="H40" s="225" t="str">
        <f>IF('Summary Clear'!AB29=0,"",'Summary Clear'!AB29)</f>
        <v/>
      </c>
      <c r="I40" s="225" t="str">
        <f>IF('Summary Clear'!AC29=0,"",'Summary Clear'!AC29)</f>
        <v/>
      </c>
      <c r="J40" s="225" t="str">
        <f>IF('Summary Clear'!AD29=0,"",'Summary Clear'!AD29)</f>
        <v/>
      </c>
      <c r="K40" s="225" t="str">
        <f>IF('Summary Clear'!AE29=0,"",'Summary Clear'!AE29)</f>
        <v/>
      </c>
      <c r="L40" s="225" t="str">
        <f>IF('Summary Clear'!AF29=0,"",'Summary Clear'!AF29)</f>
        <v/>
      </c>
      <c r="M40" s="225" t="str">
        <f>IF('Summary Clear'!AG29=0,"",'Summary Clear'!AG29)</f>
        <v/>
      </c>
      <c r="N40" s="225" t="str">
        <f>IF('Summary Clear'!AH29=0,"",'Summary Clear'!AH29)</f>
        <v/>
      </c>
      <c r="O40" s="225" t="str">
        <f>IF('Summary Clear'!AI29=0,"",'Summary Clear'!AI29)</f>
        <v/>
      </c>
      <c r="P40" s="225" t="str">
        <f>IF('Summary Clear'!AJ29=0,"",'Summary Clear'!AJ29)</f>
        <v/>
      </c>
      <c r="Q40" s="225" t="str">
        <f>IF('Summary Clear'!AK29=0,"",'Summary Clear'!AK29)</f>
        <v/>
      </c>
      <c r="R40" s="225" t="str">
        <f>IF('Summary Clear'!AL29=0,"",'Summary Clear'!AL29)</f>
        <v/>
      </c>
      <c r="S40" s="225" t="str">
        <f>IF('Summary Clear'!AM29=0,"",'Summary Clear'!AM29)</f>
        <v/>
      </c>
      <c r="T40" s="170" t="str">
        <f>IF('Summary Clear'!AN29=0,"",'Summary Clear'!AN29)</f>
        <v/>
      </c>
    </row>
    <row r="41" spans="3:20" s="64" customFormat="1" ht="13.8" x14ac:dyDescent="0.25">
      <c r="C41" s="169" t="str">
        <f>IF('Summary Clear'!B30=0,"",'Summary Clear'!B30)</f>
        <v/>
      </c>
      <c r="D41" s="163" t="str">
        <f>IF('Summary Clear'!D30=0,"",'Summary Clear'!D30)</f>
        <v/>
      </c>
      <c r="E41" s="217" t="str">
        <f>IF('Summary Clear'!E30=0,"",(VLOOKUP('Summary Clear'!E30,Lists!$E$15:$G$21,3,FALSE)))</f>
        <v/>
      </c>
      <c r="F41" s="225" t="str">
        <f>IF('Summary Clear'!S30=0,"",'Summary Clear'!S30)</f>
        <v/>
      </c>
      <c r="G41" s="225" t="str">
        <f>IF('Summary Clear'!T30=0,"",'Summary Clear'!T30)</f>
        <v/>
      </c>
      <c r="H41" s="225" t="str">
        <f>IF('Summary Clear'!AB30=0,"",'Summary Clear'!AB30)</f>
        <v/>
      </c>
      <c r="I41" s="225" t="str">
        <f>IF('Summary Clear'!AC30=0,"",'Summary Clear'!AC30)</f>
        <v/>
      </c>
      <c r="J41" s="225" t="str">
        <f>IF('Summary Clear'!AD30=0,"",'Summary Clear'!AD30)</f>
        <v/>
      </c>
      <c r="K41" s="225" t="str">
        <f>IF('Summary Clear'!AE30=0,"",'Summary Clear'!AE30)</f>
        <v/>
      </c>
      <c r="L41" s="225" t="str">
        <f>IF('Summary Clear'!AF30=0,"",'Summary Clear'!AF30)</f>
        <v/>
      </c>
      <c r="M41" s="225" t="str">
        <f>IF('Summary Clear'!AG30=0,"",'Summary Clear'!AG30)</f>
        <v/>
      </c>
      <c r="N41" s="225" t="str">
        <f>IF('Summary Clear'!AH30=0,"",'Summary Clear'!AH30)</f>
        <v/>
      </c>
      <c r="O41" s="225" t="str">
        <f>IF('Summary Clear'!AI30=0,"",'Summary Clear'!AI30)</f>
        <v/>
      </c>
      <c r="P41" s="225" t="str">
        <f>IF('Summary Clear'!AJ30=0,"",'Summary Clear'!AJ30)</f>
        <v/>
      </c>
      <c r="Q41" s="225" t="str">
        <f>IF('Summary Clear'!AK30=0,"",'Summary Clear'!AK30)</f>
        <v/>
      </c>
      <c r="R41" s="225" t="str">
        <f>IF('Summary Clear'!AL30=0,"",'Summary Clear'!AL30)</f>
        <v/>
      </c>
      <c r="S41" s="225" t="str">
        <f>IF('Summary Clear'!AM30=0,"",'Summary Clear'!AM30)</f>
        <v/>
      </c>
      <c r="T41" s="170" t="str">
        <f>IF('Summary Clear'!AN30=0,"",'Summary Clear'!AN30)</f>
        <v/>
      </c>
    </row>
    <row r="42" spans="3:20" s="64" customFormat="1" ht="13.8" x14ac:dyDescent="0.25">
      <c r="C42" s="169" t="str">
        <f>IF('Summary Clear'!B31=0,"",'Summary Clear'!B31)</f>
        <v/>
      </c>
      <c r="D42" s="163" t="str">
        <f>IF('Summary Clear'!D31=0,"",'Summary Clear'!D31)</f>
        <v/>
      </c>
      <c r="E42" s="217" t="str">
        <f>IF('Summary Clear'!E31=0,"",(VLOOKUP('Summary Clear'!E31,Lists!$E$15:$G$21,3,FALSE)))</f>
        <v/>
      </c>
      <c r="F42" s="225" t="str">
        <f>IF('Summary Clear'!S31=0,"",'Summary Clear'!S31)</f>
        <v/>
      </c>
      <c r="G42" s="225" t="str">
        <f>IF('Summary Clear'!T31=0,"",'Summary Clear'!T31)</f>
        <v/>
      </c>
      <c r="H42" s="225" t="str">
        <f>IF('Summary Clear'!AB31=0,"",'Summary Clear'!AB31)</f>
        <v/>
      </c>
      <c r="I42" s="225" t="str">
        <f>IF('Summary Clear'!AC31=0,"",'Summary Clear'!AC31)</f>
        <v/>
      </c>
      <c r="J42" s="225" t="str">
        <f>IF('Summary Clear'!AD31=0,"",'Summary Clear'!AD31)</f>
        <v/>
      </c>
      <c r="K42" s="225" t="str">
        <f>IF('Summary Clear'!AE31=0,"",'Summary Clear'!AE31)</f>
        <v/>
      </c>
      <c r="L42" s="225" t="str">
        <f>IF('Summary Clear'!AF31=0,"",'Summary Clear'!AF31)</f>
        <v/>
      </c>
      <c r="M42" s="225" t="str">
        <f>IF('Summary Clear'!AG31=0,"",'Summary Clear'!AG31)</f>
        <v/>
      </c>
      <c r="N42" s="225" t="str">
        <f>IF('Summary Clear'!AH31=0,"",'Summary Clear'!AH31)</f>
        <v/>
      </c>
      <c r="O42" s="225" t="str">
        <f>IF('Summary Clear'!AI31=0,"",'Summary Clear'!AI31)</f>
        <v/>
      </c>
      <c r="P42" s="225" t="str">
        <f>IF('Summary Clear'!AJ31=0,"",'Summary Clear'!AJ31)</f>
        <v/>
      </c>
      <c r="Q42" s="225" t="str">
        <f>IF('Summary Clear'!AK31=0,"",'Summary Clear'!AK31)</f>
        <v/>
      </c>
      <c r="R42" s="225" t="str">
        <f>IF('Summary Clear'!AL31=0,"",'Summary Clear'!AL31)</f>
        <v/>
      </c>
      <c r="S42" s="225" t="str">
        <f>IF('Summary Clear'!AM31=0,"",'Summary Clear'!AM31)</f>
        <v/>
      </c>
      <c r="T42" s="170" t="str">
        <f>IF('Summary Clear'!AN31=0,"",'Summary Clear'!AN31)</f>
        <v/>
      </c>
    </row>
    <row r="43" spans="3:20" s="64" customFormat="1" ht="13.8" x14ac:dyDescent="0.25">
      <c r="C43" s="169" t="str">
        <f>IF('Summary Clear'!B32=0,"",'Summary Clear'!B32)</f>
        <v/>
      </c>
      <c r="D43" s="163" t="str">
        <f>IF('Summary Clear'!D32=0,"",'Summary Clear'!D32)</f>
        <v/>
      </c>
      <c r="E43" s="217" t="str">
        <f>IF('Summary Clear'!E32=0,"",(VLOOKUP('Summary Clear'!E32,Lists!$E$15:$G$21,3,FALSE)))</f>
        <v/>
      </c>
      <c r="F43" s="225" t="str">
        <f>IF('Summary Clear'!S32=0,"",'Summary Clear'!S32)</f>
        <v/>
      </c>
      <c r="G43" s="225" t="str">
        <f>IF('Summary Clear'!T32=0,"",'Summary Clear'!T32)</f>
        <v/>
      </c>
      <c r="H43" s="225" t="str">
        <f>IF('Summary Clear'!AB32=0,"",'Summary Clear'!AB32)</f>
        <v/>
      </c>
      <c r="I43" s="225" t="str">
        <f>IF('Summary Clear'!AC32=0,"",'Summary Clear'!AC32)</f>
        <v/>
      </c>
      <c r="J43" s="225" t="str">
        <f>IF('Summary Clear'!AD32=0,"",'Summary Clear'!AD32)</f>
        <v/>
      </c>
      <c r="K43" s="225" t="str">
        <f>IF('Summary Clear'!AE32=0,"",'Summary Clear'!AE32)</f>
        <v/>
      </c>
      <c r="L43" s="225" t="str">
        <f>IF('Summary Clear'!AF32=0,"",'Summary Clear'!AF32)</f>
        <v/>
      </c>
      <c r="M43" s="225" t="str">
        <f>IF('Summary Clear'!AG32=0,"",'Summary Clear'!AG32)</f>
        <v/>
      </c>
      <c r="N43" s="225" t="str">
        <f>IF('Summary Clear'!AH32=0,"",'Summary Clear'!AH32)</f>
        <v/>
      </c>
      <c r="O43" s="225" t="str">
        <f>IF('Summary Clear'!AI32=0,"",'Summary Clear'!AI32)</f>
        <v/>
      </c>
      <c r="P43" s="225" t="str">
        <f>IF('Summary Clear'!AJ32=0,"",'Summary Clear'!AJ32)</f>
        <v/>
      </c>
      <c r="Q43" s="225" t="str">
        <f>IF('Summary Clear'!AK32=0,"",'Summary Clear'!AK32)</f>
        <v/>
      </c>
      <c r="R43" s="225" t="str">
        <f>IF('Summary Clear'!AL32=0,"",'Summary Clear'!AL32)</f>
        <v/>
      </c>
      <c r="S43" s="225" t="str">
        <f>IF('Summary Clear'!AM32=0,"",'Summary Clear'!AM32)</f>
        <v/>
      </c>
      <c r="T43" s="170" t="str">
        <f>IF('Summary Clear'!AN32=0,"",'Summary Clear'!AN32)</f>
        <v/>
      </c>
    </row>
    <row r="44" spans="3:20" s="64" customFormat="1" ht="13.8" x14ac:dyDescent="0.25">
      <c r="C44" s="169" t="str">
        <f>IF('Summary Clear'!B33=0,"",'Summary Clear'!B33)</f>
        <v/>
      </c>
      <c r="D44" s="163" t="str">
        <f>IF('Summary Clear'!D33=0,"",'Summary Clear'!D33)</f>
        <v/>
      </c>
      <c r="E44" s="217" t="str">
        <f>IF('Summary Clear'!E33=0,"",(VLOOKUP('Summary Clear'!E33,Lists!$E$15:$G$21,3,FALSE)))</f>
        <v/>
      </c>
      <c r="F44" s="225" t="str">
        <f>IF('Summary Clear'!S33=0,"",'Summary Clear'!S33)</f>
        <v/>
      </c>
      <c r="G44" s="225" t="str">
        <f>IF('Summary Clear'!T33=0,"",'Summary Clear'!T33)</f>
        <v/>
      </c>
      <c r="H44" s="225" t="str">
        <f>IF('Summary Clear'!AB33=0,"",'Summary Clear'!AB33)</f>
        <v/>
      </c>
      <c r="I44" s="225" t="str">
        <f>IF('Summary Clear'!AC33=0,"",'Summary Clear'!AC33)</f>
        <v/>
      </c>
      <c r="J44" s="225" t="str">
        <f>IF('Summary Clear'!AD33=0,"",'Summary Clear'!AD33)</f>
        <v/>
      </c>
      <c r="K44" s="225" t="str">
        <f>IF('Summary Clear'!AE33=0,"",'Summary Clear'!AE33)</f>
        <v/>
      </c>
      <c r="L44" s="225" t="str">
        <f>IF('Summary Clear'!AF33=0,"",'Summary Clear'!AF33)</f>
        <v/>
      </c>
      <c r="M44" s="225" t="str">
        <f>IF('Summary Clear'!AG33=0,"",'Summary Clear'!AG33)</f>
        <v/>
      </c>
      <c r="N44" s="225" t="str">
        <f>IF('Summary Clear'!AH33=0,"",'Summary Clear'!AH33)</f>
        <v/>
      </c>
      <c r="O44" s="225" t="str">
        <f>IF('Summary Clear'!AI33=0,"",'Summary Clear'!AI33)</f>
        <v/>
      </c>
      <c r="P44" s="225" t="str">
        <f>IF('Summary Clear'!AJ33=0,"",'Summary Clear'!AJ33)</f>
        <v/>
      </c>
      <c r="Q44" s="225" t="str">
        <f>IF('Summary Clear'!AK33=0,"",'Summary Clear'!AK33)</f>
        <v/>
      </c>
      <c r="R44" s="225" t="str">
        <f>IF('Summary Clear'!AL33=0,"",'Summary Clear'!AL33)</f>
        <v/>
      </c>
      <c r="S44" s="225" t="str">
        <f>IF('Summary Clear'!AM33=0,"",'Summary Clear'!AM33)</f>
        <v/>
      </c>
      <c r="T44" s="170" t="str">
        <f>IF('Summary Clear'!AN33=0,"",'Summary Clear'!AN33)</f>
        <v/>
      </c>
    </row>
    <row r="45" spans="3:20" s="64" customFormat="1" ht="13.8" x14ac:dyDescent="0.25">
      <c r="C45" s="169" t="str">
        <f>IF('Summary Clear'!B34=0,"",'Summary Clear'!B34)</f>
        <v/>
      </c>
      <c r="D45" s="163" t="str">
        <f>IF('Summary Clear'!D34=0,"",'Summary Clear'!D34)</f>
        <v/>
      </c>
      <c r="E45" s="217" t="str">
        <f>IF('Summary Clear'!E34=0,"",(VLOOKUP('Summary Clear'!E34,Lists!$E$15:$G$21,3,FALSE)))</f>
        <v/>
      </c>
      <c r="F45" s="225" t="str">
        <f>IF('Summary Clear'!S34=0,"",'Summary Clear'!S34)</f>
        <v/>
      </c>
      <c r="G45" s="225" t="str">
        <f>IF('Summary Clear'!T34=0,"",'Summary Clear'!T34)</f>
        <v/>
      </c>
      <c r="H45" s="225" t="str">
        <f>IF('Summary Clear'!AB34=0,"",'Summary Clear'!AB34)</f>
        <v/>
      </c>
      <c r="I45" s="225" t="str">
        <f>IF('Summary Clear'!AC34=0,"",'Summary Clear'!AC34)</f>
        <v/>
      </c>
      <c r="J45" s="225" t="str">
        <f>IF('Summary Clear'!AD34=0,"",'Summary Clear'!AD34)</f>
        <v/>
      </c>
      <c r="K45" s="225" t="str">
        <f>IF('Summary Clear'!AE34=0,"",'Summary Clear'!AE34)</f>
        <v/>
      </c>
      <c r="L45" s="225" t="str">
        <f>IF('Summary Clear'!AF34=0,"",'Summary Clear'!AF34)</f>
        <v/>
      </c>
      <c r="M45" s="225" t="str">
        <f>IF('Summary Clear'!AG34=0,"",'Summary Clear'!AG34)</f>
        <v/>
      </c>
      <c r="N45" s="225" t="str">
        <f>IF('Summary Clear'!AH34=0,"",'Summary Clear'!AH34)</f>
        <v/>
      </c>
      <c r="O45" s="225" t="str">
        <f>IF('Summary Clear'!AI34=0,"",'Summary Clear'!AI34)</f>
        <v/>
      </c>
      <c r="P45" s="225" t="str">
        <f>IF('Summary Clear'!AJ34=0,"",'Summary Clear'!AJ34)</f>
        <v/>
      </c>
      <c r="Q45" s="225" t="str">
        <f>IF('Summary Clear'!AK34=0,"",'Summary Clear'!AK34)</f>
        <v/>
      </c>
      <c r="R45" s="225" t="str">
        <f>IF('Summary Clear'!AL34=0,"",'Summary Clear'!AL34)</f>
        <v/>
      </c>
      <c r="S45" s="225" t="str">
        <f>IF('Summary Clear'!AM34=0,"",'Summary Clear'!AM34)</f>
        <v/>
      </c>
      <c r="T45" s="170" t="str">
        <f>IF('Summary Clear'!AN34=0,"",'Summary Clear'!AN34)</f>
        <v/>
      </c>
    </row>
    <row r="46" spans="3:20" s="64" customFormat="1" ht="13.8" x14ac:dyDescent="0.25">
      <c r="C46" s="169" t="str">
        <f>IF('Summary Clear'!B35=0,"",'Summary Clear'!B35)</f>
        <v/>
      </c>
      <c r="D46" s="163" t="str">
        <f>IF('Summary Clear'!D35=0,"",'Summary Clear'!D35)</f>
        <v/>
      </c>
      <c r="E46" s="217" t="str">
        <f>IF('Summary Clear'!E35=0,"",(VLOOKUP('Summary Clear'!E35,Lists!$E$15:$G$21,3,FALSE)))</f>
        <v/>
      </c>
      <c r="F46" s="225" t="str">
        <f>IF('Summary Clear'!S35=0,"",'Summary Clear'!S35)</f>
        <v/>
      </c>
      <c r="G46" s="225" t="str">
        <f>IF('Summary Clear'!T35=0,"",'Summary Clear'!T35)</f>
        <v/>
      </c>
      <c r="H46" s="225" t="str">
        <f>IF('Summary Clear'!AB35=0,"",'Summary Clear'!AB35)</f>
        <v/>
      </c>
      <c r="I46" s="225" t="str">
        <f>IF('Summary Clear'!AC35=0,"",'Summary Clear'!AC35)</f>
        <v/>
      </c>
      <c r="J46" s="225" t="str">
        <f>IF('Summary Clear'!AD35=0,"",'Summary Clear'!AD35)</f>
        <v/>
      </c>
      <c r="K46" s="225" t="str">
        <f>IF('Summary Clear'!AE35=0,"",'Summary Clear'!AE35)</f>
        <v/>
      </c>
      <c r="L46" s="225" t="str">
        <f>IF('Summary Clear'!AF35=0,"",'Summary Clear'!AF35)</f>
        <v/>
      </c>
      <c r="M46" s="225" t="str">
        <f>IF('Summary Clear'!AG35=0,"",'Summary Clear'!AG35)</f>
        <v/>
      </c>
      <c r="N46" s="225" t="str">
        <f>IF('Summary Clear'!AH35=0,"",'Summary Clear'!AH35)</f>
        <v/>
      </c>
      <c r="O46" s="225" t="str">
        <f>IF('Summary Clear'!AI35=0,"",'Summary Clear'!AI35)</f>
        <v/>
      </c>
      <c r="P46" s="225" t="str">
        <f>IF('Summary Clear'!AJ35=0,"",'Summary Clear'!AJ35)</f>
        <v/>
      </c>
      <c r="Q46" s="225" t="str">
        <f>IF('Summary Clear'!AK35=0,"",'Summary Clear'!AK35)</f>
        <v/>
      </c>
      <c r="R46" s="225" t="str">
        <f>IF('Summary Clear'!AL35=0,"",'Summary Clear'!AL35)</f>
        <v/>
      </c>
      <c r="S46" s="225" t="str">
        <f>IF('Summary Clear'!AM35=0,"",'Summary Clear'!AM35)</f>
        <v/>
      </c>
      <c r="T46" s="170" t="str">
        <f>IF('Summary Clear'!AN35=0,"",'Summary Clear'!AN35)</f>
        <v/>
      </c>
    </row>
    <row r="47" spans="3:20" s="64" customFormat="1" ht="13.8" x14ac:dyDescent="0.25">
      <c r="C47" s="169" t="str">
        <f>IF('Summary Clear'!B36=0,"",'Summary Clear'!B36)</f>
        <v/>
      </c>
      <c r="D47" s="163" t="str">
        <f>IF('Summary Clear'!D36=0,"",'Summary Clear'!D36)</f>
        <v/>
      </c>
      <c r="E47" s="217" t="str">
        <f>IF('Summary Clear'!E36=0,"",(VLOOKUP('Summary Clear'!E36,Lists!$E$15:$G$21,3,FALSE)))</f>
        <v/>
      </c>
      <c r="F47" s="225" t="str">
        <f>IF('Summary Clear'!S36=0,"",'Summary Clear'!S36)</f>
        <v/>
      </c>
      <c r="G47" s="225" t="str">
        <f>IF('Summary Clear'!T36=0,"",'Summary Clear'!T36)</f>
        <v/>
      </c>
      <c r="H47" s="225" t="str">
        <f>IF('Summary Clear'!AB36=0,"",'Summary Clear'!AB36)</f>
        <v/>
      </c>
      <c r="I47" s="225" t="str">
        <f>IF('Summary Clear'!AC36=0,"",'Summary Clear'!AC36)</f>
        <v/>
      </c>
      <c r="J47" s="225" t="str">
        <f>IF('Summary Clear'!AD36=0,"",'Summary Clear'!AD36)</f>
        <v/>
      </c>
      <c r="K47" s="225" t="str">
        <f>IF('Summary Clear'!AE36=0,"",'Summary Clear'!AE36)</f>
        <v/>
      </c>
      <c r="L47" s="225" t="str">
        <f>IF('Summary Clear'!AF36=0,"",'Summary Clear'!AF36)</f>
        <v/>
      </c>
      <c r="M47" s="225" t="str">
        <f>IF('Summary Clear'!AG36=0,"",'Summary Clear'!AG36)</f>
        <v/>
      </c>
      <c r="N47" s="225" t="str">
        <f>IF('Summary Clear'!AH36=0,"",'Summary Clear'!AH36)</f>
        <v/>
      </c>
      <c r="O47" s="225" t="str">
        <f>IF('Summary Clear'!AI36=0,"",'Summary Clear'!AI36)</f>
        <v/>
      </c>
      <c r="P47" s="225" t="str">
        <f>IF('Summary Clear'!AJ36=0,"",'Summary Clear'!AJ36)</f>
        <v/>
      </c>
      <c r="Q47" s="225" t="str">
        <f>IF('Summary Clear'!AK36=0,"",'Summary Clear'!AK36)</f>
        <v/>
      </c>
      <c r="R47" s="225" t="str">
        <f>IF('Summary Clear'!AL36=0,"",'Summary Clear'!AL36)</f>
        <v/>
      </c>
      <c r="S47" s="225" t="str">
        <f>IF('Summary Clear'!AM36=0,"",'Summary Clear'!AM36)</f>
        <v/>
      </c>
      <c r="T47" s="170" t="str">
        <f>IF('Summary Clear'!AN36=0,"",'Summary Clear'!AN36)</f>
        <v/>
      </c>
    </row>
    <row r="48" spans="3:20" s="64" customFormat="1" ht="13.8" x14ac:dyDescent="0.25">
      <c r="C48" s="169" t="str">
        <f>IF('Summary Clear'!B37=0,"",'Summary Clear'!B37)</f>
        <v/>
      </c>
      <c r="D48" s="163" t="str">
        <f>IF('Summary Clear'!D37=0,"",'Summary Clear'!D37)</f>
        <v/>
      </c>
      <c r="E48" s="217" t="str">
        <f>IF('Summary Clear'!E37=0,"",(VLOOKUP('Summary Clear'!E37,Lists!$E$15:$G$21,3,FALSE)))</f>
        <v/>
      </c>
      <c r="F48" s="225" t="str">
        <f>IF('Summary Clear'!S37=0,"",'Summary Clear'!S37)</f>
        <v/>
      </c>
      <c r="G48" s="225" t="str">
        <f>IF('Summary Clear'!T37=0,"",'Summary Clear'!T37)</f>
        <v/>
      </c>
      <c r="H48" s="225" t="str">
        <f>IF('Summary Clear'!AB37=0,"",'Summary Clear'!AB37)</f>
        <v/>
      </c>
      <c r="I48" s="225" t="str">
        <f>IF('Summary Clear'!AC37=0,"",'Summary Clear'!AC37)</f>
        <v/>
      </c>
      <c r="J48" s="225" t="str">
        <f>IF('Summary Clear'!AD37=0,"",'Summary Clear'!AD37)</f>
        <v/>
      </c>
      <c r="K48" s="225" t="str">
        <f>IF('Summary Clear'!AE37=0,"",'Summary Clear'!AE37)</f>
        <v/>
      </c>
      <c r="L48" s="225" t="str">
        <f>IF('Summary Clear'!AF37=0,"",'Summary Clear'!AF37)</f>
        <v/>
      </c>
      <c r="M48" s="225" t="str">
        <f>IF('Summary Clear'!AG37=0,"",'Summary Clear'!AG37)</f>
        <v/>
      </c>
      <c r="N48" s="225" t="str">
        <f>IF('Summary Clear'!AH37=0,"",'Summary Clear'!AH37)</f>
        <v/>
      </c>
      <c r="O48" s="225" t="str">
        <f>IF('Summary Clear'!AI37=0,"",'Summary Clear'!AI37)</f>
        <v/>
      </c>
      <c r="P48" s="225" t="str">
        <f>IF('Summary Clear'!AJ37=0,"",'Summary Clear'!AJ37)</f>
        <v/>
      </c>
      <c r="Q48" s="225" t="str">
        <f>IF('Summary Clear'!AK37=0,"",'Summary Clear'!AK37)</f>
        <v/>
      </c>
      <c r="R48" s="225" t="str">
        <f>IF('Summary Clear'!AL37=0,"",'Summary Clear'!AL37)</f>
        <v/>
      </c>
      <c r="S48" s="225" t="str">
        <f>IF('Summary Clear'!AM37=0,"",'Summary Clear'!AM37)</f>
        <v/>
      </c>
      <c r="T48" s="170" t="str">
        <f>IF('Summary Clear'!AN37=0,"",'Summary Clear'!AN37)</f>
        <v/>
      </c>
    </row>
    <row r="49" spans="3:20" s="64" customFormat="1" ht="13.8" x14ac:dyDescent="0.25">
      <c r="C49" s="169" t="str">
        <f>IF('Summary Clear'!B38=0,"",'Summary Clear'!B38)</f>
        <v/>
      </c>
      <c r="D49" s="163" t="str">
        <f>IF('Summary Clear'!D38=0,"",'Summary Clear'!D38)</f>
        <v/>
      </c>
      <c r="E49" s="217" t="str">
        <f>IF('Summary Clear'!E38=0,"",(VLOOKUP('Summary Clear'!E38,Lists!$E$15:$G$21,3,FALSE)))</f>
        <v/>
      </c>
      <c r="F49" s="225" t="str">
        <f>IF('Summary Clear'!S38=0,"",'Summary Clear'!S38)</f>
        <v/>
      </c>
      <c r="G49" s="225" t="str">
        <f>IF('Summary Clear'!T38=0,"",'Summary Clear'!T38)</f>
        <v/>
      </c>
      <c r="H49" s="225" t="str">
        <f>IF('Summary Clear'!AB38=0,"",'Summary Clear'!AB38)</f>
        <v/>
      </c>
      <c r="I49" s="225" t="str">
        <f>IF('Summary Clear'!AC38=0,"",'Summary Clear'!AC38)</f>
        <v/>
      </c>
      <c r="J49" s="225" t="str">
        <f>IF('Summary Clear'!AD38=0,"",'Summary Clear'!AD38)</f>
        <v/>
      </c>
      <c r="K49" s="225" t="str">
        <f>IF('Summary Clear'!AE38=0,"",'Summary Clear'!AE38)</f>
        <v/>
      </c>
      <c r="L49" s="225" t="str">
        <f>IF('Summary Clear'!AF38=0,"",'Summary Clear'!AF38)</f>
        <v/>
      </c>
      <c r="M49" s="225" t="str">
        <f>IF('Summary Clear'!AG38=0,"",'Summary Clear'!AG38)</f>
        <v/>
      </c>
      <c r="N49" s="225" t="str">
        <f>IF('Summary Clear'!AH38=0,"",'Summary Clear'!AH38)</f>
        <v/>
      </c>
      <c r="O49" s="225" t="str">
        <f>IF('Summary Clear'!AI38=0,"",'Summary Clear'!AI38)</f>
        <v/>
      </c>
      <c r="P49" s="225" t="str">
        <f>IF('Summary Clear'!AJ38=0,"",'Summary Clear'!AJ38)</f>
        <v/>
      </c>
      <c r="Q49" s="225" t="str">
        <f>IF('Summary Clear'!AK38=0,"",'Summary Clear'!AK38)</f>
        <v/>
      </c>
      <c r="R49" s="225" t="str">
        <f>IF('Summary Clear'!AL38=0,"",'Summary Clear'!AL38)</f>
        <v/>
      </c>
      <c r="S49" s="225" t="str">
        <f>IF('Summary Clear'!AM38=0,"",'Summary Clear'!AM38)</f>
        <v/>
      </c>
      <c r="T49" s="170" t="str">
        <f>IF('Summary Clear'!AN38=0,"",'Summary Clear'!AN38)</f>
        <v/>
      </c>
    </row>
    <row r="50" spans="3:20" s="64" customFormat="1" ht="13.8" x14ac:dyDescent="0.25">
      <c r="C50" s="169" t="str">
        <f>IF('Summary Clear'!B39=0,"",'Summary Clear'!B39)</f>
        <v/>
      </c>
      <c r="D50" s="163" t="str">
        <f>IF('Summary Clear'!D39=0,"",'Summary Clear'!D39)</f>
        <v/>
      </c>
      <c r="E50" s="217" t="str">
        <f>IF('Summary Clear'!E39=0,"",(VLOOKUP('Summary Clear'!E39,Lists!$E$15:$G$21,3,FALSE)))</f>
        <v/>
      </c>
      <c r="F50" s="225" t="str">
        <f>IF('Summary Clear'!S39=0,"",'Summary Clear'!S39)</f>
        <v/>
      </c>
      <c r="G50" s="225" t="str">
        <f>IF('Summary Clear'!T39=0,"",'Summary Clear'!T39)</f>
        <v/>
      </c>
      <c r="H50" s="225" t="str">
        <f>IF('Summary Clear'!AB39=0,"",'Summary Clear'!AB39)</f>
        <v/>
      </c>
      <c r="I50" s="225" t="str">
        <f>IF('Summary Clear'!AC39=0,"",'Summary Clear'!AC39)</f>
        <v/>
      </c>
      <c r="J50" s="225" t="str">
        <f>IF('Summary Clear'!AD39=0,"",'Summary Clear'!AD39)</f>
        <v/>
      </c>
      <c r="K50" s="225" t="str">
        <f>IF('Summary Clear'!AE39=0,"",'Summary Clear'!AE39)</f>
        <v/>
      </c>
      <c r="L50" s="225" t="str">
        <f>IF('Summary Clear'!AF39=0,"",'Summary Clear'!AF39)</f>
        <v/>
      </c>
      <c r="M50" s="225" t="str">
        <f>IF('Summary Clear'!AG39=0,"",'Summary Clear'!AG39)</f>
        <v/>
      </c>
      <c r="N50" s="225" t="str">
        <f>IF('Summary Clear'!AH39=0,"",'Summary Clear'!AH39)</f>
        <v/>
      </c>
      <c r="O50" s="225" t="str">
        <f>IF('Summary Clear'!AI39=0,"",'Summary Clear'!AI39)</f>
        <v/>
      </c>
      <c r="P50" s="225" t="str">
        <f>IF('Summary Clear'!AJ39=0,"",'Summary Clear'!AJ39)</f>
        <v/>
      </c>
      <c r="Q50" s="225" t="str">
        <f>IF('Summary Clear'!AK39=0,"",'Summary Clear'!AK39)</f>
        <v/>
      </c>
      <c r="R50" s="225" t="str">
        <f>IF('Summary Clear'!AL39=0,"",'Summary Clear'!AL39)</f>
        <v/>
      </c>
      <c r="S50" s="225" t="str">
        <f>IF('Summary Clear'!AM39=0,"",'Summary Clear'!AM39)</f>
        <v/>
      </c>
      <c r="T50" s="170" t="str">
        <f>IF('Summary Clear'!AN39=0,"",'Summary Clear'!AN39)</f>
        <v/>
      </c>
    </row>
    <row r="51" spans="3:20" s="64" customFormat="1" ht="13.8" x14ac:dyDescent="0.25">
      <c r="C51" s="169" t="str">
        <f>IF('Summary Clear'!B40=0,"",'Summary Clear'!B40)</f>
        <v/>
      </c>
      <c r="D51" s="163" t="str">
        <f>IF('Summary Clear'!D40=0,"",'Summary Clear'!D40)</f>
        <v/>
      </c>
      <c r="E51" s="217" t="str">
        <f>IF('Summary Clear'!E40=0,"",(VLOOKUP('Summary Clear'!E40,Lists!$E$15:$G$21,3,FALSE)))</f>
        <v/>
      </c>
      <c r="F51" s="225" t="str">
        <f>IF('Summary Clear'!S40=0,"",'Summary Clear'!S40)</f>
        <v/>
      </c>
      <c r="G51" s="225" t="str">
        <f>IF('Summary Clear'!T40=0,"",'Summary Clear'!T40)</f>
        <v/>
      </c>
      <c r="H51" s="225" t="str">
        <f>IF('Summary Clear'!AB40=0,"",'Summary Clear'!AB40)</f>
        <v/>
      </c>
      <c r="I51" s="225" t="str">
        <f>IF('Summary Clear'!AC40=0,"",'Summary Clear'!AC40)</f>
        <v/>
      </c>
      <c r="J51" s="225" t="str">
        <f>IF('Summary Clear'!AD40=0,"",'Summary Clear'!AD40)</f>
        <v/>
      </c>
      <c r="K51" s="225" t="str">
        <f>IF('Summary Clear'!AE40=0,"",'Summary Clear'!AE40)</f>
        <v/>
      </c>
      <c r="L51" s="225" t="str">
        <f>IF('Summary Clear'!AF40=0,"",'Summary Clear'!AF40)</f>
        <v/>
      </c>
      <c r="M51" s="225" t="str">
        <f>IF('Summary Clear'!AG40=0,"",'Summary Clear'!AG40)</f>
        <v/>
      </c>
      <c r="N51" s="225" t="str">
        <f>IF('Summary Clear'!AH40=0,"",'Summary Clear'!AH40)</f>
        <v/>
      </c>
      <c r="O51" s="225" t="str">
        <f>IF('Summary Clear'!AI40=0,"",'Summary Clear'!AI40)</f>
        <v/>
      </c>
      <c r="P51" s="225" t="str">
        <f>IF('Summary Clear'!AJ40=0,"",'Summary Clear'!AJ40)</f>
        <v/>
      </c>
      <c r="Q51" s="225" t="str">
        <f>IF('Summary Clear'!AK40=0,"",'Summary Clear'!AK40)</f>
        <v/>
      </c>
      <c r="R51" s="225" t="str">
        <f>IF('Summary Clear'!AL40=0,"",'Summary Clear'!AL40)</f>
        <v/>
      </c>
      <c r="S51" s="225" t="str">
        <f>IF('Summary Clear'!AM40=0,"",'Summary Clear'!AM40)</f>
        <v/>
      </c>
      <c r="T51" s="170" t="str">
        <f>IF('Summary Clear'!AN40=0,"",'Summary Clear'!AN40)</f>
        <v/>
      </c>
    </row>
    <row r="52" spans="3:20" s="64" customFormat="1" ht="13.8" x14ac:dyDescent="0.25">
      <c r="C52" s="169" t="str">
        <f>IF('Summary Clear'!B41=0,"",'Summary Clear'!B41)</f>
        <v/>
      </c>
      <c r="D52" s="163" t="str">
        <f>IF('Summary Clear'!D41=0,"",'Summary Clear'!D41)</f>
        <v/>
      </c>
      <c r="E52" s="217" t="str">
        <f>IF('Summary Clear'!E41=0,"",(VLOOKUP('Summary Clear'!E41,Lists!$E$15:$G$21,3,FALSE)))</f>
        <v/>
      </c>
      <c r="F52" s="225" t="str">
        <f>IF('Summary Clear'!S41=0,"",'Summary Clear'!S41)</f>
        <v/>
      </c>
      <c r="G52" s="225" t="str">
        <f>IF('Summary Clear'!T41=0,"",'Summary Clear'!T41)</f>
        <v/>
      </c>
      <c r="H52" s="225" t="str">
        <f>IF('Summary Clear'!AB41=0,"",'Summary Clear'!AB41)</f>
        <v/>
      </c>
      <c r="I52" s="225" t="str">
        <f>IF('Summary Clear'!AC41=0,"",'Summary Clear'!AC41)</f>
        <v/>
      </c>
      <c r="J52" s="225" t="str">
        <f>IF('Summary Clear'!AD41=0,"",'Summary Clear'!AD41)</f>
        <v/>
      </c>
      <c r="K52" s="225" t="str">
        <f>IF('Summary Clear'!AE41=0,"",'Summary Clear'!AE41)</f>
        <v/>
      </c>
      <c r="L52" s="225" t="str">
        <f>IF('Summary Clear'!AF41=0,"",'Summary Clear'!AF41)</f>
        <v/>
      </c>
      <c r="M52" s="225" t="str">
        <f>IF('Summary Clear'!AG41=0,"",'Summary Clear'!AG41)</f>
        <v/>
      </c>
      <c r="N52" s="225" t="str">
        <f>IF('Summary Clear'!AH41=0,"",'Summary Clear'!AH41)</f>
        <v/>
      </c>
      <c r="O52" s="225" t="str">
        <f>IF('Summary Clear'!AI41=0,"",'Summary Clear'!AI41)</f>
        <v/>
      </c>
      <c r="P52" s="225" t="str">
        <f>IF('Summary Clear'!AJ41=0,"",'Summary Clear'!AJ41)</f>
        <v/>
      </c>
      <c r="Q52" s="225" t="str">
        <f>IF('Summary Clear'!AK41=0,"",'Summary Clear'!AK41)</f>
        <v/>
      </c>
      <c r="R52" s="225" t="str">
        <f>IF('Summary Clear'!AL41=0,"",'Summary Clear'!AL41)</f>
        <v/>
      </c>
      <c r="S52" s="225" t="str">
        <f>IF('Summary Clear'!AM41=0,"",'Summary Clear'!AM41)</f>
        <v/>
      </c>
      <c r="T52" s="170" t="str">
        <f>IF('Summary Clear'!AN41=0,"",'Summary Clear'!AN41)</f>
        <v/>
      </c>
    </row>
    <row r="53" spans="3:20" s="64" customFormat="1" ht="13.8" x14ac:dyDescent="0.25">
      <c r="C53" s="169" t="str">
        <f>IF('Summary Clear'!B42=0,"",'Summary Clear'!B42)</f>
        <v/>
      </c>
      <c r="D53" s="163" t="str">
        <f>IF('Summary Clear'!D42=0,"",'Summary Clear'!D42)</f>
        <v/>
      </c>
      <c r="E53" s="217" t="str">
        <f>IF('Summary Clear'!E42=0,"",(VLOOKUP('Summary Clear'!E42,Lists!$E$15:$G$21,3,FALSE)))</f>
        <v/>
      </c>
      <c r="F53" s="225" t="str">
        <f>IF('Summary Clear'!S42=0,"",'Summary Clear'!S42)</f>
        <v/>
      </c>
      <c r="G53" s="225" t="str">
        <f>IF('Summary Clear'!T42=0,"",'Summary Clear'!T42)</f>
        <v/>
      </c>
      <c r="H53" s="225" t="str">
        <f>IF('Summary Clear'!AB42=0,"",'Summary Clear'!AB42)</f>
        <v/>
      </c>
      <c r="I53" s="225" t="str">
        <f>IF('Summary Clear'!AC42=0,"",'Summary Clear'!AC42)</f>
        <v/>
      </c>
      <c r="J53" s="225" t="str">
        <f>IF('Summary Clear'!AD42=0,"",'Summary Clear'!AD42)</f>
        <v/>
      </c>
      <c r="K53" s="225" t="str">
        <f>IF('Summary Clear'!AE42=0,"",'Summary Clear'!AE42)</f>
        <v/>
      </c>
      <c r="L53" s="225" t="str">
        <f>IF('Summary Clear'!AF42=0,"",'Summary Clear'!AF42)</f>
        <v/>
      </c>
      <c r="M53" s="225" t="str">
        <f>IF('Summary Clear'!AG42=0,"",'Summary Clear'!AG42)</f>
        <v/>
      </c>
      <c r="N53" s="225" t="str">
        <f>IF('Summary Clear'!AH42=0,"",'Summary Clear'!AH42)</f>
        <v/>
      </c>
      <c r="O53" s="225" t="str">
        <f>IF('Summary Clear'!AI42=0,"",'Summary Clear'!AI42)</f>
        <v/>
      </c>
      <c r="P53" s="225" t="str">
        <f>IF('Summary Clear'!AJ42=0,"",'Summary Clear'!AJ42)</f>
        <v/>
      </c>
      <c r="Q53" s="225" t="str">
        <f>IF('Summary Clear'!AK42=0,"",'Summary Clear'!AK42)</f>
        <v/>
      </c>
      <c r="R53" s="225" t="str">
        <f>IF('Summary Clear'!AL42=0,"",'Summary Clear'!AL42)</f>
        <v/>
      </c>
      <c r="S53" s="225" t="str">
        <f>IF('Summary Clear'!AM42=0,"",'Summary Clear'!AM42)</f>
        <v/>
      </c>
      <c r="T53" s="170" t="str">
        <f>IF('Summary Clear'!AN42=0,"",'Summary Clear'!AN42)</f>
        <v/>
      </c>
    </row>
    <row r="54" spans="3:20" s="64" customFormat="1" ht="13.8" x14ac:dyDescent="0.25">
      <c r="C54" s="169" t="str">
        <f>IF('Summary Clear'!B43=0,"",'Summary Clear'!B43)</f>
        <v/>
      </c>
      <c r="D54" s="163" t="str">
        <f>IF('Summary Clear'!D43=0,"",'Summary Clear'!D43)</f>
        <v/>
      </c>
      <c r="E54" s="217" t="str">
        <f>IF('Summary Clear'!E43=0,"",(VLOOKUP('Summary Clear'!E43,Lists!$E$15:$G$21,3,FALSE)))</f>
        <v/>
      </c>
      <c r="F54" s="225" t="str">
        <f>IF('Summary Clear'!S43=0,"",'Summary Clear'!S43)</f>
        <v/>
      </c>
      <c r="G54" s="225" t="str">
        <f>IF('Summary Clear'!T43=0,"",'Summary Clear'!T43)</f>
        <v/>
      </c>
      <c r="H54" s="225" t="str">
        <f>IF('Summary Clear'!AB43=0,"",'Summary Clear'!AB43)</f>
        <v/>
      </c>
      <c r="I54" s="225" t="str">
        <f>IF('Summary Clear'!AC43=0,"",'Summary Clear'!AC43)</f>
        <v/>
      </c>
      <c r="J54" s="225" t="str">
        <f>IF('Summary Clear'!AD43=0,"",'Summary Clear'!AD43)</f>
        <v/>
      </c>
      <c r="K54" s="225" t="str">
        <f>IF('Summary Clear'!AE43=0,"",'Summary Clear'!AE43)</f>
        <v/>
      </c>
      <c r="L54" s="225" t="str">
        <f>IF('Summary Clear'!AF43=0,"",'Summary Clear'!AF43)</f>
        <v/>
      </c>
      <c r="M54" s="225" t="str">
        <f>IF('Summary Clear'!AG43=0,"",'Summary Clear'!AG43)</f>
        <v/>
      </c>
      <c r="N54" s="225" t="str">
        <f>IF('Summary Clear'!AH43=0,"",'Summary Clear'!AH43)</f>
        <v/>
      </c>
      <c r="O54" s="225" t="str">
        <f>IF('Summary Clear'!AI43=0,"",'Summary Clear'!AI43)</f>
        <v/>
      </c>
      <c r="P54" s="225" t="str">
        <f>IF('Summary Clear'!AJ43=0,"",'Summary Clear'!AJ43)</f>
        <v/>
      </c>
      <c r="Q54" s="225" t="str">
        <f>IF('Summary Clear'!AK43=0,"",'Summary Clear'!AK43)</f>
        <v/>
      </c>
      <c r="R54" s="225" t="str">
        <f>IF('Summary Clear'!AL43=0,"",'Summary Clear'!AL43)</f>
        <v/>
      </c>
      <c r="S54" s="225" t="str">
        <f>IF('Summary Clear'!AM43=0,"",'Summary Clear'!AM43)</f>
        <v/>
      </c>
      <c r="T54" s="170" t="str">
        <f>IF('Summary Clear'!AN43=0,"",'Summary Clear'!AN43)</f>
        <v/>
      </c>
    </row>
    <row r="55" spans="3:20" s="64" customFormat="1" ht="13.8" x14ac:dyDescent="0.25">
      <c r="C55" s="169" t="str">
        <f>IF('Summary Clear'!B44=0,"",'Summary Clear'!B44)</f>
        <v/>
      </c>
      <c r="D55" s="163" t="str">
        <f>IF('Summary Clear'!D44=0,"",'Summary Clear'!D44)</f>
        <v/>
      </c>
      <c r="E55" s="217" t="str">
        <f>IF('Summary Clear'!E44=0,"",(VLOOKUP('Summary Clear'!E44,Lists!$E$15:$G$21,3,FALSE)))</f>
        <v/>
      </c>
      <c r="F55" s="225" t="str">
        <f>IF('Summary Clear'!S44=0,"",'Summary Clear'!S44)</f>
        <v/>
      </c>
      <c r="G55" s="225" t="str">
        <f>IF('Summary Clear'!T44=0,"",'Summary Clear'!T44)</f>
        <v/>
      </c>
      <c r="H55" s="225" t="str">
        <f>IF('Summary Clear'!AB44=0,"",'Summary Clear'!AB44)</f>
        <v/>
      </c>
      <c r="I55" s="225" t="str">
        <f>IF('Summary Clear'!AC44=0,"",'Summary Clear'!AC44)</f>
        <v/>
      </c>
      <c r="J55" s="225" t="str">
        <f>IF('Summary Clear'!AD44=0,"",'Summary Clear'!AD44)</f>
        <v/>
      </c>
      <c r="K55" s="225" t="str">
        <f>IF('Summary Clear'!AE44=0,"",'Summary Clear'!AE44)</f>
        <v/>
      </c>
      <c r="L55" s="225" t="str">
        <f>IF('Summary Clear'!AF44=0,"",'Summary Clear'!AF44)</f>
        <v/>
      </c>
      <c r="M55" s="225" t="str">
        <f>IF('Summary Clear'!AG44=0,"",'Summary Clear'!AG44)</f>
        <v/>
      </c>
      <c r="N55" s="225" t="str">
        <f>IF('Summary Clear'!AH44=0,"",'Summary Clear'!AH44)</f>
        <v/>
      </c>
      <c r="O55" s="225" t="str">
        <f>IF('Summary Clear'!AI44=0,"",'Summary Clear'!AI44)</f>
        <v/>
      </c>
      <c r="P55" s="225" t="str">
        <f>IF('Summary Clear'!AJ44=0,"",'Summary Clear'!AJ44)</f>
        <v/>
      </c>
      <c r="Q55" s="225" t="str">
        <f>IF('Summary Clear'!AK44=0,"",'Summary Clear'!AK44)</f>
        <v/>
      </c>
      <c r="R55" s="225" t="str">
        <f>IF('Summary Clear'!AL44=0,"",'Summary Clear'!AL44)</f>
        <v/>
      </c>
      <c r="S55" s="225" t="str">
        <f>IF('Summary Clear'!AM44=0,"",'Summary Clear'!AM44)</f>
        <v/>
      </c>
      <c r="T55" s="170" t="str">
        <f>IF('Summary Clear'!AN44=0,"",'Summary Clear'!AN44)</f>
        <v/>
      </c>
    </row>
    <row r="56" spans="3:20" s="64" customFormat="1" ht="13.8" x14ac:dyDescent="0.25">
      <c r="C56" s="169" t="str">
        <f>IF('Summary Clear'!B45=0,"",'Summary Clear'!B45)</f>
        <v/>
      </c>
      <c r="D56" s="163" t="str">
        <f>IF('Summary Clear'!D45=0,"",'Summary Clear'!D45)</f>
        <v/>
      </c>
      <c r="E56" s="217" t="str">
        <f>IF('Summary Clear'!E45=0,"",(VLOOKUP('Summary Clear'!E45,Lists!$E$15:$G$21,3,FALSE)))</f>
        <v/>
      </c>
      <c r="F56" s="225" t="str">
        <f>IF('Summary Clear'!S45=0,"",'Summary Clear'!S45)</f>
        <v/>
      </c>
      <c r="G56" s="225" t="str">
        <f>IF('Summary Clear'!T45=0,"",'Summary Clear'!T45)</f>
        <v/>
      </c>
      <c r="H56" s="225" t="str">
        <f>IF('Summary Clear'!AB45=0,"",'Summary Clear'!AB45)</f>
        <v/>
      </c>
      <c r="I56" s="225" t="str">
        <f>IF('Summary Clear'!AC45=0,"",'Summary Clear'!AC45)</f>
        <v/>
      </c>
      <c r="J56" s="225" t="str">
        <f>IF('Summary Clear'!AD45=0,"",'Summary Clear'!AD45)</f>
        <v/>
      </c>
      <c r="K56" s="225" t="str">
        <f>IF('Summary Clear'!AE45=0,"",'Summary Clear'!AE45)</f>
        <v/>
      </c>
      <c r="L56" s="225" t="str">
        <f>IF('Summary Clear'!AF45=0,"",'Summary Clear'!AF45)</f>
        <v/>
      </c>
      <c r="M56" s="225" t="str">
        <f>IF('Summary Clear'!AG45=0,"",'Summary Clear'!AG45)</f>
        <v/>
      </c>
      <c r="N56" s="225" t="str">
        <f>IF('Summary Clear'!AH45=0,"",'Summary Clear'!AH45)</f>
        <v/>
      </c>
      <c r="O56" s="225" t="str">
        <f>IF('Summary Clear'!AI45=0,"",'Summary Clear'!AI45)</f>
        <v/>
      </c>
      <c r="P56" s="225" t="str">
        <f>IF('Summary Clear'!AJ45=0,"",'Summary Clear'!AJ45)</f>
        <v/>
      </c>
      <c r="Q56" s="225" t="str">
        <f>IF('Summary Clear'!AK45=0,"",'Summary Clear'!AK45)</f>
        <v/>
      </c>
      <c r="R56" s="225" t="str">
        <f>IF('Summary Clear'!AL45=0,"",'Summary Clear'!AL45)</f>
        <v/>
      </c>
      <c r="S56" s="225" t="str">
        <f>IF('Summary Clear'!AM45=0,"",'Summary Clear'!AM45)</f>
        <v/>
      </c>
      <c r="T56" s="170" t="str">
        <f>IF('Summary Clear'!AN45=0,"",'Summary Clear'!AN45)</f>
        <v/>
      </c>
    </row>
    <row r="57" spans="3:20" s="64" customFormat="1" ht="13.8" x14ac:dyDescent="0.25">
      <c r="C57" s="169" t="str">
        <f>IF('Summary Clear'!B46=0,"",'Summary Clear'!B46)</f>
        <v/>
      </c>
      <c r="D57" s="163" t="str">
        <f>IF('Summary Clear'!D46=0,"",'Summary Clear'!D46)</f>
        <v/>
      </c>
      <c r="E57" s="217" t="str">
        <f>IF('Summary Clear'!E46=0,"",(VLOOKUP('Summary Clear'!E46,Lists!$E$15:$G$21,3,FALSE)))</f>
        <v/>
      </c>
      <c r="F57" s="225" t="str">
        <f>IF('Summary Clear'!S46=0,"",'Summary Clear'!S46)</f>
        <v/>
      </c>
      <c r="G57" s="225" t="str">
        <f>IF('Summary Clear'!T46=0,"",'Summary Clear'!T46)</f>
        <v/>
      </c>
      <c r="H57" s="225" t="str">
        <f>IF('Summary Clear'!AB46=0,"",'Summary Clear'!AB46)</f>
        <v/>
      </c>
      <c r="I57" s="225" t="str">
        <f>IF('Summary Clear'!AC46=0,"",'Summary Clear'!AC46)</f>
        <v/>
      </c>
      <c r="J57" s="225" t="str">
        <f>IF('Summary Clear'!AD46=0,"",'Summary Clear'!AD46)</f>
        <v/>
      </c>
      <c r="K57" s="225" t="str">
        <f>IF('Summary Clear'!AE46=0,"",'Summary Clear'!AE46)</f>
        <v/>
      </c>
      <c r="L57" s="225" t="str">
        <f>IF('Summary Clear'!AF46=0,"",'Summary Clear'!AF46)</f>
        <v/>
      </c>
      <c r="M57" s="225" t="str">
        <f>IF('Summary Clear'!AG46=0,"",'Summary Clear'!AG46)</f>
        <v/>
      </c>
      <c r="N57" s="225" t="str">
        <f>IF('Summary Clear'!AH46=0,"",'Summary Clear'!AH46)</f>
        <v/>
      </c>
      <c r="O57" s="225" t="str">
        <f>IF('Summary Clear'!AI46=0,"",'Summary Clear'!AI46)</f>
        <v/>
      </c>
      <c r="P57" s="225" t="str">
        <f>IF('Summary Clear'!AJ46=0,"",'Summary Clear'!AJ46)</f>
        <v/>
      </c>
      <c r="Q57" s="225" t="str">
        <f>IF('Summary Clear'!AK46=0,"",'Summary Clear'!AK46)</f>
        <v/>
      </c>
      <c r="R57" s="225" t="str">
        <f>IF('Summary Clear'!AL46=0,"",'Summary Clear'!AL46)</f>
        <v/>
      </c>
      <c r="S57" s="225" t="str">
        <f>IF('Summary Clear'!AM46=0,"",'Summary Clear'!AM46)</f>
        <v/>
      </c>
      <c r="T57" s="170" t="str">
        <f>IF('Summary Clear'!AN46=0,"",'Summary Clear'!AN46)</f>
        <v/>
      </c>
    </row>
    <row r="58" spans="3:20" s="64" customFormat="1" ht="13.8" x14ac:dyDescent="0.25">
      <c r="C58" s="169" t="str">
        <f>IF('Summary Clear'!B47=0,"",'Summary Clear'!B47)</f>
        <v/>
      </c>
      <c r="D58" s="163" t="str">
        <f>IF('Summary Clear'!D47=0,"",'Summary Clear'!D47)</f>
        <v/>
      </c>
      <c r="E58" s="217" t="str">
        <f>IF('Summary Clear'!E47=0,"",(VLOOKUP('Summary Clear'!E47,Lists!$E$15:$G$21,3,FALSE)))</f>
        <v/>
      </c>
      <c r="F58" s="225" t="str">
        <f>IF('Summary Clear'!S47=0,"",'Summary Clear'!S47)</f>
        <v/>
      </c>
      <c r="G58" s="225" t="str">
        <f>IF('Summary Clear'!T47=0,"",'Summary Clear'!T47)</f>
        <v/>
      </c>
      <c r="H58" s="225" t="str">
        <f>IF('Summary Clear'!AB47=0,"",'Summary Clear'!AB47)</f>
        <v/>
      </c>
      <c r="I58" s="225" t="str">
        <f>IF('Summary Clear'!AC47=0,"",'Summary Clear'!AC47)</f>
        <v/>
      </c>
      <c r="J58" s="225" t="str">
        <f>IF('Summary Clear'!AD47=0,"",'Summary Clear'!AD47)</f>
        <v/>
      </c>
      <c r="K58" s="225" t="str">
        <f>IF('Summary Clear'!AE47=0,"",'Summary Clear'!AE47)</f>
        <v/>
      </c>
      <c r="L58" s="225" t="str">
        <f>IF('Summary Clear'!AF47=0,"",'Summary Clear'!AF47)</f>
        <v/>
      </c>
      <c r="M58" s="225" t="str">
        <f>IF('Summary Clear'!AG47=0,"",'Summary Clear'!AG47)</f>
        <v/>
      </c>
      <c r="N58" s="225" t="str">
        <f>IF('Summary Clear'!AH47=0,"",'Summary Clear'!AH47)</f>
        <v/>
      </c>
      <c r="O58" s="225" t="str">
        <f>IF('Summary Clear'!AI47=0,"",'Summary Clear'!AI47)</f>
        <v/>
      </c>
      <c r="P58" s="225" t="str">
        <f>IF('Summary Clear'!AJ47=0,"",'Summary Clear'!AJ47)</f>
        <v/>
      </c>
      <c r="Q58" s="225" t="str">
        <f>IF('Summary Clear'!AK47=0,"",'Summary Clear'!AK47)</f>
        <v/>
      </c>
      <c r="R58" s="225" t="str">
        <f>IF('Summary Clear'!AL47=0,"",'Summary Clear'!AL47)</f>
        <v/>
      </c>
      <c r="S58" s="225" t="str">
        <f>IF('Summary Clear'!AM47=0,"",'Summary Clear'!AM47)</f>
        <v/>
      </c>
      <c r="T58" s="170" t="str">
        <f>IF('Summary Clear'!AN47=0,"",'Summary Clear'!AN47)</f>
        <v/>
      </c>
    </row>
    <row r="59" spans="3:20" s="64" customFormat="1" ht="13.8" x14ac:dyDescent="0.25">
      <c r="C59" s="169" t="str">
        <f>IF('Summary Clear'!B48=0,"",'Summary Clear'!B48)</f>
        <v/>
      </c>
      <c r="D59" s="163" t="str">
        <f>IF('Summary Clear'!D48=0,"",'Summary Clear'!D48)</f>
        <v/>
      </c>
      <c r="E59" s="217" t="str">
        <f>IF('Summary Clear'!E48=0,"",(VLOOKUP('Summary Clear'!E48,Lists!$E$15:$G$21,3,FALSE)))</f>
        <v/>
      </c>
      <c r="F59" s="225" t="str">
        <f>IF('Summary Clear'!S48=0,"",'Summary Clear'!S48)</f>
        <v/>
      </c>
      <c r="G59" s="225" t="str">
        <f>IF('Summary Clear'!T48=0,"",'Summary Clear'!T48)</f>
        <v/>
      </c>
      <c r="H59" s="225" t="str">
        <f>IF('Summary Clear'!AB48=0,"",'Summary Clear'!AB48)</f>
        <v/>
      </c>
      <c r="I59" s="225" t="str">
        <f>IF('Summary Clear'!AC48=0,"",'Summary Clear'!AC48)</f>
        <v/>
      </c>
      <c r="J59" s="225" t="str">
        <f>IF('Summary Clear'!AD48=0,"",'Summary Clear'!AD48)</f>
        <v/>
      </c>
      <c r="K59" s="225" t="str">
        <f>IF('Summary Clear'!AE48=0,"",'Summary Clear'!AE48)</f>
        <v/>
      </c>
      <c r="L59" s="225" t="str">
        <f>IF('Summary Clear'!AF48=0,"",'Summary Clear'!AF48)</f>
        <v/>
      </c>
      <c r="M59" s="225" t="str">
        <f>IF('Summary Clear'!AG48=0,"",'Summary Clear'!AG48)</f>
        <v/>
      </c>
      <c r="N59" s="225" t="str">
        <f>IF('Summary Clear'!AH48=0,"",'Summary Clear'!AH48)</f>
        <v/>
      </c>
      <c r="O59" s="225" t="str">
        <f>IF('Summary Clear'!AI48=0,"",'Summary Clear'!AI48)</f>
        <v/>
      </c>
      <c r="P59" s="225" t="str">
        <f>IF('Summary Clear'!AJ48=0,"",'Summary Clear'!AJ48)</f>
        <v/>
      </c>
      <c r="Q59" s="225" t="str">
        <f>IF('Summary Clear'!AK48=0,"",'Summary Clear'!AK48)</f>
        <v/>
      </c>
      <c r="R59" s="225" t="str">
        <f>IF('Summary Clear'!AL48=0,"",'Summary Clear'!AL48)</f>
        <v/>
      </c>
      <c r="S59" s="225" t="str">
        <f>IF('Summary Clear'!AM48=0,"",'Summary Clear'!AM48)</f>
        <v/>
      </c>
      <c r="T59" s="170" t="str">
        <f>IF('Summary Clear'!AN48=0,"",'Summary Clear'!AN48)</f>
        <v/>
      </c>
    </row>
    <row r="60" spans="3:20" s="64" customFormat="1" ht="13.8" x14ac:dyDescent="0.25">
      <c r="C60" s="169" t="str">
        <f>IF('Summary Clear'!B49=0,"",'Summary Clear'!B49)</f>
        <v/>
      </c>
      <c r="D60" s="163" t="str">
        <f>IF('Summary Clear'!D49=0,"",'Summary Clear'!D49)</f>
        <v/>
      </c>
      <c r="E60" s="217" t="str">
        <f>IF('Summary Clear'!E49=0,"",(VLOOKUP('Summary Clear'!E49,Lists!$E$15:$G$21,3,FALSE)))</f>
        <v/>
      </c>
      <c r="F60" s="225" t="str">
        <f>IF('Summary Clear'!S49=0,"",'Summary Clear'!S49)</f>
        <v/>
      </c>
      <c r="G60" s="225" t="str">
        <f>IF('Summary Clear'!T49=0,"",'Summary Clear'!T49)</f>
        <v/>
      </c>
      <c r="H60" s="225" t="str">
        <f>IF('Summary Clear'!AB49=0,"",'Summary Clear'!AB49)</f>
        <v/>
      </c>
      <c r="I60" s="225" t="str">
        <f>IF('Summary Clear'!AC49=0,"",'Summary Clear'!AC49)</f>
        <v/>
      </c>
      <c r="J60" s="225" t="str">
        <f>IF('Summary Clear'!AD49=0,"",'Summary Clear'!AD49)</f>
        <v/>
      </c>
      <c r="K60" s="225" t="str">
        <f>IF('Summary Clear'!AE49=0,"",'Summary Clear'!AE49)</f>
        <v/>
      </c>
      <c r="L60" s="225" t="str">
        <f>IF('Summary Clear'!AF49=0,"",'Summary Clear'!AF49)</f>
        <v/>
      </c>
      <c r="M60" s="225" t="str">
        <f>IF('Summary Clear'!AG49=0,"",'Summary Clear'!AG49)</f>
        <v/>
      </c>
      <c r="N60" s="225" t="str">
        <f>IF('Summary Clear'!AH49=0,"",'Summary Clear'!AH49)</f>
        <v/>
      </c>
      <c r="O60" s="225" t="str">
        <f>IF('Summary Clear'!AI49=0,"",'Summary Clear'!AI49)</f>
        <v/>
      </c>
      <c r="P60" s="225" t="str">
        <f>IF('Summary Clear'!AJ49=0,"",'Summary Clear'!AJ49)</f>
        <v/>
      </c>
      <c r="Q60" s="225" t="str">
        <f>IF('Summary Clear'!AK49=0,"",'Summary Clear'!AK49)</f>
        <v/>
      </c>
      <c r="R60" s="225" t="str">
        <f>IF('Summary Clear'!AL49=0,"",'Summary Clear'!AL49)</f>
        <v/>
      </c>
      <c r="S60" s="225" t="str">
        <f>IF('Summary Clear'!AM49=0,"",'Summary Clear'!AM49)</f>
        <v/>
      </c>
      <c r="T60" s="170" t="str">
        <f>IF('Summary Clear'!AN49=0,"",'Summary Clear'!AN49)</f>
        <v/>
      </c>
    </row>
    <row r="61" spans="3:20" s="64" customFormat="1" ht="13.8" x14ac:dyDescent="0.25">
      <c r="C61" s="169" t="str">
        <f>IF('Summary Clear'!B50=0,"",'Summary Clear'!B50)</f>
        <v/>
      </c>
      <c r="D61" s="163" t="str">
        <f>IF('Summary Clear'!D50=0,"",'Summary Clear'!D50)</f>
        <v/>
      </c>
      <c r="E61" s="217" t="str">
        <f>IF('Summary Clear'!E50=0,"",(VLOOKUP('Summary Clear'!E50,Lists!$E$15:$G$21,3,FALSE)))</f>
        <v/>
      </c>
      <c r="F61" s="225" t="str">
        <f>IF('Summary Clear'!S50=0,"",'Summary Clear'!S50)</f>
        <v/>
      </c>
      <c r="G61" s="225" t="str">
        <f>IF('Summary Clear'!T50=0,"",'Summary Clear'!T50)</f>
        <v/>
      </c>
      <c r="H61" s="225" t="str">
        <f>IF('Summary Clear'!AB50=0,"",'Summary Clear'!AB50)</f>
        <v/>
      </c>
      <c r="I61" s="225" t="str">
        <f>IF('Summary Clear'!AC50=0,"",'Summary Clear'!AC50)</f>
        <v/>
      </c>
      <c r="J61" s="225" t="str">
        <f>IF('Summary Clear'!AD50=0,"",'Summary Clear'!AD50)</f>
        <v/>
      </c>
      <c r="K61" s="225" t="str">
        <f>IF('Summary Clear'!AE50=0,"",'Summary Clear'!AE50)</f>
        <v/>
      </c>
      <c r="L61" s="225" t="str">
        <f>IF('Summary Clear'!AF50=0,"",'Summary Clear'!AF50)</f>
        <v/>
      </c>
      <c r="M61" s="225" t="str">
        <f>IF('Summary Clear'!AG50=0,"",'Summary Clear'!AG50)</f>
        <v/>
      </c>
      <c r="N61" s="225" t="str">
        <f>IF('Summary Clear'!AH50=0,"",'Summary Clear'!AH50)</f>
        <v/>
      </c>
      <c r="O61" s="225" t="str">
        <f>IF('Summary Clear'!AI50=0,"",'Summary Clear'!AI50)</f>
        <v/>
      </c>
      <c r="P61" s="225" t="str">
        <f>IF('Summary Clear'!AJ50=0,"",'Summary Clear'!AJ50)</f>
        <v/>
      </c>
      <c r="Q61" s="225" t="str">
        <f>IF('Summary Clear'!AK50=0,"",'Summary Clear'!AK50)</f>
        <v/>
      </c>
      <c r="R61" s="225" t="str">
        <f>IF('Summary Clear'!AL50=0,"",'Summary Clear'!AL50)</f>
        <v/>
      </c>
      <c r="S61" s="225" t="str">
        <f>IF('Summary Clear'!AM50=0,"",'Summary Clear'!AM50)</f>
        <v/>
      </c>
      <c r="T61" s="170" t="str">
        <f>IF('Summary Clear'!AN50=0,"",'Summary Clear'!AN50)</f>
        <v/>
      </c>
    </row>
    <row r="62" spans="3:20" s="64" customFormat="1" ht="13.8" x14ac:dyDescent="0.25">
      <c r="C62" s="169" t="str">
        <f>IF('Summary Clear'!B51=0,"",'Summary Clear'!B51)</f>
        <v/>
      </c>
      <c r="D62" s="163" t="str">
        <f>IF('Summary Clear'!D51=0,"",'Summary Clear'!D51)</f>
        <v/>
      </c>
      <c r="E62" s="217" t="str">
        <f>IF('Summary Clear'!E51=0,"",(VLOOKUP('Summary Clear'!E51,Lists!$E$15:$G$21,3,FALSE)))</f>
        <v/>
      </c>
      <c r="F62" s="225" t="str">
        <f>IF('Summary Clear'!S51=0,"",'Summary Clear'!S51)</f>
        <v/>
      </c>
      <c r="G62" s="225" t="str">
        <f>IF('Summary Clear'!T51=0,"",'Summary Clear'!T51)</f>
        <v/>
      </c>
      <c r="H62" s="225" t="str">
        <f>IF('Summary Clear'!AB51=0,"",'Summary Clear'!AB51)</f>
        <v/>
      </c>
      <c r="I62" s="225" t="str">
        <f>IF('Summary Clear'!AC51=0,"",'Summary Clear'!AC51)</f>
        <v/>
      </c>
      <c r="J62" s="225" t="str">
        <f>IF('Summary Clear'!AD51=0,"",'Summary Clear'!AD51)</f>
        <v/>
      </c>
      <c r="K62" s="225" t="str">
        <f>IF('Summary Clear'!AE51=0,"",'Summary Clear'!AE51)</f>
        <v/>
      </c>
      <c r="L62" s="225" t="str">
        <f>IF('Summary Clear'!AF51=0,"",'Summary Clear'!AF51)</f>
        <v/>
      </c>
      <c r="M62" s="225" t="str">
        <f>IF('Summary Clear'!AG51=0,"",'Summary Clear'!AG51)</f>
        <v/>
      </c>
      <c r="N62" s="225" t="str">
        <f>IF('Summary Clear'!AH51=0,"",'Summary Clear'!AH51)</f>
        <v/>
      </c>
      <c r="O62" s="225" t="str">
        <f>IF('Summary Clear'!AI51=0,"",'Summary Clear'!AI51)</f>
        <v/>
      </c>
      <c r="P62" s="225" t="str">
        <f>IF('Summary Clear'!AJ51=0,"",'Summary Clear'!AJ51)</f>
        <v/>
      </c>
      <c r="Q62" s="225" t="str">
        <f>IF('Summary Clear'!AK51=0,"",'Summary Clear'!AK51)</f>
        <v/>
      </c>
      <c r="R62" s="225" t="str">
        <f>IF('Summary Clear'!AL51=0,"",'Summary Clear'!AL51)</f>
        <v/>
      </c>
      <c r="S62" s="225" t="str">
        <f>IF('Summary Clear'!AM51=0,"",'Summary Clear'!AM51)</f>
        <v/>
      </c>
      <c r="T62" s="170" t="str">
        <f>IF('Summary Clear'!AN51=0,"",'Summary Clear'!AN51)</f>
        <v/>
      </c>
    </row>
    <row r="63" spans="3:20" s="64" customFormat="1" ht="13.8" x14ac:dyDescent="0.25">
      <c r="C63" s="169" t="str">
        <f>IF('Summary Clear'!B52=0,"",'Summary Clear'!B52)</f>
        <v/>
      </c>
      <c r="D63" s="163" t="str">
        <f>IF('Summary Clear'!D52=0,"",'Summary Clear'!D52)</f>
        <v/>
      </c>
      <c r="E63" s="217" t="str">
        <f>IF('Summary Clear'!E52=0,"",(VLOOKUP('Summary Clear'!E52,Lists!$E$15:$G$21,3,FALSE)))</f>
        <v/>
      </c>
      <c r="F63" s="225" t="str">
        <f>IF('Summary Clear'!S52=0,"",'Summary Clear'!S52)</f>
        <v/>
      </c>
      <c r="G63" s="225" t="str">
        <f>IF('Summary Clear'!T52=0,"",'Summary Clear'!T52)</f>
        <v/>
      </c>
      <c r="H63" s="225" t="str">
        <f>IF('Summary Clear'!AB52=0,"",'Summary Clear'!AB52)</f>
        <v/>
      </c>
      <c r="I63" s="225" t="str">
        <f>IF('Summary Clear'!AC52=0,"",'Summary Clear'!AC52)</f>
        <v/>
      </c>
      <c r="J63" s="225" t="str">
        <f>IF('Summary Clear'!AD52=0,"",'Summary Clear'!AD52)</f>
        <v/>
      </c>
      <c r="K63" s="225" t="str">
        <f>IF('Summary Clear'!AE52=0,"",'Summary Clear'!AE52)</f>
        <v/>
      </c>
      <c r="L63" s="225" t="str">
        <f>IF('Summary Clear'!AF52=0,"",'Summary Clear'!AF52)</f>
        <v/>
      </c>
      <c r="M63" s="225" t="str">
        <f>IF('Summary Clear'!AG52=0,"",'Summary Clear'!AG52)</f>
        <v/>
      </c>
      <c r="N63" s="225" t="str">
        <f>IF('Summary Clear'!AH52=0,"",'Summary Clear'!AH52)</f>
        <v/>
      </c>
      <c r="O63" s="225" t="str">
        <f>IF('Summary Clear'!AI52=0,"",'Summary Clear'!AI52)</f>
        <v/>
      </c>
      <c r="P63" s="225" t="str">
        <f>IF('Summary Clear'!AJ52=0,"",'Summary Clear'!AJ52)</f>
        <v/>
      </c>
      <c r="Q63" s="225" t="str">
        <f>IF('Summary Clear'!AK52=0,"",'Summary Clear'!AK52)</f>
        <v/>
      </c>
      <c r="R63" s="225" t="str">
        <f>IF('Summary Clear'!AL52=0,"",'Summary Clear'!AL52)</f>
        <v/>
      </c>
      <c r="S63" s="225" t="str">
        <f>IF('Summary Clear'!AM52=0,"",'Summary Clear'!AM52)</f>
        <v/>
      </c>
      <c r="T63" s="170" t="str">
        <f>IF('Summary Clear'!AN52=0,"",'Summary Clear'!AN52)</f>
        <v/>
      </c>
    </row>
    <row r="64" spans="3:20" s="64" customFormat="1" ht="13.8" x14ac:dyDescent="0.25">
      <c r="C64" s="169" t="str">
        <f>IF('Summary Clear'!B53=0,"",'Summary Clear'!B53)</f>
        <v/>
      </c>
      <c r="D64" s="163" t="str">
        <f>IF('Summary Clear'!D53=0,"",'Summary Clear'!D53)</f>
        <v/>
      </c>
      <c r="E64" s="217" t="str">
        <f>IF('Summary Clear'!E53=0,"",(VLOOKUP('Summary Clear'!E53,Lists!$E$15:$G$21,3,FALSE)))</f>
        <v/>
      </c>
      <c r="F64" s="225" t="str">
        <f>IF('Summary Clear'!S53=0,"",'Summary Clear'!S53)</f>
        <v/>
      </c>
      <c r="G64" s="225" t="str">
        <f>IF('Summary Clear'!T53=0,"",'Summary Clear'!T53)</f>
        <v/>
      </c>
      <c r="H64" s="225" t="str">
        <f>IF('Summary Clear'!AB53=0,"",'Summary Clear'!AB53)</f>
        <v/>
      </c>
      <c r="I64" s="225" t="str">
        <f>IF('Summary Clear'!AC53=0,"",'Summary Clear'!AC53)</f>
        <v/>
      </c>
      <c r="J64" s="225" t="str">
        <f>IF('Summary Clear'!AD53=0,"",'Summary Clear'!AD53)</f>
        <v/>
      </c>
      <c r="K64" s="225" t="str">
        <f>IF('Summary Clear'!AE53=0,"",'Summary Clear'!AE53)</f>
        <v/>
      </c>
      <c r="L64" s="225" t="str">
        <f>IF('Summary Clear'!AF53=0,"",'Summary Clear'!AF53)</f>
        <v/>
      </c>
      <c r="M64" s="225" t="str">
        <f>IF('Summary Clear'!AG53=0,"",'Summary Clear'!AG53)</f>
        <v/>
      </c>
      <c r="N64" s="225" t="str">
        <f>IF('Summary Clear'!AH53=0,"",'Summary Clear'!AH53)</f>
        <v/>
      </c>
      <c r="O64" s="225" t="str">
        <f>IF('Summary Clear'!AI53=0,"",'Summary Clear'!AI53)</f>
        <v/>
      </c>
      <c r="P64" s="225" t="str">
        <f>IF('Summary Clear'!AJ53=0,"",'Summary Clear'!AJ53)</f>
        <v/>
      </c>
      <c r="Q64" s="225" t="str">
        <f>IF('Summary Clear'!AK53=0,"",'Summary Clear'!AK53)</f>
        <v/>
      </c>
      <c r="R64" s="225" t="str">
        <f>IF('Summary Clear'!AL53=0,"",'Summary Clear'!AL53)</f>
        <v/>
      </c>
      <c r="S64" s="225" t="str">
        <f>IF('Summary Clear'!AM53=0,"",'Summary Clear'!AM53)</f>
        <v/>
      </c>
      <c r="T64" s="170" t="str">
        <f>IF('Summary Clear'!AN53=0,"",'Summary Clear'!AN53)</f>
        <v/>
      </c>
    </row>
    <row r="65" spans="3:20" s="64" customFormat="1" ht="13.8" x14ac:dyDescent="0.25">
      <c r="C65" s="169" t="str">
        <f>IF('Summary Clear'!B54=0,"",'Summary Clear'!B54)</f>
        <v/>
      </c>
      <c r="D65" s="163" t="str">
        <f>IF('Summary Clear'!D54=0,"",'Summary Clear'!D54)</f>
        <v/>
      </c>
      <c r="E65" s="217" t="str">
        <f>IF('Summary Clear'!E54=0,"",(VLOOKUP('Summary Clear'!E54,Lists!$E$15:$G$21,3,FALSE)))</f>
        <v/>
      </c>
      <c r="F65" s="225" t="str">
        <f>IF('Summary Clear'!S54=0,"",'Summary Clear'!S54)</f>
        <v/>
      </c>
      <c r="G65" s="225" t="str">
        <f>IF('Summary Clear'!T54=0,"",'Summary Clear'!T54)</f>
        <v/>
      </c>
      <c r="H65" s="225" t="str">
        <f>IF('Summary Clear'!AB54=0,"",'Summary Clear'!AB54)</f>
        <v/>
      </c>
      <c r="I65" s="225" t="str">
        <f>IF('Summary Clear'!AC54=0,"",'Summary Clear'!AC54)</f>
        <v/>
      </c>
      <c r="J65" s="225" t="str">
        <f>IF('Summary Clear'!AD54=0,"",'Summary Clear'!AD54)</f>
        <v/>
      </c>
      <c r="K65" s="225" t="str">
        <f>IF('Summary Clear'!AE54=0,"",'Summary Clear'!AE54)</f>
        <v/>
      </c>
      <c r="L65" s="225" t="str">
        <f>IF('Summary Clear'!AF54=0,"",'Summary Clear'!AF54)</f>
        <v/>
      </c>
      <c r="M65" s="225" t="str">
        <f>IF('Summary Clear'!AG54=0,"",'Summary Clear'!AG54)</f>
        <v/>
      </c>
      <c r="N65" s="225" t="str">
        <f>IF('Summary Clear'!AH54=0,"",'Summary Clear'!AH54)</f>
        <v/>
      </c>
      <c r="O65" s="225" t="str">
        <f>IF('Summary Clear'!AI54=0,"",'Summary Clear'!AI54)</f>
        <v/>
      </c>
      <c r="P65" s="225" t="str">
        <f>IF('Summary Clear'!AJ54=0,"",'Summary Clear'!AJ54)</f>
        <v/>
      </c>
      <c r="Q65" s="225" t="str">
        <f>IF('Summary Clear'!AK54=0,"",'Summary Clear'!AK54)</f>
        <v/>
      </c>
      <c r="R65" s="225" t="str">
        <f>IF('Summary Clear'!AL54=0,"",'Summary Clear'!AL54)</f>
        <v/>
      </c>
      <c r="S65" s="225" t="str">
        <f>IF('Summary Clear'!AM54=0,"",'Summary Clear'!AM54)</f>
        <v/>
      </c>
      <c r="T65" s="170" t="str">
        <f>IF('Summary Clear'!AN54=0,"",'Summary Clear'!AN54)</f>
        <v/>
      </c>
    </row>
    <row r="66" spans="3:20" s="64" customFormat="1" ht="13.8" x14ac:dyDescent="0.25">
      <c r="C66" s="169" t="str">
        <f>IF('Summary Clear'!B55=0,"",'Summary Clear'!B55)</f>
        <v/>
      </c>
      <c r="D66" s="163" t="str">
        <f>IF('Summary Clear'!D55=0,"",'Summary Clear'!D55)</f>
        <v/>
      </c>
      <c r="E66" s="217" t="str">
        <f>IF('Summary Clear'!E55=0,"",(VLOOKUP('Summary Clear'!E55,Lists!$E$15:$G$21,3,FALSE)))</f>
        <v/>
      </c>
      <c r="F66" s="225" t="str">
        <f>IF('Summary Clear'!S55=0,"",'Summary Clear'!S55)</f>
        <v/>
      </c>
      <c r="G66" s="225" t="str">
        <f>IF('Summary Clear'!T55=0,"",'Summary Clear'!T55)</f>
        <v/>
      </c>
      <c r="H66" s="225" t="str">
        <f>IF('Summary Clear'!AB55=0,"",'Summary Clear'!AB55)</f>
        <v/>
      </c>
      <c r="I66" s="225" t="str">
        <f>IF('Summary Clear'!AC55=0,"",'Summary Clear'!AC55)</f>
        <v/>
      </c>
      <c r="J66" s="225" t="str">
        <f>IF('Summary Clear'!AD55=0,"",'Summary Clear'!AD55)</f>
        <v/>
      </c>
      <c r="K66" s="225" t="str">
        <f>IF('Summary Clear'!AE55=0,"",'Summary Clear'!AE55)</f>
        <v/>
      </c>
      <c r="L66" s="225" t="str">
        <f>IF('Summary Clear'!AF55=0,"",'Summary Clear'!AF55)</f>
        <v/>
      </c>
      <c r="M66" s="225" t="str">
        <f>IF('Summary Clear'!AG55=0,"",'Summary Clear'!AG55)</f>
        <v/>
      </c>
      <c r="N66" s="225" t="str">
        <f>IF('Summary Clear'!AH55=0,"",'Summary Clear'!AH55)</f>
        <v/>
      </c>
      <c r="O66" s="225" t="str">
        <f>IF('Summary Clear'!AI55=0,"",'Summary Clear'!AI55)</f>
        <v/>
      </c>
      <c r="P66" s="225" t="str">
        <f>IF('Summary Clear'!AJ55=0,"",'Summary Clear'!AJ55)</f>
        <v/>
      </c>
      <c r="Q66" s="225" t="str">
        <f>IF('Summary Clear'!AK55=0,"",'Summary Clear'!AK55)</f>
        <v/>
      </c>
      <c r="R66" s="225" t="str">
        <f>IF('Summary Clear'!AL55=0,"",'Summary Clear'!AL55)</f>
        <v/>
      </c>
      <c r="S66" s="225" t="str">
        <f>IF('Summary Clear'!AM55=0,"",'Summary Clear'!AM55)</f>
        <v/>
      </c>
      <c r="T66" s="170" t="str">
        <f>IF('Summary Clear'!AN55=0,"",'Summary Clear'!AN55)</f>
        <v/>
      </c>
    </row>
    <row r="67" spans="3:20" s="64" customFormat="1" ht="13.8" x14ac:dyDescent="0.25">
      <c r="C67" s="169" t="str">
        <f>IF('Summary Clear'!B56=0,"",'Summary Clear'!B56)</f>
        <v/>
      </c>
      <c r="D67" s="163" t="str">
        <f>IF('Summary Clear'!D56=0,"",'Summary Clear'!D56)</f>
        <v/>
      </c>
      <c r="E67" s="217" t="str">
        <f>IF('Summary Clear'!E56=0,"",(VLOOKUP('Summary Clear'!E56,Lists!$E$15:$G$21,3,FALSE)))</f>
        <v/>
      </c>
      <c r="F67" s="225" t="str">
        <f>IF('Summary Clear'!S56=0,"",'Summary Clear'!S56)</f>
        <v/>
      </c>
      <c r="G67" s="225" t="str">
        <f>IF('Summary Clear'!T56=0,"",'Summary Clear'!T56)</f>
        <v/>
      </c>
      <c r="H67" s="225" t="str">
        <f>IF('Summary Clear'!AB56=0,"",'Summary Clear'!AB56)</f>
        <v/>
      </c>
      <c r="I67" s="225" t="str">
        <f>IF('Summary Clear'!AC56=0,"",'Summary Clear'!AC56)</f>
        <v/>
      </c>
      <c r="J67" s="225" t="str">
        <f>IF('Summary Clear'!AD56=0,"",'Summary Clear'!AD56)</f>
        <v/>
      </c>
      <c r="K67" s="225" t="str">
        <f>IF('Summary Clear'!AE56=0,"",'Summary Clear'!AE56)</f>
        <v/>
      </c>
      <c r="L67" s="225" t="str">
        <f>IF('Summary Clear'!AF56=0,"",'Summary Clear'!AF56)</f>
        <v/>
      </c>
      <c r="M67" s="225" t="str">
        <f>IF('Summary Clear'!AG56=0,"",'Summary Clear'!AG56)</f>
        <v/>
      </c>
      <c r="N67" s="225" t="str">
        <f>IF('Summary Clear'!AH56=0,"",'Summary Clear'!AH56)</f>
        <v/>
      </c>
      <c r="O67" s="225" t="str">
        <f>IF('Summary Clear'!AI56=0,"",'Summary Clear'!AI56)</f>
        <v/>
      </c>
      <c r="P67" s="225" t="str">
        <f>IF('Summary Clear'!AJ56=0,"",'Summary Clear'!AJ56)</f>
        <v/>
      </c>
      <c r="Q67" s="225" t="str">
        <f>IF('Summary Clear'!AK56=0,"",'Summary Clear'!AK56)</f>
        <v/>
      </c>
      <c r="R67" s="225" t="str">
        <f>IF('Summary Clear'!AL56=0,"",'Summary Clear'!AL56)</f>
        <v/>
      </c>
      <c r="S67" s="225" t="str">
        <f>IF('Summary Clear'!AM56=0,"",'Summary Clear'!AM56)</f>
        <v/>
      </c>
      <c r="T67" s="170" t="str">
        <f>IF('Summary Clear'!AN56=0,"",'Summary Clear'!AN56)</f>
        <v/>
      </c>
    </row>
    <row r="68" spans="3:20" s="64" customFormat="1" ht="13.8" x14ac:dyDescent="0.25">
      <c r="C68" s="169" t="str">
        <f>IF('Summary Clear'!B57=0,"",'Summary Clear'!B57)</f>
        <v/>
      </c>
      <c r="D68" s="163" t="str">
        <f>IF('Summary Clear'!D57=0,"",'Summary Clear'!D57)</f>
        <v/>
      </c>
      <c r="E68" s="217" t="str">
        <f>IF('Summary Clear'!E57=0,"",(VLOOKUP('Summary Clear'!E57,Lists!$E$15:$G$21,3,FALSE)))</f>
        <v/>
      </c>
      <c r="F68" s="225" t="str">
        <f>IF('Summary Clear'!S57=0,"",'Summary Clear'!S57)</f>
        <v/>
      </c>
      <c r="G68" s="225" t="str">
        <f>IF('Summary Clear'!T57=0,"",'Summary Clear'!T57)</f>
        <v/>
      </c>
      <c r="H68" s="225" t="str">
        <f>IF('Summary Clear'!AB57=0,"",'Summary Clear'!AB57)</f>
        <v/>
      </c>
      <c r="I68" s="225" t="str">
        <f>IF('Summary Clear'!AC57=0,"",'Summary Clear'!AC57)</f>
        <v/>
      </c>
      <c r="J68" s="225" t="str">
        <f>IF('Summary Clear'!AD57=0,"",'Summary Clear'!AD57)</f>
        <v/>
      </c>
      <c r="K68" s="225" t="str">
        <f>IF('Summary Clear'!AE57=0,"",'Summary Clear'!AE57)</f>
        <v/>
      </c>
      <c r="L68" s="225" t="str">
        <f>IF('Summary Clear'!AF57=0,"",'Summary Clear'!AF57)</f>
        <v/>
      </c>
      <c r="M68" s="225" t="str">
        <f>IF('Summary Clear'!AG57=0,"",'Summary Clear'!AG57)</f>
        <v/>
      </c>
      <c r="N68" s="225" t="str">
        <f>IF('Summary Clear'!AH57=0,"",'Summary Clear'!AH57)</f>
        <v/>
      </c>
      <c r="O68" s="225" t="str">
        <f>IF('Summary Clear'!AI57=0,"",'Summary Clear'!AI57)</f>
        <v/>
      </c>
      <c r="P68" s="225" t="str">
        <f>IF('Summary Clear'!AJ57=0,"",'Summary Clear'!AJ57)</f>
        <v/>
      </c>
      <c r="Q68" s="225" t="str">
        <f>IF('Summary Clear'!AK57=0,"",'Summary Clear'!AK57)</f>
        <v/>
      </c>
      <c r="R68" s="225" t="str">
        <f>IF('Summary Clear'!AL57=0,"",'Summary Clear'!AL57)</f>
        <v/>
      </c>
      <c r="S68" s="225" t="str">
        <f>IF('Summary Clear'!AM57=0,"",'Summary Clear'!AM57)</f>
        <v/>
      </c>
      <c r="T68" s="170" t="str">
        <f>IF('Summary Clear'!AN57=0,"",'Summary Clear'!AN57)</f>
        <v/>
      </c>
    </row>
    <row r="69" spans="3:20" s="64" customFormat="1" ht="13.8" x14ac:dyDescent="0.25">
      <c r="C69" s="169" t="str">
        <f>IF('Summary Clear'!B58=0,"",'Summary Clear'!B58)</f>
        <v/>
      </c>
      <c r="D69" s="163" t="str">
        <f>IF('Summary Clear'!D58=0,"",'Summary Clear'!D58)</f>
        <v/>
      </c>
      <c r="E69" s="217" t="str">
        <f>IF('Summary Clear'!E58=0,"",(VLOOKUP('Summary Clear'!E58,Lists!$E$15:$G$21,3,FALSE)))</f>
        <v/>
      </c>
      <c r="F69" s="225" t="str">
        <f>IF('Summary Clear'!S58=0,"",'Summary Clear'!S58)</f>
        <v/>
      </c>
      <c r="G69" s="225" t="str">
        <f>IF('Summary Clear'!T58=0,"",'Summary Clear'!T58)</f>
        <v/>
      </c>
      <c r="H69" s="225" t="str">
        <f>IF('Summary Clear'!AB58=0,"",'Summary Clear'!AB58)</f>
        <v/>
      </c>
      <c r="I69" s="225" t="str">
        <f>IF('Summary Clear'!AC58=0,"",'Summary Clear'!AC58)</f>
        <v/>
      </c>
      <c r="J69" s="225" t="str">
        <f>IF('Summary Clear'!AD58=0,"",'Summary Clear'!AD58)</f>
        <v/>
      </c>
      <c r="K69" s="225" t="str">
        <f>IF('Summary Clear'!AE58=0,"",'Summary Clear'!AE58)</f>
        <v/>
      </c>
      <c r="L69" s="225" t="str">
        <f>IF('Summary Clear'!AF58=0,"",'Summary Clear'!AF58)</f>
        <v/>
      </c>
      <c r="M69" s="225" t="str">
        <f>IF('Summary Clear'!AG58=0,"",'Summary Clear'!AG58)</f>
        <v/>
      </c>
      <c r="N69" s="225" t="str">
        <f>IF('Summary Clear'!AH58=0,"",'Summary Clear'!AH58)</f>
        <v/>
      </c>
      <c r="O69" s="225" t="str">
        <f>IF('Summary Clear'!AI58=0,"",'Summary Clear'!AI58)</f>
        <v/>
      </c>
      <c r="P69" s="225" t="str">
        <f>IF('Summary Clear'!AJ58=0,"",'Summary Clear'!AJ58)</f>
        <v/>
      </c>
      <c r="Q69" s="225" t="str">
        <f>IF('Summary Clear'!AK58=0,"",'Summary Clear'!AK58)</f>
        <v/>
      </c>
      <c r="R69" s="225" t="str">
        <f>IF('Summary Clear'!AL58=0,"",'Summary Clear'!AL58)</f>
        <v/>
      </c>
      <c r="S69" s="225" t="str">
        <f>IF('Summary Clear'!AM58=0,"",'Summary Clear'!AM58)</f>
        <v/>
      </c>
      <c r="T69" s="170" t="str">
        <f>IF('Summary Clear'!AN58=0,"",'Summary Clear'!AN58)</f>
        <v/>
      </c>
    </row>
    <row r="70" spans="3:20" s="64" customFormat="1" ht="13.8" x14ac:dyDescent="0.25">
      <c r="C70" s="169" t="str">
        <f>IF('Summary Clear'!B59=0,"",'Summary Clear'!B59)</f>
        <v/>
      </c>
      <c r="D70" s="163" t="str">
        <f>IF('Summary Clear'!D59=0,"",'Summary Clear'!D59)</f>
        <v/>
      </c>
      <c r="E70" s="217" t="str">
        <f>IF('Summary Clear'!E59=0,"",(VLOOKUP('Summary Clear'!E59,Lists!$E$15:$G$21,3,FALSE)))</f>
        <v/>
      </c>
      <c r="F70" s="225" t="str">
        <f>IF('Summary Clear'!S59=0,"",'Summary Clear'!S59)</f>
        <v/>
      </c>
      <c r="G70" s="225" t="str">
        <f>IF('Summary Clear'!T59=0,"",'Summary Clear'!T59)</f>
        <v/>
      </c>
      <c r="H70" s="225" t="str">
        <f>IF('Summary Clear'!AB59=0,"",'Summary Clear'!AB59)</f>
        <v/>
      </c>
      <c r="I70" s="225" t="str">
        <f>IF('Summary Clear'!AC59=0,"",'Summary Clear'!AC59)</f>
        <v/>
      </c>
      <c r="J70" s="225" t="str">
        <f>IF('Summary Clear'!AD59=0,"",'Summary Clear'!AD59)</f>
        <v/>
      </c>
      <c r="K70" s="225" t="str">
        <f>IF('Summary Clear'!AE59=0,"",'Summary Clear'!AE59)</f>
        <v/>
      </c>
      <c r="L70" s="225" t="str">
        <f>IF('Summary Clear'!AF59=0,"",'Summary Clear'!AF59)</f>
        <v/>
      </c>
      <c r="M70" s="225" t="str">
        <f>IF('Summary Clear'!AG59=0,"",'Summary Clear'!AG59)</f>
        <v/>
      </c>
      <c r="N70" s="225" t="str">
        <f>IF('Summary Clear'!AH59=0,"",'Summary Clear'!AH59)</f>
        <v/>
      </c>
      <c r="O70" s="225" t="str">
        <f>IF('Summary Clear'!AI59=0,"",'Summary Clear'!AI59)</f>
        <v/>
      </c>
      <c r="P70" s="225" t="str">
        <f>IF('Summary Clear'!AJ59=0,"",'Summary Clear'!AJ59)</f>
        <v/>
      </c>
      <c r="Q70" s="225" t="str">
        <f>IF('Summary Clear'!AK59=0,"",'Summary Clear'!AK59)</f>
        <v/>
      </c>
      <c r="R70" s="225" t="str">
        <f>IF('Summary Clear'!AL59=0,"",'Summary Clear'!AL59)</f>
        <v/>
      </c>
      <c r="S70" s="225" t="str">
        <f>IF('Summary Clear'!AM59=0,"",'Summary Clear'!AM59)</f>
        <v/>
      </c>
      <c r="T70" s="170" t="str">
        <f>IF('Summary Clear'!AN59=0,"",'Summary Clear'!AN59)</f>
        <v/>
      </c>
    </row>
    <row r="71" spans="3:20" s="64" customFormat="1" ht="13.8" x14ac:dyDescent="0.25">
      <c r="C71" s="169" t="str">
        <f>IF('Summary Clear'!B60=0,"",'Summary Clear'!B60)</f>
        <v/>
      </c>
      <c r="D71" s="163" t="str">
        <f>IF('Summary Clear'!D60=0,"",'Summary Clear'!D60)</f>
        <v/>
      </c>
      <c r="E71" s="217" t="str">
        <f>IF('Summary Clear'!E60=0,"",(VLOOKUP('Summary Clear'!E60,Lists!$E$15:$G$21,3,FALSE)))</f>
        <v/>
      </c>
      <c r="F71" s="225" t="str">
        <f>IF('Summary Clear'!S60=0,"",'Summary Clear'!S60)</f>
        <v/>
      </c>
      <c r="G71" s="225" t="str">
        <f>IF('Summary Clear'!T60=0,"",'Summary Clear'!T60)</f>
        <v/>
      </c>
      <c r="H71" s="225" t="str">
        <f>IF('Summary Clear'!AB60=0,"",'Summary Clear'!AB60)</f>
        <v/>
      </c>
      <c r="I71" s="225" t="str">
        <f>IF('Summary Clear'!AC60=0,"",'Summary Clear'!AC60)</f>
        <v/>
      </c>
      <c r="J71" s="225" t="str">
        <f>IF('Summary Clear'!AD60=0,"",'Summary Clear'!AD60)</f>
        <v/>
      </c>
      <c r="K71" s="225" t="str">
        <f>IF('Summary Clear'!AE60=0,"",'Summary Clear'!AE60)</f>
        <v/>
      </c>
      <c r="L71" s="225" t="str">
        <f>IF('Summary Clear'!AF60=0,"",'Summary Clear'!AF60)</f>
        <v/>
      </c>
      <c r="M71" s="225" t="str">
        <f>IF('Summary Clear'!AG60=0,"",'Summary Clear'!AG60)</f>
        <v/>
      </c>
      <c r="N71" s="225" t="str">
        <f>IF('Summary Clear'!AH60=0,"",'Summary Clear'!AH60)</f>
        <v/>
      </c>
      <c r="O71" s="225" t="str">
        <f>IF('Summary Clear'!AI60=0,"",'Summary Clear'!AI60)</f>
        <v/>
      </c>
      <c r="P71" s="225" t="str">
        <f>IF('Summary Clear'!AJ60=0,"",'Summary Clear'!AJ60)</f>
        <v/>
      </c>
      <c r="Q71" s="225" t="str">
        <f>IF('Summary Clear'!AK60=0,"",'Summary Clear'!AK60)</f>
        <v/>
      </c>
      <c r="R71" s="225" t="str">
        <f>IF('Summary Clear'!AL60=0,"",'Summary Clear'!AL60)</f>
        <v/>
      </c>
      <c r="S71" s="225" t="str">
        <f>IF('Summary Clear'!AM60=0,"",'Summary Clear'!AM60)</f>
        <v/>
      </c>
      <c r="T71" s="170" t="str">
        <f>IF('Summary Clear'!AN60=0,"",'Summary Clear'!AN60)</f>
        <v/>
      </c>
    </row>
    <row r="72" spans="3:20" s="64" customFormat="1" ht="13.8" x14ac:dyDescent="0.25">
      <c r="C72" s="169" t="str">
        <f>IF('Summary Clear'!B61=0,"",'Summary Clear'!B61)</f>
        <v/>
      </c>
      <c r="D72" s="163" t="str">
        <f>IF('Summary Clear'!D61=0,"",'Summary Clear'!D61)</f>
        <v/>
      </c>
      <c r="E72" s="217" t="str">
        <f>IF('Summary Clear'!E61=0,"",(VLOOKUP('Summary Clear'!E61,Lists!$E$15:$G$21,3,FALSE)))</f>
        <v/>
      </c>
      <c r="F72" s="225" t="str">
        <f>IF('Summary Clear'!S61=0,"",'Summary Clear'!S61)</f>
        <v/>
      </c>
      <c r="G72" s="225" t="str">
        <f>IF('Summary Clear'!T61=0,"",'Summary Clear'!T61)</f>
        <v/>
      </c>
      <c r="H72" s="225" t="str">
        <f>IF('Summary Clear'!AB61=0,"",'Summary Clear'!AB61)</f>
        <v/>
      </c>
      <c r="I72" s="225" t="str">
        <f>IF('Summary Clear'!AC61=0,"",'Summary Clear'!AC61)</f>
        <v/>
      </c>
      <c r="J72" s="225" t="str">
        <f>IF('Summary Clear'!AD61=0,"",'Summary Clear'!AD61)</f>
        <v/>
      </c>
      <c r="K72" s="225" t="str">
        <f>IF('Summary Clear'!AE61=0,"",'Summary Clear'!AE61)</f>
        <v/>
      </c>
      <c r="L72" s="225" t="str">
        <f>IF('Summary Clear'!AF61=0,"",'Summary Clear'!AF61)</f>
        <v/>
      </c>
      <c r="M72" s="225" t="str">
        <f>IF('Summary Clear'!AG61=0,"",'Summary Clear'!AG61)</f>
        <v/>
      </c>
      <c r="N72" s="225" t="str">
        <f>IF('Summary Clear'!AH61=0,"",'Summary Clear'!AH61)</f>
        <v/>
      </c>
      <c r="O72" s="225" t="str">
        <f>IF('Summary Clear'!AI61=0,"",'Summary Clear'!AI61)</f>
        <v/>
      </c>
      <c r="P72" s="225" t="str">
        <f>IF('Summary Clear'!AJ61=0,"",'Summary Clear'!AJ61)</f>
        <v/>
      </c>
      <c r="Q72" s="225" t="str">
        <f>IF('Summary Clear'!AK61=0,"",'Summary Clear'!AK61)</f>
        <v/>
      </c>
      <c r="R72" s="225" t="str">
        <f>IF('Summary Clear'!AL61=0,"",'Summary Clear'!AL61)</f>
        <v/>
      </c>
      <c r="S72" s="225" t="str">
        <f>IF('Summary Clear'!AM61=0,"",'Summary Clear'!AM61)</f>
        <v/>
      </c>
      <c r="T72" s="170" t="str">
        <f>IF('Summary Clear'!AN61=0,"",'Summary Clear'!AN61)</f>
        <v/>
      </c>
    </row>
    <row r="73" spans="3:20" s="64" customFormat="1" ht="13.8" x14ac:dyDescent="0.25">
      <c r="C73" s="169" t="str">
        <f>IF('Summary Clear'!B62=0,"",'Summary Clear'!B62)</f>
        <v/>
      </c>
      <c r="D73" s="163" t="str">
        <f>IF('Summary Clear'!D62=0,"",'Summary Clear'!D62)</f>
        <v/>
      </c>
      <c r="E73" s="217" t="str">
        <f>IF('Summary Clear'!E62=0,"",(VLOOKUP('Summary Clear'!E62,Lists!$E$15:$G$21,3,FALSE)))</f>
        <v/>
      </c>
      <c r="F73" s="225" t="str">
        <f>IF('Summary Clear'!S62=0,"",'Summary Clear'!S62)</f>
        <v/>
      </c>
      <c r="G73" s="225" t="str">
        <f>IF('Summary Clear'!T62=0,"",'Summary Clear'!T62)</f>
        <v/>
      </c>
      <c r="H73" s="225" t="str">
        <f>IF('Summary Clear'!AB62=0,"",'Summary Clear'!AB62)</f>
        <v/>
      </c>
      <c r="I73" s="225" t="str">
        <f>IF('Summary Clear'!AC62=0,"",'Summary Clear'!AC62)</f>
        <v/>
      </c>
      <c r="J73" s="225" t="str">
        <f>IF('Summary Clear'!AD62=0,"",'Summary Clear'!AD62)</f>
        <v/>
      </c>
      <c r="K73" s="225" t="str">
        <f>IF('Summary Clear'!AE62=0,"",'Summary Clear'!AE62)</f>
        <v/>
      </c>
      <c r="L73" s="225" t="str">
        <f>IF('Summary Clear'!AF62=0,"",'Summary Clear'!AF62)</f>
        <v/>
      </c>
      <c r="M73" s="225" t="str">
        <f>IF('Summary Clear'!AG62=0,"",'Summary Clear'!AG62)</f>
        <v/>
      </c>
      <c r="N73" s="225" t="str">
        <f>IF('Summary Clear'!AH62=0,"",'Summary Clear'!AH62)</f>
        <v/>
      </c>
      <c r="O73" s="225" t="str">
        <f>IF('Summary Clear'!AI62=0,"",'Summary Clear'!AI62)</f>
        <v/>
      </c>
      <c r="P73" s="225" t="str">
        <f>IF('Summary Clear'!AJ62=0,"",'Summary Clear'!AJ62)</f>
        <v/>
      </c>
      <c r="Q73" s="225" t="str">
        <f>IF('Summary Clear'!AK62=0,"",'Summary Clear'!AK62)</f>
        <v/>
      </c>
      <c r="R73" s="225" t="str">
        <f>IF('Summary Clear'!AL62=0,"",'Summary Clear'!AL62)</f>
        <v/>
      </c>
      <c r="S73" s="225" t="str">
        <f>IF('Summary Clear'!AM62=0,"",'Summary Clear'!AM62)</f>
        <v/>
      </c>
      <c r="T73" s="170" t="str">
        <f>IF('Summary Clear'!AN62=0,"",'Summary Clear'!AN62)</f>
        <v/>
      </c>
    </row>
    <row r="74" spans="3:20" s="64" customFormat="1" ht="13.8" x14ac:dyDescent="0.25">
      <c r="C74" s="169" t="str">
        <f>IF('Summary Clear'!B63=0,"",'Summary Clear'!B63)</f>
        <v/>
      </c>
      <c r="D74" s="163" t="str">
        <f>IF('Summary Clear'!D63=0,"",'Summary Clear'!D63)</f>
        <v/>
      </c>
      <c r="E74" s="217" t="str">
        <f>IF('Summary Clear'!E63=0,"",(VLOOKUP('Summary Clear'!E63,Lists!$E$15:$G$21,3,FALSE)))</f>
        <v/>
      </c>
      <c r="F74" s="225" t="str">
        <f>IF('Summary Clear'!S63=0,"",'Summary Clear'!S63)</f>
        <v/>
      </c>
      <c r="G74" s="225" t="str">
        <f>IF('Summary Clear'!T63=0,"",'Summary Clear'!T63)</f>
        <v/>
      </c>
      <c r="H74" s="225" t="str">
        <f>IF('Summary Clear'!AB63=0,"",'Summary Clear'!AB63)</f>
        <v/>
      </c>
      <c r="I74" s="225" t="str">
        <f>IF('Summary Clear'!AC63=0,"",'Summary Clear'!AC63)</f>
        <v/>
      </c>
      <c r="J74" s="225" t="str">
        <f>IF('Summary Clear'!AD63=0,"",'Summary Clear'!AD63)</f>
        <v/>
      </c>
      <c r="K74" s="225" t="str">
        <f>IF('Summary Clear'!AE63=0,"",'Summary Clear'!AE63)</f>
        <v/>
      </c>
      <c r="L74" s="225" t="str">
        <f>IF('Summary Clear'!AF63=0,"",'Summary Clear'!AF63)</f>
        <v/>
      </c>
      <c r="M74" s="225" t="str">
        <f>IF('Summary Clear'!AG63=0,"",'Summary Clear'!AG63)</f>
        <v/>
      </c>
      <c r="N74" s="225" t="str">
        <f>IF('Summary Clear'!AH63=0,"",'Summary Clear'!AH63)</f>
        <v/>
      </c>
      <c r="O74" s="225" t="str">
        <f>IF('Summary Clear'!AI63=0,"",'Summary Clear'!AI63)</f>
        <v/>
      </c>
      <c r="P74" s="225" t="str">
        <f>IF('Summary Clear'!AJ63=0,"",'Summary Clear'!AJ63)</f>
        <v/>
      </c>
      <c r="Q74" s="225" t="str">
        <f>IF('Summary Clear'!AK63=0,"",'Summary Clear'!AK63)</f>
        <v/>
      </c>
      <c r="R74" s="225" t="str">
        <f>IF('Summary Clear'!AL63=0,"",'Summary Clear'!AL63)</f>
        <v/>
      </c>
      <c r="S74" s="225" t="str">
        <f>IF('Summary Clear'!AM63=0,"",'Summary Clear'!AM63)</f>
        <v/>
      </c>
      <c r="T74" s="170" t="str">
        <f>IF('Summary Clear'!AN63=0,"",'Summary Clear'!AN63)</f>
        <v/>
      </c>
    </row>
    <row r="75" spans="3:20" s="64" customFormat="1" ht="13.8" x14ac:dyDescent="0.25">
      <c r="C75" s="169" t="str">
        <f>IF('Summary Clear'!B64=0,"",'Summary Clear'!B64)</f>
        <v/>
      </c>
      <c r="D75" s="163" t="str">
        <f>IF('Summary Clear'!D64=0,"",'Summary Clear'!D64)</f>
        <v/>
      </c>
      <c r="E75" s="217" t="str">
        <f>IF('Summary Clear'!E64=0,"",(VLOOKUP('Summary Clear'!E64,Lists!$E$15:$G$21,3,FALSE)))</f>
        <v/>
      </c>
      <c r="F75" s="225" t="str">
        <f>IF('Summary Clear'!S64=0,"",'Summary Clear'!S64)</f>
        <v/>
      </c>
      <c r="G75" s="225" t="str">
        <f>IF('Summary Clear'!T64=0,"",'Summary Clear'!T64)</f>
        <v/>
      </c>
      <c r="H75" s="225" t="str">
        <f>IF('Summary Clear'!AB64=0,"",'Summary Clear'!AB64)</f>
        <v/>
      </c>
      <c r="I75" s="225" t="str">
        <f>IF('Summary Clear'!AC64=0,"",'Summary Clear'!AC64)</f>
        <v/>
      </c>
      <c r="J75" s="225" t="str">
        <f>IF('Summary Clear'!AD64=0,"",'Summary Clear'!AD64)</f>
        <v/>
      </c>
      <c r="K75" s="225" t="str">
        <f>IF('Summary Clear'!AE64=0,"",'Summary Clear'!AE64)</f>
        <v/>
      </c>
      <c r="L75" s="225" t="str">
        <f>IF('Summary Clear'!AF64=0,"",'Summary Clear'!AF64)</f>
        <v/>
      </c>
      <c r="M75" s="225" t="str">
        <f>IF('Summary Clear'!AG64=0,"",'Summary Clear'!AG64)</f>
        <v/>
      </c>
      <c r="N75" s="225" t="str">
        <f>IF('Summary Clear'!AH64=0,"",'Summary Clear'!AH64)</f>
        <v/>
      </c>
      <c r="O75" s="225" t="str">
        <f>IF('Summary Clear'!AI64=0,"",'Summary Clear'!AI64)</f>
        <v/>
      </c>
      <c r="P75" s="225" t="str">
        <f>IF('Summary Clear'!AJ64=0,"",'Summary Clear'!AJ64)</f>
        <v/>
      </c>
      <c r="Q75" s="225" t="str">
        <f>IF('Summary Clear'!AK64=0,"",'Summary Clear'!AK64)</f>
        <v/>
      </c>
      <c r="R75" s="225" t="str">
        <f>IF('Summary Clear'!AL64=0,"",'Summary Clear'!AL64)</f>
        <v/>
      </c>
      <c r="S75" s="225" t="str">
        <f>IF('Summary Clear'!AM64=0,"",'Summary Clear'!AM64)</f>
        <v/>
      </c>
      <c r="T75" s="170" t="str">
        <f>IF('Summary Clear'!AN64=0,"",'Summary Clear'!AN64)</f>
        <v/>
      </c>
    </row>
    <row r="76" spans="3:20" s="64" customFormat="1" ht="13.8" x14ac:dyDescent="0.25">
      <c r="C76" s="169" t="str">
        <f>IF('Summary Clear'!B65=0,"",'Summary Clear'!B65)</f>
        <v/>
      </c>
      <c r="D76" s="163" t="str">
        <f>IF('Summary Clear'!D65=0,"",'Summary Clear'!D65)</f>
        <v/>
      </c>
      <c r="E76" s="217" t="str">
        <f>IF('Summary Clear'!E65=0,"",(VLOOKUP('Summary Clear'!E65,Lists!$E$15:$G$21,3,FALSE)))</f>
        <v/>
      </c>
      <c r="F76" s="225" t="str">
        <f>IF('Summary Clear'!S65=0,"",'Summary Clear'!S65)</f>
        <v/>
      </c>
      <c r="G76" s="225" t="str">
        <f>IF('Summary Clear'!T65=0,"",'Summary Clear'!T65)</f>
        <v/>
      </c>
      <c r="H76" s="225" t="str">
        <f>IF('Summary Clear'!AB65=0,"",'Summary Clear'!AB65)</f>
        <v/>
      </c>
      <c r="I76" s="225" t="str">
        <f>IF('Summary Clear'!AC65=0,"",'Summary Clear'!AC65)</f>
        <v/>
      </c>
      <c r="J76" s="225" t="str">
        <f>IF('Summary Clear'!AD65=0,"",'Summary Clear'!AD65)</f>
        <v/>
      </c>
      <c r="K76" s="225" t="str">
        <f>IF('Summary Clear'!AE65=0,"",'Summary Clear'!AE65)</f>
        <v/>
      </c>
      <c r="L76" s="225" t="str">
        <f>IF('Summary Clear'!AF65=0,"",'Summary Clear'!AF65)</f>
        <v/>
      </c>
      <c r="M76" s="225" t="str">
        <f>IF('Summary Clear'!AG65=0,"",'Summary Clear'!AG65)</f>
        <v/>
      </c>
      <c r="N76" s="225" t="str">
        <f>IF('Summary Clear'!AH65=0,"",'Summary Clear'!AH65)</f>
        <v/>
      </c>
      <c r="O76" s="225" t="str">
        <f>IF('Summary Clear'!AI65=0,"",'Summary Clear'!AI65)</f>
        <v/>
      </c>
      <c r="P76" s="225" t="str">
        <f>IF('Summary Clear'!AJ65=0,"",'Summary Clear'!AJ65)</f>
        <v/>
      </c>
      <c r="Q76" s="225" t="str">
        <f>IF('Summary Clear'!AK65=0,"",'Summary Clear'!AK65)</f>
        <v/>
      </c>
      <c r="R76" s="225" t="str">
        <f>IF('Summary Clear'!AL65=0,"",'Summary Clear'!AL65)</f>
        <v/>
      </c>
      <c r="S76" s="225" t="str">
        <f>IF('Summary Clear'!AM65=0,"",'Summary Clear'!AM65)</f>
        <v/>
      </c>
      <c r="T76" s="170" t="str">
        <f>IF('Summary Clear'!AN65=0,"",'Summary Clear'!AN65)</f>
        <v/>
      </c>
    </row>
    <row r="77" spans="3:20" s="64" customFormat="1" ht="13.8" x14ac:dyDescent="0.25">
      <c r="C77" s="169" t="str">
        <f>IF('Summary Clear'!B66=0,"",'Summary Clear'!B66)</f>
        <v/>
      </c>
      <c r="D77" s="163" t="str">
        <f>IF('Summary Clear'!D66=0,"",'Summary Clear'!D66)</f>
        <v/>
      </c>
      <c r="E77" s="217" t="str">
        <f>IF('Summary Clear'!E66=0,"",(VLOOKUP('Summary Clear'!E66,Lists!$E$15:$G$21,3,FALSE)))</f>
        <v/>
      </c>
      <c r="F77" s="225" t="str">
        <f>IF('Summary Clear'!S66=0,"",'Summary Clear'!S66)</f>
        <v/>
      </c>
      <c r="G77" s="225" t="str">
        <f>IF('Summary Clear'!T66=0,"",'Summary Clear'!T66)</f>
        <v/>
      </c>
      <c r="H77" s="225" t="str">
        <f>IF('Summary Clear'!AB66=0,"",'Summary Clear'!AB66)</f>
        <v/>
      </c>
      <c r="I77" s="225" t="str">
        <f>IF('Summary Clear'!AC66=0,"",'Summary Clear'!AC66)</f>
        <v/>
      </c>
      <c r="J77" s="225" t="str">
        <f>IF('Summary Clear'!AD66=0,"",'Summary Clear'!AD66)</f>
        <v/>
      </c>
      <c r="K77" s="225" t="str">
        <f>IF('Summary Clear'!AE66=0,"",'Summary Clear'!AE66)</f>
        <v/>
      </c>
      <c r="L77" s="225" t="str">
        <f>IF('Summary Clear'!AF66=0,"",'Summary Clear'!AF66)</f>
        <v/>
      </c>
      <c r="M77" s="225" t="str">
        <f>IF('Summary Clear'!AG66=0,"",'Summary Clear'!AG66)</f>
        <v/>
      </c>
      <c r="N77" s="225" t="str">
        <f>IF('Summary Clear'!AH66=0,"",'Summary Clear'!AH66)</f>
        <v/>
      </c>
      <c r="O77" s="225" t="str">
        <f>IF('Summary Clear'!AI66=0,"",'Summary Clear'!AI66)</f>
        <v/>
      </c>
      <c r="P77" s="225" t="str">
        <f>IF('Summary Clear'!AJ66=0,"",'Summary Clear'!AJ66)</f>
        <v/>
      </c>
      <c r="Q77" s="225" t="str">
        <f>IF('Summary Clear'!AK66=0,"",'Summary Clear'!AK66)</f>
        <v/>
      </c>
      <c r="R77" s="225" t="str">
        <f>IF('Summary Clear'!AL66=0,"",'Summary Clear'!AL66)</f>
        <v/>
      </c>
      <c r="S77" s="225" t="str">
        <f>IF('Summary Clear'!AM66=0,"",'Summary Clear'!AM66)</f>
        <v/>
      </c>
      <c r="T77" s="170" t="str">
        <f>IF('Summary Clear'!AN66=0,"",'Summary Clear'!AN66)</f>
        <v/>
      </c>
    </row>
    <row r="78" spans="3:20" s="64" customFormat="1" ht="13.8" x14ac:dyDescent="0.25">
      <c r="C78" s="169" t="str">
        <f>IF('Summary Clear'!B67=0,"",'Summary Clear'!B67)</f>
        <v/>
      </c>
      <c r="D78" s="163" t="str">
        <f>IF('Summary Clear'!D67=0,"",'Summary Clear'!D67)</f>
        <v/>
      </c>
      <c r="E78" s="217" t="str">
        <f>IF('Summary Clear'!E67=0,"",(VLOOKUP('Summary Clear'!E67,Lists!$E$15:$G$21,3,FALSE)))</f>
        <v/>
      </c>
      <c r="F78" s="225" t="str">
        <f>IF('Summary Clear'!S67=0,"",'Summary Clear'!S67)</f>
        <v/>
      </c>
      <c r="G78" s="225" t="str">
        <f>IF('Summary Clear'!T67=0,"",'Summary Clear'!T67)</f>
        <v/>
      </c>
      <c r="H78" s="225" t="str">
        <f>IF('Summary Clear'!AB67=0,"",'Summary Clear'!AB67)</f>
        <v/>
      </c>
      <c r="I78" s="225" t="str">
        <f>IF('Summary Clear'!AC67=0,"",'Summary Clear'!AC67)</f>
        <v/>
      </c>
      <c r="J78" s="225" t="str">
        <f>IF('Summary Clear'!AD67=0,"",'Summary Clear'!AD67)</f>
        <v/>
      </c>
      <c r="K78" s="225" t="str">
        <f>IF('Summary Clear'!AE67=0,"",'Summary Clear'!AE67)</f>
        <v/>
      </c>
      <c r="L78" s="225" t="str">
        <f>IF('Summary Clear'!AF67=0,"",'Summary Clear'!AF67)</f>
        <v/>
      </c>
      <c r="M78" s="225" t="str">
        <f>IF('Summary Clear'!AG67=0,"",'Summary Clear'!AG67)</f>
        <v/>
      </c>
      <c r="N78" s="225" t="str">
        <f>IF('Summary Clear'!AH67=0,"",'Summary Clear'!AH67)</f>
        <v/>
      </c>
      <c r="O78" s="225" t="str">
        <f>IF('Summary Clear'!AI67=0,"",'Summary Clear'!AI67)</f>
        <v/>
      </c>
      <c r="P78" s="225" t="str">
        <f>IF('Summary Clear'!AJ67=0,"",'Summary Clear'!AJ67)</f>
        <v/>
      </c>
      <c r="Q78" s="225" t="str">
        <f>IF('Summary Clear'!AK67=0,"",'Summary Clear'!AK67)</f>
        <v/>
      </c>
      <c r="R78" s="225" t="str">
        <f>IF('Summary Clear'!AL67=0,"",'Summary Clear'!AL67)</f>
        <v/>
      </c>
      <c r="S78" s="225" t="str">
        <f>IF('Summary Clear'!AM67=0,"",'Summary Clear'!AM67)</f>
        <v/>
      </c>
      <c r="T78" s="170" t="str">
        <f>IF('Summary Clear'!AN67=0,"",'Summary Clear'!AN67)</f>
        <v/>
      </c>
    </row>
    <row r="79" spans="3:20" s="64" customFormat="1" ht="13.8" x14ac:dyDescent="0.25">
      <c r="C79" s="169" t="str">
        <f>IF('Summary Clear'!B68=0,"",'Summary Clear'!B68)</f>
        <v/>
      </c>
      <c r="D79" s="163" t="str">
        <f>IF('Summary Clear'!D68=0,"",'Summary Clear'!D68)</f>
        <v/>
      </c>
      <c r="E79" s="217" t="str">
        <f>IF('Summary Clear'!E68=0,"",(VLOOKUP('Summary Clear'!E68,Lists!$E$15:$G$21,3,FALSE)))</f>
        <v/>
      </c>
      <c r="F79" s="225" t="str">
        <f>IF('Summary Clear'!S68=0,"",'Summary Clear'!S68)</f>
        <v/>
      </c>
      <c r="G79" s="225" t="str">
        <f>IF('Summary Clear'!T68=0,"",'Summary Clear'!T68)</f>
        <v/>
      </c>
      <c r="H79" s="225" t="str">
        <f>IF('Summary Clear'!AB68=0,"",'Summary Clear'!AB68)</f>
        <v/>
      </c>
      <c r="I79" s="225" t="str">
        <f>IF('Summary Clear'!AC68=0,"",'Summary Clear'!AC68)</f>
        <v/>
      </c>
      <c r="J79" s="225" t="str">
        <f>IF('Summary Clear'!AD68=0,"",'Summary Clear'!AD68)</f>
        <v/>
      </c>
      <c r="K79" s="225" t="str">
        <f>IF('Summary Clear'!AE68=0,"",'Summary Clear'!AE68)</f>
        <v/>
      </c>
      <c r="L79" s="225" t="str">
        <f>IF('Summary Clear'!AF68=0,"",'Summary Clear'!AF68)</f>
        <v/>
      </c>
      <c r="M79" s="225" t="str">
        <f>IF('Summary Clear'!AG68=0,"",'Summary Clear'!AG68)</f>
        <v/>
      </c>
      <c r="N79" s="225" t="str">
        <f>IF('Summary Clear'!AH68=0,"",'Summary Clear'!AH68)</f>
        <v/>
      </c>
      <c r="O79" s="225" t="str">
        <f>IF('Summary Clear'!AI68=0,"",'Summary Clear'!AI68)</f>
        <v/>
      </c>
      <c r="P79" s="225" t="str">
        <f>IF('Summary Clear'!AJ68=0,"",'Summary Clear'!AJ68)</f>
        <v/>
      </c>
      <c r="Q79" s="225" t="str">
        <f>IF('Summary Clear'!AK68=0,"",'Summary Clear'!AK68)</f>
        <v/>
      </c>
      <c r="R79" s="225" t="str">
        <f>IF('Summary Clear'!AL68=0,"",'Summary Clear'!AL68)</f>
        <v/>
      </c>
      <c r="S79" s="225" t="str">
        <f>IF('Summary Clear'!AM68=0,"",'Summary Clear'!AM68)</f>
        <v/>
      </c>
      <c r="T79" s="170" t="str">
        <f>IF('Summary Clear'!AN68=0,"",'Summary Clear'!AN68)</f>
        <v/>
      </c>
    </row>
    <row r="80" spans="3:20" s="64" customFormat="1" ht="13.8" x14ac:dyDescent="0.25">
      <c r="C80" s="169" t="str">
        <f>IF('Summary Clear'!B69=0,"",'Summary Clear'!B69)</f>
        <v/>
      </c>
      <c r="D80" s="163" t="str">
        <f>IF('Summary Clear'!D69=0,"",'Summary Clear'!D69)</f>
        <v/>
      </c>
      <c r="E80" s="217" t="str">
        <f>IF('Summary Clear'!E69=0,"",(VLOOKUP('Summary Clear'!E69,Lists!$E$15:$G$21,3,FALSE)))</f>
        <v/>
      </c>
      <c r="F80" s="225" t="str">
        <f>IF('Summary Clear'!S69=0,"",'Summary Clear'!S69)</f>
        <v/>
      </c>
      <c r="G80" s="225" t="str">
        <f>IF('Summary Clear'!T69=0,"",'Summary Clear'!T69)</f>
        <v/>
      </c>
      <c r="H80" s="225" t="str">
        <f>IF('Summary Clear'!AB69=0,"",'Summary Clear'!AB69)</f>
        <v/>
      </c>
      <c r="I80" s="225" t="str">
        <f>IF('Summary Clear'!AC69=0,"",'Summary Clear'!AC69)</f>
        <v/>
      </c>
      <c r="J80" s="225" t="str">
        <f>IF('Summary Clear'!AD69=0,"",'Summary Clear'!AD69)</f>
        <v/>
      </c>
      <c r="K80" s="225" t="str">
        <f>IF('Summary Clear'!AE69=0,"",'Summary Clear'!AE69)</f>
        <v/>
      </c>
      <c r="L80" s="225" t="str">
        <f>IF('Summary Clear'!AF69=0,"",'Summary Clear'!AF69)</f>
        <v/>
      </c>
      <c r="M80" s="225" t="str">
        <f>IF('Summary Clear'!AG69=0,"",'Summary Clear'!AG69)</f>
        <v/>
      </c>
      <c r="N80" s="225" t="str">
        <f>IF('Summary Clear'!AH69=0,"",'Summary Clear'!AH69)</f>
        <v/>
      </c>
      <c r="O80" s="225" t="str">
        <f>IF('Summary Clear'!AI69=0,"",'Summary Clear'!AI69)</f>
        <v/>
      </c>
      <c r="P80" s="225" t="str">
        <f>IF('Summary Clear'!AJ69=0,"",'Summary Clear'!AJ69)</f>
        <v/>
      </c>
      <c r="Q80" s="225" t="str">
        <f>IF('Summary Clear'!AK69=0,"",'Summary Clear'!AK69)</f>
        <v/>
      </c>
      <c r="R80" s="225" t="str">
        <f>IF('Summary Clear'!AL69=0,"",'Summary Clear'!AL69)</f>
        <v/>
      </c>
      <c r="S80" s="225" t="str">
        <f>IF('Summary Clear'!AM69=0,"",'Summary Clear'!AM69)</f>
        <v/>
      </c>
      <c r="T80" s="170" t="str">
        <f>IF('Summary Clear'!AN69=0,"",'Summary Clear'!AN69)</f>
        <v/>
      </c>
    </row>
    <row r="81" spans="3:20" s="64" customFormat="1" ht="13.8" x14ac:dyDescent="0.25">
      <c r="C81" s="169" t="str">
        <f>IF('Summary Clear'!B70=0,"",'Summary Clear'!B70)</f>
        <v/>
      </c>
      <c r="D81" s="163" t="str">
        <f>IF('Summary Clear'!D70=0,"",'Summary Clear'!D70)</f>
        <v/>
      </c>
      <c r="E81" s="217" t="str">
        <f>IF('Summary Clear'!E70=0,"",(VLOOKUP('Summary Clear'!E70,Lists!$E$15:$G$21,3,FALSE)))</f>
        <v/>
      </c>
      <c r="F81" s="225" t="str">
        <f>IF('Summary Clear'!S70=0,"",'Summary Clear'!S70)</f>
        <v/>
      </c>
      <c r="G81" s="225" t="str">
        <f>IF('Summary Clear'!T70=0,"",'Summary Clear'!T70)</f>
        <v/>
      </c>
      <c r="H81" s="225" t="str">
        <f>IF('Summary Clear'!AB70=0,"",'Summary Clear'!AB70)</f>
        <v/>
      </c>
      <c r="I81" s="225" t="str">
        <f>IF('Summary Clear'!AC70=0,"",'Summary Clear'!AC70)</f>
        <v/>
      </c>
      <c r="J81" s="225" t="str">
        <f>IF('Summary Clear'!AD70=0,"",'Summary Clear'!AD70)</f>
        <v/>
      </c>
      <c r="K81" s="225" t="str">
        <f>IF('Summary Clear'!AE70=0,"",'Summary Clear'!AE70)</f>
        <v/>
      </c>
      <c r="L81" s="225" t="str">
        <f>IF('Summary Clear'!AF70=0,"",'Summary Clear'!AF70)</f>
        <v/>
      </c>
      <c r="M81" s="225" t="str">
        <f>IF('Summary Clear'!AG70=0,"",'Summary Clear'!AG70)</f>
        <v/>
      </c>
      <c r="N81" s="225" t="str">
        <f>IF('Summary Clear'!AH70=0,"",'Summary Clear'!AH70)</f>
        <v/>
      </c>
      <c r="O81" s="225" t="str">
        <f>IF('Summary Clear'!AI70=0,"",'Summary Clear'!AI70)</f>
        <v/>
      </c>
      <c r="P81" s="225" t="str">
        <f>IF('Summary Clear'!AJ70=0,"",'Summary Clear'!AJ70)</f>
        <v/>
      </c>
      <c r="Q81" s="225" t="str">
        <f>IF('Summary Clear'!AK70=0,"",'Summary Clear'!AK70)</f>
        <v/>
      </c>
      <c r="R81" s="225" t="str">
        <f>IF('Summary Clear'!AL70=0,"",'Summary Clear'!AL70)</f>
        <v/>
      </c>
      <c r="S81" s="225" t="str">
        <f>IF('Summary Clear'!AM70=0,"",'Summary Clear'!AM70)</f>
        <v/>
      </c>
      <c r="T81" s="170" t="str">
        <f>IF('Summary Clear'!AN70=0,"",'Summary Clear'!AN70)</f>
        <v/>
      </c>
    </row>
    <row r="82" spans="3:20" s="64" customFormat="1" ht="13.8" x14ac:dyDescent="0.25">
      <c r="C82" s="169" t="str">
        <f>IF('Summary Clear'!B71=0,"",'Summary Clear'!B71)</f>
        <v/>
      </c>
      <c r="D82" s="163" t="str">
        <f>IF('Summary Clear'!D71=0,"",'Summary Clear'!D71)</f>
        <v/>
      </c>
      <c r="E82" s="217" t="str">
        <f>IF('Summary Clear'!E71=0,"",(VLOOKUP('Summary Clear'!E71,Lists!$E$15:$G$21,3,FALSE)))</f>
        <v/>
      </c>
      <c r="F82" s="225" t="str">
        <f>IF('Summary Clear'!S71=0,"",'Summary Clear'!S71)</f>
        <v/>
      </c>
      <c r="G82" s="225" t="str">
        <f>IF('Summary Clear'!T71=0,"",'Summary Clear'!T71)</f>
        <v/>
      </c>
      <c r="H82" s="225" t="str">
        <f>IF('Summary Clear'!AB71=0,"",'Summary Clear'!AB71)</f>
        <v/>
      </c>
      <c r="I82" s="225" t="str">
        <f>IF('Summary Clear'!AC71=0,"",'Summary Clear'!AC71)</f>
        <v/>
      </c>
      <c r="J82" s="225" t="str">
        <f>IF('Summary Clear'!AD71=0,"",'Summary Clear'!AD71)</f>
        <v/>
      </c>
      <c r="K82" s="225" t="str">
        <f>IF('Summary Clear'!AE71=0,"",'Summary Clear'!AE71)</f>
        <v/>
      </c>
      <c r="L82" s="225" t="str">
        <f>IF('Summary Clear'!AF71=0,"",'Summary Clear'!AF71)</f>
        <v/>
      </c>
      <c r="M82" s="225" t="str">
        <f>IF('Summary Clear'!AG71=0,"",'Summary Clear'!AG71)</f>
        <v/>
      </c>
      <c r="N82" s="225" t="str">
        <f>IF('Summary Clear'!AH71=0,"",'Summary Clear'!AH71)</f>
        <v/>
      </c>
      <c r="O82" s="225" t="str">
        <f>IF('Summary Clear'!AI71=0,"",'Summary Clear'!AI71)</f>
        <v/>
      </c>
      <c r="P82" s="225" t="str">
        <f>IF('Summary Clear'!AJ71=0,"",'Summary Clear'!AJ71)</f>
        <v/>
      </c>
      <c r="Q82" s="225" t="str">
        <f>IF('Summary Clear'!AK71=0,"",'Summary Clear'!AK71)</f>
        <v/>
      </c>
      <c r="R82" s="225" t="str">
        <f>IF('Summary Clear'!AL71=0,"",'Summary Clear'!AL71)</f>
        <v/>
      </c>
      <c r="S82" s="225" t="str">
        <f>IF('Summary Clear'!AM71=0,"",'Summary Clear'!AM71)</f>
        <v/>
      </c>
      <c r="T82" s="170" t="str">
        <f>IF('Summary Clear'!AN71=0,"",'Summary Clear'!AN71)</f>
        <v/>
      </c>
    </row>
    <row r="83" spans="3:20" s="64" customFormat="1" ht="13.8" x14ac:dyDescent="0.25">
      <c r="C83" s="169" t="str">
        <f>IF('Summary Clear'!B72=0,"",'Summary Clear'!B72)</f>
        <v/>
      </c>
      <c r="D83" s="163" t="str">
        <f>IF('Summary Clear'!D72=0,"",'Summary Clear'!D72)</f>
        <v/>
      </c>
      <c r="E83" s="217" t="str">
        <f>IF('Summary Clear'!E72=0,"",(VLOOKUP('Summary Clear'!E72,Lists!$E$15:$G$21,3,FALSE)))</f>
        <v/>
      </c>
      <c r="F83" s="225" t="str">
        <f>IF('Summary Clear'!S72=0,"",'Summary Clear'!S72)</f>
        <v/>
      </c>
      <c r="G83" s="225" t="str">
        <f>IF('Summary Clear'!T72=0,"",'Summary Clear'!T72)</f>
        <v/>
      </c>
      <c r="H83" s="225" t="str">
        <f>IF('Summary Clear'!AB72=0,"",'Summary Clear'!AB72)</f>
        <v/>
      </c>
      <c r="I83" s="225" t="str">
        <f>IF('Summary Clear'!AC72=0,"",'Summary Clear'!AC72)</f>
        <v/>
      </c>
      <c r="J83" s="225" t="str">
        <f>IF('Summary Clear'!AD72=0,"",'Summary Clear'!AD72)</f>
        <v/>
      </c>
      <c r="K83" s="225" t="str">
        <f>IF('Summary Clear'!AE72=0,"",'Summary Clear'!AE72)</f>
        <v/>
      </c>
      <c r="L83" s="225" t="str">
        <f>IF('Summary Clear'!AF72=0,"",'Summary Clear'!AF72)</f>
        <v/>
      </c>
      <c r="M83" s="225" t="str">
        <f>IF('Summary Clear'!AG72=0,"",'Summary Clear'!AG72)</f>
        <v/>
      </c>
      <c r="N83" s="225" t="str">
        <f>IF('Summary Clear'!AH72=0,"",'Summary Clear'!AH72)</f>
        <v/>
      </c>
      <c r="O83" s="225" t="str">
        <f>IF('Summary Clear'!AI72=0,"",'Summary Clear'!AI72)</f>
        <v/>
      </c>
      <c r="P83" s="225" t="str">
        <f>IF('Summary Clear'!AJ72=0,"",'Summary Clear'!AJ72)</f>
        <v/>
      </c>
      <c r="Q83" s="225" t="str">
        <f>IF('Summary Clear'!AK72=0,"",'Summary Clear'!AK72)</f>
        <v/>
      </c>
      <c r="R83" s="225" t="str">
        <f>IF('Summary Clear'!AL72=0,"",'Summary Clear'!AL72)</f>
        <v/>
      </c>
      <c r="S83" s="225" t="str">
        <f>IF('Summary Clear'!AM72=0,"",'Summary Clear'!AM72)</f>
        <v/>
      </c>
      <c r="T83" s="170" t="str">
        <f>IF('Summary Clear'!AN72=0,"",'Summary Clear'!AN72)</f>
        <v/>
      </c>
    </row>
    <row r="84" spans="3:20" s="64" customFormat="1" ht="13.8" x14ac:dyDescent="0.25">
      <c r="C84" s="169" t="str">
        <f>IF('Summary Clear'!B73=0,"",'Summary Clear'!B73)</f>
        <v/>
      </c>
      <c r="D84" s="163" t="str">
        <f>IF('Summary Clear'!D73=0,"",'Summary Clear'!D73)</f>
        <v/>
      </c>
      <c r="E84" s="217" t="str">
        <f>IF('Summary Clear'!E73=0,"",(VLOOKUP('Summary Clear'!E73,Lists!$E$15:$G$21,3,FALSE)))</f>
        <v/>
      </c>
      <c r="F84" s="225" t="str">
        <f>IF('Summary Clear'!S73=0,"",'Summary Clear'!S73)</f>
        <v/>
      </c>
      <c r="G84" s="225" t="str">
        <f>IF('Summary Clear'!T73=0,"",'Summary Clear'!T73)</f>
        <v/>
      </c>
      <c r="H84" s="225" t="str">
        <f>IF('Summary Clear'!AB73=0,"",'Summary Clear'!AB73)</f>
        <v/>
      </c>
      <c r="I84" s="225" t="str">
        <f>IF('Summary Clear'!AC73=0,"",'Summary Clear'!AC73)</f>
        <v/>
      </c>
      <c r="J84" s="225" t="str">
        <f>IF('Summary Clear'!AD73=0,"",'Summary Clear'!AD73)</f>
        <v/>
      </c>
      <c r="K84" s="225" t="str">
        <f>IF('Summary Clear'!AE73=0,"",'Summary Clear'!AE73)</f>
        <v/>
      </c>
      <c r="L84" s="225" t="str">
        <f>IF('Summary Clear'!AF73=0,"",'Summary Clear'!AF73)</f>
        <v/>
      </c>
      <c r="M84" s="225" t="str">
        <f>IF('Summary Clear'!AG73=0,"",'Summary Clear'!AG73)</f>
        <v/>
      </c>
      <c r="N84" s="225" t="str">
        <f>IF('Summary Clear'!AH73=0,"",'Summary Clear'!AH73)</f>
        <v/>
      </c>
      <c r="O84" s="225" t="str">
        <f>IF('Summary Clear'!AI73=0,"",'Summary Clear'!AI73)</f>
        <v/>
      </c>
      <c r="P84" s="225" t="str">
        <f>IF('Summary Clear'!AJ73=0,"",'Summary Clear'!AJ73)</f>
        <v/>
      </c>
      <c r="Q84" s="225" t="str">
        <f>IF('Summary Clear'!AK73=0,"",'Summary Clear'!AK73)</f>
        <v/>
      </c>
      <c r="R84" s="225" t="str">
        <f>IF('Summary Clear'!AL73=0,"",'Summary Clear'!AL73)</f>
        <v/>
      </c>
      <c r="S84" s="225" t="str">
        <f>IF('Summary Clear'!AM73=0,"",'Summary Clear'!AM73)</f>
        <v/>
      </c>
      <c r="T84" s="170" t="str">
        <f>IF('Summary Clear'!AN73=0,"",'Summary Clear'!AN73)</f>
        <v/>
      </c>
    </row>
    <row r="85" spans="3:20" s="64" customFormat="1" ht="13.8" x14ac:dyDescent="0.25">
      <c r="C85" s="169" t="str">
        <f>IF('Summary Clear'!B74=0,"",'Summary Clear'!B74)</f>
        <v/>
      </c>
      <c r="D85" s="163" t="str">
        <f>IF('Summary Clear'!D74=0,"",'Summary Clear'!D74)</f>
        <v/>
      </c>
      <c r="E85" s="217" t="str">
        <f>IF('Summary Clear'!E74=0,"",(VLOOKUP('Summary Clear'!E74,Lists!$E$15:$G$21,3,FALSE)))</f>
        <v/>
      </c>
      <c r="F85" s="225" t="str">
        <f>IF('Summary Clear'!S74=0,"",'Summary Clear'!S74)</f>
        <v/>
      </c>
      <c r="G85" s="225" t="str">
        <f>IF('Summary Clear'!T74=0,"",'Summary Clear'!T74)</f>
        <v/>
      </c>
      <c r="H85" s="225" t="str">
        <f>IF('Summary Clear'!AB74=0,"",'Summary Clear'!AB74)</f>
        <v/>
      </c>
      <c r="I85" s="225" t="str">
        <f>IF('Summary Clear'!AC74=0,"",'Summary Clear'!AC74)</f>
        <v/>
      </c>
      <c r="J85" s="225" t="str">
        <f>IF('Summary Clear'!AD74=0,"",'Summary Clear'!AD74)</f>
        <v/>
      </c>
      <c r="K85" s="225" t="str">
        <f>IF('Summary Clear'!AE74=0,"",'Summary Clear'!AE74)</f>
        <v/>
      </c>
      <c r="L85" s="225" t="str">
        <f>IF('Summary Clear'!AF74=0,"",'Summary Clear'!AF74)</f>
        <v/>
      </c>
      <c r="M85" s="225" t="str">
        <f>IF('Summary Clear'!AG74=0,"",'Summary Clear'!AG74)</f>
        <v/>
      </c>
      <c r="N85" s="225" t="str">
        <f>IF('Summary Clear'!AH74=0,"",'Summary Clear'!AH74)</f>
        <v/>
      </c>
      <c r="O85" s="225" t="str">
        <f>IF('Summary Clear'!AI74=0,"",'Summary Clear'!AI74)</f>
        <v/>
      </c>
      <c r="P85" s="225" t="str">
        <f>IF('Summary Clear'!AJ74=0,"",'Summary Clear'!AJ74)</f>
        <v/>
      </c>
      <c r="Q85" s="225" t="str">
        <f>IF('Summary Clear'!AK74=0,"",'Summary Clear'!AK74)</f>
        <v/>
      </c>
      <c r="R85" s="225" t="str">
        <f>IF('Summary Clear'!AL74=0,"",'Summary Clear'!AL74)</f>
        <v/>
      </c>
      <c r="S85" s="225" t="str">
        <f>IF('Summary Clear'!AM74=0,"",'Summary Clear'!AM74)</f>
        <v/>
      </c>
      <c r="T85" s="170" t="str">
        <f>IF('Summary Clear'!AN74=0,"",'Summary Clear'!AN74)</f>
        <v/>
      </c>
    </row>
    <row r="86" spans="3:20" s="64" customFormat="1" ht="13.8" x14ac:dyDescent="0.25">
      <c r="C86" s="169" t="str">
        <f>IF('Summary Clear'!B75=0,"",'Summary Clear'!B75)</f>
        <v/>
      </c>
      <c r="D86" s="163" t="str">
        <f>IF('Summary Clear'!D75=0,"",'Summary Clear'!D75)</f>
        <v/>
      </c>
      <c r="E86" s="217" t="str">
        <f>IF('Summary Clear'!E75=0,"",(VLOOKUP('Summary Clear'!E75,Lists!$E$15:$G$21,3,FALSE)))</f>
        <v/>
      </c>
      <c r="F86" s="225" t="str">
        <f>IF('Summary Clear'!S75=0,"",'Summary Clear'!S75)</f>
        <v/>
      </c>
      <c r="G86" s="225" t="str">
        <f>IF('Summary Clear'!T75=0,"",'Summary Clear'!T75)</f>
        <v/>
      </c>
      <c r="H86" s="225" t="str">
        <f>IF('Summary Clear'!AB75=0,"",'Summary Clear'!AB75)</f>
        <v/>
      </c>
      <c r="I86" s="225" t="str">
        <f>IF('Summary Clear'!AC75=0,"",'Summary Clear'!AC75)</f>
        <v/>
      </c>
      <c r="J86" s="225" t="str">
        <f>IF('Summary Clear'!AD75=0,"",'Summary Clear'!AD75)</f>
        <v/>
      </c>
      <c r="K86" s="225" t="str">
        <f>IF('Summary Clear'!AE75=0,"",'Summary Clear'!AE75)</f>
        <v/>
      </c>
      <c r="L86" s="225" t="str">
        <f>IF('Summary Clear'!AF75=0,"",'Summary Clear'!AF75)</f>
        <v/>
      </c>
      <c r="M86" s="225" t="str">
        <f>IF('Summary Clear'!AG75=0,"",'Summary Clear'!AG75)</f>
        <v/>
      </c>
      <c r="N86" s="225" t="str">
        <f>IF('Summary Clear'!AH75=0,"",'Summary Clear'!AH75)</f>
        <v/>
      </c>
      <c r="O86" s="225" t="str">
        <f>IF('Summary Clear'!AI75=0,"",'Summary Clear'!AI75)</f>
        <v/>
      </c>
      <c r="P86" s="225" t="str">
        <f>IF('Summary Clear'!AJ75=0,"",'Summary Clear'!AJ75)</f>
        <v/>
      </c>
      <c r="Q86" s="225" t="str">
        <f>IF('Summary Clear'!AK75=0,"",'Summary Clear'!AK75)</f>
        <v/>
      </c>
      <c r="R86" s="225" t="str">
        <f>IF('Summary Clear'!AL75=0,"",'Summary Clear'!AL75)</f>
        <v/>
      </c>
      <c r="S86" s="225" t="str">
        <f>IF('Summary Clear'!AM75=0,"",'Summary Clear'!AM75)</f>
        <v/>
      </c>
      <c r="T86" s="170" t="str">
        <f>IF('Summary Clear'!AN75=0,"",'Summary Clear'!AN75)</f>
        <v/>
      </c>
    </row>
    <row r="87" spans="3:20" s="64" customFormat="1" ht="13.8" x14ac:dyDescent="0.25">
      <c r="C87" s="169" t="str">
        <f>IF('Summary Clear'!B76=0,"",'Summary Clear'!B76)</f>
        <v/>
      </c>
      <c r="D87" s="163" t="str">
        <f>IF('Summary Clear'!D76=0,"",'Summary Clear'!D76)</f>
        <v/>
      </c>
      <c r="E87" s="217" t="str">
        <f>IF('Summary Clear'!E76=0,"",(VLOOKUP('Summary Clear'!E76,Lists!$E$15:$G$21,3,FALSE)))</f>
        <v/>
      </c>
      <c r="F87" s="225" t="str">
        <f>IF('Summary Clear'!S76=0,"",'Summary Clear'!S76)</f>
        <v/>
      </c>
      <c r="G87" s="225" t="str">
        <f>IF('Summary Clear'!T76=0,"",'Summary Clear'!T76)</f>
        <v/>
      </c>
      <c r="H87" s="225" t="str">
        <f>IF('Summary Clear'!AB76=0,"",'Summary Clear'!AB76)</f>
        <v/>
      </c>
      <c r="I87" s="225" t="str">
        <f>IF('Summary Clear'!AC76=0,"",'Summary Clear'!AC76)</f>
        <v/>
      </c>
      <c r="J87" s="225" t="str">
        <f>IF('Summary Clear'!AD76=0,"",'Summary Clear'!AD76)</f>
        <v/>
      </c>
      <c r="K87" s="225" t="str">
        <f>IF('Summary Clear'!AE76=0,"",'Summary Clear'!AE76)</f>
        <v/>
      </c>
      <c r="L87" s="225" t="str">
        <f>IF('Summary Clear'!AF76=0,"",'Summary Clear'!AF76)</f>
        <v/>
      </c>
      <c r="M87" s="225" t="str">
        <f>IF('Summary Clear'!AG76=0,"",'Summary Clear'!AG76)</f>
        <v/>
      </c>
      <c r="N87" s="225" t="str">
        <f>IF('Summary Clear'!AH76=0,"",'Summary Clear'!AH76)</f>
        <v/>
      </c>
      <c r="O87" s="225" t="str">
        <f>IF('Summary Clear'!AI76=0,"",'Summary Clear'!AI76)</f>
        <v/>
      </c>
      <c r="P87" s="225" t="str">
        <f>IF('Summary Clear'!AJ76=0,"",'Summary Clear'!AJ76)</f>
        <v/>
      </c>
      <c r="Q87" s="225" t="str">
        <f>IF('Summary Clear'!AK76=0,"",'Summary Clear'!AK76)</f>
        <v/>
      </c>
      <c r="R87" s="225" t="str">
        <f>IF('Summary Clear'!AL76=0,"",'Summary Clear'!AL76)</f>
        <v/>
      </c>
      <c r="S87" s="225" t="str">
        <f>IF('Summary Clear'!AM76=0,"",'Summary Clear'!AM76)</f>
        <v/>
      </c>
      <c r="T87" s="170" t="str">
        <f>IF('Summary Clear'!AN76=0,"",'Summary Clear'!AN76)</f>
        <v/>
      </c>
    </row>
    <row r="88" spans="3:20" s="64" customFormat="1" ht="13.8" x14ac:dyDescent="0.25">
      <c r="C88" s="169" t="str">
        <f>IF('Summary Clear'!B77=0,"",'Summary Clear'!B77)</f>
        <v/>
      </c>
      <c r="D88" s="163" t="str">
        <f>IF('Summary Clear'!D77=0,"",'Summary Clear'!D77)</f>
        <v/>
      </c>
      <c r="E88" s="217" t="str">
        <f>IF('Summary Clear'!E77=0,"",(VLOOKUP('Summary Clear'!E77,Lists!$E$15:$G$21,3,FALSE)))</f>
        <v/>
      </c>
      <c r="F88" s="225" t="str">
        <f>IF('Summary Clear'!S77=0,"",'Summary Clear'!S77)</f>
        <v/>
      </c>
      <c r="G88" s="225" t="str">
        <f>IF('Summary Clear'!T77=0,"",'Summary Clear'!T77)</f>
        <v/>
      </c>
      <c r="H88" s="225" t="str">
        <f>IF('Summary Clear'!AB77=0,"",'Summary Clear'!AB77)</f>
        <v/>
      </c>
      <c r="I88" s="225" t="str">
        <f>IF('Summary Clear'!AC77=0,"",'Summary Clear'!AC77)</f>
        <v/>
      </c>
      <c r="J88" s="225" t="str">
        <f>IF('Summary Clear'!AD77=0,"",'Summary Clear'!AD77)</f>
        <v/>
      </c>
      <c r="K88" s="225" t="str">
        <f>IF('Summary Clear'!AE77=0,"",'Summary Clear'!AE77)</f>
        <v/>
      </c>
      <c r="L88" s="225" t="str">
        <f>IF('Summary Clear'!AF77=0,"",'Summary Clear'!AF77)</f>
        <v/>
      </c>
      <c r="M88" s="225" t="str">
        <f>IF('Summary Clear'!AG77=0,"",'Summary Clear'!AG77)</f>
        <v/>
      </c>
      <c r="N88" s="225" t="str">
        <f>IF('Summary Clear'!AH77=0,"",'Summary Clear'!AH77)</f>
        <v/>
      </c>
      <c r="O88" s="225" t="str">
        <f>IF('Summary Clear'!AI77=0,"",'Summary Clear'!AI77)</f>
        <v/>
      </c>
      <c r="P88" s="225" t="str">
        <f>IF('Summary Clear'!AJ77=0,"",'Summary Clear'!AJ77)</f>
        <v/>
      </c>
      <c r="Q88" s="225" t="str">
        <f>IF('Summary Clear'!AK77=0,"",'Summary Clear'!AK77)</f>
        <v/>
      </c>
      <c r="R88" s="225" t="str">
        <f>IF('Summary Clear'!AL77=0,"",'Summary Clear'!AL77)</f>
        <v/>
      </c>
      <c r="S88" s="225" t="str">
        <f>IF('Summary Clear'!AM77=0,"",'Summary Clear'!AM77)</f>
        <v/>
      </c>
      <c r="T88" s="170" t="str">
        <f>IF('Summary Clear'!AN77=0,"",'Summary Clear'!AN77)</f>
        <v/>
      </c>
    </row>
    <row r="89" spans="3:20" s="64" customFormat="1" ht="13.8" x14ac:dyDescent="0.25">
      <c r="C89" s="169" t="str">
        <f>IF('Summary Clear'!B78=0,"",'Summary Clear'!B78)</f>
        <v/>
      </c>
      <c r="D89" s="163" t="str">
        <f>IF('Summary Clear'!D78=0,"",'Summary Clear'!D78)</f>
        <v/>
      </c>
      <c r="E89" s="217" t="str">
        <f>IF('Summary Clear'!E78=0,"",(VLOOKUP('Summary Clear'!E78,Lists!$E$15:$G$21,3,FALSE)))</f>
        <v/>
      </c>
      <c r="F89" s="225" t="str">
        <f>IF('Summary Clear'!S78=0,"",'Summary Clear'!S78)</f>
        <v/>
      </c>
      <c r="G89" s="225" t="str">
        <f>IF('Summary Clear'!T78=0,"",'Summary Clear'!T78)</f>
        <v/>
      </c>
      <c r="H89" s="225" t="str">
        <f>IF('Summary Clear'!AB78=0,"",'Summary Clear'!AB78)</f>
        <v/>
      </c>
      <c r="I89" s="225" t="str">
        <f>IF('Summary Clear'!AC78=0,"",'Summary Clear'!AC78)</f>
        <v/>
      </c>
      <c r="J89" s="225" t="str">
        <f>IF('Summary Clear'!AD78=0,"",'Summary Clear'!AD78)</f>
        <v/>
      </c>
      <c r="K89" s="225" t="str">
        <f>IF('Summary Clear'!AE78=0,"",'Summary Clear'!AE78)</f>
        <v/>
      </c>
      <c r="L89" s="225" t="str">
        <f>IF('Summary Clear'!AF78=0,"",'Summary Clear'!AF78)</f>
        <v/>
      </c>
      <c r="M89" s="225" t="str">
        <f>IF('Summary Clear'!AG78=0,"",'Summary Clear'!AG78)</f>
        <v/>
      </c>
      <c r="N89" s="225" t="str">
        <f>IF('Summary Clear'!AH78=0,"",'Summary Clear'!AH78)</f>
        <v/>
      </c>
      <c r="O89" s="225" t="str">
        <f>IF('Summary Clear'!AI78=0,"",'Summary Clear'!AI78)</f>
        <v/>
      </c>
      <c r="P89" s="225" t="str">
        <f>IF('Summary Clear'!AJ78=0,"",'Summary Clear'!AJ78)</f>
        <v/>
      </c>
      <c r="Q89" s="225" t="str">
        <f>IF('Summary Clear'!AK78=0,"",'Summary Clear'!AK78)</f>
        <v/>
      </c>
      <c r="R89" s="225" t="str">
        <f>IF('Summary Clear'!AL78=0,"",'Summary Clear'!AL78)</f>
        <v/>
      </c>
      <c r="S89" s="225" t="str">
        <f>IF('Summary Clear'!AM78=0,"",'Summary Clear'!AM78)</f>
        <v/>
      </c>
      <c r="T89" s="170" t="str">
        <f>IF('Summary Clear'!AN78=0,"",'Summary Clear'!AN78)</f>
        <v/>
      </c>
    </row>
    <row r="90" spans="3:20" s="64" customFormat="1" ht="13.8" x14ac:dyDescent="0.25">
      <c r="C90" s="169" t="str">
        <f>IF('Summary Clear'!B79=0,"",'Summary Clear'!B79)</f>
        <v/>
      </c>
      <c r="D90" s="163" t="str">
        <f>IF('Summary Clear'!D79=0,"",'Summary Clear'!D79)</f>
        <v/>
      </c>
      <c r="E90" s="217" t="str">
        <f>IF('Summary Clear'!E79=0,"",(VLOOKUP('Summary Clear'!E79,Lists!$E$15:$G$21,3,FALSE)))</f>
        <v/>
      </c>
      <c r="F90" s="225" t="str">
        <f>IF('Summary Clear'!S79=0,"",'Summary Clear'!S79)</f>
        <v/>
      </c>
      <c r="G90" s="225" t="str">
        <f>IF('Summary Clear'!T79=0,"",'Summary Clear'!T79)</f>
        <v/>
      </c>
      <c r="H90" s="225" t="str">
        <f>IF('Summary Clear'!AB79=0,"",'Summary Clear'!AB79)</f>
        <v/>
      </c>
      <c r="I90" s="225" t="str">
        <f>IF('Summary Clear'!AC79=0,"",'Summary Clear'!AC79)</f>
        <v/>
      </c>
      <c r="J90" s="225" t="str">
        <f>IF('Summary Clear'!AD79=0,"",'Summary Clear'!AD79)</f>
        <v/>
      </c>
      <c r="K90" s="225" t="str">
        <f>IF('Summary Clear'!AE79=0,"",'Summary Clear'!AE79)</f>
        <v/>
      </c>
      <c r="L90" s="225" t="str">
        <f>IF('Summary Clear'!AF79=0,"",'Summary Clear'!AF79)</f>
        <v/>
      </c>
      <c r="M90" s="225" t="str">
        <f>IF('Summary Clear'!AG79=0,"",'Summary Clear'!AG79)</f>
        <v/>
      </c>
      <c r="N90" s="225" t="str">
        <f>IF('Summary Clear'!AH79=0,"",'Summary Clear'!AH79)</f>
        <v/>
      </c>
      <c r="O90" s="225" t="str">
        <f>IF('Summary Clear'!AI79=0,"",'Summary Clear'!AI79)</f>
        <v/>
      </c>
      <c r="P90" s="225" t="str">
        <f>IF('Summary Clear'!AJ79=0,"",'Summary Clear'!AJ79)</f>
        <v/>
      </c>
      <c r="Q90" s="225" t="str">
        <f>IF('Summary Clear'!AK79=0,"",'Summary Clear'!AK79)</f>
        <v/>
      </c>
      <c r="R90" s="225" t="str">
        <f>IF('Summary Clear'!AL79=0,"",'Summary Clear'!AL79)</f>
        <v/>
      </c>
      <c r="S90" s="225" t="str">
        <f>IF('Summary Clear'!AM79=0,"",'Summary Clear'!AM79)</f>
        <v/>
      </c>
      <c r="T90" s="170" t="str">
        <f>IF('Summary Clear'!AN79=0,"",'Summary Clear'!AN79)</f>
        <v/>
      </c>
    </row>
    <row r="91" spans="3:20" s="64" customFormat="1" ht="13.8" x14ac:dyDescent="0.25">
      <c r="C91" s="169" t="str">
        <f>IF('Summary Clear'!B80=0,"",'Summary Clear'!B80)</f>
        <v/>
      </c>
      <c r="D91" s="163" t="str">
        <f>IF('Summary Clear'!D80=0,"",'Summary Clear'!D80)</f>
        <v/>
      </c>
      <c r="E91" s="217" t="str">
        <f>IF('Summary Clear'!E80=0,"",(VLOOKUP('Summary Clear'!E80,Lists!$E$15:$G$21,3,FALSE)))</f>
        <v/>
      </c>
      <c r="F91" s="225" t="str">
        <f>IF('Summary Clear'!S80=0,"",'Summary Clear'!S80)</f>
        <v/>
      </c>
      <c r="G91" s="225" t="str">
        <f>IF('Summary Clear'!T80=0,"",'Summary Clear'!T80)</f>
        <v/>
      </c>
      <c r="H91" s="225" t="str">
        <f>IF('Summary Clear'!AB80=0,"",'Summary Clear'!AB80)</f>
        <v/>
      </c>
      <c r="I91" s="225" t="str">
        <f>IF('Summary Clear'!AC80=0,"",'Summary Clear'!AC80)</f>
        <v/>
      </c>
      <c r="J91" s="225" t="str">
        <f>IF('Summary Clear'!AD80=0,"",'Summary Clear'!AD80)</f>
        <v/>
      </c>
      <c r="K91" s="225" t="str">
        <f>IF('Summary Clear'!AE80=0,"",'Summary Clear'!AE80)</f>
        <v/>
      </c>
      <c r="L91" s="225" t="str">
        <f>IF('Summary Clear'!AF80=0,"",'Summary Clear'!AF80)</f>
        <v/>
      </c>
      <c r="M91" s="225" t="str">
        <f>IF('Summary Clear'!AG80=0,"",'Summary Clear'!AG80)</f>
        <v/>
      </c>
      <c r="N91" s="225" t="str">
        <f>IF('Summary Clear'!AH80=0,"",'Summary Clear'!AH80)</f>
        <v/>
      </c>
      <c r="O91" s="225" t="str">
        <f>IF('Summary Clear'!AI80=0,"",'Summary Clear'!AI80)</f>
        <v/>
      </c>
      <c r="P91" s="225" t="str">
        <f>IF('Summary Clear'!AJ80=0,"",'Summary Clear'!AJ80)</f>
        <v/>
      </c>
      <c r="Q91" s="225" t="str">
        <f>IF('Summary Clear'!AK80=0,"",'Summary Clear'!AK80)</f>
        <v/>
      </c>
      <c r="R91" s="225" t="str">
        <f>IF('Summary Clear'!AL80=0,"",'Summary Clear'!AL80)</f>
        <v/>
      </c>
      <c r="S91" s="225" t="str">
        <f>IF('Summary Clear'!AM80=0,"",'Summary Clear'!AM80)</f>
        <v/>
      </c>
      <c r="T91" s="170" t="str">
        <f>IF('Summary Clear'!AN80=0,"",'Summary Clear'!AN80)</f>
        <v/>
      </c>
    </row>
    <row r="92" spans="3:20" s="64" customFormat="1" ht="13.8" x14ac:dyDescent="0.25">
      <c r="C92" s="169" t="str">
        <f>IF('Summary Clear'!B81=0,"",'Summary Clear'!B81)</f>
        <v/>
      </c>
      <c r="D92" s="163" t="str">
        <f>IF('Summary Clear'!D81=0,"",'Summary Clear'!D81)</f>
        <v/>
      </c>
      <c r="E92" s="217" t="str">
        <f>IF('Summary Clear'!E81=0,"",(VLOOKUP('Summary Clear'!E81,Lists!$E$15:$G$21,3,FALSE)))</f>
        <v/>
      </c>
      <c r="F92" s="225" t="str">
        <f>IF('Summary Clear'!S81=0,"",'Summary Clear'!S81)</f>
        <v/>
      </c>
      <c r="G92" s="225" t="str">
        <f>IF('Summary Clear'!T81=0,"",'Summary Clear'!T81)</f>
        <v/>
      </c>
      <c r="H92" s="225" t="str">
        <f>IF('Summary Clear'!AB81=0,"",'Summary Clear'!AB81)</f>
        <v/>
      </c>
      <c r="I92" s="225" t="str">
        <f>IF('Summary Clear'!AC81=0,"",'Summary Clear'!AC81)</f>
        <v/>
      </c>
      <c r="J92" s="225" t="str">
        <f>IF('Summary Clear'!AD81=0,"",'Summary Clear'!AD81)</f>
        <v/>
      </c>
      <c r="K92" s="225" t="str">
        <f>IF('Summary Clear'!AE81=0,"",'Summary Clear'!AE81)</f>
        <v/>
      </c>
      <c r="L92" s="225" t="str">
        <f>IF('Summary Clear'!AF81=0,"",'Summary Clear'!AF81)</f>
        <v/>
      </c>
      <c r="M92" s="225" t="str">
        <f>IF('Summary Clear'!AG81=0,"",'Summary Clear'!AG81)</f>
        <v/>
      </c>
      <c r="N92" s="225" t="str">
        <f>IF('Summary Clear'!AH81=0,"",'Summary Clear'!AH81)</f>
        <v/>
      </c>
      <c r="O92" s="225" t="str">
        <f>IF('Summary Clear'!AI81=0,"",'Summary Clear'!AI81)</f>
        <v/>
      </c>
      <c r="P92" s="225" t="str">
        <f>IF('Summary Clear'!AJ81=0,"",'Summary Clear'!AJ81)</f>
        <v/>
      </c>
      <c r="Q92" s="225" t="str">
        <f>IF('Summary Clear'!AK81=0,"",'Summary Clear'!AK81)</f>
        <v/>
      </c>
      <c r="R92" s="225" t="str">
        <f>IF('Summary Clear'!AL81=0,"",'Summary Clear'!AL81)</f>
        <v/>
      </c>
      <c r="S92" s="225" t="str">
        <f>IF('Summary Clear'!AM81=0,"",'Summary Clear'!AM81)</f>
        <v/>
      </c>
      <c r="T92" s="170" t="str">
        <f>IF('Summary Clear'!AN81=0,"",'Summary Clear'!AN81)</f>
        <v/>
      </c>
    </row>
    <row r="93" spans="3:20" s="64" customFormat="1" ht="13.8" x14ac:dyDescent="0.25">
      <c r="C93" s="169" t="str">
        <f>IF('Summary Clear'!B82=0,"",'Summary Clear'!B82)</f>
        <v/>
      </c>
      <c r="D93" s="163" t="str">
        <f>IF('Summary Clear'!D82=0,"",'Summary Clear'!D82)</f>
        <v/>
      </c>
      <c r="E93" s="217" t="str">
        <f>IF('Summary Clear'!E82=0,"",(VLOOKUP('Summary Clear'!E82,Lists!$E$15:$G$21,3,FALSE)))</f>
        <v/>
      </c>
      <c r="F93" s="225" t="str">
        <f>IF('Summary Clear'!S82=0,"",'Summary Clear'!S82)</f>
        <v/>
      </c>
      <c r="G93" s="225" t="str">
        <f>IF('Summary Clear'!T82=0,"",'Summary Clear'!T82)</f>
        <v/>
      </c>
      <c r="H93" s="225" t="str">
        <f>IF('Summary Clear'!AB82=0,"",'Summary Clear'!AB82)</f>
        <v/>
      </c>
      <c r="I93" s="225" t="str">
        <f>IF('Summary Clear'!AC82=0,"",'Summary Clear'!AC82)</f>
        <v/>
      </c>
      <c r="J93" s="225" t="str">
        <f>IF('Summary Clear'!AD82=0,"",'Summary Clear'!AD82)</f>
        <v/>
      </c>
      <c r="K93" s="225" t="str">
        <f>IF('Summary Clear'!AE82=0,"",'Summary Clear'!AE82)</f>
        <v/>
      </c>
      <c r="L93" s="225" t="str">
        <f>IF('Summary Clear'!AF82=0,"",'Summary Clear'!AF82)</f>
        <v/>
      </c>
      <c r="M93" s="225" t="str">
        <f>IF('Summary Clear'!AG82=0,"",'Summary Clear'!AG82)</f>
        <v/>
      </c>
      <c r="N93" s="225" t="str">
        <f>IF('Summary Clear'!AH82=0,"",'Summary Clear'!AH82)</f>
        <v/>
      </c>
      <c r="O93" s="225" t="str">
        <f>IF('Summary Clear'!AI82=0,"",'Summary Clear'!AI82)</f>
        <v/>
      </c>
      <c r="P93" s="225" t="str">
        <f>IF('Summary Clear'!AJ82=0,"",'Summary Clear'!AJ82)</f>
        <v/>
      </c>
      <c r="Q93" s="225" t="str">
        <f>IF('Summary Clear'!AK82=0,"",'Summary Clear'!AK82)</f>
        <v/>
      </c>
      <c r="R93" s="225" t="str">
        <f>IF('Summary Clear'!AL82=0,"",'Summary Clear'!AL82)</f>
        <v/>
      </c>
      <c r="S93" s="225" t="str">
        <f>IF('Summary Clear'!AM82=0,"",'Summary Clear'!AM82)</f>
        <v/>
      </c>
      <c r="T93" s="170" t="str">
        <f>IF('Summary Clear'!AN82=0,"",'Summary Clear'!AN82)</f>
        <v/>
      </c>
    </row>
    <row r="94" spans="3:20" s="64" customFormat="1" ht="13.8" x14ac:dyDescent="0.25">
      <c r="C94" s="169" t="str">
        <f>IF('Summary Clear'!B83=0,"",'Summary Clear'!B83)</f>
        <v/>
      </c>
      <c r="D94" s="163" t="str">
        <f>IF('Summary Clear'!D83=0,"",'Summary Clear'!D83)</f>
        <v/>
      </c>
      <c r="E94" s="217" t="str">
        <f>IF('Summary Clear'!E83=0,"",(VLOOKUP('Summary Clear'!E83,Lists!$E$15:$G$21,3,FALSE)))</f>
        <v/>
      </c>
      <c r="F94" s="225" t="str">
        <f>IF('Summary Clear'!S83=0,"",'Summary Clear'!S83)</f>
        <v/>
      </c>
      <c r="G94" s="225" t="str">
        <f>IF('Summary Clear'!T83=0,"",'Summary Clear'!T83)</f>
        <v/>
      </c>
      <c r="H94" s="225" t="str">
        <f>IF('Summary Clear'!AB83=0,"",'Summary Clear'!AB83)</f>
        <v/>
      </c>
      <c r="I94" s="225" t="str">
        <f>IF('Summary Clear'!AC83=0,"",'Summary Clear'!AC83)</f>
        <v/>
      </c>
      <c r="J94" s="225" t="str">
        <f>IF('Summary Clear'!AD83=0,"",'Summary Clear'!AD83)</f>
        <v/>
      </c>
      <c r="K94" s="225" t="str">
        <f>IF('Summary Clear'!AE83=0,"",'Summary Clear'!AE83)</f>
        <v/>
      </c>
      <c r="L94" s="225" t="str">
        <f>IF('Summary Clear'!AF83=0,"",'Summary Clear'!AF83)</f>
        <v/>
      </c>
      <c r="M94" s="225" t="str">
        <f>IF('Summary Clear'!AG83=0,"",'Summary Clear'!AG83)</f>
        <v/>
      </c>
      <c r="N94" s="225" t="str">
        <f>IF('Summary Clear'!AH83=0,"",'Summary Clear'!AH83)</f>
        <v/>
      </c>
      <c r="O94" s="225" t="str">
        <f>IF('Summary Clear'!AI83=0,"",'Summary Clear'!AI83)</f>
        <v/>
      </c>
      <c r="P94" s="225" t="str">
        <f>IF('Summary Clear'!AJ83=0,"",'Summary Clear'!AJ83)</f>
        <v/>
      </c>
      <c r="Q94" s="225" t="str">
        <f>IF('Summary Clear'!AK83=0,"",'Summary Clear'!AK83)</f>
        <v/>
      </c>
      <c r="R94" s="225" t="str">
        <f>IF('Summary Clear'!AL83=0,"",'Summary Clear'!AL83)</f>
        <v/>
      </c>
      <c r="S94" s="225" t="str">
        <f>IF('Summary Clear'!AM83=0,"",'Summary Clear'!AM83)</f>
        <v/>
      </c>
      <c r="T94" s="170" t="str">
        <f>IF('Summary Clear'!AN83=0,"",'Summary Clear'!AN83)</f>
        <v/>
      </c>
    </row>
    <row r="95" spans="3:20" s="64" customFormat="1" ht="13.8" x14ac:dyDescent="0.25">
      <c r="C95" s="169" t="str">
        <f>IF('Summary Clear'!B84=0,"",'Summary Clear'!B84)</f>
        <v/>
      </c>
      <c r="D95" s="163" t="str">
        <f>IF('Summary Clear'!D84=0,"",'Summary Clear'!D84)</f>
        <v/>
      </c>
      <c r="E95" s="217" t="str">
        <f>IF('Summary Clear'!E84=0,"",(VLOOKUP('Summary Clear'!E84,Lists!$E$15:$G$21,3,FALSE)))</f>
        <v/>
      </c>
      <c r="F95" s="225" t="str">
        <f>IF('Summary Clear'!S84=0,"",'Summary Clear'!S84)</f>
        <v/>
      </c>
      <c r="G95" s="225" t="str">
        <f>IF('Summary Clear'!T84=0,"",'Summary Clear'!T84)</f>
        <v/>
      </c>
      <c r="H95" s="225" t="str">
        <f>IF('Summary Clear'!AB84=0,"",'Summary Clear'!AB84)</f>
        <v/>
      </c>
      <c r="I95" s="225" t="str">
        <f>IF('Summary Clear'!AC84=0,"",'Summary Clear'!AC84)</f>
        <v/>
      </c>
      <c r="J95" s="225" t="str">
        <f>IF('Summary Clear'!AD84=0,"",'Summary Clear'!AD84)</f>
        <v/>
      </c>
      <c r="K95" s="225" t="str">
        <f>IF('Summary Clear'!AE84=0,"",'Summary Clear'!AE84)</f>
        <v/>
      </c>
      <c r="L95" s="225" t="str">
        <f>IF('Summary Clear'!AF84=0,"",'Summary Clear'!AF84)</f>
        <v/>
      </c>
      <c r="M95" s="225" t="str">
        <f>IF('Summary Clear'!AG84=0,"",'Summary Clear'!AG84)</f>
        <v/>
      </c>
      <c r="N95" s="225" t="str">
        <f>IF('Summary Clear'!AH84=0,"",'Summary Clear'!AH84)</f>
        <v/>
      </c>
      <c r="O95" s="225" t="str">
        <f>IF('Summary Clear'!AI84=0,"",'Summary Clear'!AI84)</f>
        <v/>
      </c>
      <c r="P95" s="225" t="str">
        <f>IF('Summary Clear'!AJ84=0,"",'Summary Clear'!AJ84)</f>
        <v/>
      </c>
      <c r="Q95" s="225" t="str">
        <f>IF('Summary Clear'!AK84=0,"",'Summary Clear'!AK84)</f>
        <v/>
      </c>
      <c r="R95" s="225" t="str">
        <f>IF('Summary Clear'!AL84=0,"",'Summary Clear'!AL84)</f>
        <v/>
      </c>
      <c r="S95" s="225" t="str">
        <f>IF('Summary Clear'!AM84=0,"",'Summary Clear'!AM84)</f>
        <v/>
      </c>
      <c r="T95" s="170" t="str">
        <f>IF('Summary Clear'!AN84=0,"",'Summary Clear'!AN84)</f>
        <v/>
      </c>
    </row>
    <row r="96" spans="3:20" s="64" customFormat="1" ht="13.8" x14ac:dyDescent="0.25">
      <c r="C96" s="169" t="str">
        <f>IF('Summary Clear'!B85=0,"",'Summary Clear'!B85)</f>
        <v/>
      </c>
      <c r="D96" s="163" t="str">
        <f>IF('Summary Clear'!D85=0,"",'Summary Clear'!D85)</f>
        <v/>
      </c>
      <c r="E96" s="217" t="str">
        <f>IF('Summary Clear'!E85=0,"",(VLOOKUP('Summary Clear'!E85,Lists!$E$15:$G$21,3,FALSE)))</f>
        <v/>
      </c>
      <c r="F96" s="225" t="str">
        <f>IF('Summary Clear'!S85=0,"",'Summary Clear'!S85)</f>
        <v/>
      </c>
      <c r="G96" s="225" t="str">
        <f>IF('Summary Clear'!T85=0,"",'Summary Clear'!T85)</f>
        <v/>
      </c>
      <c r="H96" s="225" t="str">
        <f>IF('Summary Clear'!AB85=0,"",'Summary Clear'!AB85)</f>
        <v/>
      </c>
      <c r="I96" s="225" t="str">
        <f>IF('Summary Clear'!AC85=0,"",'Summary Clear'!AC85)</f>
        <v/>
      </c>
      <c r="J96" s="225" t="str">
        <f>IF('Summary Clear'!AD85=0,"",'Summary Clear'!AD85)</f>
        <v/>
      </c>
      <c r="K96" s="225" t="str">
        <f>IF('Summary Clear'!AE85=0,"",'Summary Clear'!AE85)</f>
        <v/>
      </c>
      <c r="L96" s="225" t="str">
        <f>IF('Summary Clear'!AF85=0,"",'Summary Clear'!AF85)</f>
        <v/>
      </c>
      <c r="M96" s="225" t="str">
        <f>IF('Summary Clear'!AG85=0,"",'Summary Clear'!AG85)</f>
        <v/>
      </c>
      <c r="N96" s="225" t="str">
        <f>IF('Summary Clear'!AH85=0,"",'Summary Clear'!AH85)</f>
        <v/>
      </c>
      <c r="O96" s="225" t="str">
        <f>IF('Summary Clear'!AI85=0,"",'Summary Clear'!AI85)</f>
        <v/>
      </c>
      <c r="P96" s="225" t="str">
        <f>IF('Summary Clear'!AJ85=0,"",'Summary Clear'!AJ85)</f>
        <v/>
      </c>
      <c r="Q96" s="225" t="str">
        <f>IF('Summary Clear'!AK85=0,"",'Summary Clear'!AK85)</f>
        <v/>
      </c>
      <c r="R96" s="225" t="str">
        <f>IF('Summary Clear'!AL85=0,"",'Summary Clear'!AL85)</f>
        <v/>
      </c>
      <c r="S96" s="225" t="str">
        <f>IF('Summary Clear'!AM85=0,"",'Summary Clear'!AM85)</f>
        <v/>
      </c>
      <c r="T96" s="170" t="str">
        <f>IF('Summary Clear'!AN85=0,"",'Summary Clear'!AN85)</f>
        <v/>
      </c>
    </row>
    <row r="97" spans="3:20" s="64" customFormat="1" ht="13.8" x14ac:dyDescent="0.25">
      <c r="C97" s="169" t="str">
        <f>IF('Summary Clear'!B86=0,"",'Summary Clear'!B86)</f>
        <v/>
      </c>
      <c r="D97" s="163" t="str">
        <f>IF('Summary Clear'!D86=0,"",'Summary Clear'!D86)</f>
        <v/>
      </c>
      <c r="E97" s="217" t="str">
        <f>IF('Summary Clear'!E86=0,"",(VLOOKUP('Summary Clear'!E86,Lists!$E$15:$G$21,3,FALSE)))</f>
        <v/>
      </c>
      <c r="F97" s="225" t="str">
        <f>IF('Summary Clear'!S86=0,"",'Summary Clear'!S86)</f>
        <v/>
      </c>
      <c r="G97" s="225" t="str">
        <f>IF('Summary Clear'!T86=0,"",'Summary Clear'!T86)</f>
        <v/>
      </c>
      <c r="H97" s="225" t="str">
        <f>IF('Summary Clear'!AB86=0,"",'Summary Clear'!AB86)</f>
        <v/>
      </c>
      <c r="I97" s="225" t="str">
        <f>IF('Summary Clear'!AC86=0,"",'Summary Clear'!AC86)</f>
        <v/>
      </c>
      <c r="J97" s="225" t="str">
        <f>IF('Summary Clear'!AD86=0,"",'Summary Clear'!AD86)</f>
        <v/>
      </c>
      <c r="K97" s="225" t="str">
        <f>IF('Summary Clear'!AE86=0,"",'Summary Clear'!AE86)</f>
        <v/>
      </c>
      <c r="L97" s="225" t="str">
        <f>IF('Summary Clear'!AF86=0,"",'Summary Clear'!AF86)</f>
        <v/>
      </c>
      <c r="M97" s="225" t="str">
        <f>IF('Summary Clear'!AG86=0,"",'Summary Clear'!AG86)</f>
        <v/>
      </c>
      <c r="N97" s="225" t="str">
        <f>IF('Summary Clear'!AH86=0,"",'Summary Clear'!AH86)</f>
        <v/>
      </c>
      <c r="O97" s="225" t="str">
        <f>IF('Summary Clear'!AI86=0,"",'Summary Clear'!AI86)</f>
        <v/>
      </c>
      <c r="P97" s="225" t="str">
        <f>IF('Summary Clear'!AJ86=0,"",'Summary Clear'!AJ86)</f>
        <v/>
      </c>
      <c r="Q97" s="225" t="str">
        <f>IF('Summary Clear'!AK86=0,"",'Summary Clear'!AK86)</f>
        <v/>
      </c>
      <c r="R97" s="225" t="str">
        <f>IF('Summary Clear'!AL86=0,"",'Summary Clear'!AL86)</f>
        <v/>
      </c>
      <c r="S97" s="225" t="str">
        <f>IF('Summary Clear'!AM86=0,"",'Summary Clear'!AM86)</f>
        <v/>
      </c>
      <c r="T97" s="170" t="str">
        <f>IF('Summary Clear'!AN86=0,"",'Summary Clear'!AN86)</f>
        <v/>
      </c>
    </row>
    <row r="98" spans="3:20" s="64" customFormat="1" ht="13.8" x14ac:dyDescent="0.25">
      <c r="C98" s="169" t="str">
        <f>IF('Summary Clear'!B87=0,"",'Summary Clear'!B87)</f>
        <v/>
      </c>
      <c r="D98" s="163" t="str">
        <f>IF('Summary Clear'!D87=0,"",'Summary Clear'!D87)</f>
        <v/>
      </c>
      <c r="E98" s="217" t="str">
        <f>IF('Summary Clear'!E87=0,"",(VLOOKUP('Summary Clear'!E87,Lists!$E$15:$G$21,3,FALSE)))</f>
        <v/>
      </c>
      <c r="F98" s="225" t="str">
        <f>IF('Summary Clear'!S87=0,"",'Summary Clear'!S87)</f>
        <v/>
      </c>
      <c r="G98" s="225" t="str">
        <f>IF('Summary Clear'!T87=0,"",'Summary Clear'!T87)</f>
        <v/>
      </c>
      <c r="H98" s="225" t="str">
        <f>IF('Summary Clear'!AB87=0,"",'Summary Clear'!AB87)</f>
        <v/>
      </c>
      <c r="I98" s="225" t="str">
        <f>IF('Summary Clear'!AC87=0,"",'Summary Clear'!AC87)</f>
        <v/>
      </c>
      <c r="J98" s="225" t="str">
        <f>IF('Summary Clear'!AD87=0,"",'Summary Clear'!AD87)</f>
        <v/>
      </c>
      <c r="K98" s="225" t="str">
        <f>IF('Summary Clear'!AE87=0,"",'Summary Clear'!AE87)</f>
        <v/>
      </c>
      <c r="L98" s="225" t="str">
        <f>IF('Summary Clear'!AF87=0,"",'Summary Clear'!AF87)</f>
        <v/>
      </c>
      <c r="M98" s="225" t="str">
        <f>IF('Summary Clear'!AG87=0,"",'Summary Clear'!AG87)</f>
        <v/>
      </c>
      <c r="N98" s="225" t="str">
        <f>IF('Summary Clear'!AH87=0,"",'Summary Clear'!AH87)</f>
        <v/>
      </c>
      <c r="O98" s="225" t="str">
        <f>IF('Summary Clear'!AI87=0,"",'Summary Clear'!AI87)</f>
        <v/>
      </c>
      <c r="P98" s="225" t="str">
        <f>IF('Summary Clear'!AJ87=0,"",'Summary Clear'!AJ87)</f>
        <v/>
      </c>
      <c r="Q98" s="225" t="str">
        <f>IF('Summary Clear'!AK87=0,"",'Summary Clear'!AK87)</f>
        <v/>
      </c>
      <c r="R98" s="225" t="str">
        <f>IF('Summary Clear'!AL87=0,"",'Summary Clear'!AL87)</f>
        <v/>
      </c>
      <c r="S98" s="225" t="str">
        <f>IF('Summary Clear'!AM87=0,"",'Summary Clear'!AM87)</f>
        <v/>
      </c>
      <c r="T98" s="170" t="str">
        <f>IF('Summary Clear'!AN87=0,"",'Summary Clear'!AN87)</f>
        <v/>
      </c>
    </row>
    <row r="99" spans="3:20" s="64" customFormat="1" ht="13.8" x14ac:dyDescent="0.25">
      <c r="C99" s="169" t="str">
        <f>IF('Summary Clear'!B88=0,"",'Summary Clear'!B88)</f>
        <v/>
      </c>
      <c r="D99" s="163" t="str">
        <f>IF('Summary Clear'!D88=0,"",'Summary Clear'!D88)</f>
        <v/>
      </c>
      <c r="E99" s="217" t="str">
        <f>IF('Summary Clear'!E88=0,"",(VLOOKUP('Summary Clear'!E88,Lists!$E$15:$G$21,3,FALSE)))</f>
        <v/>
      </c>
      <c r="F99" s="225" t="str">
        <f>IF('Summary Clear'!S88=0,"",'Summary Clear'!S88)</f>
        <v/>
      </c>
      <c r="G99" s="225" t="str">
        <f>IF('Summary Clear'!T88=0,"",'Summary Clear'!T88)</f>
        <v/>
      </c>
      <c r="H99" s="225" t="str">
        <f>IF('Summary Clear'!AB88=0,"",'Summary Clear'!AB88)</f>
        <v/>
      </c>
      <c r="I99" s="225" t="str">
        <f>IF('Summary Clear'!AC88=0,"",'Summary Clear'!AC88)</f>
        <v/>
      </c>
      <c r="J99" s="225" t="str">
        <f>IF('Summary Clear'!AD88=0,"",'Summary Clear'!AD88)</f>
        <v/>
      </c>
      <c r="K99" s="225" t="str">
        <f>IF('Summary Clear'!AE88=0,"",'Summary Clear'!AE88)</f>
        <v/>
      </c>
      <c r="L99" s="225" t="str">
        <f>IF('Summary Clear'!AF88=0,"",'Summary Clear'!AF88)</f>
        <v/>
      </c>
      <c r="M99" s="225" t="str">
        <f>IF('Summary Clear'!AG88=0,"",'Summary Clear'!AG88)</f>
        <v/>
      </c>
      <c r="N99" s="225" t="str">
        <f>IF('Summary Clear'!AH88=0,"",'Summary Clear'!AH88)</f>
        <v/>
      </c>
      <c r="O99" s="225" t="str">
        <f>IF('Summary Clear'!AI88=0,"",'Summary Clear'!AI88)</f>
        <v/>
      </c>
      <c r="P99" s="225" t="str">
        <f>IF('Summary Clear'!AJ88=0,"",'Summary Clear'!AJ88)</f>
        <v/>
      </c>
      <c r="Q99" s="225" t="str">
        <f>IF('Summary Clear'!AK88=0,"",'Summary Clear'!AK88)</f>
        <v/>
      </c>
      <c r="R99" s="225" t="str">
        <f>IF('Summary Clear'!AL88=0,"",'Summary Clear'!AL88)</f>
        <v/>
      </c>
      <c r="S99" s="225" t="str">
        <f>IF('Summary Clear'!AM88=0,"",'Summary Clear'!AM88)</f>
        <v/>
      </c>
      <c r="T99" s="170" t="str">
        <f>IF('Summary Clear'!AN88=0,"",'Summary Clear'!AN88)</f>
        <v/>
      </c>
    </row>
    <row r="100" spans="3:20" s="64" customFormat="1" ht="13.8" x14ac:dyDescent="0.25">
      <c r="C100" s="169" t="str">
        <f>IF('Summary Clear'!B89=0,"",'Summary Clear'!B89)</f>
        <v/>
      </c>
      <c r="D100" s="163" t="str">
        <f>IF('Summary Clear'!D89=0,"",'Summary Clear'!D89)</f>
        <v/>
      </c>
      <c r="E100" s="217" t="str">
        <f>IF('Summary Clear'!E89=0,"",(VLOOKUP('Summary Clear'!E89,Lists!$E$15:$G$21,3,FALSE)))</f>
        <v/>
      </c>
      <c r="F100" s="225" t="str">
        <f>IF('Summary Clear'!S89=0,"",'Summary Clear'!S89)</f>
        <v/>
      </c>
      <c r="G100" s="225" t="str">
        <f>IF('Summary Clear'!T89=0,"",'Summary Clear'!T89)</f>
        <v/>
      </c>
      <c r="H100" s="225" t="str">
        <f>IF('Summary Clear'!AB89=0,"",'Summary Clear'!AB89)</f>
        <v/>
      </c>
      <c r="I100" s="225" t="str">
        <f>IF('Summary Clear'!AC89=0,"",'Summary Clear'!AC89)</f>
        <v/>
      </c>
      <c r="J100" s="225" t="str">
        <f>IF('Summary Clear'!AD89=0,"",'Summary Clear'!AD89)</f>
        <v/>
      </c>
      <c r="K100" s="225" t="str">
        <f>IF('Summary Clear'!AE89=0,"",'Summary Clear'!AE89)</f>
        <v/>
      </c>
      <c r="L100" s="225" t="str">
        <f>IF('Summary Clear'!AF89=0,"",'Summary Clear'!AF89)</f>
        <v/>
      </c>
      <c r="M100" s="225" t="str">
        <f>IF('Summary Clear'!AG89=0,"",'Summary Clear'!AG89)</f>
        <v/>
      </c>
      <c r="N100" s="225" t="str">
        <f>IF('Summary Clear'!AH89=0,"",'Summary Clear'!AH89)</f>
        <v/>
      </c>
      <c r="O100" s="225" t="str">
        <f>IF('Summary Clear'!AI89=0,"",'Summary Clear'!AI89)</f>
        <v/>
      </c>
      <c r="P100" s="225" t="str">
        <f>IF('Summary Clear'!AJ89=0,"",'Summary Clear'!AJ89)</f>
        <v/>
      </c>
      <c r="Q100" s="225" t="str">
        <f>IF('Summary Clear'!AK89=0,"",'Summary Clear'!AK89)</f>
        <v/>
      </c>
      <c r="R100" s="225" t="str">
        <f>IF('Summary Clear'!AL89=0,"",'Summary Clear'!AL89)</f>
        <v/>
      </c>
      <c r="S100" s="225" t="str">
        <f>IF('Summary Clear'!AM89=0,"",'Summary Clear'!AM89)</f>
        <v/>
      </c>
      <c r="T100" s="170" t="str">
        <f>IF('Summary Clear'!AN89=0,"",'Summary Clear'!AN89)</f>
        <v/>
      </c>
    </row>
    <row r="101" spans="3:20" s="64" customFormat="1" ht="13.8" x14ac:dyDescent="0.25">
      <c r="C101" s="169" t="str">
        <f>IF('Summary Clear'!B90=0,"",'Summary Clear'!B90)</f>
        <v/>
      </c>
      <c r="D101" s="163" t="str">
        <f>IF('Summary Clear'!D90=0,"",'Summary Clear'!D90)</f>
        <v/>
      </c>
      <c r="E101" s="217" t="str">
        <f>IF('Summary Clear'!E90=0,"",(VLOOKUP('Summary Clear'!E90,Lists!$E$15:$G$21,3,FALSE)))</f>
        <v/>
      </c>
      <c r="F101" s="225" t="str">
        <f>IF('Summary Clear'!S90=0,"",'Summary Clear'!S90)</f>
        <v/>
      </c>
      <c r="G101" s="225" t="str">
        <f>IF('Summary Clear'!T90=0,"",'Summary Clear'!T90)</f>
        <v/>
      </c>
      <c r="H101" s="225" t="str">
        <f>IF('Summary Clear'!AB90=0,"",'Summary Clear'!AB90)</f>
        <v/>
      </c>
      <c r="I101" s="225" t="str">
        <f>IF('Summary Clear'!AC90=0,"",'Summary Clear'!AC90)</f>
        <v/>
      </c>
      <c r="J101" s="225" t="str">
        <f>IF('Summary Clear'!AD90=0,"",'Summary Clear'!AD90)</f>
        <v/>
      </c>
      <c r="K101" s="225" t="str">
        <f>IF('Summary Clear'!AE90=0,"",'Summary Clear'!AE90)</f>
        <v/>
      </c>
      <c r="L101" s="225" t="str">
        <f>IF('Summary Clear'!AF90=0,"",'Summary Clear'!AF90)</f>
        <v/>
      </c>
      <c r="M101" s="225" t="str">
        <f>IF('Summary Clear'!AG90=0,"",'Summary Clear'!AG90)</f>
        <v/>
      </c>
      <c r="N101" s="225" t="str">
        <f>IF('Summary Clear'!AH90=0,"",'Summary Clear'!AH90)</f>
        <v/>
      </c>
      <c r="O101" s="225" t="str">
        <f>IF('Summary Clear'!AI90=0,"",'Summary Clear'!AI90)</f>
        <v/>
      </c>
      <c r="P101" s="225" t="str">
        <f>IF('Summary Clear'!AJ90=0,"",'Summary Clear'!AJ90)</f>
        <v/>
      </c>
      <c r="Q101" s="225" t="str">
        <f>IF('Summary Clear'!AK90=0,"",'Summary Clear'!AK90)</f>
        <v/>
      </c>
      <c r="R101" s="225" t="str">
        <f>IF('Summary Clear'!AL90=0,"",'Summary Clear'!AL90)</f>
        <v/>
      </c>
      <c r="S101" s="225" t="str">
        <f>IF('Summary Clear'!AM90=0,"",'Summary Clear'!AM90)</f>
        <v/>
      </c>
      <c r="T101" s="170" t="str">
        <f>IF('Summary Clear'!AN90=0,"",'Summary Clear'!AN90)</f>
        <v/>
      </c>
    </row>
    <row r="102" spans="3:20" s="64" customFormat="1" ht="13.8" x14ac:dyDescent="0.25">
      <c r="C102" s="169" t="str">
        <f>IF('Summary Clear'!B91=0,"",'Summary Clear'!B91)</f>
        <v/>
      </c>
      <c r="D102" s="163" t="str">
        <f>IF('Summary Clear'!D91=0,"",'Summary Clear'!D91)</f>
        <v/>
      </c>
      <c r="E102" s="217" t="str">
        <f>IF('Summary Clear'!E91=0,"",(VLOOKUP('Summary Clear'!E91,Lists!$E$15:$G$21,3,FALSE)))</f>
        <v/>
      </c>
      <c r="F102" s="225" t="str">
        <f>IF('Summary Clear'!S91=0,"",'Summary Clear'!S91)</f>
        <v/>
      </c>
      <c r="G102" s="225" t="str">
        <f>IF('Summary Clear'!T91=0,"",'Summary Clear'!T91)</f>
        <v/>
      </c>
      <c r="H102" s="225" t="str">
        <f>IF('Summary Clear'!AB91=0,"",'Summary Clear'!AB91)</f>
        <v/>
      </c>
      <c r="I102" s="225" t="str">
        <f>IF('Summary Clear'!AC91=0,"",'Summary Clear'!AC91)</f>
        <v/>
      </c>
      <c r="J102" s="225" t="str">
        <f>IF('Summary Clear'!AD91=0,"",'Summary Clear'!AD91)</f>
        <v/>
      </c>
      <c r="K102" s="225" t="str">
        <f>IF('Summary Clear'!AE91=0,"",'Summary Clear'!AE91)</f>
        <v/>
      </c>
      <c r="L102" s="225" t="str">
        <f>IF('Summary Clear'!AF91=0,"",'Summary Clear'!AF91)</f>
        <v/>
      </c>
      <c r="M102" s="225" t="str">
        <f>IF('Summary Clear'!AG91=0,"",'Summary Clear'!AG91)</f>
        <v/>
      </c>
      <c r="N102" s="225" t="str">
        <f>IF('Summary Clear'!AH91=0,"",'Summary Clear'!AH91)</f>
        <v/>
      </c>
      <c r="O102" s="225" t="str">
        <f>IF('Summary Clear'!AI91=0,"",'Summary Clear'!AI91)</f>
        <v/>
      </c>
      <c r="P102" s="225" t="str">
        <f>IF('Summary Clear'!AJ91=0,"",'Summary Clear'!AJ91)</f>
        <v/>
      </c>
      <c r="Q102" s="225" t="str">
        <f>IF('Summary Clear'!AK91=0,"",'Summary Clear'!AK91)</f>
        <v/>
      </c>
      <c r="R102" s="225" t="str">
        <f>IF('Summary Clear'!AL91=0,"",'Summary Clear'!AL91)</f>
        <v/>
      </c>
      <c r="S102" s="225" t="str">
        <f>IF('Summary Clear'!AM91=0,"",'Summary Clear'!AM91)</f>
        <v/>
      </c>
      <c r="T102" s="170" t="str">
        <f>IF('Summary Clear'!AN91=0,"",'Summary Clear'!AN91)</f>
        <v/>
      </c>
    </row>
    <row r="103" spans="3:20" s="64" customFormat="1" ht="13.8" x14ac:dyDescent="0.25">
      <c r="C103" s="169" t="str">
        <f>IF('Summary Clear'!B92=0,"",'Summary Clear'!B92)</f>
        <v/>
      </c>
      <c r="D103" s="163" t="str">
        <f>IF('Summary Clear'!D92=0,"",'Summary Clear'!D92)</f>
        <v/>
      </c>
      <c r="E103" s="217" t="str">
        <f>IF('Summary Clear'!E92=0,"",(VLOOKUP('Summary Clear'!E92,Lists!$E$15:$G$21,3,FALSE)))</f>
        <v/>
      </c>
      <c r="F103" s="225" t="str">
        <f>IF('Summary Clear'!S92=0,"",'Summary Clear'!S92)</f>
        <v/>
      </c>
      <c r="G103" s="225" t="str">
        <f>IF('Summary Clear'!T92=0,"",'Summary Clear'!T92)</f>
        <v/>
      </c>
      <c r="H103" s="225" t="str">
        <f>IF('Summary Clear'!AB92=0,"",'Summary Clear'!AB92)</f>
        <v/>
      </c>
      <c r="I103" s="225" t="str">
        <f>IF('Summary Clear'!AC92=0,"",'Summary Clear'!AC92)</f>
        <v/>
      </c>
      <c r="J103" s="225" t="str">
        <f>IF('Summary Clear'!AD92=0,"",'Summary Clear'!AD92)</f>
        <v/>
      </c>
      <c r="K103" s="225" t="str">
        <f>IF('Summary Clear'!AE92=0,"",'Summary Clear'!AE92)</f>
        <v/>
      </c>
      <c r="L103" s="225" t="str">
        <f>IF('Summary Clear'!AF92=0,"",'Summary Clear'!AF92)</f>
        <v/>
      </c>
      <c r="M103" s="225" t="str">
        <f>IF('Summary Clear'!AG92=0,"",'Summary Clear'!AG92)</f>
        <v/>
      </c>
      <c r="N103" s="225" t="str">
        <f>IF('Summary Clear'!AH92=0,"",'Summary Clear'!AH92)</f>
        <v/>
      </c>
      <c r="O103" s="225" t="str">
        <f>IF('Summary Clear'!AI92=0,"",'Summary Clear'!AI92)</f>
        <v/>
      </c>
      <c r="P103" s="225" t="str">
        <f>IF('Summary Clear'!AJ92=0,"",'Summary Clear'!AJ92)</f>
        <v/>
      </c>
      <c r="Q103" s="225" t="str">
        <f>IF('Summary Clear'!AK92=0,"",'Summary Clear'!AK92)</f>
        <v/>
      </c>
      <c r="R103" s="225" t="str">
        <f>IF('Summary Clear'!AL92=0,"",'Summary Clear'!AL92)</f>
        <v/>
      </c>
      <c r="S103" s="225" t="str">
        <f>IF('Summary Clear'!AM92=0,"",'Summary Clear'!AM92)</f>
        <v/>
      </c>
      <c r="T103" s="170" t="str">
        <f>IF('Summary Clear'!AN92=0,"",'Summary Clear'!AN92)</f>
        <v/>
      </c>
    </row>
    <row r="104" spans="3:20" s="64" customFormat="1" ht="13.8" x14ac:dyDescent="0.25">
      <c r="C104" s="169" t="str">
        <f>IF('Summary Clear'!B93=0,"",'Summary Clear'!B93)</f>
        <v/>
      </c>
      <c r="D104" s="163" t="str">
        <f>IF('Summary Clear'!D93=0,"",'Summary Clear'!D93)</f>
        <v/>
      </c>
      <c r="E104" s="217" t="str">
        <f>IF('Summary Clear'!E93=0,"",(VLOOKUP('Summary Clear'!E93,Lists!$E$15:$G$21,3,FALSE)))</f>
        <v/>
      </c>
      <c r="F104" s="225" t="str">
        <f>IF('Summary Clear'!S93=0,"",'Summary Clear'!S93)</f>
        <v/>
      </c>
      <c r="G104" s="225" t="str">
        <f>IF('Summary Clear'!T93=0,"",'Summary Clear'!T93)</f>
        <v/>
      </c>
      <c r="H104" s="225" t="str">
        <f>IF('Summary Clear'!AB93=0,"",'Summary Clear'!AB93)</f>
        <v/>
      </c>
      <c r="I104" s="225" t="str">
        <f>IF('Summary Clear'!AC93=0,"",'Summary Clear'!AC93)</f>
        <v/>
      </c>
      <c r="J104" s="225" t="str">
        <f>IF('Summary Clear'!AD93=0,"",'Summary Clear'!AD93)</f>
        <v/>
      </c>
      <c r="K104" s="225" t="str">
        <f>IF('Summary Clear'!AE93=0,"",'Summary Clear'!AE93)</f>
        <v/>
      </c>
      <c r="L104" s="225" t="str">
        <f>IF('Summary Clear'!AF93=0,"",'Summary Clear'!AF93)</f>
        <v/>
      </c>
      <c r="M104" s="225" t="str">
        <f>IF('Summary Clear'!AG93=0,"",'Summary Clear'!AG93)</f>
        <v/>
      </c>
      <c r="N104" s="225" t="str">
        <f>IF('Summary Clear'!AH93=0,"",'Summary Clear'!AH93)</f>
        <v/>
      </c>
      <c r="O104" s="225" t="str">
        <f>IF('Summary Clear'!AI93=0,"",'Summary Clear'!AI93)</f>
        <v/>
      </c>
      <c r="P104" s="225" t="str">
        <f>IF('Summary Clear'!AJ93=0,"",'Summary Clear'!AJ93)</f>
        <v/>
      </c>
      <c r="Q104" s="225" t="str">
        <f>IF('Summary Clear'!AK93=0,"",'Summary Clear'!AK93)</f>
        <v/>
      </c>
      <c r="R104" s="225" t="str">
        <f>IF('Summary Clear'!AL93=0,"",'Summary Clear'!AL93)</f>
        <v/>
      </c>
      <c r="S104" s="225" t="str">
        <f>IF('Summary Clear'!AM93=0,"",'Summary Clear'!AM93)</f>
        <v/>
      </c>
      <c r="T104" s="170" t="str">
        <f>IF('Summary Clear'!AN93=0,"",'Summary Clear'!AN93)</f>
        <v/>
      </c>
    </row>
    <row r="105" spans="3:20" s="64" customFormat="1" ht="13.8" x14ac:dyDescent="0.25">
      <c r="C105" s="169" t="str">
        <f>IF('Summary Clear'!B94=0,"",'Summary Clear'!B94)</f>
        <v/>
      </c>
      <c r="D105" s="163" t="str">
        <f>IF('Summary Clear'!D94=0,"",'Summary Clear'!D94)</f>
        <v/>
      </c>
      <c r="E105" s="217" t="str">
        <f>IF('Summary Clear'!E94=0,"",(VLOOKUP('Summary Clear'!E94,Lists!$E$15:$G$21,3,FALSE)))</f>
        <v/>
      </c>
      <c r="F105" s="225" t="str">
        <f>IF('Summary Clear'!S94=0,"",'Summary Clear'!S94)</f>
        <v/>
      </c>
      <c r="G105" s="225" t="str">
        <f>IF('Summary Clear'!T94=0,"",'Summary Clear'!T94)</f>
        <v/>
      </c>
      <c r="H105" s="225" t="str">
        <f>IF('Summary Clear'!AB94=0,"",'Summary Clear'!AB94)</f>
        <v/>
      </c>
      <c r="I105" s="225" t="str">
        <f>IF('Summary Clear'!AC94=0,"",'Summary Clear'!AC94)</f>
        <v/>
      </c>
      <c r="J105" s="225" t="str">
        <f>IF('Summary Clear'!AD94=0,"",'Summary Clear'!AD94)</f>
        <v/>
      </c>
      <c r="K105" s="225" t="str">
        <f>IF('Summary Clear'!AE94=0,"",'Summary Clear'!AE94)</f>
        <v/>
      </c>
      <c r="L105" s="225" t="str">
        <f>IF('Summary Clear'!AF94=0,"",'Summary Clear'!AF94)</f>
        <v/>
      </c>
      <c r="M105" s="225" t="str">
        <f>IF('Summary Clear'!AG94=0,"",'Summary Clear'!AG94)</f>
        <v/>
      </c>
      <c r="N105" s="225" t="str">
        <f>IF('Summary Clear'!AH94=0,"",'Summary Clear'!AH94)</f>
        <v/>
      </c>
      <c r="O105" s="225" t="str">
        <f>IF('Summary Clear'!AI94=0,"",'Summary Clear'!AI94)</f>
        <v/>
      </c>
      <c r="P105" s="225" t="str">
        <f>IF('Summary Clear'!AJ94=0,"",'Summary Clear'!AJ94)</f>
        <v/>
      </c>
      <c r="Q105" s="225" t="str">
        <f>IF('Summary Clear'!AK94=0,"",'Summary Clear'!AK94)</f>
        <v/>
      </c>
      <c r="R105" s="225" t="str">
        <f>IF('Summary Clear'!AL94=0,"",'Summary Clear'!AL94)</f>
        <v/>
      </c>
      <c r="S105" s="225" t="str">
        <f>IF('Summary Clear'!AM94=0,"",'Summary Clear'!AM94)</f>
        <v/>
      </c>
      <c r="T105" s="170" t="str">
        <f>IF('Summary Clear'!AN94=0,"",'Summary Clear'!AN94)</f>
        <v/>
      </c>
    </row>
    <row r="106" spans="3:20" s="64" customFormat="1" ht="13.8" x14ac:dyDescent="0.25">
      <c r="C106" s="169" t="str">
        <f>IF('Summary Clear'!B95=0,"",'Summary Clear'!B95)</f>
        <v/>
      </c>
      <c r="D106" s="163" t="str">
        <f>IF('Summary Clear'!D95=0,"",'Summary Clear'!D95)</f>
        <v/>
      </c>
      <c r="E106" s="217" t="str">
        <f>IF('Summary Clear'!E95=0,"",(VLOOKUP('Summary Clear'!E95,Lists!$E$15:$G$21,3,FALSE)))</f>
        <v/>
      </c>
      <c r="F106" s="225" t="str">
        <f>IF('Summary Clear'!S95=0,"",'Summary Clear'!S95)</f>
        <v/>
      </c>
      <c r="G106" s="225" t="str">
        <f>IF('Summary Clear'!T95=0,"",'Summary Clear'!T95)</f>
        <v/>
      </c>
      <c r="H106" s="225" t="str">
        <f>IF('Summary Clear'!AB95=0,"",'Summary Clear'!AB95)</f>
        <v/>
      </c>
      <c r="I106" s="225" t="str">
        <f>IF('Summary Clear'!AC95=0,"",'Summary Clear'!AC95)</f>
        <v/>
      </c>
      <c r="J106" s="225" t="str">
        <f>IF('Summary Clear'!AD95=0,"",'Summary Clear'!AD95)</f>
        <v/>
      </c>
      <c r="K106" s="225" t="str">
        <f>IF('Summary Clear'!AE95=0,"",'Summary Clear'!AE95)</f>
        <v/>
      </c>
      <c r="L106" s="225" t="str">
        <f>IF('Summary Clear'!AF95=0,"",'Summary Clear'!AF95)</f>
        <v/>
      </c>
      <c r="M106" s="225" t="str">
        <f>IF('Summary Clear'!AG95=0,"",'Summary Clear'!AG95)</f>
        <v/>
      </c>
      <c r="N106" s="225" t="str">
        <f>IF('Summary Clear'!AH95=0,"",'Summary Clear'!AH95)</f>
        <v/>
      </c>
      <c r="O106" s="225" t="str">
        <f>IF('Summary Clear'!AI95=0,"",'Summary Clear'!AI95)</f>
        <v/>
      </c>
      <c r="P106" s="225" t="str">
        <f>IF('Summary Clear'!AJ95=0,"",'Summary Clear'!AJ95)</f>
        <v/>
      </c>
      <c r="Q106" s="225" t="str">
        <f>IF('Summary Clear'!AK95=0,"",'Summary Clear'!AK95)</f>
        <v/>
      </c>
      <c r="R106" s="225" t="str">
        <f>IF('Summary Clear'!AL95=0,"",'Summary Clear'!AL95)</f>
        <v/>
      </c>
      <c r="S106" s="225" t="str">
        <f>IF('Summary Clear'!AM95=0,"",'Summary Clear'!AM95)</f>
        <v/>
      </c>
      <c r="T106" s="170" t="str">
        <f>IF('Summary Clear'!AN95=0,"",'Summary Clear'!AN95)</f>
        <v/>
      </c>
    </row>
    <row r="107" spans="3:20" ht="13.8" x14ac:dyDescent="0.25">
      <c r="C107" s="169" t="str">
        <f>IF('Summary Clear'!B96=0,"",'Summary Clear'!B96)</f>
        <v/>
      </c>
      <c r="D107" s="163" t="str">
        <f>IF('Summary Clear'!D96=0,"",'Summary Clear'!D96)</f>
        <v/>
      </c>
      <c r="E107" s="217" t="str">
        <f>IF('Summary Clear'!E96=0,"",(VLOOKUP('Summary Clear'!E96,Lists!$E$15:$G$21,3,FALSE)))</f>
        <v/>
      </c>
      <c r="F107" s="225" t="str">
        <f>IF('Summary Clear'!S96=0,"",'Summary Clear'!S96)</f>
        <v/>
      </c>
      <c r="G107" s="225" t="str">
        <f>IF('Summary Clear'!T96=0,"",'Summary Clear'!T96)</f>
        <v/>
      </c>
      <c r="H107" s="225" t="str">
        <f>IF('Summary Clear'!AB96=0,"",'Summary Clear'!AB96)</f>
        <v/>
      </c>
      <c r="I107" s="225" t="str">
        <f>IF('Summary Clear'!AC96=0,"",'Summary Clear'!AC96)</f>
        <v/>
      </c>
      <c r="J107" s="225" t="str">
        <f>IF('Summary Clear'!AD96=0,"",'Summary Clear'!AD96)</f>
        <v/>
      </c>
      <c r="K107" s="225" t="str">
        <f>IF('Summary Clear'!AE96=0,"",'Summary Clear'!AE96)</f>
        <v/>
      </c>
      <c r="L107" s="225" t="str">
        <f>IF('Summary Clear'!AF96=0,"",'Summary Clear'!AF96)</f>
        <v/>
      </c>
      <c r="M107" s="225" t="str">
        <f>IF('Summary Clear'!AG96=0,"",'Summary Clear'!AG96)</f>
        <v/>
      </c>
      <c r="N107" s="225" t="str">
        <f>IF('Summary Clear'!AH96=0,"",'Summary Clear'!AH96)</f>
        <v/>
      </c>
      <c r="O107" s="225" t="str">
        <f>IF('Summary Clear'!AI96=0,"",'Summary Clear'!AI96)</f>
        <v/>
      </c>
      <c r="P107" s="225" t="str">
        <f>IF('Summary Clear'!AJ96=0,"",'Summary Clear'!AJ96)</f>
        <v/>
      </c>
      <c r="Q107" s="225" t="str">
        <f>IF('Summary Clear'!AK96=0,"",'Summary Clear'!AK96)</f>
        <v/>
      </c>
      <c r="R107" s="225" t="str">
        <f>IF('Summary Clear'!AL96=0,"",'Summary Clear'!AL96)</f>
        <v/>
      </c>
      <c r="S107" s="225" t="str">
        <f>IF('Summary Clear'!AM96=0,"",'Summary Clear'!AM96)</f>
        <v/>
      </c>
      <c r="T107" s="170" t="str">
        <f>IF('Summary Clear'!AN96=0,"",'Summary Clear'!AN96)</f>
        <v/>
      </c>
    </row>
    <row r="108" spans="3:20" ht="13.8" x14ac:dyDescent="0.25">
      <c r="C108" s="169" t="str">
        <f>IF('Summary Clear'!B97=0,"",'Summary Clear'!B97)</f>
        <v/>
      </c>
      <c r="D108" s="163" t="str">
        <f>IF('Summary Clear'!D97=0,"",'Summary Clear'!D97)</f>
        <v/>
      </c>
      <c r="E108" s="217" t="str">
        <f>IF('Summary Clear'!E97=0,"",(VLOOKUP('Summary Clear'!E97,Lists!$E$15:$G$21,3,FALSE)))</f>
        <v/>
      </c>
      <c r="F108" s="225" t="str">
        <f>IF('Summary Clear'!S97=0,"",'Summary Clear'!S97)</f>
        <v/>
      </c>
      <c r="G108" s="225" t="str">
        <f>IF('Summary Clear'!T97=0,"",'Summary Clear'!T97)</f>
        <v/>
      </c>
      <c r="H108" s="225" t="str">
        <f>IF('Summary Clear'!AB97=0,"",'Summary Clear'!AB97)</f>
        <v/>
      </c>
      <c r="I108" s="225" t="str">
        <f>IF('Summary Clear'!AC97=0,"",'Summary Clear'!AC97)</f>
        <v/>
      </c>
      <c r="J108" s="225" t="str">
        <f>IF('Summary Clear'!AD97=0,"",'Summary Clear'!AD97)</f>
        <v/>
      </c>
      <c r="K108" s="225" t="str">
        <f>IF('Summary Clear'!AE97=0,"",'Summary Clear'!AE97)</f>
        <v/>
      </c>
      <c r="L108" s="225" t="str">
        <f>IF('Summary Clear'!AF97=0,"",'Summary Clear'!AF97)</f>
        <v/>
      </c>
      <c r="M108" s="225" t="str">
        <f>IF('Summary Clear'!AG97=0,"",'Summary Clear'!AG97)</f>
        <v/>
      </c>
      <c r="N108" s="225" t="str">
        <f>IF('Summary Clear'!AH97=0,"",'Summary Clear'!AH97)</f>
        <v/>
      </c>
      <c r="O108" s="225" t="str">
        <f>IF('Summary Clear'!AI97=0,"",'Summary Clear'!AI97)</f>
        <v/>
      </c>
      <c r="P108" s="225" t="str">
        <f>IF('Summary Clear'!AJ97=0,"",'Summary Clear'!AJ97)</f>
        <v/>
      </c>
      <c r="Q108" s="225" t="str">
        <f>IF('Summary Clear'!AK97=0,"",'Summary Clear'!AK97)</f>
        <v/>
      </c>
      <c r="R108" s="225" t="str">
        <f>IF('Summary Clear'!AL97=0,"",'Summary Clear'!AL97)</f>
        <v/>
      </c>
      <c r="S108" s="225" t="str">
        <f>IF('Summary Clear'!AM97=0,"",'Summary Clear'!AM97)</f>
        <v/>
      </c>
      <c r="T108" s="170" t="str">
        <f>IF('Summary Clear'!AN97=0,"",'Summary Clear'!AN97)</f>
        <v/>
      </c>
    </row>
    <row r="109" spans="3:20" ht="13.8" x14ac:dyDescent="0.25">
      <c r="C109" s="169" t="str">
        <f>IF('Summary Clear'!B98=0,"",'Summary Clear'!B98)</f>
        <v/>
      </c>
      <c r="D109" s="163" t="str">
        <f>IF('Summary Clear'!D98=0,"",'Summary Clear'!D98)</f>
        <v/>
      </c>
      <c r="E109" s="217" t="str">
        <f>IF('Summary Clear'!E98=0,"",(VLOOKUP('Summary Clear'!E98,Lists!$E$15:$G$21,3,FALSE)))</f>
        <v/>
      </c>
      <c r="F109" s="225" t="str">
        <f>IF('Summary Clear'!S98=0,"",'Summary Clear'!S98)</f>
        <v/>
      </c>
      <c r="G109" s="225" t="str">
        <f>IF('Summary Clear'!T98=0,"",'Summary Clear'!T98)</f>
        <v/>
      </c>
      <c r="H109" s="225" t="str">
        <f>IF('Summary Clear'!AB98=0,"",'Summary Clear'!AB98)</f>
        <v/>
      </c>
      <c r="I109" s="225" t="str">
        <f>IF('Summary Clear'!AC98=0,"",'Summary Clear'!AC98)</f>
        <v/>
      </c>
      <c r="J109" s="225" t="str">
        <f>IF('Summary Clear'!AD98=0,"",'Summary Clear'!AD98)</f>
        <v/>
      </c>
      <c r="K109" s="225" t="str">
        <f>IF('Summary Clear'!AE98=0,"",'Summary Clear'!AE98)</f>
        <v/>
      </c>
      <c r="L109" s="225" t="str">
        <f>IF('Summary Clear'!AF98=0,"",'Summary Clear'!AF98)</f>
        <v/>
      </c>
      <c r="M109" s="225" t="str">
        <f>IF('Summary Clear'!AG98=0,"",'Summary Clear'!AG98)</f>
        <v/>
      </c>
      <c r="N109" s="225" t="str">
        <f>IF('Summary Clear'!AH98=0,"",'Summary Clear'!AH98)</f>
        <v/>
      </c>
      <c r="O109" s="225" t="str">
        <f>IF('Summary Clear'!AI98=0,"",'Summary Clear'!AI98)</f>
        <v/>
      </c>
      <c r="P109" s="225" t="str">
        <f>IF('Summary Clear'!AJ98=0,"",'Summary Clear'!AJ98)</f>
        <v/>
      </c>
      <c r="Q109" s="225" t="str">
        <f>IF('Summary Clear'!AK98=0,"",'Summary Clear'!AK98)</f>
        <v/>
      </c>
      <c r="R109" s="225" t="str">
        <f>IF('Summary Clear'!AL98=0,"",'Summary Clear'!AL98)</f>
        <v/>
      </c>
      <c r="S109" s="225" t="str">
        <f>IF('Summary Clear'!AM98=0,"",'Summary Clear'!AM98)</f>
        <v/>
      </c>
      <c r="T109" s="170" t="str">
        <f>IF('Summary Clear'!AN98=0,"",'Summary Clear'!AN98)</f>
        <v/>
      </c>
    </row>
    <row r="110" spans="3:20" ht="13.8" x14ac:dyDescent="0.25">
      <c r="C110" s="169" t="str">
        <f>IF('Summary Clear'!B99=0,"",'Summary Clear'!B99)</f>
        <v/>
      </c>
      <c r="D110" s="163" t="str">
        <f>IF('Summary Clear'!D99=0,"",'Summary Clear'!D99)</f>
        <v/>
      </c>
      <c r="E110" s="217" t="str">
        <f>IF('Summary Clear'!E99=0,"",(VLOOKUP('Summary Clear'!E99,Lists!$E$15:$G$21,3,FALSE)))</f>
        <v/>
      </c>
      <c r="F110" s="225" t="str">
        <f>IF('Summary Clear'!S99=0,"",'Summary Clear'!S99)</f>
        <v/>
      </c>
      <c r="G110" s="225" t="str">
        <f>IF('Summary Clear'!T99=0,"",'Summary Clear'!T99)</f>
        <v/>
      </c>
      <c r="H110" s="225" t="str">
        <f>IF('Summary Clear'!AB99=0,"",'Summary Clear'!AB99)</f>
        <v/>
      </c>
      <c r="I110" s="225" t="str">
        <f>IF('Summary Clear'!AC99=0,"",'Summary Clear'!AC99)</f>
        <v/>
      </c>
      <c r="J110" s="225" t="str">
        <f>IF('Summary Clear'!AD99=0,"",'Summary Clear'!AD99)</f>
        <v/>
      </c>
      <c r="K110" s="225" t="str">
        <f>IF('Summary Clear'!AE99=0,"",'Summary Clear'!AE99)</f>
        <v/>
      </c>
      <c r="L110" s="225" t="str">
        <f>IF('Summary Clear'!AF99=0,"",'Summary Clear'!AF99)</f>
        <v/>
      </c>
      <c r="M110" s="225" t="str">
        <f>IF('Summary Clear'!AG99=0,"",'Summary Clear'!AG99)</f>
        <v/>
      </c>
      <c r="N110" s="225" t="str">
        <f>IF('Summary Clear'!AH99=0,"",'Summary Clear'!AH99)</f>
        <v/>
      </c>
      <c r="O110" s="225" t="str">
        <f>IF('Summary Clear'!AI99=0,"",'Summary Clear'!AI99)</f>
        <v/>
      </c>
      <c r="P110" s="225" t="str">
        <f>IF('Summary Clear'!AJ99=0,"",'Summary Clear'!AJ99)</f>
        <v/>
      </c>
      <c r="Q110" s="225" t="str">
        <f>IF('Summary Clear'!AK99=0,"",'Summary Clear'!AK99)</f>
        <v/>
      </c>
      <c r="R110" s="225" t="str">
        <f>IF('Summary Clear'!AL99=0,"",'Summary Clear'!AL99)</f>
        <v/>
      </c>
      <c r="S110" s="225" t="str">
        <f>IF('Summary Clear'!AM99=0,"",'Summary Clear'!AM99)</f>
        <v/>
      </c>
      <c r="T110" s="170" t="str">
        <f>IF('Summary Clear'!AN99=0,"",'Summary Clear'!AN99)</f>
        <v/>
      </c>
    </row>
    <row r="111" spans="3:20" ht="13.8" x14ac:dyDescent="0.25">
      <c r="C111" s="169" t="str">
        <f>IF('Summary Clear'!B100=0,"",'Summary Clear'!B100)</f>
        <v/>
      </c>
      <c r="D111" s="163" t="str">
        <f>IF('Summary Clear'!D100=0,"",'Summary Clear'!D100)</f>
        <v/>
      </c>
      <c r="E111" s="217" t="str">
        <f>IF('Summary Clear'!E100=0,"",(VLOOKUP('Summary Clear'!E100,Lists!$E$15:$G$21,3,FALSE)))</f>
        <v/>
      </c>
      <c r="F111" s="225" t="str">
        <f>IF('Summary Clear'!S100=0,"",'Summary Clear'!S100)</f>
        <v/>
      </c>
      <c r="G111" s="225" t="str">
        <f>IF('Summary Clear'!T100=0,"",'Summary Clear'!T100)</f>
        <v/>
      </c>
      <c r="H111" s="225" t="str">
        <f>IF('Summary Clear'!AB100=0,"",'Summary Clear'!AB100)</f>
        <v/>
      </c>
      <c r="I111" s="225" t="str">
        <f>IF('Summary Clear'!AC100=0,"",'Summary Clear'!AC100)</f>
        <v/>
      </c>
      <c r="J111" s="225" t="str">
        <f>IF('Summary Clear'!AD100=0,"",'Summary Clear'!AD100)</f>
        <v/>
      </c>
      <c r="K111" s="225" t="str">
        <f>IF('Summary Clear'!AE100=0,"",'Summary Clear'!AE100)</f>
        <v/>
      </c>
      <c r="L111" s="225" t="str">
        <f>IF('Summary Clear'!AF100=0,"",'Summary Clear'!AF100)</f>
        <v/>
      </c>
      <c r="M111" s="225" t="str">
        <f>IF('Summary Clear'!AG100=0,"",'Summary Clear'!AG100)</f>
        <v/>
      </c>
      <c r="N111" s="225" t="str">
        <f>IF('Summary Clear'!AH100=0,"",'Summary Clear'!AH100)</f>
        <v/>
      </c>
      <c r="O111" s="225" t="str">
        <f>IF('Summary Clear'!AI100=0,"",'Summary Clear'!AI100)</f>
        <v/>
      </c>
      <c r="P111" s="225" t="str">
        <f>IF('Summary Clear'!AJ100=0,"",'Summary Clear'!AJ100)</f>
        <v/>
      </c>
      <c r="Q111" s="225" t="str">
        <f>IF('Summary Clear'!AK100=0,"",'Summary Clear'!AK100)</f>
        <v/>
      </c>
      <c r="R111" s="225" t="str">
        <f>IF('Summary Clear'!AL100=0,"",'Summary Clear'!AL100)</f>
        <v/>
      </c>
      <c r="S111" s="225" t="str">
        <f>IF('Summary Clear'!AM100=0,"",'Summary Clear'!AM100)</f>
        <v/>
      </c>
      <c r="T111" s="170" t="str">
        <f>IF('Summary Clear'!AN100=0,"",'Summary Clear'!AN100)</f>
        <v/>
      </c>
    </row>
    <row r="112" spans="3:20" ht="13.8" x14ac:dyDescent="0.25">
      <c r="C112" s="169" t="str">
        <f>IF('Summary Clear'!B101=0,"",'Summary Clear'!B101)</f>
        <v/>
      </c>
      <c r="D112" s="163" t="str">
        <f>IF('Summary Clear'!D101=0,"",'Summary Clear'!D101)</f>
        <v/>
      </c>
      <c r="E112" s="217" t="str">
        <f>IF('Summary Clear'!E101=0,"",(VLOOKUP('Summary Clear'!E101,Lists!$E$15:$G$21,3,FALSE)))</f>
        <v/>
      </c>
      <c r="F112" s="225" t="str">
        <f>IF('Summary Clear'!S101=0,"",'Summary Clear'!S101)</f>
        <v/>
      </c>
      <c r="G112" s="225" t="str">
        <f>IF('Summary Clear'!T101=0,"",'Summary Clear'!T101)</f>
        <v/>
      </c>
      <c r="H112" s="225" t="str">
        <f>IF('Summary Clear'!AB101=0,"",'Summary Clear'!AB101)</f>
        <v/>
      </c>
      <c r="I112" s="225" t="str">
        <f>IF('Summary Clear'!AC101=0,"",'Summary Clear'!AC101)</f>
        <v/>
      </c>
      <c r="J112" s="225" t="str">
        <f>IF('Summary Clear'!AD101=0,"",'Summary Clear'!AD101)</f>
        <v/>
      </c>
      <c r="K112" s="225" t="str">
        <f>IF('Summary Clear'!AE101=0,"",'Summary Clear'!AE101)</f>
        <v/>
      </c>
      <c r="L112" s="225" t="str">
        <f>IF('Summary Clear'!AF101=0,"",'Summary Clear'!AF101)</f>
        <v/>
      </c>
      <c r="M112" s="225" t="str">
        <f>IF('Summary Clear'!AG101=0,"",'Summary Clear'!AG101)</f>
        <v/>
      </c>
      <c r="N112" s="225" t="str">
        <f>IF('Summary Clear'!AH101=0,"",'Summary Clear'!AH101)</f>
        <v/>
      </c>
      <c r="O112" s="225" t="str">
        <f>IF('Summary Clear'!AI101=0,"",'Summary Clear'!AI101)</f>
        <v/>
      </c>
      <c r="P112" s="225" t="str">
        <f>IF('Summary Clear'!AJ101=0,"",'Summary Clear'!AJ101)</f>
        <v/>
      </c>
      <c r="Q112" s="225" t="str">
        <f>IF('Summary Clear'!AK101=0,"",'Summary Clear'!AK101)</f>
        <v/>
      </c>
      <c r="R112" s="225" t="str">
        <f>IF('Summary Clear'!AL101=0,"",'Summary Clear'!AL101)</f>
        <v/>
      </c>
      <c r="S112" s="225" t="str">
        <f>IF('Summary Clear'!AM101=0,"",'Summary Clear'!AM101)</f>
        <v/>
      </c>
      <c r="T112" s="170" t="str">
        <f>IF('Summary Clear'!AN101=0,"",'Summary Clear'!AN101)</f>
        <v/>
      </c>
    </row>
    <row r="113" spans="3:20" ht="13.8" x14ac:dyDescent="0.25">
      <c r="C113" s="169" t="str">
        <f>IF('Summary Clear'!B102=0,"",'Summary Clear'!B102)</f>
        <v/>
      </c>
      <c r="D113" s="163" t="str">
        <f>IF('Summary Clear'!D102=0,"",'Summary Clear'!D102)</f>
        <v/>
      </c>
      <c r="E113" s="217" t="str">
        <f>IF('Summary Clear'!E102=0,"",(VLOOKUP('Summary Clear'!E102,Lists!$E$15:$G$21,3,FALSE)))</f>
        <v/>
      </c>
      <c r="F113" s="225" t="str">
        <f>IF('Summary Clear'!S102=0,"",'Summary Clear'!S102)</f>
        <v/>
      </c>
      <c r="G113" s="225" t="str">
        <f>IF('Summary Clear'!T102=0,"",'Summary Clear'!T102)</f>
        <v/>
      </c>
      <c r="H113" s="225" t="str">
        <f>IF('Summary Clear'!AB102=0,"",'Summary Clear'!AB102)</f>
        <v/>
      </c>
      <c r="I113" s="225" t="str">
        <f>IF('Summary Clear'!AC102=0,"",'Summary Clear'!AC102)</f>
        <v/>
      </c>
      <c r="J113" s="225" t="str">
        <f>IF('Summary Clear'!AD102=0,"",'Summary Clear'!AD102)</f>
        <v/>
      </c>
      <c r="K113" s="225" t="str">
        <f>IF('Summary Clear'!AE102=0,"",'Summary Clear'!AE102)</f>
        <v/>
      </c>
      <c r="L113" s="225" t="str">
        <f>IF('Summary Clear'!AF102=0,"",'Summary Clear'!AF102)</f>
        <v/>
      </c>
      <c r="M113" s="225" t="str">
        <f>IF('Summary Clear'!AG102=0,"",'Summary Clear'!AG102)</f>
        <v/>
      </c>
      <c r="N113" s="225" t="str">
        <f>IF('Summary Clear'!AH102=0,"",'Summary Clear'!AH102)</f>
        <v/>
      </c>
      <c r="O113" s="225" t="str">
        <f>IF('Summary Clear'!AI102=0,"",'Summary Clear'!AI102)</f>
        <v/>
      </c>
      <c r="P113" s="225" t="str">
        <f>IF('Summary Clear'!AJ102=0,"",'Summary Clear'!AJ102)</f>
        <v/>
      </c>
      <c r="Q113" s="225" t="str">
        <f>IF('Summary Clear'!AK102=0,"",'Summary Clear'!AK102)</f>
        <v/>
      </c>
      <c r="R113" s="225" t="str">
        <f>IF('Summary Clear'!AL102=0,"",'Summary Clear'!AL102)</f>
        <v/>
      </c>
      <c r="S113" s="225" t="str">
        <f>IF('Summary Clear'!AM102=0,"",'Summary Clear'!AM102)</f>
        <v/>
      </c>
      <c r="T113" s="170" t="str">
        <f>IF('Summary Clear'!AN102=0,"",'Summary Clear'!AN102)</f>
        <v/>
      </c>
    </row>
    <row r="114" spans="3:20" ht="13.8" x14ac:dyDescent="0.25">
      <c r="C114" s="169" t="str">
        <f>IF('Summary Clear'!B103=0,"",'Summary Clear'!B103)</f>
        <v/>
      </c>
      <c r="D114" s="163" t="str">
        <f>IF('Summary Clear'!D103=0,"",'Summary Clear'!D103)</f>
        <v/>
      </c>
      <c r="E114" s="217" t="str">
        <f>IF('Summary Clear'!E103=0,"",(VLOOKUP('Summary Clear'!E103,Lists!$E$15:$G$21,3,FALSE)))</f>
        <v/>
      </c>
      <c r="F114" s="225" t="str">
        <f>IF('Summary Clear'!S103=0,"",'Summary Clear'!S103)</f>
        <v/>
      </c>
      <c r="G114" s="225" t="str">
        <f>IF('Summary Clear'!T103=0,"",'Summary Clear'!T103)</f>
        <v/>
      </c>
      <c r="H114" s="225" t="str">
        <f>IF('Summary Clear'!AB103=0,"",'Summary Clear'!AB103)</f>
        <v/>
      </c>
      <c r="I114" s="225" t="str">
        <f>IF('Summary Clear'!AC103=0,"",'Summary Clear'!AC103)</f>
        <v/>
      </c>
      <c r="J114" s="225" t="str">
        <f>IF('Summary Clear'!AD103=0,"",'Summary Clear'!AD103)</f>
        <v/>
      </c>
      <c r="K114" s="225" t="str">
        <f>IF('Summary Clear'!AE103=0,"",'Summary Clear'!AE103)</f>
        <v/>
      </c>
      <c r="L114" s="225" t="str">
        <f>IF('Summary Clear'!AF103=0,"",'Summary Clear'!AF103)</f>
        <v/>
      </c>
      <c r="M114" s="225" t="str">
        <f>IF('Summary Clear'!AG103=0,"",'Summary Clear'!AG103)</f>
        <v/>
      </c>
      <c r="N114" s="225" t="str">
        <f>IF('Summary Clear'!AH103=0,"",'Summary Clear'!AH103)</f>
        <v/>
      </c>
      <c r="O114" s="225" t="str">
        <f>IF('Summary Clear'!AI103=0,"",'Summary Clear'!AI103)</f>
        <v/>
      </c>
      <c r="P114" s="225" t="str">
        <f>IF('Summary Clear'!AJ103=0,"",'Summary Clear'!AJ103)</f>
        <v/>
      </c>
      <c r="Q114" s="225" t="str">
        <f>IF('Summary Clear'!AK103=0,"",'Summary Clear'!AK103)</f>
        <v/>
      </c>
      <c r="R114" s="225" t="str">
        <f>IF('Summary Clear'!AL103=0,"",'Summary Clear'!AL103)</f>
        <v/>
      </c>
      <c r="S114" s="225" t="str">
        <f>IF('Summary Clear'!AM103=0,"",'Summary Clear'!AM103)</f>
        <v/>
      </c>
      <c r="T114" s="170" t="str">
        <f>IF('Summary Clear'!AN103=0,"",'Summary Clear'!AN103)</f>
        <v/>
      </c>
    </row>
    <row r="115" spans="3:20" ht="13.8" x14ac:dyDescent="0.25">
      <c r="C115" s="169" t="str">
        <f>IF('Summary Clear'!B104=0,"",'Summary Clear'!B104)</f>
        <v/>
      </c>
      <c r="D115" s="163" t="str">
        <f>IF('Summary Clear'!D104=0,"",'Summary Clear'!D104)</f>
        <v/>
      </c>
      <c r="E115" s="217" t="str">
        <f>IF('Summary Clear'!E104=0,"",(VLOOKUP('Summary Clear'!E104,Lists!$E$15:$G$21,3,FALSE)))</f>
        <v/>
      </c>
      <c r="F115" s="225" t="str">
        <f>IF('Summary Clear'!S104=0,"",'Summary Clear'!S104)</f>
        <v/>
      </c>
      <c r="G115" s="225" t="str">
        <f>IF('Summary Clear'!T104=0,"",'Summary Clear'!T104)</f>
        <v/>
      </c>
      <c r="H115" s="225" t="str">
        <f>IF('Summary Clear'!AB104=0,"",'Summary Clear'!AB104)</f>
        <v/>
      </c>
      <c r="I115" s="225" t="str">
        <f>IF('Summary Clear'!AC104=0,"",'Summary Clear'!AC104)</f>
        <v/>
      </c>
      <c r="J115" s="225" t="str">
        <f>IF('Summary Clear'!AD104=0,"",'Summary Clear'!AD104)</f>
        <v/>
      </c>
      <c r="K115" s="225" t="str">
        <f>IF('Summary Clear'!AE104=0,"",'Summary Clear'!AE104)</f>
        <v/>
      </c>
      <c r="L115" s="225" t="str">
        <f>IF('Summary Clear'!AF104=0,"",'Summary Clear'!AF104)</f>
        <v/>
      </c>
      <c r="M115" s="225" t="str">
        <f>IF('Summary Clear'!AG104=0,"",'Summary Clear'!AG104)</f>
        <v/>
      </c>
      <c r="N115" s="225" t="str">
        <f>IF('Summary Clear'!AH104=0,"",'Summary Clear'!AH104)</f>
        <v/>
      </c>
      <c r="O115" s="225" t="str">
        <f>IF('Summary Clear'!AI104=0,"",'Summary Clear'!AI104)</f>
        <v/>
      </c>
      <c r="P115" s="225" t="str">
        <f>IF('Summary Clear'!AJ104=0,"",'Summary Clear'!AJ104)</f>
        <v/>
      </c>
      <c r="Q115" s="225" t="str">
        <f>IF('Summary Clear'!AK104=0,"",'Summary Clear'!AK104)</f>
        <v/>
      </c>
      <c r="R115" s="225" t="str">
        <f>IF('Summary Clear'!AL104=0,"",'Summary Clear'!AL104)</f>
        <v/>
      </c>
      <c r="S115" s="225" t="str">
        <f>IF('Summary Clear'!AM104=0,"",'Summary Clear'!AM104)</f>
        <v/>
      </c>
      <c r="T115" s="170" t="str">
        <f>IF('Summary Clear'!AN104=0,"",'Summary Clear'!AN104)</f>
        <v/>
      </c>
    </row>
    <row r="116" spans="3:20" ht="13.8" x14ac:dyDescent="0.25">
      <c r="C116" s="169" t="str">
        <f>IF('Summary Clear'!B105=0,"",'Summary Clear'!B105)</f>
        <v/>
      </c>
      <c r="D116" s="163" t="str">
        <f>IF('Summary Clear'!D105=0,"",'Summary Clear'!D105)</f>
        <v/>
      </c>
      <c r="E116" s="217" t="str">
        <f>IF('Summary Clear'!E105=0,"",(VLOOKUP('Summary Clear'!E105,Lists!$E$15:$G$21,3,FALSE)))</f>
        <v/>
      </c>
      <c r="F116" s="225" t="str">
        <f>IF('Summary Clear'!S105=0,"",'Summary Clear'!S105)</f>
        <v/>
      </c>
      <c r="G116" s="225" t="str">
        <f>IF('Summary Clear'!T105=0,"",'Summary Clear'!T105)</f>
        <v/>
      </c>
      <c r="H116" s="225" t="str">
        <f>IF('Summary Clear'!AB105=0,"",'Summary Clear'!AB105)</f>
        <v/>
      </c>
      <c r="I116" s="225" t="str">
        <f>IF('Summary Clear'!AC105=0,"",'Summary Clear'!AC105)</f>
        <v/>
      </c>
      <c r="J116" s="225" t="str">
        <f>IF('Summary Clear'!AD105=0,"",'Summary Clear'!AD105)</f>
        <v/>
      </c>
      <c r="K116" s="225" t="str">
        <f>IF('Summary Clear'!AE105=0,"",'Summary Clear'!AE105)</f>
        <v/>
      </c>
      <c r="L116" s="225" t="str">
        <f>IF('Summary Clear'!AF105=0,"",'Summary Clear'!AF105)</f>
        <v/>
      </c>
      <c r="M116" s="225" t="str">
        <f>IF('Summary Clear'!AG105=0,"",'Summary Clear'!AG105)</f>
        <v/>
      </c>
      <c r="N116" s="225" t="str">
        <f>IF('Summary Clear'!AH105=0,"",'Summary Clear'!AH105)</f>
        <v/>
      </c>
      <c r="O116" s="225" t="str">
        <f>IF('Summary Clear'!AI105=0,"",'Summary Clear'!AI105)</f>
        <v/>
      </c>
      <c r="P116" s="225" t="str">
        <f>IF('Summary Clear'!AJ105=0,"",'Summary Clear'!AJ105)</f>
        <v/>
      </c>
      <c r="Q116" s="225" t="str">
        <f>IF('Summary Clear'!AK105=0,"",'Summary Clear'!AK105)</f>
        <v/>
      </c>
      <c r="R116" s="225" t="str">
        <f>IF('Summary Clear'!AL105=0,"",'Summary Clear'!AL105)</f>
        <v/>
      </c>
      <c r="S116" s="225" t="str">
        <f>IF('Summary Clear'!AM105=0,"",'Summary Clear'!AM105)</f>
        <v/>
      </c>
      <c r="T116" s="170" t="str">
        <f>IF('Summary Clear'!AN105=0,"",'Summary Clear'!AN105)</f>
        <v/>
      </c>
    </row>
    <row r="117" spans="3:20" ht="13.8" x14ac:dyDescent="0.25">
      <c r="C117" s="169" t="str">
        <f>IF('Summary Clear'!B106=0,"",'Summary Clear'!B106)</f>
        <v/>
      </c>
      <c r="D117" s="163" t="str">
        <f>IF('Summary Clear'!D106=0,"",'Summary Clear'!D106)</f>
        <v/>
      </c>
      <c r="E117" s="217" t="str">
        <f>IF('Summary Clear'!E106=0,"",(VLOOKUP('Summary Clear'!E106,Lists!$E$15:$G$21,3,FALSE)))</f>
        <v/>
      </c>
      <c r="F117" s="225" t="str">
        <f>IF('Summary Clear'!S106=0,"",'Summary Clear'!S106)</f>
        <v/>
      </c>
      <c r="G117" s="225" t="str">
        <f>IF('Summary Clear'!T106=0,"",'Summary Clear'!T106)</f>
        <v/>
      </c>
      <c r="H117" s="225" t="str">
        <f>IF('Summary Clear'!AB106=0,"",'Summary Clear'!AB106)</f>
        <v/>
      </c>
      <c r="I117" s="225" t="str">
        <f>IF('Summary Clear'!AC106=0,"",'Summary Clear'!AC106)</f>
        <v/>
      </c>
      <c r="J117" s="225" t="str">
        <f>IF('Summary Clear'!AD106=0,"",'Summary Clear'!AD106)</f>
        <v/>
      </c>
      <c r="K117" s="225" t="str">
        <f>IF('Summary Clear'!AE106=0,"",'Summary Clear'!AE106)</f>
        <v/>
      </c>
      <c r="L117" s="225" t="str">
        <f>IF('Summary Clear'!AF106=0,"",'Summary Clear'!AF106)</f>
        <v/>
      </c>
      <c r="M117" s="225" t="str">
        <f>IF('Summary Clear'!AG106=0,"",'Summary Clear'!AG106)</f>
        <v/>
      </c>
      <c r="N117" s="225" t="str">
        <f>IF('Summary Clear'!AH106=0,"",'Summary Clear'!AH106)</f>
        <v/>
      </c>
      <c r="O117" s="225" t="str">
        <f>IF('Summary Clear'!AI106=0,"",'Summary Clear'!AI106)</f>
        <v/>
      </c>
      <c r="P117" s="225" t="str">
        <f>IF('Summary Clear'!AJ106=0,"",'Summary Clear'!AJ106)</f>
        <v/>
      </c>
      <c r="Q117" s="225" t="str">
        <f>IF('Summary Clear'!AK106=0,"",'Summary Clear'!AK106)</f>
        <v/>
      </c>
      <c r="R117" s="225" t="str">
        <f>IF('Summary Clear'!AL106=0,"",'Summary Clear'!AL106)</f>
        <v/>
      </c>
      <c r="S117" s="225" t="str">
        <f>IF('Summary Clear'!AM106=0,"",'Summary Clear'!AM106)</f>
        <v/>
      </c>
      <c r="T117" s="170" t="str">
        <f>IF('Summary Clear'!AN106=0,"",'Summary Clear'!AN106)</f>
        <v/>
      </c>
    </row>
    <row r="118" spans="3:20" ht="13.8" x14ac:dyDescent="0.25">
      <c r="C118" s="169" t="str">
        <f>IF('Summary Clear'!B107=0,"",'Summary Clear'!B107)</f>
        <v/>
      </c>
      <c r="D118" s="163" t="str">
        <f>IF('Summary Clear'!D107=0,"",'Summary Clear'!D107)</f>
        <v/>
      </c>
      <c r="E118" s="217" t="str">
        <f>IF('Summary Clear'!E107=0,"",(VLOOKUP('Summary Clear'!E107,Lists!$E$15:$G$21,3,FALSE)))</f>
        <v/>
      </c>
      <c r="F118" s="225" t="str">
        <f>IF('Summary Clear'!S107=0,"",'Summary Clear'!S107)</f>
        <v/>
      </c>
      <c r="G118" s="225" t="str">
        <f>IF('Summary Clear'!T107=0,"",'Summary Clear'!T107)</f>
        <v/>
      </c>
      <c r="H118" s="225" t="str">
        <f>IF('Summary Clear'!AB107=0,"",'Summary Clear'!AB107)</f>
        <v/>
      </c>
      <c r="I118" s="225" t="str">
        <f>IF('Summary Clear'!AC107=0,"",'Summary Clear'!AC107)</f>
        <v/>
      </c>
      <c r="J118" s="225" t="str">
        <f>IF('Summary Clear'!AD107=0,"",'Summary Clear'!AD107)</f>
        <v/>
      </c>
      <c r="K118" s="225" t="str">
        <f>IF('Summary Clear'!AE107=0,"",'Summary Clear'!AE107)</f>
        <v/>
      </c>
      <c r="L118" s="225" t="str">
        <f>IF('Summary Clear'!AF107=0,"",'Summary Clear'!AF107)</f>
        <v/>
      </c>
      <c r="M118" s="225" t="str">
        <f>IF('Summary Clear'!AG107=0,"",'Summary Clear'!AG107)</f>
        <v/>
      </c>
      <c r="N118" s="225" t="str">
        <f>IF('Summary Clear'!AH107=0,"",'Summary Clear'!AH107)</f>
        <v/>
      </c>
      <c r="O118" s="225" t="str">
        <f>IF('Summary Clear'!AI107=0,"",'Summary Clear'!AI107)</f>
        <v/>
      </c>
      <c r="P118" s="225" t="str">
        <f>IF('Summary Clear'!AJ107=0,"",'Summary Clear'!AJ107)</f>
        <v/>
      </c>
      <c r="Q118" s="225" t="str">
        <f>IF('Summary Clear'!AK107=0,"",'Summary Clear'!AK107)</f>
        <v/>
      </c>
      <c r="R118" s="225" t="str">
        <f>IF('Summary Clear'!AL107=0,"",'Summary Clear'!AL107)</f>
        <v/>
      </c>
      <c r="S118" s="225" t="str">
        <f>IF('Summary Clear'!AM107=0,"",'Summary Clear'!AM107)</f>
        <v/>
      </c>
      <c r="T118" s="170" t="str">
        <f>IF('Summary Clear'!AN107=0,"",'Summary Clear'!AN107)</f>
        <v/>
      </c>
    </row>
    <row r="119" spans="3:20" ht="13.8" x14ac:dyDescent="0.25">
      <c r="C119" s="169" t="str">
        <f>IF('Summary Clear'!B108=0,"",'Summary Clear'!B108)</f>
        <v/>
      </c>
      <c r="D119" s="163" t="str">
        <f>IF('Summary Clear'!D108=0,"",'Summary Clear'!D108)</f>
        <v/>
      </c>
      <c r="E119" s="217" t="str">
        <f>IF('Summary Clear'!E108=0,"",(VLOOKUP('Summary Clear'!E108,Lists!$E$15:$G$21,3,FALSE)))</f>
        <v/>
      </c>
      <c r="F119" s="225" t="str">
        <f>IF('Summary Clear'!S108=0,"",'Summary Clear'!S108)</f>
        <v/>
      </c>
      <c r="G119" s="225" t="str">
        <f>IF('Summary Clear'!T108=0,"",'Summary Clear'!T108)</f>
        <v/>
      </c>
      <c r="H119" s="225" t="str">
        <f>IF('Summary Clear'!AB108=0,"",'Summary Clear'!AB108)</f>
        <v/>
      </c>
      <c r="I119" s="225" t="str">
        <f>IF('Summary Clear'!AC108=0,"",'Summary Clear'!AC108)</f>
        <v/>
      </c>
      <c r="J119" s="225" t="str">
        <f>IF('Summary Clear'!AD108=0,"",'Summary Clear'!AD108)</f>
        <v/>
      </c>
      <c r="K119" s="225" t="str">
        <f>IF('Summary Clear'!AE108=0,"",'Summary Clear'!AE108)</f>
        <v/>
      </c>
      <c r="L119" s="225" t="str">
        <f>IF('Summary Clear'!AF108=0,"",'Summary Clear'!AF108)</f>
        <v/>
      </c>
      <c r="M119" s="225" t="str">
        <f>IF('Summary Clear'!AG108=0,"",'Summary Clear'!AG108)</f>
        <v/>
      </c>
      <c r="N119" s="225" t="str">
        <f>IF('Summary Clear'!AH108=0,"",'Summary Clear'!AH108)</f>
        <v/>
      </c>
      <c r="O119" s="225" t="str">
        <f>IF('Summary Clear'!AI108=0,"",'Summary Clear'!AI108)</f>
        <v/>
      </c>
      <c r="P119" s="225" t="str">
        <f>IF('Summary Clear'!AJ108=0,"",'Summary Clear'!AJ108)</f>
        <v/>
      </c>
      <c r="Q119" s="225" t="str">
        <f>IF('Summary Clear'!AK108=0,"",'Summary Clear'!AK108)</f>
        <v/>
      </c>
      <c r="R119" s="225" t="str">
        <f>IF('Summary Clear'!AL108=0,"",'Summary Clear'!AL108)</f>
        <v/>
      </c>
      <c r="S119" s="225" t="str">
        <f>IF('Summary Clear'!AM108=0,"",'Summary Clear'!AM108)</f>
        <v/>
      </c>
      <c r="T119" s="170" t="str">
        <f>IF('Summary Clear'!AN108=0,"",'Summary Clear'!AN108)</f>
        <v/>
      </c>
    </row>
    <row r="120" spans="3:20" ht="13.8" x14ac:dyDescent="0.25">
      <c r="C120" s="169" t="str">
        <f>IF('Summary Clear'!B109=0,"",'Summary Clear'!B109)</f>
        <v/>
      </c>
      <c r="D120" s="163" t="str">
        <f>IF('Summary Clear'!D109=0,"",'Summary Clear'!D109)</f>
        <v/>
      </c>
      <c r="E120" s="217" t="str">
        <f>IF('Summary Clear'!E109=0,"",(VLOOKUP('Summary Clear'!E109,Lists!$E$15:$G$21,3,FALSE)))</f>
        <v/>
      </c>
      <c r="F120" s="225" t="str">
        <f>IF('Summary Clear'!S109=0,"",'Summary Clear'!S109)</f>
        <v/>
      </c>
      <c r="G120" s="225" t="str">
        <f>IF('Summary Clear'!T109=0,"",'Summary Clear'!T109)</f>
        <v/>
      </c>
      <c r="H120" s="225" t="str">
        <f>IF('Summary Clear'!AB109=0,"",'Summary Clear'!AB109)</f>
        <v/>
      </c>
      <c r="I120" s="225" t="str">
        <f>IF('Summary Clear'!AC109=0,"",'Summary Clear'!AC109)</f>
        <v/>
      </c>
      <c r="J120" s="225" t="str">
        <f>IF('Summary Clear'!AD109=0,"",'Summary Clear'!AD109)</f>
        <v/>
      </c>
      <c r="K120" s="225" t="str">
        <f>IF('Summary Clear'!AE109=0,"",'Summary Clear'!AE109)</f>
        <v/>
      </c>
      <c r="L120" s="225" t="str">
        <f>IF('Summary Clear'!AF109=0,"",'Summary Clear'!AF109)</f>
        <v/>
      </c>
      <c r="M120" s="225" t="str">
        <f>IF('Summary Clear'!AG109=0,"",'Summary Clear'!AG109)</f>
        <v/>
      </c>
      <c r="N120" s="225" t="str">
        <f>IF('Summary Clear'!AH109=0,"",'Summary Clear'!AH109)</f>
        <v/>
      </c>
      <c r="O120" s="225" t="str">
        <f>IF('Summary Clear'!AI109=0,"",'Summary Clear'!AI109)</f>
        <v/>
      </c>
      <c r="P120" s="225" t="str">
        <f>IF('Summary Clear'!AJ109=0,"",'Summary Clear'!AJ109)</f>
        <v/>
      </c>
      <c r="Q120" s="225" t="str">
        <f>IF('Summary Clear'!AK109=0,"",'Summary Clear'!AK109)</f>
        <v/>
      </c>
      <c r="R120" s="225" t="str">
        <f>IF('Summary Clear'!AL109=0,"",'Summary Clear'!AL109)</f>
        <v/>
      </c>
      <c r="S120" s="225" t="str">
        <f>IF('Summary Clear'!AM109=0,"",'Summary Clear'!AM109)</f>
        <v/>
      </c>
      <c r="T120" s="170" t="str">
        <f>IF('Summary Clear'!AN109=0,"",'Summary Clear'!AN109)</f>
        <v/>
      </c>
    </row>
    <row r="121" spans="3:20" ht="13.8" x14ac:dyDescent="0.25">
      <c r="C121" s="169" t="str">
        <f>IF('Summary Clear'!B110=0,"",'Summary Clear'!B110)</f>
        <v/>
      </c>
      <c r="D121" s="163" t="str">
        <f>IF('Summary Clear'!D110=0,"",'Summary Clear'!D110)</f>
        <v/>
      </c>
      <c r="E121" s="217" t="str">
        <f>IF('Summary Clear'!E110=0,"",(VLOOKUP('Summary Clear'!E110,Lists!$E$15:$G$21,3,FALSE)))</f>
        <v/>
      </c>
      <c r="F121" s="225" t="str">
        <f>IF('Summary Clear'!S110=0,"",'Summary Clear'!S110)</f>
        <v/>
      </c>
      <c r="G121" s="225" t="str">
        <f>IF('Summary Clear'!T110=0,"",'Summary Clear'!T110)</f>
        <v/>
      </c>
      <c r="H121" s="225" t="str">
        <f>IF('Summary Clear'!AB110=0,"",'Summary Clear'!AB110)</f>
        <v/>
      </c>
      <c r="I121" s="225" t="str">
        <f>IF('Summary Clear'!AC110=0,"",'Summary Clear'!AC110)</f>
        <v/>
      </c>
      <c r="J121" s="225" t="str">
        <f>IF('Summary Clear'!AD110=0,"",'Summary Clear'!AD110)</f>
        <v/>
      </c>
      <c r="K121" s="225" t="str">
        <f>IF('Summary Clear'!AE110=0,"",'Summary Clear'!AE110)</f>
        <v/>
      </c>
      <c r="L121" s="225" t="str">
        <f>IF('Summary Clear'!AF110=0,"",'Summary Clear'!AF110)</f>
        <v/>
      </c>
      <c r="M121" s="225" t="str">
        <f>IF('Summary Clear'!AG110=0,"",'Summary Clear'!AG110)</f>
        <v/>
      </c>
      <c r="N121" s="225" t="str">
        <f>IF('Summary Clear'!AH110=0,"",'Summary Clear'!AH110)</f>
        <v/>
      </c>
      <c r="O121" s="225" t="str">
        <f>IF('Summary Clear'!AI110=0,"",'Summary Clear'!AI110)</f>
        <v/>
      </c>
      <c r="P121" s="225" t="str">
        <f>IF('Summary Clear'!AJ110=0,"",'Summary Clear'!AJ110)</f>
        <v/>
      </c>
      <c r="Q121" s="225" t="str">
        <f>IF('Summary Clear'!AK110=0,"",'Summary Clear'!AK110)</f>
        <v/>
      </c>
      <c r="R121" s="225" t="str">
        <f>IF('Summary Clear'!AL110=0,"",'Summary Clear'!AL110)</f>
        <v/>
      </c>
      <c r="S121" s="225" t="str">
        <f>IF('Summary Clear'!AM110=0,"",'Summary Clear'!AM110)</f>
        <v/>
      </c>
      <c r="T121" s="170" t="str">
        <f>IF('Summary Clear'!AN110=0,"",'Summary Clear'!AN110)</f>
        <v/>
      </c>
    </row>
    <row r="122" spans="3:20" ht="13.8" x14ac:dyDescent="0.25">
      <c r="C122" s="169" t="str">
        <f>IF('Summary Clear'!B111=0,"",'Summary Clear'!B111)</f>
        <v/>
      </c>
      <c r="D122" s="163" t="str">
        <f>IF('Summary Clear'!D111=0,"",'Summary Clear'!D111)</f>
        <v/>
      </c>
      <c r="E122" s="217" t="str">
        <f>IF('Summary Clear'!E111=0,"",(VLOOKUP('Summary Clear'!E111,Lists!$E$15:$G$21,3,FALSE)))</f>
        <v/>
      </c>
      <c r="F122" s="225" t="str">
        <f>IF('Summary Clear'!S111=0,"",'Summary Clear'!S111)</f>
        <v/>
      </c>
      <c r="G122" s="225" t="str">
        <f>IF('Summary Clear'!T111=0,"",'Summary Clear'!T111)</f>
        <v/>
      </c>
      <c r="H122" s="225" t="str">
        <f>IF('Summary Clear'!AB111=0,"",'Summary Clear'!AB111)</f>
        <v/>
      </c>
      <c r="I122" s="225" t="str">
        <f>IF('Summary Clear'!AC111=0,"",'Summary Clear'!AC111)</f>
        <v/>
      </c>
      <c r="J122" s="225" t="str">
        <f>IF('Summary Clear'!AD111=0,"",'Summary Clear'!AD111)</f>
        <v/>
      </c>
      <c r="K122" s="225" t="str">
        <f>IF('Summary Clear'!AE111=0,"",'Summary Clear'!AE111)</f>
        <v/>
      </c>
      <c r="L122" s="225" t="str">
        <f>IF('Summary Clear'!AF111=0,"",'Summary Clear'!AF111)</f>
        <v/>
      </c>
      <c r="M122" s="225" t="str">
        <f>IF('Summary Clear'!AG111=0,"",'Summary Clear'!AG111)</f>
        <v/>
      </c>
      <c r="N122" s="225" t="str">
        <f>IF('Summary Clear'!AH111=0,"",'Summary Clear'!AH111)</f>
        <v/>
      </c>
      <c r="O122" s="225" t="str">
        <f>IF('Summary Clear'!AI111=0,"",'Summary Clear'!AI111)</f>
        <v/>
      </c>
      <c r="P122" s="225" t="str">
        <f>IF('Summary Clear'!AJ111=0,"",'Summary Clear'!AJ111)</f>
        <v/>
      </c>
      <c r="Q122" s="225" t="str">
        <f>IF('Summary Clear'!AK111=0,"",'Summary Clear'!AK111)</f>
        <v/>
      </c>
      <c r="R122" s="225" t="str">
        <f>IF('Summary Clear'!AL111=0,"",'Summary Clear'!AL111)</f>
        <v/>
      </c>
      <c r="S122" s="225" t="str">
        <f>IF('Summary Clear'!AM111=0,"",'Summary Clear'!AM111)</f>
        <v/>
      </c>
      <c r="T122" s="170" t="str">
        <f>IF('Summary Clear'!AN111=0,"",'Summary Clear'!AN111)</f>
        <v/>
      </c>
    </row>
    <row r="123" spans="3:20" ht="13.8" x14ac:dyDescent="0.25">
      <c r="C123" s="169" t="str">
        <f>IF('Summary Clear'!B112=0,"",'Summary Clear'!B112)</f>
        <v/>
      </c>
      <c r="D123" s="163" t="str">
        <f>IF('Summary Clear'!D112=0,"",'Summary Clear'!D112)</f>
        <v/>
      </c>
      <c r="E123" s="217" t="str">
        <f>IF('Summary Clear'!E112=0,"",(VLOOKUP('Summary Clear'!E112,Lists!$E$15:$G$21,3,FALSE)))</f>
        <v/>
      </c>
      <c r="F123" s="225" t="str">
        <f>IF('Summary Clear'!S112=0,"",'Summary Clear'!S112)</f>
        <v/>
      </c>
      <c r="G123" s="225" t="str">
        <f>IF('Summary Clear'!T112=0,"",'Summary Clear'!T112)</f>
        <v/>
      </c>
      <c r="H123" s="225" t="str">
        <f>IF('Summary Clear'!AB112=0,"",'Summary Clear'!AB112)</f>
        <v/>
      </c>
      <c r="I123" s="225" t="str">
        <f>IF('Summary Clear'!AC112=0,"",'Summary Clear'!AC112)</f>
        <v/>
      </c>
      <c r="J123" s="225" t="str">
        <f>IF('Summary Clear'!AD112=0,"",'Summary Clear'!AD112)</f>
        <v/>
      </c>
      <c r="K123" s="225" t="str">
        <f>IF('Summary Clear'!AE112=0,"",'Summary Clear'!AE112)</f>
        <v/>
      </c>
      <c r="L123" s="225" t="str">
        <f>IF('Summary Clear'!AF112=0,"",'Summary Clear'!AF112)</f>
        <v/>
      </c>
      <c r="M123" s="225" t="str">
        <f>IF('Summary Clear'!AG112=0,"",'Summary Clear'!AG112)</f>
        <v/>
      </c>
      <c r="N123" s="225" t="str">
        <f>IF('Summary Clear'!AH112=0,"",'Summary Clear'!AH112)</f>
        <v/>
      </c>
      <c r="O123" s="225" t="str">
        <f>IF('Summary Clear'!AI112=0,"",'Summary Clear'!AI112)</f>
        <v/>
      </c>
      <c r="P123" s="225" t="str">
        <f>IF('Summary Clear'!AJ112=0,"",'Summary Clear'!AJ112)</f>
        <v/>
      </c>
      <c r="Q123" s="225" t="str">
        <f>IF('Summary Clear'!AK112=0,"",'Summary Clear'!AK112)</f>
        <v/>
      </c>
      <c r="R123" s="225" t="str">
        <f>IF('Summary Clear'!AL112=0,"",'Summary Clear'!AL112)</f>
        <v/>
      </c>
      <c r="S123" s="225" t="str">
        <f>IF('Summary Clear'!AM112=0,"",'Summary Clear'!AM112)</f>
        <v/>
      </c>
      <c r="T123" s="170" t="str">
        <f>IF('Summary Clear'!AN112=0,"",'Summary Clear'!AN112)</f>
        <v/>
      </c>
    </row>
    <row r="124" spans="3:20" ht="13.8" x14ac:dyDescent="0.25">
      <c r="C124" s="169" t="str">
        <f>IF('Summary Clear'!B113=0,"",'Summary Clear'!B113)</f>
        <v/>
      </c>
      <c r="D124" s="163" t="str">
        <f>IF('Summary Clear'!D113=0,"",'Summary Clear'!D113)</f>
        <v/>
      </c>
      <c r="E124" s="217" t="str">
        <f>IF('Summary Clear'!E113=0,"",(VLOOKUP('Summary Clear'!E113,Lists!$E$15:$G$21,3,FALSE)))</f>
        <v/>
      </c>
      <c r="F124" s="225" t="str">
        <f>IF('Summary Clear'!S113=0,"",'Summary Clear'!S113)</f>
        <v/>
      </c>
      <c r="G124" s="225" t="str">
        <f>IF('Summary Clear'!T113=0,"",'Summary Clear'!T113)</f>
        <v/>
      </c>
      <c r="H124" s="225" t="str">
        <f>IF('Summary Clear'!AB113=0,"",'Summary Clear'!AB113)</f>
        <v/>
      </c>
      <c r="I124" s="225" t="str">
        <f>IF('Summary Clear'!AC113=0,"",'Summary Clear'!AC113)</f>
        <v/>
      </c>
      <c r="J124" s="225" t="str">
        <f>IF('Summary Clear'!AD113=0,"",'Summary Clear'!AD113)</f>
        <v/>
      </c>
      <c r="K124" s="225" t="str">
        <f>IF('Summary Clear'!AE113=0,"",'Summary Clear'!AE113)</f>
        <v/>
      </c>
      <c r="L124" s="225" t="str">
        <f>IF('Summary Clear'!AF113=0,"",'Summary Clear'!AF113)</f>
        <v/>
      </c>
      <c r="M124" s="225" t="str">
        <f>IF('Summary Clear'!AG113=0,"",'Summary Clear'!AG113)</f>
        <v/>
      </c>
      <c r="N124" s="225" t="str">
        <f>IF('Summary Clear'!AH113=0,"",'Summary Clear'!AH113)</f>
        <v/>
      </c>
      <c r="O124" s="225" t="str">
        <f>IF('Summary Clear'!AI113=0,"",'Summary Clear'!AI113)</f>
        <v/>
      </c>
      <c r="P124" s="225" t="str">
        <f>IF('Summary Clear'!AJ113=0,"",'Summary Clear'!AJ113)</f>
        <v/>
      </c>
      <c r="Q124" s="225" t="str">
        <f>IF('Summary Clear'!AK113=0,"",'Summary Clear'!AK113)</f>
        <v/>
      </c>
      <c r="R124" s="225" t="str">
        <f>IF('Summary Clear'!AL113=0,"",'Summary Clear'!AL113)</f>
        <v/>
      </c>
      <c r="S124" s="225" t="str">
        <f>IF('Summary Clear'!AM113=0,"",'Summary Clear'!AM113)</f>
        <v/>
      </c>
      <c r="T124" s="170" t="str">
        <f>IF('Summary Clear'!AN113=0,"",'Summary Clear'!AN113)</f>
        <v/>
      </c>
    </row>
    <row r="125" spans="3:20" ht="13.8" x14ac:dyDescent="0.25">
      <c r="C125" s="169" t="str">
        <f>IF('Summary Clear'!B114=0,"",'Summary Clear'!B114)</f>
        <v/>
      </c>
      <c r="D125" s="163" t="str">
        <f>IF('Summary Clear'!D114=0,"",'Summary Clear'!D114)</f>
        <v/>
      </c>
      <c r="E125" s="217" t="str">
        <f>IF('Summary Clear'!E114=0,"",(VLOOKUP('Summary Clear'!E114,Lists!$E$15:$G$21,3,FALSE)))</f>
        <v/>
      </c>
      <c r="F125" s="225" t="str">
        <f>IF('Summary Clear'!S114=0,"",'Summary Clear'!S114)</f>
        <v/>
      </c>
      <c r="G125" s="225" t="str">
        <f>IF('Summary Clear'!T114=0,"",'Summary Clear'!T114)</f>
        <v/>
      </c>
      <c r="H125" s="225" t="str">
        <f>IF('Summary Clear'!AB114=0,"",'Summary Clear'!AB114)</f>
        <v/>
      </c>
      <c r="I125" s="225" t="str">
        <f>IF('Summary Clear'!AC114=0,"",'Summary Clear'!AC114)</f>
        <v/>
      </c>
      <c r="J125" s="225" t="str">
        <f>IF('Summary Clear'!AD114=0,"",'Summary Clear'!AD114)</f>
        <v/>
      </c>
      <c r="K125" s="225" t="str">
        <f>IF('Summary Clear'!AE114=0,"",'Summary Clear'!AE114)</f>
        <v/>
      </c>
      <c r="L125" s="225" t="str">
        <f>IF('Summary Clear'!AF114=0,"",'Summary Clear'!AF114)</f>
        <v/>
      </c>
      <c r="M125" s="225" t="str">
        <f>IF('Summary Clear'!AG114=0,"",'Summary Clear'!AG114)</f>
        <v/>
      </c>
      <c r="N125" s="225" t="str">
        <f>IF('Summary Clear'!AH114=0,"",'Summary Clear'!AH114)</f>
        <v/>
      </c>
      <c r="O125" s="225" t="str">
        <f>IF('Summary Clear'!AI114=0,"",'Summary Clear'!AI114)</f>
        <v/>
      </c>
      <c r="P125" s="225" t="str">
        <f>IF('Summary Clear'!AJ114=0,"",'Summary Clear'!AJ114)</f>
        <v/>
      </c>
      <c r="Q125" s="225" t="str">
        <f>IF('Summary Clear'!AK114=0,"",'Summary Clear'!AK114)</f>
        <v/>
      </c>
      <c r="R125" s="225" t="str">
        <f>IF('Summary Clear'!AL114=0,"",'Summary Clear'!AL114)</f>
        <v/>
      </c>
      <c r="S125" s="225" t="str">
        <f>IF('Summary Clear'!AM114=0,"",'Summary Clear'!AM114)</f>
        <v/>
      </c>
      <c r="T125" s="170" t="str">
        <f>IF('Summary Clear'!AN114=0,"",'Summary Clear'!AN114)</f>
        <v/>
      </c>
    </row>
    <row r="126" spans="3:20" ht="13.8" x14ac:dyDescent="0.25">
      <c r="C126" s="169" t="str">
        <f>IF('Summary Clear'!B115=0,"",'Summary Clear'!B115)</f>
        <v/>
      </c>
      <c r="D126" s="163" t="str">
        <f>IF('Summary Clear'!D115=0,"",'Summary Clear'!D115)</f>
        <v/>
      </c>
      <c r="E126" s="217" t="str">
        <f>IF('Summary Clear'!E115=0,"",(VLOOKUP('Summary Clear'!E115,Lists!$E$15:$G$21,3,FALSE)))</f>
        <v/>
      </c>
      <c r="F126" s="225" t="str">
        <f>IF('Summary Clear'!S115=0,"",'Summary Clear'!S115)</f>
        <v/>
      </c>
      <c r="G126" s="225" t="str">
        <f>IF('Summary Clear'!T115=0,"",'Summary Clear'!T115)</f>
        <v/>
      </c>
      <c r="H126" s="225" t="str">
        <f>IF('Summary Clear'!AB115=0,"",'Summary Clear'!AB115)</f>
        <v/>
      </c>
      <c r="I126" s="225" t="str">
        <f>IF('Summary Clear'!AC115=0,"",'Summary Clear'!AC115)</f>
        <v/>
      </c>
      <c r="J126" s="225" t="str">
        <f>IF('Summary Clear'!AD115=0,"",'Summary Clear'!AD115)</f>
        <v/>
      </c>
      <c r="K126" s="225" t="str">
        <f>IF('Summary Clear'!AE115=0,"",'Summary Clear'!AE115)</f>
        <v/>
      </c>
      <c r="L126" s="225" t="str">
        <f>IF('Summary Clear'!AF115=0,"",'Summary Clear'!AF115)</f>
        <v/>
      </c>
      <c r="M126" s="225" t="str">
        <f>IF('Summary Clear'!AG115=0,"",'Summary Clear'!AG115)</f>
        <v/>
      </c>
      <c r="N126" s="225" t="str">
        <f>IF('Summary Clear'!AH115=0,"",'Summary Clear'!AH115)</f>
        <v/>
      </c>
      <c r="O126" s="225" t="str">
        <f>IF('Summary Clear'!AI115=0,"",'Summary Clear'!AI115)</f>
        <v/>
      </c>
      <c r="P126" s="225" t="str">
        <f>IF('Summary Clear'!AJ115=0,"",'Summary Clear'!AJ115)</f>
        <v/>
      </c>
      <c r="Q126" s="225" t="str">
        <f>IF('Summary Clear'!AK115=0,"",'Summary Clear'!AK115)</f>
        <v/>
      </c>
      <c r="R126" s="225" t="str">
        <f>IF('Summary Clear'!AL115=0,"",'Summary Clear'!AL115)</f>
        <v/>
      </c>
      <c r="S126" s="225" t="str">
        <f>IF('Summary Clear'!AM115=0,"",'Summary Clear'!AM115)</f>
        <v/>
      </c>
      <c r="T126" s="170" t="str">
        <f>IF('Summary Clear'!AN115=0,"",'Summary Clear'!AN115)</f>
        <v/>
      </c>
    </row>
    <row r="127" spans="3:20" ht="13.8" x14ac:dyDescent="0.25">
      <c r="C127" s="169" t="str">
        <f>IF('Summary Clear'!B116=0,"",'Summary Clear'!B116)</f>
        <v/>
      </c>
      <c r="D127" s="163" t="str">
        <f>IF('Summary Clear'!D116=0,"",'Summary Clear'!D116)</f>
        <v/>
      </c>
      <c r="E127" s="217" t="str">
        <f>IF('Summary Clear'!E116=0,"",(VLOOKUP('Summary Clear'!E116,Lists!$E$15:$G$21,3,FALSE)))</f>
        <v/>
      </c>
      <c r="F127" s="225" t="str">
        <f>IF('Summary Clear'!S116=0,"",'Summary Clear'!S116)</f>
        <v/>
      </c>
      <c r="G127" s="225" t="str">
        <f>IF('Summary Clear'!T116=0,"",'Summary Clear'!T116)</f>
        <v/>
      </c>
      <c r="H127" s="225" t="str">
        <f>IF('Summary Clear'!AB116=0,"",'Summary Clear'!AB116)</f>
        <v/>
      </c>
      <c r="I127" s="225" t="str">
        <f>IF('Summary Clear'!AC116=0,"",'Summary Clear'!AC116)</f>
        <v/>
      </c>
      <c r="J127" s="225" t="str">
        <f>IF('Summary Clear'!AD116=0,"",'Summary Clear'!AD116)</f>
        <v/>
      </c>
      <c r="K127" s="225" t="str">
        <f>IF('Summary Clear'!AE116=0,"",'Summary Clear'!AE116)</f>
        <v/>
      </c>
      <c r="L127" s="225" t="str">
        <f>IF('Summary Clear'!AF116=0,"",'Summary Clear'!AF116)</f>
        <v/>
      </c>
      <c r="M127" s="225" t="str">
        <f>IF('Summary Clear'!AG116=0,"",'Summary Clear'!AG116)</f>
        <v/>
      </c>
      <c r="N127" s="225" t="str">
        <f>IF('Summary Clear'!AH116=0,"",'Summary Clear'!AH116)</f>
        <v/>
      </c>
      <c r="O127" s="225" t="str">
        <f>IF('Summary Clear'!AI116=0,"",'Summary Clear'!AI116)</f>
        <v/>
      </c>
      <c r="P127" s="225" t="str">
        <f>IF('Summary Clear'!AJ116=0,"",'Summary Clear'!AJ116)</f>
        <v/>
      </c>
      <c r="Q127" s="225" t="str">
        <f>IF('Summary Clear'!AK116=0,"",'Summary Clear'!AK116)</f>
        <v/>
      </c>
      <c r="R127" s="225" t="str">
        <f>IF('Summary Clear'!AL116=0,"",'Summary Clear'!AL116)</f>
        <v/>
      </c>
      <c r="S127" s="225" t="str">
        <f>IF('Summary Clear'!AM116=0,"",'Summary Clear'!AM116)</f>
        <v/>
      </c>
      <c r="T127" s="170" t="str">
        <f>IF('Summary Clear'!AN116=0,"",'Summary Clear'!AN116)</f>
        <v/>
      </c>
    </row>
    <row r="128" spans="3:20" ht="13.8" x14ac:dyDescent="0.25">
      <c r="C128" s="169" t="str">
        <f>IF('Summary Clear'!B117=0,"",'Summary Clear'!B117)</f>
        <v/>
      </c>
      <c r="D128" s="163" t="str">
        <f>IF('Summary Clear'!D117=0,"",'Summary Clear'!D117)</f>
        <v/>
      </c>
      <c r="E128" s="217" t="str">
        <f>IF('Summary Clear'!E117=0,"",(VLOOKUP('Summary Clear'!E117,Lists!$E$15:$G$21,3,FALSE)))</f>
        <v/>
      </c>
      <c r="F128" s="225" t="str">
        <f>IF('Summary Clear'!S117=0,"",'Summary Clear'!S117)</f>
        <v/>
      </c>
      <c r="G128" s="225" t="str">
        <f>IF('Summary Clear'!T117=0,"",'Summary Clear'!T117)</f>
        <v/>
      </c>
      <c r="H128" s="225" t="str">
        <f>IF('Summary Clear'!AB117=0,"",'Summary Clear'!AB117)</f>
        <v/>
      </c>
      <c r="I128" s="225" t="str">
        <f>IF('Summary Clear'!AC117=0,"",'Summary Clear'!AC117)</f>
        <v/>
      </c>
      <c r="J128" s="225" t="str">
        <f>IF('Summary Clear'!AD117=0,"",'Summary Clear'!AD117)</f>
        <v/>
      </c>
      <c r="K128" s="225" t="str">
        <f>IF('Summary Clear'!AE117=0,"",'Summary Clear'!AE117)</f>
        <v/>
      </c>
      <c r="L128" s="225" t="str">
        <f>IF('Summary Clear'!AF117=0,"",'Summary Clear'!AF117)</f>
        <v/>
      </c>
      <c r="M128" s="225" t="str">
        <f>IF('Summary Clear'!AG117=0,"",'Summary Clear'!AG117)</f>
        <v/>
      </c>
      <c r="N128" s="225" t="str">
        <f>IF('Summary Clear'!AH117=0,"",'Summary Clear'!AH117)</f>
        <v/>
      </c>
      <c r="O128" s="225" t="str">
        <f>IF('Summary Clear'!AI117=0,"",'Summary Clear'!AI117)</f>
        <v/>
      </c>
      <c r="P128" s="225" t="str">
        <f>IF('Summary Clear'!AJ117=0,"",'Summary Clear'!AJ117)</f>
        <v/>
      </c>
      <c r="Q128" s="225" t="str">
        <f>IF('Summary Clear'!AK117=0,"",'Summary Clear'!AK117)</f>
        <v/>
      </c>
      <c r="R128" s="225" t="str">
        <f>IF('Summary Clear'!AL117=0,"",'Summary Clear'!AL117)</f>
        <v/>
      </c>
      <c r="S128" s="225" t="str">
        <f>IF('Summary Clear'!AM117=0,"",'Summary Clear'!AM117)</f>
        <v/>
      </c>
      <c r="T128" s="170" t="str">
        <f>IF('Summary Clear'!AN117=0,"",'Summary Clear'!AN117)</f>
        <v/>
      </c>
    </row>
    <row r="129" spans="3:20" ht="13.8" x14ac:dyDescent="0.25">
      <c r="C129" s="169" t="str">
        <f>IF('Summary Clear'!B118=0,"",'Summary Clear'!B118)</f>
        <v/>
      </c>
      <c r="D129" s="163" t="str">
        <f>IF('Summary Clear'!D118=0,"",'Summary Clear'!D118)</f>
        <v/>
      </c>
      <c r="E129" s="217" t="str">
        <f>IF('Summary Clear'!E118=0,"",(VLOOKUP('Summary Clear'!E118,Lists!$E$15:$G$21,3,FALSE)))</f>
        <v/>
      </c>
      <c r="F129" s="225" t="str">
        <f>IF('Summary Clear'!S118=0,"",'Summary Clear'!S118)</f>
        <v/>
      </c>
      <c r="G129" s="225" t="str">
        <f>IF('Summary Clear'!T118=0,"",'Summary Clear'!T118)</f>
        <v/>
      </c>
      <c r="H129" s="225" t="str">
        <f>IF('Summary Clear'!AB118=0,"",'Summary Clear'!AB118)</f>
        <v/>
      </c>
      <c r="I129" s="225" t="str">
        <f>IF('Summary Clear'!AC118=0,"",'Summary Clear'!AC118)</f>
        <v/>
      </c>
      <c r="J129" s="225" t="str">
        <f>IF('Summary Clear'!AD118=0,"",'Summary Clear'!AD118)</f>
        <v/>
      </c>
      <c r="K129" s="225" t="str">
        <f>IF('Summary Clear'!AE118=0,"",'Summary Clear'!AE118)</f>
        <v/>
      </c>
      <c r="L129" s="225" t="str">
        <f>IF('Summary Clear'!AF118=0,"",'Summary Clear'!AF118)</f>
        <v/>
      </c>
      <c r="M129" s="225" t="str">
        <f>IF('Summary Clear'!AG118=0,"",'Summary Clear'!AG118)</f>
        <v/>
      </c>
      <c r="N129" s="225" t="str">
        <f>IF('Summary Clear'!AH118=0,"",'Summary Clear'!AH118)</f>
        <v/>
      </c>
      <c r="O129" s="225" t="str">
        <f>IF('Summary Clear'!AI118=0,"",'Summary Clear'!AI118)</f>
        <v/>
      </c>
      <c r="P129" s="225" t="str">
        <f>IF('Summary Clear'!AJ118=0,"",'Summary Clear'!AJ118)</f>
        <v/>
      </c>
      <c r="Q129" s="225" t="str">
        <f>IF('Summary Clear'!AK118=0,"",'Summary Clear'!AK118)</f>
        <v/>
      </c>
      <c r="R129" s="225" t="str">
        <f>IF('Summary Clear'!AL118=0,"",'Summary Clear'!AL118)</f>
        <v/>
      </c>
      <c r="S129" s="225" t="str">
        <f>IF('Summary Clear'!AM118=0,"",'Summary Clear'!AM118)</f>
        <v/>
      </c>
      <c r="T129" s="170" t="str">
        <f>IF('Summary Clear'!AN118=0,"",'Summary Clear'!AN118)</f>
        <v/>
      </c>
    </row>
    <row r="130" spans="3:20" ht="13.8" x14ac:dyDescent="0.25">
      <c r="C130" s="169" t="str">
        <f>IF('Summary Clear'!B119=0,"",'Summary Clear'!B119)</f>
        <v/>
      </c>
      <c r="D130" s="163" t="str">
        <f>IF('Summary Clear'!D119=0,"",'Summary Clear'!D119)</f>
        <v/>
      </c>
      <c r="E130" s="217" t="str">
        <f>IF('Summary Clear'!E119=0,"",(VLOOKUP('Summary Clear'!E119,Lists!$E$15:$G$21,3,FALSE)))</f>
        <v/>
      </c>
      <c r="F130" s="225" t="str">
        <f>IF('Summary Clear'!S119=0,"",'Summary Clear'!S119)</f>
        <v/>
      </c>
      <c r="G130" s="225" t="str">
        <f>IF('Summary Clear'!T119=0,"",'Summary Clear'!T119)</f>
        <v/>
      </c>
      <c r="H130" s="225" t="str">
        <f>IF('Summary Clear'!AB119=0,"",'Summary Clear'!AB119)</f>
        <v/>
      </c>
      <c r="I130" s="225" t="str">
        <f>IF('Summary Clear'!AC119=0,"",'Summary Clear'!AC119)</f>
        <v/>
      </c>
      <c r="J130" s="225" t="str">
        <f>IF('Summary Clear'!AD119=0,"",'Summary Clear'!AD119)</f>
        <v/>
      </c>
      <c r="K130" s="225" t="str">
        <f>IF('Summary Clear'!AE119=0,"",'Summary Clear'!AE119)</f>
        <v/>
      </c>
      <c r="L130" s="225" t="str">
        <f>IF('Summary Clear'!AF119=0,"",'Summary Clear'!AF119)</f>
        <v/>
      </c>
      <c r="M130" s="225" t="str">
        <f>IF('Summary Clear'!AG119=0,"",'Summary Clear'!AG119)</f>
        <v/>
      </c>
      <c r="N130" s="225" t="str">
        <f>IF('Summary Clear'!AH119=0,"",'Summary Clear'!AH119)</f>
        <v/>
      </c>
      <c r="O130" s="225" t="str">
        <f>IF('Summary Clear'!AI119=0,"",'Summary Clear'!AI119)</f>
        <v/>
      </c>
      <c r="P130" s="225" t="str">
        <f>IF('Summary Clear'!AJ119=0,"",'Summary Clear'!AJ119)</f>
        <v/>
      </c>
      <c r="Q130" s="225" t="str">
        <f>IF('Summary Clear'!AK119=0,"",'Summary Clear'!AK119)</f>
        <v/>
      </c>
      <c r="R130" s="225" t="str">
        <f>IF('Summary Clear'!AL119=0,"",'Summary Clear'!AL119)</f>
        <v/>
      </c>
      <c r="S130" s="225" t="str">
        <f>IF('Summary Clear'!AM119=0,"",'Summary Clear'!AM119)</f>
        <v/>
      </c>
      <c r="T130" s="170" t="str">
        <f>IF('Summary Clear'!AN119=0,"",'Summary Clear'!AN119)</f>
        <v/>
      </c>
    </row>
    <row r="131" spans="3:20" ht="13.8" x14ac:dyDescent="0.25">
      <c r="C131" s="169" t="str">
        <f>IF('Summary Clear'!B120=0,"",'Summary Clear'!B120)</f>
        <v/>
      </c>
      <c r="D131" s="163" t="str">
        <f>IF('Summary Clear'!D120=0,"",'Summary Clear'!D120)</f>
        <v/>
      </c>
      <c r="E131" s="217" t="str">
        <f>IF('Summary Clear'!E120=0,"",(VLOOKUP('Summary Clear'!E120,Lists!$E$15:$G$21,3,FALSE)))</f>
        <v/>
      </c>
      <c r="F131" s="225" t="str">
        <f>IF('Summary Clear'!S120=0,"",'Summary Clear'!S120)</f>
        <v/>
      </c>
      <c r="G131" s="225" t="str">
        <f>IF('Summary Clear'!T120=0,"",'Summary Clear'!T120)</f>
        <v/>
      </c>
      <c r="H131" s="225" t="str">
        <f>IF('Summary Clear'!AB120=0,"",'Summary Clear'!AB120)</f>
        <v/>
      </c>
      <c r="I131" s="225" t="str">
        <f>IF('Summary Clear'!AC120=0,"",'Summary Clear'!AC120)</f>
        <v/>
      </c>
      <c r="J131" s="225" t="str">
        <f>IF('Summary Clear'!AD120=0,"",'Summary Clear'!AD120)</f>
        <v/>
      </c>
      <c r="K131" s="225" t="str">
        <f>IF('Summary Clear'!AE120=0,"",'Summary Clear'!AE120)</f>
        <v/>
      </c>
      <c r="L131" s="225" t="str">
        <f>IF('Summary Clear'!AF120=0,"",'Summary Clear'!AF120)</f>
        <v/>
      </c>
      <c r="M131" s="225" t="str">
        <f>IF('Summary Clear'!AG120=0,"",'Summary Clear'!AG120)</f>
        <v/>
      </c>
      <c r="N131" s="225" t="str">
        <f>IF('Summary Clear'!AH120=0,"",'Summary Clear'!AH120)</f>
        <v/>
      </c>
      <c r="O131" s="225" t="str">
        <f>IF('Summary Clear'!AI120=0,"",'Summary Clear'!AI120)</f>
        <v/>
      </c>
      <c r="P131" s="225" t="str">
        <f>IF('Summary Clear'!AJ120=0,"",'Summary Clear'!AJ120)</f>
        <v/>
      </c>
      <c r="Q131" s="225" t="str">
        <f>IF('Summary Clear'!AK120=0,"",'Summary Clear'!AK120)</f>
        <v/>
      </c>
      <c r="R131" s="225" t="str">
        <f>IF('Summary Clear'!AL120=0,"",'Summary Clear'!AL120)</f>
        <v/>
      </c>
      <c r="S131" s="225" t="str">
        <f>IF('Summary Clear'!AM120=0,"",'Summary Clear'!AM120)</f>
        <v/>
      </c>
      <c r="T131" s="170" t="str">
        <f>IF('Summary Clear'!AN120=0,"",'Summary Clear'!AN120)</f>
        <v/>
      </c>
    </row>
    <row r="132" spans="3:20" ht="13.8" x14ac:dyDescent="0.25">
      <c r="C132" s="169" t="str">
        <f>IF('Summary Clear'!B121=0,"",'Summary Clear'!B121)</f>
        <v/>
      </c>
      <c r="D132" s="163" t="str">
        <f>IF('Summary Clear'!D121=0,"",'Summary Clear'!D121)</f>
        <v/>
      </c>
      <c r="E132" s="217" t="str">
        <f>IF('Summary Clear'!E121=0,"",(VLOOKUP('Summary Clear'!E121,Lists!$E$15:$G$21,3,FALSE)))</f>
        <v/>
      </c>
      <c r="F132" s="225" t="str">
        <f>IF('Summary Clear'!S121=0,"",'Summary Clear'!S121)</f>
        <v/>
      </c>
      <c r="G132" s="225" t="str">
        <f>IF('Summary Clear'!T121=0,"",'Summary Clear'!T121)</f>
        <v/>
      </c>
      <c r="H132" s="225" t="str">
        <f>IF('Summary Clear'!AB121=0,"",'Summary Clear'!AB121)</f>
        <v/>
      </c>
      <c r="I132" s="225" t="str">
        <f>IF('Summary Clear'!AC121=0,"",'Summary Clear'!AC121)</f>
        <v/>
      </c>
      <c r="J132" s="225" t="str">
        <f>IF('Summary Clear'!AD121=0,"",'Summary Clear'!AD121)</f>
        <v/>
      </c>
      <c r="K132" s="225" t="str">
        <f>IF('Summary Clear'!AE121=0,"",'Summary Clear'!AE121)</f>
        <v/>
      </c>
      <c r="L132" s="225" t="str">
        <f>IF('Summary Clear'!AF121=0,"",'Summary Clear'!AF121)</f>
        <v/>
      </c>
      <c r="M132" s="225" t="str">
        <f>IF('Summary Clear'!AG121=0,"",'Summary Clear'!AG121)</f>
        <v/>
      </c>
      <c r="N132" s="225" t="str">
        <f>IF('Summary Clear'!AH121=0,"",'Summary Clear'!AH121)</f>
        <v/>
      </c>
      <c r="O132" s="225" t="str">
        <f>IF('Summary Clear'!AI121=0,"",'Summary Clear'!AI121)</f>
        <v/>
      </c>
      <c r="P132" s="225" t="str">
        <f>IF('Summary Clear'!AJ121=0,"",'Summary Clear'!AJ121)</f>
        <v/>
      </c>
      <c r="Q132" s="225" t="str">
        <f>IF('Summary Clear'!AK121=0,"",'Summary Clear'!AK121)</f>
        <v/>
      </c>
      <c r="R132" s="225" t="str">
        <f>IF('Summary Clear'!AL121=0,"",'Summary Clear'!AL121)</f>
        <v/>
      </c>
      <c r="S132" s="225" t="str">
        <f>IF('Summary Clear'!AM121=0,"",'Summary Clear'!AM121)</f>
        <v/>
      </c>
      <c r="T132" s="170" t="str">
        <f>IF('Summary Clear'!AN121=0,"",'Summary Clear'!AN121)</f>
        <v/>
      </c>
    </row>
    <row r="133" spans="3:20" ht="13.8" x14ac:dyDescent="0.25">
      <c r="C133" s="169" t="str">
        <f>IF('Summary Clear'!B122=0,"",'Summary Clear'!B122)</f>
        <v/>
      </c>
      <c r="D133" s="163" t="str">
        <f>IF('Summary Clear'!D122=0,"",'Summary Clear'!D122)</f>
        <v/>
      </c>
      <c r="E133" s="217" t="str">
        <f>IF('Summary Clear'!E122=0,"",(VLOOKUP('Summary Clear'!E122,Lists!$E$15:$G$21,3,FALSE)))</f>
        <v/>
      </c>
      <c r="F133" s="225" t="str">
        <f>IF('Summary Clear'!S122=0,"",'Summary Clear'!S122)</f>
        <v/>
      </c>
      <c r="G133" s="225" t="str">
        <f>IF('Summary Clear'!T122=0,"",'Summary Clear'!T122)</f>
        <v/>
      </c>
      <c r="H133" s="225" t="str">
        <f>IF('Summary Clear'!AB122=0,"",'Summary Clear'!AB122)</f>
        <v/>
      </c>
      <c r="I133" s="225" t="str">
        <f>IF('Summary Clear'!AC122=0,"",'Summary Clear'!AC122)</f>
        <v/>
      </c>
      <c r="J133" s="225" t="str">
        <f>IF('Summary Clear'!AD122=0,"",'Summary Clear'!AD122)</f>
        <v/>
      </c>
      <c r="K133" s="225" t="str">
        <f>IF('Summary Clear'!AE122=0,"",'Summary Clear'!AE122)</f>
        <v/>
      </c>
      <c r="L133" s="225" t="str">
        <f>IF('Summary Clear'!AF122=0,"",'Summary Clear'!AF122)</f>
        <v/>
      </c>
      <c r="M133" s="225" t="str">
        <f>IF('Summary Clear'!AG122=0,"",'Summary Clear'!AG122)</f>
        <v/>
      </c>
      <c r="N133" s="225" t="str">
        <f>IF('Summary Clear'!AH122=0,"",'Summary Clear'!AH122)</f>
        <v/>
      </c>
      <c r="O133" s="225" t="str">
        <f>IF('Summary Clear'!AI122=0,"",'Summary Clear'!AI122)</f>
        <v/>
      </c>
      <c r="P133" s="225" t="str">
        <f>IF('Summary Clear'!AJ122=0,"",'Summary Clear'!AJ122)</f>
        <v/>
      </c>
      <c r="Q133" s="225" t="str">
        <f>IF('Summary Clear'!AK122=0,"",'Summary Clear'!AK122)</f>
        <v/>
      </c>
      <c r="R133" s="225" t="str">
        <f>IF('Summary Clear'!AL122=0,"",'Summary Clear'!AL122)</f>
        <v/>
      </c>
      <c r="S133" s="225" t="str">
        <f>IF('Summary Clear'!AM122=0,"",'Summary Clear'!AM122)</f>
        <v/>
      </c>
      <c r="T133" s="170" t="str">
        <f>IF('Summary Clear'!AN122=0,"",'Summary Clear'!AN122)</f>
        <v/>
      </c>
    </row>
    <row r="134" spans="3:20" ht="13.8" x14ac:dyDescent="0.25">
      <c r="C134" s="169" t="str">
        <f>IF('Summary Clear'!B123=0,"",'Summary Clear'!B123)</f>
        <v/>
      </c>
      <c r="D134" s="163" t="str">
        <f>IF('Summary Clear'!D123=0,"",'Summary Clear'!D123)</f>
        <v/>
      </c>
      <c r="E134" s="217" t="str">
        <f>IF('Summary Clear'!E123=0,"",(VLOOKUP('Summary Clear'!E123,Lists!$E$15:$G$21,3,FALSE)))</f>
        <v/>
      </c>
      <c r="F134" s="225" t="str">
        <f>IF('Summary Clear'!S123=0,"",'Summary Clear'!S123)</f>
        <v/>
      </c>
      <c r="G134" s="225" t="str">
        <f>IF('Summary Clear'!T123=0,"",'Summary Clear'!T123)</f>
        <v/>
      </c>
      <c r="H134" s="225" t="str">
        <f>IF('Summary Clear'!AB123=0,"",'Summary Clear'!AB123)</f>
        <v/>
      </c>
      <c r="I134" s="225" t="str">
        <f>IF('Summary Clear'!AC123=0,"",'Summary Clear'!AC123)</f>
        <v/>
      </c>
      <c r="J134" s="225" t="str">
        <f>IF('Summary Clear'!AD123=0,"",'Summary Clear'!AD123)</f>
        <v/>
      </c>
      <c r="K134" s="225" t="str">
        <f>IF('Summary Clear'!AE123=0,"",'Summary Clear'!AE123)</f>
        <v/>
      </c>
      <c r="L134" s="225" t="str">
        <f>IF('Summary Clear'!AF123=0,"",'Summary Clear'!AF123)</f>
        <v/>
      </c>
      <c r="M134" s="225" t="str">
        <f>IF('Summary Clear'!AG123=0,"",'Summary Clear'!AG123)</f>
        <v/>
      </c>
      <c r="N134" s="225" t="str">
        <f>IF('Summary Clear'!AH123=0,"",'Summary Clear'!AH123)</f>
        <v/>
      </c>
      <c r="O134" s="225" t="str">
        <f>IF('Summary Clear'!AI123=0,"",'Summary Clear'!AI123)</f>
        <v/>
      </c>
      <c r="P134" s="225" t="str">
        <f>IF('Summary Clear'!AJ123=0,"",'Summary Clear'!AJ123)</f>
        <v/>
      </c>
      <c r="Q134" s="225" t="str">
        <f>IF('Summary Clear'!AK123=0,"",'Summary Clear'!AK123)</f>
        <v/>
      </c>
      <c r="R134" s="225" t="str">
        <f>IF('Summary Clear'!AL123=0,"",'Summary Clear'!AL123)</f>
        <v/>
      </c>
      <c r="S134" s="225" t="str">
        <f>IF('Summary Clear'!AM123=0,"",'Summary Clear'!AM123)</f>
        <v/>
      </c>
      <c r="T134" s="170" t="str">
        <f>IF('Summary Clear'!AN123=0,"",'Summary Clear'!AN123)</f>
        <v/>
      </c>
    </row>
    <row r="135" spans="3:20" ht="13.8" x14ac:dyDescent="0.25">
      <c r="C135" s="169" t="str">
        <f>IF('Summary Clear'!B124=0,"",'Summary Clear'!B124)</f>
        <v/>
      </c>
      <c r="D135" s="163" t="str">
        <f>IF('Summary Clear'!D124=0,"",'Summary Clear'!D124)</f>
        <v/>
      </c>
      <c r="E135" s="217" t="str">
        <f>IF('Summary Clear'!E124=0,"",(VLOOKUP('Summary Clear'!E124,Lists!$E$15:$G$21,3,FALSE)))</f>
        <v/>
      </c>
      <c r="F135" s="225" t="str">
        <f>IF('Summary Clear'!S124=0,"",'Summary Clear'!S124)</f>
        <v/>
      </c>
      <c r="G135" s="225" t="str">
        <f>IF('Summary Clear'!T124=0,"",'Summary Clear'!T124)</f>
        <v/>
      </c>
      <c r="H135" s="225" t="str">
        <f>IF('Summary Clear'!AB124=0,"",'Summary Clear'!AB124)</f>
        <v/>
      </c>
      <c r="I135" s="225" t="str">
        <f>IF('Summary Clear'!AC124=0,"",'Summary Clear'!AC124)</f>
        <v/>
      </c>
      <c r="J135" s="225" t="str">
        <f>IF('Summary Clear'!AD124=0,"",'Summary Clear'!AD124)</f>
        <v/>
      </c>
      <c r="K135" s="225" t="str">
        <f>IF('Summary Clear'!AE124=0,"",'Summary Clear'!AE124)</f>
        <v/>
      </c>
      <c r="L135" s="225" t="str">
        <f>IF('Summary Clear'!AF124=0,"",'Summary Clear'!AF124)</f>
        <v/>
      </c>
      <c r="M135" s="225" t="str">
        <f>IF('Summary Clear'!AG124=0,"",'Summary Clear'!AG124)</f>
        <v/>
      </c>
      <c r="N135" s="225" t="str">
        <f>IF('Summary Clear'!AH124=0,"",'Summary Clear'!AH124)</f>
        <v/>
      </c>
      <c r="O135" s="225" t="str">
        <f>IF('Summary Clear'!AI124=0,"",'Summary Clear'!AI124)</f>
        <v/>
      </c>
      <c r="P135" s="225" t="str">
        <f>IF('Summary Clear'!AJ124=0,"",'Summary Clear'!AJ124)</f>
        <v/>
      </c>
      <c r="Q135" s="225" t="str">
        <f>IF('Summary Clear'!AK124=0,"",'Summary Clear'!AK124)</f>
        <v/>
      </c>
      <c r="R135" s="225" t="str">
        <f>IF('Summary Clear'!AL124=0,"",'Summary Clear'!AL124)</f>
        <v/>
      </c>
      <c r="S135" s="225" t="str">
        <f>IF('Summary Clear'!AM124=0,"",'Summary Clear'!AM124)</f>
        <v/>
      </c>
      <c r="T135" s="170" t="str">
        <f>IF('Summary Clear'!AN124=0,"",'Summary Clear'!AN124)</f>
        <v/>
      </c>
    </row>
    <row r="136" spans="3:20" ht="13.8" x14ac:dyDescent="0.25">
      <c r="C136" s="169" t="str">
        <f>IF('Summary Clear'!B125=0,"",'Summary Clear'!B125)</f>
        <v/>
      </c>
      <c r="D136" s="163" t="str">
        <f>IF('Summary Clear'!D125=0,"",'Summary Clear'!D125)</f>
        <v/>
      </c>
      <c r="E136" s="217" t="str">
        <f>IF('Summary Clear'!E125=0,"",(VLOOKUP('Summary Clear'!E125,Lists!$E$15:$G$21,3,FALSE)))</f>
        <v/>
      </c>
      <c r="F136" s="225" t="str">
        <f>IF('Summary Clear'!S125=0,"",'Summary Clear'!S125)</f>
        <v/>
      </c>
      <c r="G136" s="225" t="str">
        <f>IF('Summary Clear'!T125=0,"",'Summary Clear'!T125)</f>
        <v/>
      </c>
      <c r="H136" s="225" t="str">
        <f>IF('Summary Clear'!AB125=0,"",'Summary Clear'!AB125)</f>
        <v/>
      </c>
      <c r="I136" s="225" t="str">
        <f>IF('Summary Clear'!AC125=0,"",'Summary Clear'!AC125)</f>
        <v/>
      </c>
      <c r="J136" s="225" t="str">
        <f>IF('Summary Clear'!AD125=0,"",'Summary Clear'!AD125)</f>
        <v/>
      </c>
      <c r="K136" s="225" t="str">
        <f>IF('Summary Clear'!AE125=0,"",'Summary Clear'!AE125)</f>
        <v/>
      </c>
      <c r="L136" s="225" t="str">
        <f>IF('Summary Clear'!AF125=0,"",'Summary Clear'!AF125)</f>
        <v/>
      </c>
      <c r="M136" s="225" t="str">
        <f>IF('Summary Clear'!AG125=0,"",'Summary Clear'!AG125)</f>
        <v/>
      </c>
      <c r="N136" s="225" t="str">
        <f>IF('Summary Clear'!AH125=0,"",'Summary Clear'!AH125)</f>
        <v/>
      </c>
      <c r="O136" s="225" t="str">
        <f>IF('Summary Clear'!AI125=0,"",'Summary Clear'!AI125)</f>
        <v/>
      </c>
      <c r="P136" s="225" t="str">
        <f>IF('Summary Clear'!AJ125=0,"",'Summary Clear'!AJ125)</f>
        <v/>
      </c>
      <c r="Q136" s="225" t="str">
        <f>IF('Summary Clear'!AK125=0,"",'Summary Clear'!AK125)</f>
        <v/>
      </c>
      <c r="R136" s="225" t="str">
        <f>IF('Summary Clear'!AL125=0,"",'Summary Clear'!AL125)</f>
        <v/>
      </c>
      <c r="S136" s="225" t="str">
        <f>IF('Summary Clear'!AM125=0,"",'Summary Clear'!AM125)</f>
        <v/>
      </c>
      <c r="T136" s="170" t="str">
        <f>IF('Summary Clear'!AN125=0,"",'Summary Clear'!AN125)</f>
        <v/>
      </c>
    </row>
    <row r="137" spans="3:20" ht="13.8" x14ac:dyDescent="0.25">
      <c r="C137" s="169" t="str">
        <f>IF('Summary Clear'!B126=0,"",'Summary Clear'!B126)</f>
        <v/>
      </c>
      <c r="D137" s="163" t="str">
        <f>IF('Summary Clear'!D126=0,"",'Summary Clear'!D126)</f>
        <v/>
      </c>
      <c r="E137" s="217" t="str">
        <f>IF('Summary Clear'!E126=0,"",(VLOOKUP('Summary Clear'!E126,Lists!$E$15:$G$21,3,FALSE)))</f>
        <v/>
      </c>
      <c r="F137" s="225" t="str">
        <f>IF('Summary Clear'!S126=0,"",'Summary Clear'!S126)</f>
        <v/>
      </c>
      <c r="G137" s="225" t="str">
        <f>IF('Summary Clear'!T126=0,"",'Summary Clear'!T126)</f>
        <v/>
      </c>
      <c r="H137" s="225" t="str">
        <f>IF('Summary Clear'!AB126=0,"",'Summary Clear'!AB126)</f>
        <v/>
      </c>
      <c r="I137" s="225" t="str">
        <f>IF('Summary Clear'!AC126=0,"",'Summary Clear'!AC126)</f>
        <v/>
      </c>
      <c r="J137" s="225" t="str">
        <f>IF('Summary Clear'!AD126=0,"",'Summary Clear'!AD126)</f>
        <v/>
      </c>
      <c r="K137" s="225" t="str">
        <f>IF('Summary Clear'!AE126=0,"",'Summary Clear'!AE126)</f>
        <v/>
      </c>
      <c r="L137" s="225" t="str">
        <f>IF('Summary Clear'!AF126=0,"",'Summary Clear'!AF126)</f>
        <v/>
      </c>
      <c r="M137" s="225" t="str">
        <f>IF('Summary Clear'!AG126=0,"",'Summary Clear'!AG126)</f>
        <v/>
      </c>
      <c r="N137" s="225" t="str">
        <f>IF('Summary Clear'!AH126=0,"",'Summary Clear'!AH126)</f>
        <v/>
      </c>
      <c r="O137" s="225" t="str">
        <f>IF('Summary Clear'!AI126=0,"",'Summary Clear'!AI126)</f>
        <v/>
      </c>
      <c r="P137" s="225" t="str">
        <f>IF('Summary Clear'!AJ126=0,"",'Summary Clear'!AJ126)</f>
        <v/>
      </c>
      <c r="Q137" s="225" t="str">
        <f>IF('Summary Clear'!AK126=0,"",'Summary Clear'!AK126)</f>
        <v/>
      </c>
      <c r="R137" s="225" t="str">
        <f>IF('Summary Clear'!AL126=0,"",'Summary Clear'!AL126)</f>
        <v/>
      </c>
      <c r="S137" s="225" t="str">
        <f>IF('Summary Clear'!AM126=0,"",'Summary Clear'!AM126)</f>
        <v/>
      </c>
      <c r="T137" s="170" t="str">
        <f>IF('Summary Clear'!AN126=0,"",'Summary Clear'!AN126)</f>
        <v/>
      </c>
    </row>
    <row r="138" spans="3:20" ht="13.8" x14ac:dyDescent="0.25">
      <c r="C138" s="169" t="str">
        <f>IF('Summary Clear'!B127=0,"",'Summary Clear'!B127)</f>
        <v/>
      </c>
      <c r="D138" s="163" t="str">
        <f>IF('Summary Clear'!D127=0,"",'Summary Clear'!D127)</f>
        <v/>
      </c>
      <c r="E138" s="217" t="str">
        <f>IF('Summary Clear'!E127=0,"",(VLOOKUP('Summary Clear'!E127,Lists!$E$15:$G$21,3,FALSE)))</f>
        <v/>
      </c>
      <c r="F138" s="225" t="str">
        <f>IF('Summary Clear'!S127=0,"",'Summary Clear'!S127)</f>
        <v/>
      </c>
      <c r="G138" s="225" t="str">
        <f>IF('Summary Clear'!T127=0,"",'Summary Clear'!T127)</f>
        <v/>
      </c>
      <c r="H138" s="225" t="str">
        <f>IF('Summary Clear'!AB127=0,"",'Summary Clear'!AB127)</f>
        <v/>
      </c>
      <c r="I138" s="225" t="str">
        <f>IF('Summary Clear'!AC127=0,"",'Summary Clear'!AC127)</f>
        <v/>
      </c>
      <c r="J138" s="225" t="str">
        <f>IF('Summary Clear'!AD127=0,"",'Summary Clear'!AD127)</f>
        <v/>
      </c>
      <c r="K138" s="225" t="str">
        <f>IF('Summary Clear'!AE127=0,"",'Summary Clear'!AE127)</f>
        <v/>
      </c>
      <c r="L138" s="225" t="str">
        <f>IF('Summary Clear'!AF127=0,"",'Summary Clear'!AF127)</f>
        <v/>
      </c>
      <c r="M138" s="225" t="str">
        <f>IF('Summary Clear'!AG127=0,"",'Summary Clear'!AG127)</f>
        <v/>
      </c>
      <c r="N138" s="225" t="str">
        <f>IF('Summary Clear'!AH127=0,"",'Summary Clear'!AH127)</f>
        <v/>
      </c>
      <c r="O138" s="225" t="str">
        <f>IF('Summary Clear'!AI127=0,"",'Summary Clear'!AI127)</f>
        <v/>
      </c>
      <c r="P138" s="225" t="str">
        <f>IF('Summary Clear'!AJ127=0,"",'Summary Clear'!AJ127)</f>
        <v/>
      </c>
      <c r="Q138" s="225" t="str">
        <f>IF('Summary Clear'!AK127=0,"",'Summary Clear'!AK127)</f>
        <v/>
      </c>
      <c r="R138" s="225" t="str">
        <f>IF('Summary Clear'!AL127=0,"",'Summary Clear'!AL127)</f>
        <v/>
      </c>
      <c r="S138" s="225" t="str">
        <f>IF('Summary Clear'!AM127=0,"",'Summary Clear'!AM127)</f>
        <v/>
      </c>
      <c r="T138" s="170" t="str">
        <f>IF('Summary Clear'!AN127=0,"",'Summary Clear'!AN127)</f>
        <v/>
      </c>
    </row>
    <row r="139" spans="3:20" ht="13.8" x14ac:dyDescent="0.25">
      <c r="C139" s="169" t="str">
        <f>IF('Summary Clear'!B128=0,"",'Summary Clear'!B128)</f>
        <v/>
      </c>
      <c r="D139" s="163" t="str">
        <f>IF('Summary Clear'!D128=0,"",'Summary Clear'!D128)</f>
        <v/>
      </c>
      <c r="E139" s="217" t="str">
        <f>IF('Summary Clear'!E128=0,"",(VLOOKUP('Summary Clear'!E128,Lists!$E$15:$G$21,3,FALSE)))</f>
        <v/>
      </c>
      <c r="F139" s="225" t="str">
        <f>IF('Summary Clear'!S128=0,"",'Summary Clear'!S128)</f>
        <v/>
      </c>
      <c r="G139" s="225" t="str">
        <f>IF('Summary Clear'!T128=0,"",'Summary Clear'!T128)</f>
        <v/>
      </c>
      <c r="H139" s="225" t="str">
        <f>IF('Summary Clear'!AB128=0,"",'Summary Clear'!AB128)</f>
        <v/>
      </c>
      <c r="I139" s="225" t="str">
        <f>IF('Summary Clear'!AC128=0,"",'Summary Clear'!AC128)</f>
        <v/>
      </c>
      <c r="J139" s="225" t="str">
        <f>IF('Summary Clear'!AD128=0,"",'Summary Clear'!AD128)</f>
        <v/>
      </c>
      <c r="K139" s="225" t="str">
        <f>IF('Summary Clear'!AE128=0,"",'Summary Clear'!AE128)</f>
        <v/>
      </c>
      <c r="L139" s="225" t="str">
        <f>IF('Summary Clear'!AF128=0,"",'Summary Clear'!AF128)</f>
        <v/>
      </c>
      <c r="M139" s="225" t="str">
        <f>IF('Summary Clear'!AG128=0,"",'Summary Clear'!AG128)</f>
        <v/>
      </c>
      <c r="N139" s="225" t="str">
        <f>IF('Summary Clear'!AH128=0,"",'Summary Clear'!AH128)</f>
        <v/>
      </c>
      <c r="O139" s="225" t="str">
        <f>IF('Summary Clear'!AI128=0,"",'Summary Clear'!AI128)</f>
        <v/>
      </c>
      <c r="P139" s="225" t="str">
        <f>IF('Summary Clear'!AJ128=0,"",'Summary Clear'!AJ128)</f>
        <v/>
      </c>
      <c r="Q139" s="225" t="str">
        <f>IF('Summary Clear'!AK128=0,"",'Summary Clear'!AK128)</f>
        <v/>
      </c>
      <c r="R139" s="225" t="str">
        <f>IF('Summary Clear'!AL128=0,"",'Summary Clear'!AL128)</f>
        <v/>
      </c>
      <c r="S139" s="225" t="str">
        <f>IF('Summary Clear'!AM128=0,"",'Summary Clear'!AM128)</f>
        <v/>
      </c>
      <c r="T139" s="170" t="str">
        <f>IF('Summary Clear'!AN128=0,"",'Summary Clear'!AN128)</f>
        <v/>
      </c>
    </row>
    <row r="140" spans="3:20" ht="13.8" x14ac:dyDescent="0.25">
      <c r="C140" s="169" t="str">
        <f>IF('Summary Clear'!B129=0,"",'Summary Clear'!B129)</f>
        <v/>
      </c>
      <c r="D140" s="163" t="str">
        <f>IF('Summary Clear'!D129=0,"",'Summary Clear'!D129)</f>
        <v/>
      </c>
      <c r="E140" s="217" t="str">
        <f>IF('Summary Clear'!E129=0,"",(VLOOKUP('Summary Clear'!E129,Lists!$E$15:$G$21,3,FALSE)))</f>
        <v/>
      </c>
      <c r="F140" s="225" t="str">
        <f>IF('Summary Clear'!S129=0,"",'Summary Clear'!S129)</f>
        <v/>
      </c>
      <c r="G140" s="225" t="str">
        <f>IF('Summary Clear'!T129=0,"",'Summary Clear'!T129)</f>
        <v/>
      </c>
      <c r="H140" s="225" t="str">
        <f>IF('Summary Clear'!AB129=0,"",'Summary Clear'!AB129)</f>
        <v/>
      </c>
      <c r="I140" s="225" t="str">
        <f>IF('Summary Clear'!AC129=0,"",'Summary Clear'!AC129)</f>
        <v/>
      </c>
      <c r="J140" s="225" t="str">
        <f>IF('Summary Clear'!AD129=0,"",'Summary Clear'!AD129)</f>
        <v/>
      </c>
      <c r="K140" s="225" t="str">
        <f>IF('Summary Clear'!AE129=0,"",'Summary Clear'!AE129)</f>
        <v/>
      </c>
      <c r="L140" s="225" t="str">
        <f>IF('Summary Clear'!AF129=0,"",'Summary Clear'!AF129)</f>
        <v/>
      </c>
      <c r="M140" s="225" t="str">
        <f>IF('Summary Clear'!AG129=0,"",'Summary Clear'!AG129)</f>
        <v/>
      </c>
      <c r="N140" s="225" t="str">
        <f>IF('Summary Clear'!AH129=0,"",'Summary Clear'!AH129)</f>
        <v/>
      </c>
      <c r="O140" s="225" t="str">
        <f>IF('Summary Clear'!AI129=0,"",'Summary Clear'!AI129)</f>
        <v/>
      </c>
      <c r="P140" s="225" t="str">
        <f>IF('Summary Clear'!AJ129=0,"",'Summary Clear'!AJ129)</f>
        <v/>
      </c>
      <c r="Q140" s="225" t="str">
        <f>IF('Summary Clear'!AK129=0,"",'Summary Clear'!AK129)</f>
        <v/>
      </c>
      <c r="R140" s="225" t="str">
        <f>IF('Summary Clear'!AL129=0,"",'Summary Clear'!AL129)</f>
        <v/>
      </c>
      <c r="S140" s="225" t="str">
        <f>IF('Summary Clear'!AM129=0,"",'Summary Clear'!AM129)</f>
        <v/>
      </c>
      <c r="T140" s="170" t="str">
        <f>IF('Summary Clear'!AN129=0,"",'Summary Clear'!AN129)</f>
        <v/>
      </c>
    </row>
    <row r="141" spans="3:20" ht="13.8" x14ac:dyDescent="0.25">
      <c r="C141" s="169" t="str">
        <f>IF('Summary Clear'!B130=0,"",'Summary Clear'!B130)</f>
        <v/>
      </c>
      <c r="D141" s="163" t="str">
        <f>IF('Summary Clear'!D130=0,"",'Summary Clear'!D130)</f>
        <v/>
      </c>
      <c r="E141" s="217" t="str">
        <f>IF('Summary Clear'!E130=0,"",(VLOOKUP('Summary Clear'!E130,Lists!$E$15:$G$21,3,FALSE)))</f>
        <v/>
      </c>
      <c r="F141" s="225" t="str">
        <f>IF('Summary Clear'!S130=0,"",'Summary Clear'!S130)</f>
        <v/>
      </c>
      <c r="G141" s="225" t="str">
        <f>IF('Summary Clear'!T130=0,"",'Summary Clear'!T130)</f>
        <v/>
      </c>
      <c r="H141" s="225" t="str">
        <f>IF('Summary Clear'!AB130=0,"",'Summary Clear'!AB130)</f>
        <v/>
      </c>
      <c r="I141" s="225" t="str">
        <f>IF('Summary Clear'!AC130=0,"",'Summary Clear'!AC130)</f>
        <v/>
      </c>
      <c r="J141" s="225" t="str">
        <f>IF('Summary Clear'!AD130=0,"",'Summary Clear'!AD130)</f>
        <v/>
      </c>
      <c r="K141" s="225" t="str">
        <f>IF('Summary Clear'!AE130=0,"",'Summary Clear'!AE130)</f>
        <v/>
      </c>
      <c r="L141" s="225" t="str">
        <f>IF('Summary Clear'!AF130=0,"",'Summary Clear'!AF130)</f>
        <v/>
      </c>
      <c r="M141" s="225" t="str">
        <f>IF('Summary Clear'!AG130=0,"",'Summary Clear'!AG130)</f>
        <v/>
      </c>
      <c r="N141" s="225" t="str">
        <f>IF('Summary Clear'!AH130=0,"",'Summary Clear'!AH130)</f>
        <v/>
      </c>
      <c r="O141" s="225" t="str">
        <f>IF('Summary Clear'!AI130=0,"",'Summary Clear'!AI130)</f>
        <v/>
      </c>
      <c r="P141" s="225" t="str">
        <f>IF('Summary Clear'!AJ130=0,"",'Summary Clear'!AJ130)</f>
        <v/>
      </c>
      <c r="Q141" s="225" t="str">
        <f>IF('Summary Clear'!AK130=0,"",'Summary Clear'!AK130)</f>
        <v/>
      </c>
      <c r="R141" s="225" t="str">
        <f>IF('Summary Clear'!AL130=0,"",'Summary Clear'!AL130)</f>
        <v/>
      </c>
      <c r="S141" s="225" t="str">
        <f>IF('Summary Clear'!AM130=0,"",'Summary Clear'!AM130)</f>
        <v/>
      </c>
      <c r="T141" s="170" t="str">
        <f>IF('Summary Clear'!AN130=0,"",'Summary Clear'!AN130)</f>
        <v/>
      </c>
    </row>
    <row r="142" spans="3:20" ht="13.8" x14ac:dyDescent="0.25">
      <c r="C142" s="169" t="str">
        <f>IF('Summary Clear'!B131=0,"",'Summary Clear'!B131)</f>
        <v/>
      </c>
      <c r="D142" s="163" t="str">
        <f>IF('Summary Clear'!D131=0,"",'Summary Clear'!D131)</f>
        <v/>
      </c>
      <c r="E142" s="217" t="str">
        <f>IF('Summary Clear'!E131=0,"",(VLOOKUP('Summary Clear'!E131,Lists!$E$15:$G$21,3,FALSE)))</f>
        <v/>
      </c>
      <c r="F142" s="225" t="str">
        <f>IF('Summary Clear'!S131=0,"",'Summary Clear'!S131)</f>
        <v/>
      </c>
      <c r="G142" s="225" t="str">
        <f>IF('Summary Clear'!T131=0,"",'Summary Clear'!T131)</f>
        <v/>
      </c>
      <c r="H142" s="225" t="str">
        <f>IF('Summary Clear'!AB131=0,"",'Summary Clear'!AB131)</f>
        <v/>
      </c>
      <c r="I142" s="225" t="str">
        <f>IF('Summary Clear'!AC131=0,"",'Summary Clear'!AC131)</f>
        <v/>
      </c>
      <c r="J142" s="225" t="str">
        <f>IF('Summary Clear'!AD131=0,"",'Summary Clear'!AD131)</f>
        <v/>
      </c>
      <c r="K142" s="225" t="str">
        <f>IF('Summary Clear'!AE131=0,"",'Summary Clear'!AE131)</f>
        <v/>
      </c>
      <c r="L142" s="225" t="str">
        <f>IF('Summary Clear'!AF131=0,"",'Summary Clear'!AF131)</f>
        <v/>
      </c>
      <c r="M142" s="225" t="str">
        <f>IF('Summary Clear'!AG131=0,"",'Summary Clear'!AG131)</f>
        <v/>
      </c>
      <c r="N142" s="225" t="str">
        <f>IF('Summary Clear'!AH131=0,"",'Summary Clear'!AH131)</f>
        <v/>
      </c>
      <c r="O142" s="225" t="str">
        <f>IF('Summary Clear'!AI131=0,"",'Summary Clear'!AI131)</f>
        <v/>
      </c>
      <c r="P142" s="225" t="str">
        <f>IF('Summary Clear'!AJ131=0,"",'Summary Clear'!AJ131)</f>
        <v/>
      </c>
      <c r="Q142" s="225" t="str">
        <f>IF('Summary Clear'!AK131=0,"",'Summary Clear'!AK131)</f>
        <v/>
      </c>
      <c r="R142" s="225" t="str">
        <f>IF('Summary Clear'!AL131=0,"",'Summary Clear'!AL131)</f>
        <v/>
      </c>
      <c r="S142" s="225" t="str">
        <f>IF('Summary Clear'!AM131=0,"",'Summary Clear'!AM131)</f>
        <v/>
      </c>
      <c r="T142" s="170" t="str">
        <f>IF('Summary Clear'!AN131=0,"",'Summary Clear'!AN131)</f>
        <v/>
      </c>
    </row>
    <row r="143" spans="3:20" ht="13.8" x14ac:dyDescent="0.25">
      <c r="C143" s="169" t="str">
        <f>IF('Summary Clear'!B132=0,"",'Summary Clear'!B132)</f>
        <v/>
      </c>
      <c r="D143" s="163" t="str">
        <f>IF('Summary Clear'!D132=0,"",'Summary Clear'!D132)</f>
        <v/>
      </c>
      <c r="E143" s="217" t="str">
        <f>IF('Summary Clear'!E132=0,"",(VLOOKUP('Summary Clear'!E132,Lists!$E$15:$G$21,3,FALSE)))</f>
        <v/>
      </c>
      <c r="F143" s="225" t="str">
        <f>IF('Summary Clear'!S132=0,"",'Summary Clear'!S132)</f>
        <v/>
      </c>
      <c r="G143" s="225" t="str">
        <f>IF('Summary Clear'!T132=0,"",'Summary Clear'!T132)</f>
        <v/>
      </c>
      <c r="H143" s="225" t="str">
        <f>IF('Summary Clear'!AB132=0,"",'Summary Clear'!AB132)</f>
        <v/>
      </c>
      <c r="I143" s="225" t="str">
        <f>IF('Summary Clear'!AC132=0,"",'Summary Clear'!AC132)</f>
        <v/>
      </c>
      <c r="J143" s="225" t="str">
        <f>IF('Summary Clear'!AD132=0,"",'Summary Clear'!AD132)</f>
        <v/>
      </c>
      <c r="K143" s="225" t="str">
        <f>IF('Summary Clear'!AE132=0,"",'Summary Clear'!AE132)</f>
        <v/>
      </c>
      <c r="L143" s="225" t="str">
        <f>IF('Summary Clear'!AF132=0,"",'Summary Clear'!AF132)</f>
        <v/>
      </c>
      <c r="M143" s="225" t="str">
        <f>IF('Summary Clear'!AG132=0,"",'Summary Clear'!AG132)</f>
        <v/>
      </c>
      <c r="N143" s="225" t="str">
        <f>IF('Summary Clear'!AH132=0,"",'Summary Clear'!AH132)</f>
        <v/>
      </c>
      <c r="O143" s="225" t="str">
        <f>IF('Summary Clear'!AI132=0,"",'Summary Clear'!AI132)</f>
        <v/>
      </c>
      <c r="P143" s="225" t="str">
        <f>IF('Summary Clear'!AJ132=0,"",'Summary Clear'!AJ132)</f>
        <v/>
      </c>
      <c r="Q143" s="225" t="str">
        <f>IF('Summary Clear'!AK132=0,"",'Summary Clear'!AK132)</f>
        <v/>
      </c>
      <c r="R143" s="225" t="str">
        <f>IF('Summary Clear'!AL132=0,"",'Summary Clear'!AL132)</f>
        <v/>
      </c>
      <c r="S143" s="225" t="str">
        <f>IF('Summary Clear'!AM132=0,"",'Summary Clear'!AM132)</f>
        <v/>
      </c>
      <c r="T143" s="170" t="str">
        <f>IF('Summary Clear'!AN132=0,"",'Summary Clear'!AN132)</f>
        <v/>
      </c>
    </row>
    <row r="144" spans="3:20" ht="13.8" x14ac:dyDescent="0.25">
      <c r="C144" s="169" t="str">
        <f>IF('Summary Clear'!B133=0,"",'Summary Clear'!B133)</f>
        <v/>
      </c>
      <c r="D144" s="163" t="str">
        <f>IF('Summary Clear'!D133=0,"",'Summary Clear'!D133)</f>
        <v/>
      </c>
      <c r="E144" s="217" t="str">
        <f>IF('Summary Clear'!E133=0,"",(VLOOKUP('Summary Clear'!E133,Lists!$E$15:$G$21,3,FALSE)))</f>
        <v/>
      </c>
      <c r="F144" s="225" t="str">
        <f>IF('Summary Clear'!S133=0,"",'Summary Clear'!S133)</f>
        <v/>
      </c>
      <c r="G144" s="225" t="str">
        <f>IF('Summary Clear'!T133=0,"",'Summary Clear'!T133)</f>
        <v/>
      </c>
      <c r="H144" s="225" t="str">
        <f>IF('Summary Clear'!AB133=0,"",'Summary Clear'!AB133)</f>
        <v/>
      </c>
      <c r="I144" s="225" t="str">
        <f>IF('Summary Clear'!AC133=0,"",'Summary Clear'!AC133)</f>
        <v/>
      </c>
      <c r="J144" s="225" t="str">
        <f>IF('Summary Clear'!AD133=0,"",'Summary Clear'!AD133)</f>
        <v/>
      </c>
      <c r="K144" s="225" t="str">
        <f>IF('Summary Clear'!AE133=0,"",'Summary Clear'!AE133)</f>
        <v/>
      </c>
      <c r="L144" s="225" t="str">
        <f>IF('Summary Clear'!AF133=0,"",'Summary Clear'!AF133)</f>
        <v/>
      </c>
      <c r="M144" s="225" t="str">
        <f>IF('Summary Clear'!AG133=0,"",'Summary Clear'!AG133)</f>
        <v/>
      </c>
      <c r="N144" s="225" t="str">
        <f>IF('Summary Clear'!AH133=0,"",'Summary Clear'!AH133)</f>
        <v/>
      </c>
      <c r="O144" s="225" t="str">
        <f>IF('Summary Clear'!AI133=0,"",'Summary Clear'!AI133)</f>
        <v/>
      </c>
      <c r="P144" s="225" t="str">
        <f>IF('Summary Clear'!AJ133=0,"",'Summary Clear'!AJ133)</f>
        <v/>
      </c>
      <c r="Q144" s="225" t="str">
        <f>IF('Summary Clear'!AK133=0,"",'Summary Clear'!AK133)</f>
        <v/>
      </c>
      <c r="R144" s="225" t="str">
        <f>IF('Summary Clear'!AL133=0,"",'Summary Clear'!AL133)</f>
        <v/>
      </c>
      <c r="S144" s="225" t="str">
        <f>IF('Summary Clear'!AM133=0,"",'Summary Clear'!AM133)</f>
        <v/>
      </c>
      <c r="T144" s="170" t="str">
        <f>IF('Summary Clear'!AN133=0,"",'Summary Clear'!AN133)</f>
        <v/>
      </c>
    </row>
    <row r="145" spans="3:20" ht="13.8" x14ac:dyDescent="0.25">
      <c r="C145" s="169" t="str">
        <f>IF('Summary Clear'!B134=0,"",'Summary Clear'!B134)</f>
        <v/>
      </c>
      <c r="D145" s="163" t="str">
        <f>IF('Summary Clear'!D134=0,"",'Summary Clear'!D134)</f>
        <v/>
      </c>
      <c r="E145" s="217" t="str">
        <f>IF('Summary Clear'!E134=0,"",(VLOOKUP('Summary Clear'!E134,Lists!$E$15:$G$21,3,FALSE)))</f>
        <v/>
      </c>
      <c r="F145" s="225" t="str">
        <f>IF('Summary Clear'!S134=0,"",'Summary Clear'!S134)</f>
        <v/>
      </c>
      <c r="G145" s="225" t="str">
        <f>IF('Summary Clear'!T134=0,"",'Summary Clear'!T134)</f>
        <v/>
      </c>
      <c r="H145" s="225" t="str">
        <f>IF('Summary Clear'!AB134=0,"",'Summary Clear'!AB134)</f>
        <v/>
      </c>
      <c r="I145" s="225" t="str">
        <f>IF('Summary Clear'!AC134=0,"",'Summary Clear'!AC134)</f>
        <v/>
      </c>
      <c r="J145" s="225" t="str">
        <f>IF('Summary Clear'!AD134=0,"",'Summary Clear'!AD134)</f>
        <v/>
      </c>
      <c r="K145" s="225" t="str">
        <f>IF('Summary Clear'!AE134=0,"",'Summary Clear'!AE134)</f>
        <v/>
      </c>
      <c r="L145" s="225" t="str">
        <f>IF('Summary Clear'!AF134=0,"",'Summary Clear'!AF134)</f>
        <v/>
      </c>
      <c r="M145" s="225" t="str">
        <f>IF('Summary Clear'!AG134=0,"",'Summary Clear'!AG134)</f>
        <v/>
      </c>
      <c r="N145" s="225" t="str">
        <f>IF('Summary Clear'!AH134=0,"",'Summary Clear'!AH134)</f>
        <v/>
      </c>
      <c r="O145" s="225" t="str">
        <f>IF('Summary Clear'!AI134=0,"",'Summary Clear'!AI134)</f>
        <v/>
      </c>
      <c r="P145" s="225" t="str">
        <f>IF('Summary Clear'!AJ134=0,"",'Summary Clear'!AJ134)</f>
        <v/>
      </c>
      <c r="Q145" s="225" t="str">
        <f>IF('Summary Clear'!AK134=0,"",'Summary Clear'!AK134)</f>
        <v/>
      </c>
      <c r="R145" s="225" t="str">
        <f>IF('Summary Clear'!AL134=0,"",'Summary Clear'!AL134)</f>
        <v/>
      </c>
      <c r="S145" s="225" t="str">
        <f>IF('Summary Clear'!AM134=0,"",'Summary Clear'!AM134)</f>
        <v/>
      </c>
      <c r="T145" s="170" t="str">
        <f>IF('Summary Clear'!AN134=0,"",'Summary Clear'!AN134)</f>
        <v/>
      </c>
    </row>
    <row r="146" spans="3:20" ht="13.8" x14ac:dyDescent="0.25">
      <c r="C146" s="169" t="str">
        <f>IF('Summary Clear'!B135=0,"",'Summary Clear'!B135)</f>
        <v/>
      </c>
      <c r="D146" s="163" t="str">
        <f>IF('Summary Clear'!D135=0,"",'Summary Clear'!D135)</f>
        <v/>
      </c>
      <c r="E146" s="217" t="str">
        <f>IF('Summary Clear'!E135=0,"",(VLOOKUP('Summary Clear'!E135,Lists!$E$15:$G$21,3,FALSE)))</f>
        <v/>
      </c>
      <c r="F146" s="225" t="str">
        <f>IF('Summary Clear'!S135=0,"",'Summary Clear'!S135)</f>
        <v/>
      </c>
      <c r="G146" s="225" t="str">
        <f>IF('Summary Clear'!T135=0,"",'Summary Clear'!T135)</f>
        <v/>
      </c>
      <c r="H146" s="225" t="str">
        <f>IF('Summary Clear'!AB135=0,"",'Summary Clear'!AB135)</f>
        <v/>
      </c>
      <c r="I146" s="225" t="str">
        <f>IF('Summary Clear'!AC135=0,"",'Summary Clear'!AC135)</f>
        <v/>
      </c>
      <c r="J146" s="225" t="str">
        <f>IF('Summary Clear'!AD135=0,"",'Summary Clear'!AD135)</f>
        <v/>
      </c>
      <c r="K146" s="225" t="str">
        <f>IF('Summary Clear'!AE135=0,"",'Summary Clear'!AE135)</f>
        <v/>
      </c>
      <c r="L146" s="225" t="str">
        <f>IF('Summary Clear'!AF135=0,"",'Summary Clear'!AF135)</f>
        <v/>
      </c>
      <c r="M146" s="225" t="str">
        <f>IF('Summary Clear'!AG135=0,"",'Summary Clear'!AG135)</f>
        <v/>
      </c>
      <c r="N146" s="225" t="str">
        <f>IF('Summary Clear'!AH135=0,"",'Summary Clear'!AH135)</f>
        <v/>
      </c>
      <c r="O146" s="225" t="str">
        <f>IF('Summary Clear'!AI135=0,"",'Summary Clear'!AI135)</f>
        <v/>
      </c>
      <c r="P146" s="225" t="str">
        <f>IF('Summary Clear'!AJ135=0,"",'Summary Clear'!AJ135)</f>
        <v/>
      </c>
      <c r="Q146" s="225" t="str">
        <f>IF('Summary Clear'!AK135=0,"",'Summary Clear'!AK135)</f>
        <v/>
      </c>
      <c r="R146" s="225" t="str">
        <f>IF('Summary Clear'!AL135=0,"",'Summary Clear'!AL135)</f>
        <v/>
      </c>
      <c r="S146" s="225" t="str">
        <f>IF('Summary Clear'!AM135=0,"",'Summary Clear'!AM135)</f>
        <v/>
      </c>
      <c r="T146" s="170" t="str">
        <f>IF('Summary Clear'!AN135=0,"",'Summary Clear'!AN135)</f>
        <v/>
      </c>
    </row>
    <row r="147" spans="3:20" ht="13.8" x14ac:dyDescent="0.25">
      <c r="C147" s="169" t="str">
        <f>IF('Summary Clear'!B136=0,"",'Summary Clear'!B136)</f>
        <v/>
      </c>
      <c r="D147" s="163" t="str">
        <f>IF('Summary Clear'!D136=0,"",'Summary Clear'!D136)</f>
        <v/>
      </c>
      <c r="E147" s="217" t="str">
        <f>IF('Summary Clear'!E136=0,"",(VLOOKUP('Summary Clear'!E136,Lists!$E$15:$G$21,3,FALSE)))</f>
        <v/>
      </c>
      <c r="F147" s="225" t="str">
        <f>IF('Summary Clear'!S136=0,"",'Summary Clear'!S136)</f>
        <v/>
      </c>
      <c r="G147" s="225" t="str">
        <f>IF('Summary Clear'!T136=0,"",'Summary Clear'!T136)</f>
        <v/>
      </c>
      <c r="H147" s="225" t="str">
        <f>IF('Summary Clear'!AB136=0,"",'Summary Clear'!AB136)</f>
        <v/>
      </c>
      <c r="I147" s="225" t="str">
        <f>IF('Summary Clear'!AC136=0,"",'Summary Clear'!AC136)</f>
        <v/>
      </c>
      <c r="J147" s="225" t="str">
        <f>IF('Summary Clear'!AD136=0,"",'Summary Clear'!AD136)</f>
        <v/>
      </c>
      <c r="K147" s="225" t="str">
        <f>IF('Summary Clear'!AE136=0,"",'Summary Clear'!AE136)</f>
        <v/>
      </c>
      <c r="L147" s="225" t="str">
        <f>IF('Summary Clear'!AF136=0,"",'Summary Clear'!AF136)</f>
        <v/>
      </c>
      <c r="M147" s="225" t="str">
        <f>IF('Summary Clear'!AG136=0,"",'Summary Clear'!AG136)</f>
        <v/>
      </c>
      <c r="N147" s="225" t="str">
        <f>IF('Summary Clear'!AH136=0,"",'Summary Clear'!AH136)</f>
        <v/>
      </c>
      <c r="O147" s="225" t="str">
        <f>IF('Summary Clear'!AI136=0,"",'Summary Clear'!AI136)</f>
        <v/>
      </c>
      <c r="P147" s="225" t="str">
        <f>IF('Summary Clear'!AJ136=0,"",'Summary Clear'!AJ136)</f>
        <v/>
      </c>
      <c r="Q147" s="225" t="str">
        <f>IF('Summary Clear'!AK136=0,"",'Summary Clear'!AK136)</f>
        <v/>
      </c>
      <c r="R147" s="225" t="str">
        <f>IF('Summary Clear'!AL136=0,"",'Summary Clear'!AL136)</f>
        <v/>
      </c>
      <c r="S147" s="225" t="str">
        <f>IF('Summary Clear'!AM136=0,"",'Summary Clear'!AM136)</f>
        <v/>
      </c>
      <c r="T147" s="170" t="str">
        <f>IF('Summary Clear'!AN136=0,"",'Summary Clear'!AN136)</f>
        <v/>
      </c>
    </row>
    <row r="148" spans="3:20" ht="13.8" x14ac:dyDescent="0.25">
      <c r="C148" s="169" t="str">
        <f>IF('Summary Clear'!B137=0,"",'Summary Clear'!B137)</f>
        <v/>
      </c>
      <c r="D148" s="163" t="str">
        <f>IF('Summary Clear'!D137=0,"",'Summary Clear'!D137)</f>
        <v/>
      </c>
      <c r="E148" s="217" t="str">
        <f>IF('Summary Clear'!E137=0,"",(VLOOKUP('Summary Clear'!E137,Lists!$E$15:$G$21,3,FALSE)))</f>
        <v/>
      </c>
      <c r="F148" s="225" t="str">
        <f>IF('Summary Clear'!S137=0,"",'Summary Clear'!S137)</f>
        <v/>
      </c>
      <c r="G148" s="225" t="str">
        <f>IF('Summary Clear'!T137=0,"",'Summary Clear'!T137)</f>
        <v/>
      </c>
      <c r="H148" s="225" t="str">
        <f>IF('Summary Clear'!AB137=0,"",'Summary Clear'!AB137)</f>
        <v/>
      </c>
      <c r="I148" s="225" t="str">
        <f>IF('Summary Clear'!AC137=0,"",'Summary Clear'!AC137)</f>
        <v/>
      </c>
      <c r="J148" s="225" t="str">
        <f>IF('Summary Clear'!AD137=0,"",'Summary Clear'!AD137)</f>
        <v/>
      </c>
      <c r="K148" s="225" t="str">
        <f>IF('Summary Clear'!AE137=0,"",'Summary Clear'!AE137)</f>
        <v/>
      </c>
      <c r="L148" s="225" t="str">
        <f>IF('Summary Clear'!AF137=0,"",'Summary Clear'!AF137)</f>
        <v/>
      </c>
      <c r="M148" s="225" t="str">
        <f>IF('Summary Clear'!AG137=0,"",'Summary Clear'!AG137)</f>
        <v/>
      </c>
      <c r="N148" s="225" t="str">
        <f>IF('Summary Clear'!AH137=0,"",'Summary Clear'!AH137)</f>
        <v/>
      </c>
      <c r="O148" s="225" t="str">
        <f>IF('Summary Clear'!AI137=0,"",'Summary Clear'!AI137)</f>
        <v/>
      </c>
      <c r="P148" s="225" t="str">
        <f>IF('Summary Clear'!AJ137=0,"",'Summary Clear'!AJ137)</f>
        <v/>
      </c>
      <c r="Q148" s="225" t="str">
        <f>IF('Summary Clear'!AK137=0,"",'Summary Clear'!AK137)</f>
        <v/>
      </c>
      <c r="R148" s="225" t="str">
        <f>IF('Summary Clear'!AL137=0,"",'Summary Clear'!AL137)</f>
        <v/>
      </c>
      <c r="S148" s="225" t="str">
        <f>IF('Summary Clear'!AM137=0,"",'Summary Clear'!AM137)</f>
        <v/>
      </c>
      <c r="T148" s="170" t="str">
        <f>IF('Summary Clear'!AN137=0,"",'Summary Clear'!AN137)</f>
        <v/>
      </c>
    </row>
    <row r="149" spans="3:20" ht="13.8" x14ac:dyDescent="0.25">
      <c r="C149" s="169" t="str">
        <f>IF('Summary Clear'!B138=0,"",'Summary Clear'!B138)</f>
        <v/>
      </c>
      <c r="D149" s="163" t="str">
        <f>IF('Summary Clear'!D138=0,"",'Summary Clear'!D138)</f>
        <v/>
      </c>
      <c r="E149" s="217" t="str">
        <f>IF('Summary Clear'!E138=0,"",(VLOOKUP('Summary Clear'!E138,Lists!$E$15:$G$21,3,FALSE)))</f>
        <v/>
      </c>
      <c r="F149" s="225" t="str">
        <f>IF('Summary Clear'!S138=0,"",'Summary Clear'!S138)</f>
        <v/>
      </c>
      <c r="G149" s="225" t="str">
        <f>IF('Summary Clear'!T138=0,"",'Summary Clear'!T138)</f>
        <v/>
      </c>
      <c r="H149" s="225" t="str">
        <f>IF('Summary Clear'!AB138=0,"",'Summary Clear'!AB138)</f>
        <v/>
      </c>
      <c r="I149" s="225" t="str">
        <f>IF('Summary Clear'!AC138=0,"",'Summary Clear'!AC138)</f>
        <v/>
      </c>
      <c r="J149" s="225" t="str">
        <f>IF('Summary Clear'!AD138=0,"",'Summary Clear'!AD138)</f>
        <v/>
      </c>
      <c r="K149" s="225" t="str">
        <f>IF('Summary Clear'!AE138=0,"",'Summary Clear'!AE138)</f>
        <v/>
      </c>
      <c r="L149" s="225" t="str">
        <f>IF('Summary Clear'!AF138=0,"",'Summary Clear'!AF138)</f>
        <v/>
      </c>
      <c r="M149" s="225" t="str">
        <f>IF('Summary Clear'!AG138=0,"",'Summary Clear'!AG138)</f>
        <v/>
      </c>
      <c r="N149" s="225" t="str">
        <f>IF('Summary Clear'!AH138=0,"",'Summary Clear'!AH138)</f>
        <v/>
      </c>
      <c r="O149" s="225" t="str">
        <f>IF('Summary Clear'!AI138=0,"",'Summary Clear'!AI138)</f>
        <v/>
      </c>
      <c r="P149" s="225" t="str">
        <f>IF('Summary Clear'!AJ138=0,"",'Summary Clear'!AJ138)</f>
        <v/>
      </c>
      <c r="Q149" s="225" t="str">
        <f>IF('Summary Clear'!AK138=0,"",'Summary Clear'!AK138)</f>
        <v/>
      </c>
      <c r="R149" s="225" t="str">
        <f>IF('Summary Clear'!AL138=0,"",'Summary Clear'!AL138)</f>
        <v/>
      </c>
      <c r="S149" s="225" t="str">
        <f>IF('Summary Clear'!AM138=0,"",'Summary Clear'!AM138)</f>
        <v/>
      </c>
      <c r="T149" s="170" t="str">
        <f>IF('Summary Clear'!AN138=0,"",'Summary Clear'!AN138)</f>
        <v/>
      </c>
    </row>
    <row r="150" spans="3:20" ht="13.8" x14ac:dyDescent="0.25">
      <c r="C150" s="169" t="str">
        <f>IF('Summary Clear'!B139=0,"",'Summary Clear'!B139)</f>
        <v/>
      </c>
      <c r="D150" s="163" t="str">
        <f>IF('Summary Clear'!D139=0,"",'Summary Clear'!D139)</f>
        <v/>
      </c>
      <c r="E150" s="217" t="str">
        <f>IF('Summary Clear'!E139=0,"",(VLOOKUP('Summary Clear'!E139,Lists!$E$15:$G$21,3,FALSE)))</f>
        <v/>
      </c>
      <c r="F150" s="225" t="str">
        <f>IF('Summary Clear'!S139=0,"",'Summary Clear'!S139)</f>
        <v/>
      </c>
      <c r="G150" s="225" t="str">
        <f>IF('Summary Clear'!T139=0,"",'Summary Clear'!T139)</f>
        <v/>
      </c>
      <c r="H150" s="225" t="str">
        <f>IF('Summary Clear'!AB139=0,"",'Summary Clear'!AB139)</f>
        <v/>
      </c>
      <c r="I150" s="225" t="str">
        <f>IF('Summary Clear'!AC139=0,"",'Summary Clear'!AC139)</f>
        <v/>
      </c>
      <c r="J150" s="225" t="str">
        <f>IF('Summary Clear'!AD139=0,"",'Summary Clear'!AD139)</f>
        <v/>
      </c>
      <c r="K150" s="225" t="str">
        <f>IF('Summary Clear'!AE139=0,"",'Summary Clear'!AE139)</f>
        <v/>
      </c>
      <c r="L150" s="225" t="str">
        <f>IF('Summary Clear'!AF139=0,"",'Summary Clear'!AF139)</f>
        <v/>
      </c>
      <c r="M150" s="225" t="str">
        <f>IF('Summary Clear'!AG139=0,"",'Summary Clear'!AG139)</f>
        <v/>
      </c>
      <c r="N150" s="225" t="str">
        <f>IF('Summary Clear'!AH139=0,"",'Summary Clear'!AH139)</f>
        <v/>
      </c>
      <c r="O150" s="225" t="str">
        <f>IF('Summary Clear'!AI139=0,"",'Summary Clear'!AI139)</f>
        <v/>
      </c>
      <c r="P150" s="225" t="str">
        <f>IF('Summary Clear'!AJ139=0,"",'Summary Clear'!AJ139)</f>
        <v/>
      </c>
      <c r="Q150" s="225" t="str">
        <f>IF('Summary Clear'!AK139=0,"",'Summary Clear'!AK139)</f>
        <v/>
      </c>
      <c r="R150" s="225" t="str">
        <f>IF('Summary Clear'!AL139=0,"",'Summary Clear'!AL139)</f>
        <v/>
      </c>
      <c r="S150" s="225" t="str">
        <f>IF('Summary Clear'!AM139=0,"",'Summary Clear'!AM139)</f>
        <v/>
      </c>
      <c r="T150" s="170" t="str">
        <f>IF('Summary Clear'!AN139=0,"",'Summary Clear'!AN139)</f>
        <v/>
      </c>
    </row>
    <row r="151" spans="3:20" ht="13.8" x14ac:dyDescent="0.25">
      <c r="C151" s="169" t="str">
        <f>IF('Summary Clear'!B140=0,"",'Summary Clear'!B140)</f>
        <v/>
      </c>
      <c r="D151" s="163" t="str">
        <f>IF('Summary Clear'!D140=0,"",'Summary Clear'!D140)</f>
        <v/>
      </c>
      <c r="E151" s="217" t="str">
        <f>IF('Summary Clear'!E140=0,"",(VLOOKUP('Summary Clear'!E140,Lists!$E$15:$G$21,3,FALSE)))</f>
        <v/>
      </c>
      <c r="F151" s="225" t="str">
        <f>IF('Summary Clear'!S140=0,"",'Summary Clear'!S140)</f>
        <v/>
      </c>
      <c r="G151" s="225" t="str">
        <f>IF('Summary Clear'!T140=0,"",'Summary Clear'!T140)</f>
        <v/>
      </c>
      <c r="H151" s="225" t="str">
        <f>IF('Summary Clear'!AB140=0,"",'Summary Clear'!AB140)</f>
        <v/>
      </c>
      <c r="I151" s="225" t="str">
        <f>IF('Summary Clear'!AC140=0,"",'Summary Clear'!AC140)</f>
        <v/>
      </c>
      <c r="J151" s="225" t="str">
        <f>IF('Summary Clear'!AD140=0,"",'Summary Clear'!AD140)</f>
        <v/>
      </c>
      <c r="K151" s="225" t="str">
        <f>IF('Summary Clear'!AE140=0,"",'Summary Clear'!AE140)</f>
        <v/>
      </c>
      <c r="L151" s="225" t="str">
        <f>IF('Summary Clear'!AF140=0,"",'Summary Clear'!AF140)</f>
        <v/>
      </c>
      <c r="M151" s="225" t="str">
        <f>IF('Summary Clear'!AG140=0,"",'Summary Clear'!AG140)</f>
        <v/>
      </c>
      <c r="N151" s="225" t="str">
        <f>IF('Summary Clear'!AH140=0,"",'Summary Clear'!AH140)</f>
        <v/>
      </c>
      <c r="O151" s="225" t="str">
        <f>IF('Summary Clear'!AI140=0,"",'Summary Clear'!AI140)</f>
        <v/>
      </c>
      <c r="P151" s="225" t="str">
        <f>IF('Summary Clear'!AJ140=0,"",'Summary Clear'!AJ140)</f>
        <v/>
      </c>
      <c r="Q151" s="225" t="str">
        <f>IF('Summary Clear'!AK140=0,"",'Summary Clear'!AK140)</f>
        <v/>
      </c>
      <c r="R151" s="225" t="str">
        <f>IF('Summary Clear'!AL140=0,"",'Summary Clear'!AL140)</f>
        <v/>
      </c>
      <c r="S151" s="225" t="str">
        <f>IF('Summary Clear'!AM140=0,"",'Summary Clear'!AM140)</f>
        <v/>
      </c>
      <c r="T151" s="170" t="str">
        <f>IF('Summary Clear'!AN140=0,"",'Summary Clear'!AN140)</f>
        <v/>
      </c>
    </row>
    <row r="152" spans="3:20" ht="13.8" x14ac:dyDescent="0.25">
      <c r="C152" s="169" t="str">
        <f>IF('Summary Clear'!B141=0,"",'Summary Clear'!B141)</f>
        <v/>
      </c>
      <c r="D152" s="163" t="str">
        <f>IF('Summary Clear'!D141=0,"",'Summary Clear'!D141)</f>
        <v/>
      </c>
      <c r="E152" s="217" t="str">
        <f>IF('Summary Clear'!E141=0,"",(VLOOKUP('Summary Clear'!E141,Lists!$E$15:$G$21,3,FALSE)))</f>
        <v/>
      </c>
      <c r="F152" s="225" t="str">
        <f>IF('Summary Clear'!S141=0,"",'Summary Clear'!S141)</f>
        <v/>
      </c>
      <c r="G152" s="225" t="str">
        <f>IF('Summary Clear'!T141=0,"",'Summary Clear'!T141)</f>
        <v/>
      </c>
      <c r="H152" s="225" t="str">
        <f>IF('Summary Clear'!AB141=0,"",'Summary Clear'!AB141)</f>
        <v/>
      </c>
      <c r="I152" s="225" t="str">
        <f>IF('Summary Clear'!AC141=0,"",'Summary Clear'!AC141)</f>
        <v/>
      </c>
      <c r="J152" s="225" t="str">
        <f>IF('Summary Clear'!AD141=0,"",'Summary Clear'!AD141)</f>
        <v/>
      </c>
      <c r="K152" s="225" t="str">
        <f>IF('Summary Clear'!AE141=0,"",'Summary Clear'!AE141)</f>
        <v/>
      </c>
      <c r="L152" s="225" t="str">
        <f>IF('Summary Clear'!AF141=0,"",'Summary Clear'!AF141)</f>
        <v/>
      </c>
      <c r="M152" s="225" t="str">
        <f>IF('Summary Clear'!AG141=0,"",'Summary Clear'!AG141)</f>
        <v/>
      </c>
      <c r="N152" s="225" t="str">
        <f>IF('Summary Clear'!AH141=0,"",'Summary Clear'!AH141)</f>
        <v/>
      </c>
      <c r="O152" s="225" t="str">
        <f>IF('Summary Clear'!AI141=0,"",'Summary Clear'!AI141)</f>
        <v/>
      </c>
      <c r="P152" s="225" t="str">
        <f>IF('Summary Clear'!AJ141=0,"",'Summary Clear'!AJ141)</f>
        <v/>
      </c>
      <c r="Q152" s="225" t="str">
        <f>IF('Summary Clear'!AK141=0,"",'Summary Clear'!AK141)</f>
        <v/>
      </c>
      <c r="R152" s="225" t="str">
        <f>IF('Summary Clear'!AL141=0,"",'Summary Clear'!AL141)</f>
        <v/>
      </c>
      <c r="S152" s="225" t="str">
        <f>IF('Summary Clear'!AM141=0,"",'Summary Clear'!AM141)</f>
        <v/>
      </c>
      <c r="T152" s="170" t="str">
        <f>IF('Summary Clear'!AN141=0,"",'Summary Clear'!AN141)</f>
        <v/>
      </c>
    </row>
    <row r="153" spans="3:20" ht="13.8" x14ac:dyDescent="0.25">
      <c r="C153" s="169" t="str">
        <f>IF('Summary Clear'!B142=0,"",'Summary Clear'!B142)</f>
        <v/>
      </c>
      <c r="D153" s="163" t="str">
        <f>IF('Summary Clear'!D142=0,"",'Summary Clear'!D142)</f>
        <v/>
      </c>
      <c r="E153" s="217" t="str">
        <f>IF('Summary Clear'!E142=0,"",(VLOOKUP('Summary Clear'!E142,Lists!$E$15:$G$21,3,FALSE)))</f>
        <v/>
      </c>
      <c r="F153" s="225" t="str">
        <f>IF('Summary Clear'!S142=0,"",'Summary Clear'!S142)</f>
        <v/>
      </c>
      <c r="G153" s="225" t="str">
        <f>IF('Summary Clear'!T142=0,"",'Summary Clear'!T142)</f>
        <v/>
      </c>
      <c r="H153" s="225" t="str">
        <f>IF('Summary Clear'!AB142=0,"",'Summary Clear'!AB142)</f>
        <v/>
      </c>
      <c r="I153" s="225" t="str">
        <f>IF('Summary Clear'!AC142=0,"",'Summary Clear'!AC142)</f>
        <v/>
      </c>
      <c r="J153" s="225" t="str">
        <f>IF('Summary Clear'!AD142=0,"",'Summary Clear'!AD142)</f>
        <v/>
      </c>
      <c r="K153" s="225" t="str">
        <f>IF('Summary Clear'!AE142=0,"",'Summary Clear'!AE142)</f>
        <v/>
      </c>
      <c r="L153" s="225" t="str">
        <f>IF('Summary Clear'!AF142=0,"",'Summary Clear'!AF142)</f>
        <v/>
      </c>
      <c r="M153" s="225" t="str">
        <f>IF('Summary Clear'!AG142=0,"",'Summary Clear'!AG142)</f>
        <v/>
      </c>
      <c r="N153" s="225" t="str">
        <f>IF('Summary Clear'!AH142=0,"",'Summary Clear'!AH142)</f>
        <v/>
      </c>
      <c r="O153" s="225" t="str">
        <f>IF('Summary Clear'!AI142=0,"",'Summary Clear'!AI142)</f>
        <v/>
      </c>
      <c r="P153" s="225" t="str">
        <f>IF('Summary Clear'!AJ142=0,"",'Summary Clear'!AJ142)</f>
        <v/>
      </c>
      <c r="Q153" s="225" t="str">
        <f>IF('Summary Clear'!AK142=0,"",'Summary Clear'!AK142)</f>
        <v/>
      </c>
      <c r="R153" s="225" t="str">
        <f>IF('Summary Clear'!AL142=0,"",'Summary Clear'!AL142)</f>
        <v/>
      </c>
      <c r="S153" s="225" t="str">
        <f>IF('Summary Clear'!AM142=0,"",'Summary Clear'!AM142)</f>
        <v/>
      </c>
      <c r="T153" s="170" t="str">
        <f>IF('Summary Clear'!AN142=0,"",'Summary Clear'!AN142)</f>
        <v/>
      </c>
    </row>
    <row r="154" spans="3:20" ht="13.8" x14ac:dyDescent="0.25">
      <c r="C154" s="169" t="str">
        <f>IF('Summary Clear'!B143=0,"",'Summary Clear'!B143)</f>
        <v/>
      </c>
      <c r="D154" s="163" t="str">
        <f>IF('Summary Clear'!D143=0,"",'Summary Clear'!D143)</f>
        <v/>
      </c>
      <c r="E154" s="217" t="str">
        <f>IF('Summary Clear'!E143=0,"",(VLOOKUP('Summary Clear'!E143,Lists!$E$15:$G$21,3,FALSE)))</f>
        <v/>
      </c>
      <c r="F154" s="225" t="str">
        <f>IF('Summary Clear'!S143=0,"",'Summary Clear'!S143)</f>
        <v/>
      </c>
      <c r="G154" s="225" t="str">
        <f>IF('Summary Clear'!T143=0,"",'Summary Clear'!T143)</f>
        <v/>
      </c>
      <c r="H154" s="225" t="str">
        <f>IF('Summary Clear'!AB143=0,"",'Summary Clear'!AB143)</f>
        <v/>
      </c>
      <c r="I154" s="225" t="str">
        <f>IF('Summary Clear'!AC143=0,"",'Summary Clear'!AC143)</f>
        <v/>
      </c>
      <c r="J154" s="225" t="str">
        <f>IF('Summary Clear'!AD143=0,"",'Summary Clear'!AD143)</f>
        <v/>
      </c>
      <c r="K154" s="225" t="str">
        <f>IF('Summary Clear'!AE143=0,"",'Summary Clear'!AE143)</f>
        <v/>
      </c>
      <c r="L154" s="225" t="str">
        <f>IF('Summary Clear'!AF143=0,"",'Summary Clear'!AF143)</f>
        <v/>
      </c>
      <c r="M154" s="225" t="str">
        <f>IF('Summary Clear'!AG143=0,"",'Summary Clear'!AG143)</f>
        <v/>
      </c>
      <c r="N154" s="225" t="str">
        <f>IF('Summary Clear'!AH143=0,"",'Summary Clear'!AH143)</f>
        <v/>
      </c>
      <c r="O154" s="225" t="str">
        <f>IF('Summary Clear'!AI143=0,"",'Summary Clear'!AI143)</f>
        <v/>
      </c>
      <c r="P154" s="225" t="str">
        <f>IF('Summary Clear'!AJ143=0,"",'Summary Clear'!AJ143)</f>
        <v/>
      </c>
      <c r="Q154" s="225" t="str">
        <f>IF('Summary Clear'!AK143=0,"",'Summary Clear'!AK143)</f>
        <v/>
      </c>
      <c r="R154" s="225" t="str">
        <f>IF('Summary Clear'!AL143=0,"",'Summary Clear'!AL143)</f>
        <v/>
      </c>
      <c r="S154" s="225" t="str">
        <f>IF('Summary Clear'!AM143=0,"",'Summary Clear'!AM143)</f>
        <v/>
      </c>
      <c r="T154" s="170" t="str">
        <f>IF('Summary Clear'!AN143=0,"",'Summary Clear'!AN143)</f>
        <v/>
      </c>
    </row>
    <row r="155" spans="3:20" ht="13.8" x14ac:dyDescent="0.25">
      <c r="C155" s="169" t="str">
        <f>IF('Summary Clear'!B144=0,"",'Summary Clear'!B144)</f>
        <v/>
      </c>
      <c r="D155" s="163" t="str">
        <f>IF('Summary Clear'!D144=0,"",'Summary Clear'!D144)</f>
        <v/>
      </c>
      <c r="E155" s="217" t="str">
        <f>IF('Summary Clear'!E144=0,"",(VLOOKUP('Summary Clear'!E144,Lists!$E$15:$G$21,3,FALSE)))</f>
        <v/>
      </c>
      <c r="F155" s="225" t="str">
        <f>IF('Summary Clear'!S144=0,"",'Summary Clear'!S144)</f>
        <v/>
      </c>
      <c r="G155" s="225" t="str">
        <f>IF('Summary Clear'!T144=0,"",'Summary Clear'!T144)</f>
        <v/>
      </c>
      <c r="H155" s="225" t="str">
        <f>IF('Summary Clear'!AB144=0,"",'Summary Clear'!AB144)</f>
        <v/>
      </c>
      <c r="I155" s="225" t="str">
        <f>IF('Summary Clear'!AC144=0,"",'Summary Clear'!AC144)</f>
        <v/>
      </c>
      <c r="J155" s="225" t="str">
        <f>IF('Summary Clear'!AD144=0,"",'Summary Clear'!AD144)</f>
        <v/>
      </c>
      <c r="K155" s="225" t="str">
        <f>IF('Summary Clear'!AE144=0,"",'Summary Clear'!AE144)</f>
        <v/>
      </c>
      <c r="L155" s="225" t="str">
        <f>IF('Summary Clear'!AF144=0,"",'Summary Clear'!AF144)</f>
        <v/>
      </c>
      <c r="M155" s="225" t="str">
        <f>IF('Summary Clear'!AG144=0,"",'Summary Clear'!AG144)</f>
        <v/>
      </c>
      <c r="N155" s="225" t="str">
        <f>IF('Summary Clear'!AH144=0,"",'Summary Clear'!AH144)</f>
        <v/>
      </c>
      <c r="O155" s="225" t="str">
        <f>IF('Summary Clear'!AI144=0,"",'Summary Clear'!AI144)</f>
        <v/>
      </c>
      <c r="P155" s="225" t="str">
        <f>IF('Summary Clear'!AJ144=0,"",'Summary Clear'!AJ144)</f>
        <v/>
      </c>
      <c r="Q155" s="225" t="str">
        <f>IF('Summary Clear'!AK144=0,"",'Summary Clear'!AK144)</f>
        <v/>
      </c>
      <c r="R155" s="225" t="str">
        <f>IF('Summary Clear'!AL144=0,"",'Summary Clear'!AL144)</f>
        <v/>
      </c>
      <c r="S155" s="225" t="str">
        <f>IF('Summary Clear'!AM144=0,"",'Summary Clear'!AM144)</f>
        <v/>
      </c>
      <c r="T155" s="170" t="str">
        <f>IF('Summary Clear'!AN144=0,"",'Summary Clear'!AN144)</f>
        <v/>
      </c>
    </row>
    <row r="156" spans="3:20" ht="13.8" x14ac:dyDescent="0.25">
      <c r="C156" s="169" t="str">
        <f>IF('Summary Clear'!B145=0,"",'Summary Clear'!B145)</f>
        <v/>
      </c>
      <c r="D156" s="163" t="str">
        <f>IF('Summary Clear'!D145=0,"",'Summary Clear'!D145)</f>
        <v/>
      </c>
      <c r="E156" s="217" t="str">
        <f>IF('Summary Clear'!E145=0,"",(VLOOKUP('Summary Clear'!E145,Lists!$E$15:$G$21,3,FALSE)))</f>
        <v/>
      </c>
      <c r="F156" s="225" t="str">
        <f>IF('Summary Clear'!S145=0,"",'Summary Clear'!S145)</f>
        <v/>
      </c>
      <c r="G156" s="225" t="str">
        <f>IF('Summary Clear'!T145=0,"",'Summary Clear'!T145)</f>
        <v/>
      </c>
      <c r="H156" s="225" t="str">
        <f>IF('Summary Clear'!AB145=0,"",'Summary Clear'!AB145)</f>
        <v/>
      </c>
      <c r="I156" s="225" t="str">
        <f>IF('Summary Clear'!AC145=0,"",'Summary Clear'!AC145)</f>
        <v/>
      </c>
      <c r="J156" s="225" t="str">
        <f>IF('Summary Clear'!AD145=0,"",'Summary Clear'!AD145)</f>
        <v/>
      </c>
      <c r="K156" s="225" t="str">
        <f>IF('Summary Clear'!AE145=0,"",'Summary Clear'!AE145)</f>
        <v/>
      </c>
      <c r="L156" s="225" t="str">
        <f>IF('Summary Clear'!AF145=0,"",'Summary Clear'!AF145)</f>
        <v/>
      </c>
      <c r="M156" s="225" t="str">
        <f>IF('Summary Clear'!AG145=0,"",'Summary Clear'!AG145)</f>
        <v/>
      </c>
      <c r="N156" s="225" t="str">
        <f>IF('Summary Clear'!AH145=0,"",'Summary Clear'!AH145)</f>
        <v/>
      </c>
      <c r="O156" s="225" t="str">
        <f>IF('Summary Clear'!AI145=0,"",'Summary Clear'!AI145)</f>
        <v/>
      </c>
      <c r="P156" s="225" t="str">
        <f>IF('Summary Clear'!AJ145=0,"",'Summary Clear'!AJ145)</f>
        <v/>
      </c>
      <c r="Q156" s="225" t="str">
        <f>IF('Summary Clear'!AK145=0,"",'Summary Clear'!AK145)</f>
        <v/>
      </c>
      <c r="R156" s="225" t="str">
        <f>IF('Summary Clear'!AL145=0,"",'Summary Clear'!AL145)</f>
        <v/>
      </c>
      <c r="S156" s="225" t="str">
        <f>IF('Summary Clear'!AM145=0,"",'Summary Clear'!AM145)</f>
        <v/>
      </c>
      <c r="T156" s="170" t="str">
        <f>IF('Summary Clear'!AN145=0,"",'Summary Clear'!AN145)</f>
        <v/>
      </c>
    </row>
    <row r="157" spans="3:20" ht="13.8" x14ac:dyDescent="0.25">
      <c r="C157" s="169" t="str">
        <f>IF('Summary Clear'!B146=0,"",'Summary Clear'!B146)</f>
        <v/>
      </c>
      <c r="D157" s="163" t="str">
        <f>IF('Summary Clear'!D146=0,"",'Summary Clear'!D146)</f>
        <v/>
      </c>
      <c r="E157" s="217" t="str">
        <f>IF('Summary Clear'!E146=0,"",(VLOOKUP('Summary Clear'!E146,Lists!$E$15:$G$21,3,FALSE)))</f>
        <v/>
      </c>
      <c r="F157" s="225" t="str">
        <f>IF('Summary Clear'!S146=0,"",'Summary Clear'!S146)</f>
        <v/>
      </c>
      <c r="G157" s="225" t="str">
        <f>IF('Summary Clear'!T146=0,"",'Summary Clear'!T146)</f>
        <v/>
      </c>
      <c r="H157" s="225" t="str">
        <f>IF('Summary Clear'!AB146=0,"",'Summary Clear'!AB146)</f>
        <v/>
      </c>
      <c r="I157" s="225" t="str">
        <f>IF('Summary Clear'!AC146=0,"",'Summary Clear'!AC146)</f>
        <v/>
      </c>
      <c r="J157" s="225" t="str">
        <f>IF('Summary Clear'!AD146=0,"",'Summary Clear'!AD146)</f>
        <v/>
      </c>
      <c r="K157" s="225" t="str">
        <f>IF('Summary Clear'!AE146=0,"",'Summary Clear'!AE146)</f>
        <v/>
      </c>
      <c r="L157" s="225" t="str">
        <f>IF('Summary Clear'!AF146=0,"",'Summary Clear'!AF146)</f>
        <v/>
      </c>
      <c r="M157" s="225" t="str">
        <f>IF('Summary Clear'!AG146=0,"",'Summary Clear'!AG146)</f>
        <v/>
      </c>
      <c r="N157" s="225" t="str">
        <f>IF('Summary Clear'!AH146=0,"",'Summary Clear'!AH146)</f>
        <v/>
      </c>
      <c r="O157" s="225" t="str">
        <f>IF('Summary Clear'!AI146=0,"",'Summary Clear'!AI146)</f>
        <v/>
      </c>
      <c r="P157" s="225" t="str">
        <f>IF('Summary Clear'!AJ146=0,"",'Summary Clear'!AJ146)</f>
        <v/>
      </c>
      <c r="Q157" s="225" t="str">
        <f>IF('Summary Clear'!AK146=0,"",'Summary Clear'!AK146)</f>
        <v/>
      </c>
      <c r="R157" s="225" t="str">
        <f>IF('Summary Clear'!AL146=0,"",'Summary Clear'!AL146)</f>
        <v/>
      </c>
      <c r="S157" s="225" t="str">
        <f>IF('Summary Clear'!AM146=0,"",'Summary Clear'!AM146)</f>
        <v/>
      </c>
      <c r="T157" s="170" t="str">
        <f>IF('Summary Clear'!AN146=0,"",'Summary Clear'!AN146)</f>
        <v/>
      </c>
    </row>
    <row r="158" spans="3:20" ht="13.8" x14ac:dyDescent="0.25">
      <c r="C158" s="169" t="str">
        <f>IF('Summary Clear'!B147=0,"",'Summary Clear'!B147)</f>
        <v/>
      </c>
      <c r="D158" s="163" t="str">
        <f>IF('Summary Clear'!D147=0,"",'Summary Clear'!D147)</f>
        <v/>
      </c>
      <c r="E158" s="217" t="str">
        <f>IF('Summary Clear'!E147=0,"",(VLOOKUP('Summary Clear'!E147,Lists!$E$15:$G$21,3,FALSE)))</f>
        <v/>
      </c>
      <c r="F158" s="225" t="str">
        <f>IF('Summary Clear'!S147=0,"",'Summary Clear'!S147)</f>
        <v/>
      </c>
      <c r="G158" s="225" t="str">
        <f>IF('Summary Clear'!T147=0,"",'Summary Clear'!T147)</f>
        <v/>
      </c>
      <c r="H158" s="225" t="str">
        <f>IF('Summary Clear'!AB147=0,"",'Summary Clear'!AB147)</f>
        <v/>
      </c>
      <c r="I158" s="225" t="str">
        <f>IF('Summary Clear'!AC147=0,"",'Summary Clear'!AC147)</f>
        <v/>
      </c>
      <c r="J158" s="225" t="str">
        <f>IF('Summary Clear'!AD147=0,"",'Summary Clear'!AD147)</f>
        <v/>
      </c>
      <c r="K158" s="225" t="str">
        <f>IF('Summary Clear'!AE147=0,"",'Summary Clear'!AE147)</f>
        <v/>
      </c>
      <c r="L158" s="225" t="str">
        <f>IF('Summary Clear'!AF147=0,"",'Summary Clear'!AF147)</f>
        <v/>
      </c>
      <c r="M158" s="225" t="str">
        <f>IF('Summary Clear'!AG147=0,"",'Summary Clear'!AG147)</f>
        <v/>
      </c>
      <c r="N158" s="225" t="str">
        <f>IF('Summary Clear'!AH147=0,"",'Summary Clear'!AH147)</f>
        <v/>
      </c>
      <c r="O158" s="225" t="str">
        <f>IF('Summary Clear'!AI147=0,"",'Summary Clear'!AI147)</f>
        <v/>
      </c>
      <c r="P158" s="225" t="str">
        <f>IF('Summary Clear'!AJ147=0,"",'Summary Clear'!AJ147)</f>
        <v/>
      </c>
      <c r="Q158" s="225" t="str">
        <f>IF('Summary Clear'!AK147=0,"",'Summary Clear'!AK147)</f>
        <v/>
      </c>
      <c r="R158" s="225" t="str">
        <f>IF('Summary Clear'!AL147=0,"",'Summary Clear'!AL147)</f>
        <v/>
      </c>
      <c r="S158" s="225" t="str">
        <f>IF('Summary Clear'!AM147=0,"",'Summary Clear'!AM147)</f>
        <v/>
      </c>
      <c r="T158" s="170" t="str">
        <f>IF('Summary Clear'!AN147=0,"",'Summary Clear'!AN147)</f>
        <v/>
      </c>
    </row>
    <row r="159" spans="3:20" ht="13.8" x14ac:dyDescent="0.25">
      <c r="C159" s="169" t="str">
        <f>IF('Summary Clear'!B148=0,"",'Summary Clear'!B148)</f>
        <v/>
      </c>
      <c r="D159" s="163" t="str">
        <f>IF('Summary Clear'!D148=0,"",'Summary Clear'!D148)</f>
        <v/>
      </c>
      <c r="E159" s="217" t="str">
        <f>IF('Summary Clear'!E148=0,"",(VLOOKUP('Summary Clear'!E148,Lists!$E$15:$G$21,3,FALSE)))</f>
        <v/>
      </c>
      <c r="F159" s="225" t="str">
        <f>IF('Summary Clear'!S148=0,"",'Summary Clear'!S148)</f>
        <v/>
      </c>
      <c r="G159" s="225" t="str">
        <f>IF('Summary Clear'!T148=0,"",'Summary Clear'!T148)</f>
        <v/>
      </c>
      <c r="H159" s="225" t="str">
        <f>IF('Summary Clear'!AB148=0,"",'Summary Clear'!AB148)</f>
        <v/>
      </c>
      <c r="I159" s="225" t="str">
        <f>IF('Summary Clear'!AC148=0,"",'Summary Clear'!AC148)</f>
        <v/>
      </c>
      <c r="J159" s="225" t="str">
        <f>IF('Summary Clear'!AD148=0,"",'Summary Clear'!AD148)</f>
        <v/>
      </c>
      <c r="K159" s="225" t="str">
        <f>IF('Summary Clear'!AE148=0,"",'Summary Clear'!AE148)</f>
        <v/>
      </c>
      <c r="L159" s="225" t="str">
        <f>IF('Summary Clear'!AF148=0,"",'Summary Clear'!AF148)</f>
        <v/>
      </c>
      <c r="M159" s="225" t="str">
        <f>IF('Summary Clear'!AG148=0,"",'Summary Clear'!AG148)</f>
        <v/>
      </c>
      <c r="N159" s="225" t="str">
        <f>IF('Summary Clear'!AH148=0,"",'Summary Clear'!AH148)</f>
        <v/>
      </c>
      <c r="O159" s="225" t="str">
        <f>IF('Summary Clear'!AI148=0,"",'Summary Clear'!AI148)</f>
        <v/>
      </c>
      <c r="P159" s="225" t="str">
        <f>IF('Summary Clear'!AJ148=0,"",'Summary Clear'!AJ148)</f>
        <v/>
      </c>
      <c r="Q159" s="225" t="str">
        <f>IF('Summary Clear'!AK148=0,"",'Summary Clear'!AK148)</f>
        <v/>
      </c>
      <c r="R159" s="225" t="str">
        <f>IF('Summary Clear'!AL148=0,"",'Summary Clear'!AL148)</f>
        <v/>
      </c>
      <c r="S159" s="225" t="str">
        <f>IF('Summary Clear'!AM148=0,"",'Summary Clear'!AM148)</f>
        <v/>
      </c>
      <c r="T159" s="170" t="str">
        <f>IF('Summary Clear'!AN148=0,"",'Summary Clear'!AN148)</f>
        <v/>
      </c>
    </row>
    <row r="160" spans="3:20" ht="13.8" x14ac:dyDescent="0.25">
      <c r="C160" s="169" t="str">
        <f>IF('Summary Clear'!B149=0,"",'Summary Clear'!B149)</f>
        <v/>
      </c>
      <c r="D160" s="163" t="str">
        <f>IF('Summary Clear'!D149=0,"",'Summary Clear'!D149)</f>
        <v/>
      </c>
      <c r="E160" s="217" t="str">
        <f>IF('Summary Clear'!E149=0,"",(VLOOKUP('Summary Clear'!E149,Lists!$E$15:$G$21,3,FALSE)))</f>
        <v/>
      </c>
      <c r="F160" s="225" t="str">
        <f>IF('Summary Clear'!S149=0,"",'Summary Clear'!S149)</f>
        <v/>
      </c>
      <c r="G160" s="225" t="str">
        <f>IF('Summary Clear'!T149=0,"",'Summary Clear'!T149)</f>
        <v/>
      </c>
      <c r="H160" s="225" t="str">
        <f>IF('Summary Clear'!AB149=0,"",'Summary Clear'!AB149)</f>
        <v/>
      </c>
      <c r="I160" s="225" t="str">
        <f>IF('Summary Clear'!AC149=0,"",'Summary Clear'!AC149)</f>
        <v/>
      </c>
      <c r="J160" s="225" t="str">
        <f>IF('Summary Clear'!AD149=0,"",'Summary Clear'!AD149)</f>
        <v/>
      </c>
      <c r="K160" s="225" t="str">
        <f>IF('Summary Clear'!AE149=0,"",'Summary Clear'!AE149)</f>
        <v/>
      </c>
      <c r="L160" s="225" t="str">
        <f>IF('Summary Clear'!AF149=0,"",'Summary Clear'!AF149)</f>
        <v/>
      </c>
      <c r="M160" s="225" t="str">
        <f>IF('Summary Clear'!AG149=0,"",'Summary Clear'!AG149)</f>
        <v/>
      </c>
      <c r="N160" s="225" t="str">
        <f>IF('Summary Clear'!AH149=0,"",'Summary Clear'!AH149)</f>
        <v/>
      </c>
      <c r="O160" s="225" t="str">
        <f>IF('Summary Clear'!AI149=0,"",'Summary Clear'!AI149)</f>
        <v/>
      </c>
      <c r="P160" s="225" t="str">
        <f>IF('Summary Clear'!AJ149=0,"",'Summary Clear'!AJ149)</f>
        <v/>
      </c>
      <c r="Q160" s="225" t="str">
        <f>IF('Summary Clear'!AK149=0,"",'Summary Clear'!AK149)</f>
        <v/>
      </c>
      <c r="R160" s="225" t="str">
        <f>IF('Summary Clear'!AL149=0,"",'Summary Clear'!AL149)</f>
        <v/>
      </c>
      <c r="S160" s="225" t="str">
        <f>IF('Summary Clear'!AM149=0,"",'Summary Clear'!AM149)</f>
        <v/>
      </c>
      <c r="T160" s="170" t="str">
        <f>IF('Summary Clear'!AN149=0,"",'Summary Clear'!AN149)</f>
        <v/>
      </c>
    </row>
    <row r="161" spans="3:20" ht="13.8" x14ac:dyDescent="0.25">
      <c r="C161" s="169" t="str">
        <f>IF('Summary Clear'!B150=0,"",'Summary Clear'!B150)</f>
        <v/>
      </c>
      <c r="D161" s="163" t="str">
        <f>IF('Summary Clear'!D150=0,"",'Summary Clear'!D150)</f>
        <v/>
      </c>
      <c r="E161" s="217" t="str">
        <f>IF('Summary Clear'!E150=0,"",(VLOOKUP('Summary Clear'!E150,Lists!$E$15:$G$21,3,FALSE)))</f>
        <v/>
      </c>
      <c r="F161" s="225" t="str">
        <f>IF('Summary Clear'!S150=0,"",'Summary Clear'!S150)</f>
        <v/>
      </c>
      <c r="G161" s="225" t="str">
        <f>IF('Summary Clear'!T150=0,"",'Summary Clear'!T150)</f>
        <v/>
      </c>
      <c r="H161" s="225" t="str">
        <f>IF('Summary Clear'!AB150=0,"",'Summary Clear'!AB150)</f>
        <v/>
      </c>
      <c r="I161" s="225" t="str">
        <f>IF('Summary Clear'!AC150=0,"",'Summary Clear'!AC150)</f>
        <v/>
      </c>
      <c r="J161" s="225" t="str">
        <f>IF('Summary Clear'!AD150=0,"",'Summary Clear'!AD150)</f>
        <v/>
      </c>
      <c r="K161" s="225" t="str">
        <f>IF('Summary Clear'!AE150=0,"",'Summary Clear'!AE150)</f>
        <v/>
      </c>
      <c r="L161" s="225" t="str">
        <f>IF('Summary Clear'!AF150=0,"",'Summary Clear'!AF150)</f>
        <v/>
      </c>
      <c r="M161" s="225" t="str">
        <f>IF('Summary Clear'!AG150=0,"",'Summary Clear'!AG150)</f>
        <v/>
      </c>
      <c r="N161" s="225" t="str">
        <f>IF('Summary Clear'!AH150=0,"",'Summary Clear'!AH150)</f>
        <v/>
      </c>
      <c r="O161" s="225" t="str">
        <f>IF('Summary Clear'!AI150=0,"",'Summary Clear'!AI150)</f>
        <v/>
      </c>
      <c r="P161" s="225" t="str">
        <f>IF('Summary Clear'!AJ150=0,"",'Summary Clear'!AJ150)</f>
        <v/>
      </c>
      <c r="Q161" s="225" t="str">
        <f>IF('Summary Clear'!AK150=0,"",'Summary Clear'!AK150)</f>
        <v/>
      </c>
      <c r="R161" s="225" t="str">
        <f>IF('Summary Clear'!AL150=0,"",'Summary Clear'!AL150)</f>
        <v/>
      </c>
      <c r="S161" s="225" t="str">
        <f>IF('Summary Clear'!AM150=0,"",'Summary Clear'!AM150)</f>
        <v/>
      </c>
      <c r="T161" s="170" t="str">
        <f>IF('Summary Clear'!AN150=0,"",'Summary Clear'!AN150)</f>
        <v/>
      </c>
    </row>
    <row r="162" spans="3:20" ht="13.8" x14ac:dyDescent="0.25">
      <c r="C162" s="169" t="str">
        <f>IF('Summary Clear'!B151=0,"",'Summary Clear'!B151)</f>
        <v/>
      </c>
      <c r="D162" s="163" t="str">
        <f>IF('Summary Clear'!D151=0,"",'Summary Clear'!D151)</f>
        <v/>
      </c>
      <c r="E162" s="217" t="str">
        <f>IF('Summary Clear'!E151=0,"",(VLOOKUP('Summary Clear'!E151,Lists!$E$15:$G$21,3,FALSE)))</f>
        <v/>
      </c>
      <c r="F162" s="225" t="str">
        <f>IF('Summary Clear'!S151=0,"",'Summary Clear'!S151)</f>
        <v/>
      </c>
      <c r="G162" s="225" t="str">
        <f>IF('Summary Clear'!T151=0,"",'Summary Clear'!T151)</f>
        <v/>
      </c>
      <c r="H162" s="225" t="str">
        <f>IF('Summary Clear'!AB151=0,"",'Summary Clear'!AB151)</f>
        <v/>
      </c>
      <c r="I162" s="225" t="str">
        <f>IF('Summary Clear'!AC151=0,"",'Summary Clear'!AC151)</f>
        <v/>
      </c>
      <c r="J162" s="225" t="str">
        <f>IF('Summary Clear'!AD151=0,"",'Summary Clear'!AD151)</f>
        <v/>
      </c>
      <c r="K162" s="225" t="str">
        <f>IF('Summary Clear'!AE151=0,"",'Summary Clear'!AE151)</f>
        <v/>
      </c>
      <c r="L162" s="225" t="str">
        <f>IF('Summary Clear'!AF151=0,"",'Summary Clear'!AF151)</f>
        <v/>
      </c>
      <c r="M162" s="225" t="str">
        <f>IF('Summary Clear'!AG151=0,"",'Summary Clear'!AG151)</f>
        <v/>
      </c>
      <c r="N162" s="225" t="str">
        <f>IF('Summary Clear'!AH151=0,"",'Summary Clear'!AH151)</f>
        <v/>
      </c>
      <c r="O162" s="225" t="str">
        <f>IF('Summary Clear'!AI151=0,"",'Summary Clear'!AI151)</f>
        <v/>
      </c>
      <c r="P162" s="225" t="str">
        <f>IF('Summary Clear'!AJ151=0,"",'Summary Clear'!AJ151)</f>
        <v/>
      </c>
      <c r="Q162" s="225" t="str">
        <f>IF('Summary Clear'!AK151=0,"",'Summary Clear'!AK151)</f>
        <v/>
      </c>
      <c r="R162" s="225" t="str">
        <f>IF('Summary Clear'!AL151=0,"",'Summary Clear'!AL151)</f>
        <v/>
      </c>
      <c r="S162" s="225" t="str">
        <f>IF('Summary Clear'!AM151=0,"",'Summary Clear'!AM151)</f>
        <v/>
      </c>
      <c r="T162" s="170" t="str">
        <f>IF('Summary Clear'!AN151=0,"",'Summary Clear'!AN151)</f>
        <v/>
      </c>
    </row>
    <row r="163" spans="3:20" ht="13.8" x14ac:dyDescent="0.25">
      <c r="C163" s="169" t="str">
        <f>IF('Summary Clear'!B152=0,"",'Summary Clear'!B152)</f>
        <v/>
      </c>
      <c r="D163" s="163" t="str">
        <f>IF('Summary Clear'!D152=0,"",'Summary Clear'!D152)</f>
        <v/>
      </c>
      <c r="E163" s="217" t="str">
        <f>IF('Summary Clear'!E152=0,"",(VLOOKUP('Summary Clear'!E152,Lists!$E$15:$G$21,3,FALSE)))</f>
        <v/>
      </c>
      <c r="F163" s="225" t="str">
        <f>IF('Summary Clear'!S152=0,"",'Summary Clear'!S152)</f>
        <v/>
      </c>
      <c r="G163" s="225" t="str">
        <f>IF('Summary Clear'!T152=0,"",'Summary Clear'!T152)</f>
        <v/>
      </c>
      <c r="H163" s="225" t="str">
        <f>IF('Summary Clear'!AB152=0,"",'Summary Clear'!AB152)</f>
        <v/>
      </c>
      <c r="I163" s="225" t="str">
        <f>IF('Summary Clear'!AC152=0,"",'Summary Clear'!AC152)</f>
        <v/>
      </c>
      <c r="J163" s="225" t="str">
        <f>IF('Summary Clear'!AD152=0,"",'Summary Clear'!AD152)</f>
        <v/>
      </c>
      <c r="K163" s="225" t="str">
        <f>IF('Summary Clear'!AE152=0,"",'Summary Clear'!AE152)</f>
        <v/>
      </c>
      <c r="L163" s="225" t="str">
        <f>IF('Summary Clear'!AF152=0,"",'Summary Clear'!AF152)</f>
        <v/>
      </c>
      <c r="M163" s="225" t="str">
        <f>IF('Summary Clear'!AG152=0,"",'Summary Clear'!AG152)</f>
        <v/>
      </c>
      <c r="N163" s="225" t="str">
        <f>IF('Summary Clear'!AH152=0,"",'Summary Clear'!AH152)</f>
        <v/>
      </c>
      <c r="O163" s="225" t="str">
        <f>IF('Summary Clear'!AI152=0,"",'Summary Clear'!AI152)</f>
        <v/>
      </c>
      <c r="P163" s="225" t="str">
        <f>IF('Summary Clear'!AJ152=0,"",'Summary Clear'!AJ152)</f>
        <v/>
      </c>
      <c r="Q163" s="225" t="str">
        <f>IF('Summary Clear'!AK152=0,"",'Summary Clear'!AK152)</f>
        <v/>
      </c>
      <c r="R163" s="225" t="str">
        <f>IF('Summary Clear'!AL152=0,"",'Summary Clear'!AL152)</f>
        <v/>
      </c>
      <c r="S163" s="225" t="str">
        <f>IF('Summary Clear'!AM152=0,"",'Summary Clear'!AM152)</f>
        <v/>
      </c>
      <c r="T163" s="170" t="str">
        <f>IF('Summary Clear'!AN152=0,"",'Summary Clear'!AN152)</f>
        <v/>
      </c>
    </row>
    <row r="164" spans="3:20" ht="13.8" x14ac:dyDescent="0.25">
      <c r="C164" s="169" t="str">
        <f>IF('Summary Clear'!B153=0,"",'Summary Clear'!B153)</f>
        <v/>
      </c>
      <c r="D164" s="163" t="str">
        <f>IF('Summary Clear'!D153=0,"",'Summary Clear'!D153)</f>
        <v/>
      </c>
      <c r="E164" s="217" t="str">
        <f>IF('Summary Clear'!E153=0,"",(VLOOKUP('Summary Clear'!E153,Lists!$E$15:$G$21,3,FALSE)))</f>
        <v/>
      </c>
      <c r="F164" s="225" t="str">
        <f>IF('Summary Clear'!S153=0,"",'Summary Clear'!S153)</f>
        <v/>
      </c>
      <c r="G164" s="225" t="str">
        <f>IF('Summary Clear'!T153=0,"",'Summary Clear'!T153)</f>
        <v/>
      </c>
      <c r="H164" s="225" t="str">
        <f>IF('Summary Clear'!AB153=0,"",'Summary Clear'!AB153)</f>
        <v/>
      </c>
      <c r="I164" s="225" t="str">
        <f>IF('Summary Clear'!AC153=0,"",'Summary Clear'!AC153)</f>
        <v/>
      </c>
      <c r="J164" s="225" t="str">
        <f>IF('Summary Clear'!AD153=0,"",'Summary Clear'!AD153)</f>
        <v/>
      </c>
      <c r="K164" s="225" t="str">
        <f>IF('Summary Clear'!AE153=0,"",'Summary Clear'!AE153)</f>
        <v/>
      </c>
      <c r="L164" s="225" t="str">
        <f>IF('Summary Clear'!AF153=0,"",'Summary Clear'!AF153)</f>
        <v/>
      </c>
      <c r="M164" s="225" t="str">
        <f>IF('Summary Clear'!AG153=0,"",'Summary Clear'!AG153)</f>
        <v/>
      </c>
      <c r="N164" s="225" t="str">
        <f>IF('Summary Clear'!AH153=0,"",'Summary Clear'!AH153)</f>
        <v/>
      </c>
      <c r="O164" s="225" t="str">
        <f>IF('Summary Clear'!AI153=0,"",'Summary Clear'!AI153)</f>
        <v/>
      </c>
      <c r="P164" s="225" t="str">
        <f>IF('Summary Clear'!AJ153=0,"",'Summary Clear'!AJ153)</f>
        <v/>
      </c>
      <c r="Q164" s="225" t="str">
        <f>IF('Summary Clear'!AK153=0,"",'Summary Clear'!AK153)</f>
        <v/>
      </c>
      <c r="R164" s="225" t="str">
        <f>IF('Summary Clear'!AL153=0,"",'Summary Clear'!AL153)</f>
        <v/>
      </c>
      <c r="S164" s="225" t="str">
        <f>IF('Summary Clear'!AM153=0,"",'Summary Clear'!AM153)</f>
        <v/>
      </c>
      <c r="T164" s="170" t="str">
        <f>IF('Summary Clear'!AN153=0,"",'Summary Clear'!AN153)</f>
        <v/>
      </c>
    </row>
    <row r="165" spans="3:20" ht="13.8" x14ac:dyDescent="0.25">
      <c r="C165" s="169" t="str">
        <f>IF('Summary Clear'!B154=0,"",'Summary Clear'!B154)</f>
        <v/>
      </c>
      <c r="D165" s="163" t="str">
        <f>IF('Summary Clear'!D154=0,"",'Summary Clear'!D154)</f>
        <v/>
      </c>
      <c r="E165" s="217" t="str">
        <f>IF('Summary Clear'!E154=0,"",(VLOOKUP('Summary Clear'!E154,Lists!$E$15:$G$21,3,FALSE)))</f>
        <v/>
      </c>
      <c r="F165" s="225" t="str">
        <f>IF('Summary Clear'!S154=0,"",'Summary Clear'!S154)</f>
        <v/>
      </c>
      <c r="G165" s="225" t="str">
        <f>IF('Summary Clear'!T154=0,"",'Summary Clear'!T154)</f>
        <v/>
      </c>
      <c r="H165" s="225" t="str">
        <f>IF('Summary Clear'!AB154=0,"",'Summary Clear'!AB154)</f>
        <v/>
      </c>
      <c r="I165" s="225" t="str">
        <f>IF('Summary Clear'!AC154=0,"",'Summary Clear'!AC154)</f>
        <v/>
      </c>
      <c r="J165" s="225" t="str">
        <f>IF('Summary Clear'!AD154=0,"",'Summary Clear'!AD154)</f>
        <v/>
      </c>
      <c r="K165" s="225" t="str">
        <f>IF('Summary Clear'!AE154=0,"",'Summary Clear'!AE154)</f>
        <v/>
      </c>
      <c r="L165" s="225" t="str">
        <f>IF('Summary Clear'!AF154=0,"",'Summary Clear'!AF154)</f>
        <v/>
      </c>
      <c r="M165" s="225" t="str">
        <f>IF('Summary Clear'!AG154=0,"",'Summary Clear'!AG154)</f>
        <v/>
      </c>
      <c r="N165" s="225" t="str">
        <f>IF('Summary Clear'!AH154=0,"",'Summary Clear'!AH154)</f>
        <v/>
      </c>
      <c r="O165" s="225" t="str">
        <f>IF('Summary Clear'!AI154=0,"",'Summary Clear'!AI154)</f>
        <v/>
      </c>
      <c r="P165" s="225" t="str">
        <f>IF('Summary Clear'!AJ154=0,"",'Summary Clear'!AJ154)</f>
        <v/>
      </c>
      <c r="Q165" s="225" t="str">
        <f>IF('Summary Clear'!AK154=0,"",'Summary Clear'!AK154)</f>
        <v/>
      </c>
      <c r="R165" s="225" t="str">
        <f>IF('Summary Clear'!AL154=0,"",'Summary Clear'!AL154)</f>
        <v/>
      </c>
      <c r="S165" s="225" t="str">
        <f>IF('Summary Clear'!AM154=0,"",'Summary Clear'!AM154)</f>
        <v/>
      </c>
      <c r="T165" s="170" t="str">
        <f>IF('Summary Clear'!AN154=0,"",'Summary Clear'!AN154)</f>
        <v/>
      </c>
    </row>
    <row r="166" spans="3:20" ht="13.8" x14ac:dyDescent="0.25">
      <c r="C166" s="169" t="str">
        <f>IF('Summary Clear'!B155=0,"",'Summary Clear'!B155)</f>
        <v/>
      </c>
      <c r="D166" s="163" t="str">
        <f>IF('Summary Clear'!D155=0,"",'Summary Clear'!D155)</f>
        <v/>
      </c>
      <c r="E166" s="217" t="str">
        <f>IF('Summary Clear'!E155=0,"",(VLOOKUP('Summary Clear'!E155,Lists!$E$15:$G$21,3,FALSE)))</f>
        <v/>
      </c>
      <c r="F166" s="225" t="str">
        <f>IF('Summary Clear'!S155=0,"",'Summary Clear'!S155)</f>
        <v/>
      </c>
      <c r="G166" s="225" t="str">
        <f>IF('Summary Clear'!T155=0,"",'Summary Clear'!T155)</f>
        <v/>
      </c>
      <c r="H166" s="225" t="str">
        <f>IF('Summary Clear'!AB155=0,"",'Summary Clear'!AB155)</f>
        <v/>
      </c>
      <c r="I166" s="225" t="str">
        <f>IF('Summary Clear'!AC155=0,"",'Summary Clear'!AC155)</f>
        <v/>
      </c>
      <c r="J166" s="225" t="str">
        <f>IF('Summary Clear'!AD155=0,"",'Summary Clear'!AD155)</f>
        <v/>
      </c>
      <c r="K166" s="225" t="str">
        <f>IF('Summary Clear'!AE155=0,"",'Summary Clear'!AE155)</f>
        <v/>
      </c>
      <c r="L166" s="225" t="str">
        <f>IF('Summary Clear'!AF155=0,"",'Summary Clear'!AF155)</f>
        <v/>
      </c>
      <c r="M166" s="225" t="str">
        <f>IF('Summary Clear'!AG155=0,"",'Summary Clear'!AG155)</f>
        <v/>
      </c>
      <c r="N166" s="225" t="str">
        <f>IF('Summary Clear'!AH155=0,"",'Summary Clear'!AH155)</f>
        <v/>
      </c>
      <c r="O166" s="225" t="str">
        <f>IF('Summary Clear'!AI155=0,"",'Summary Clear'!AI155)</f>
        <v/>
      </c>
      <c r="P166" s="225" t="str">
        <f>IF('Summary Clear'!AJ155=0,"",'Summary Clear'!AJ155)</f>
        <v/>
      </c>
      <c r="Q166" s="225" t="str">
        <f>IF('Summary Clear'!AK155=0,"",'Summary Clear'!AK155)</f>
        <v/>
      </c>
      <c r="R166" s="225" t="str">
        <f>IF('Summary Clear'!AL155=0,"",'Summary Clear'!AL155)</f>
        <v/>
      </c>
      <c r="S166" s="225" t="str">
        <f>IF('Summary Clear'!AM155=0,"",'Summary Clear'!AM155)</f>
        <v/>
      </c>
      <c r="T166" s="170" t="str">
        <f>IF('Summary Clear'!AN155=0,"",'Summary Clear'!AN155)</f>
        <v/>
      </c>
    </row>
    <row r="167" spans="3:20" ht="13.8" x14ac:dyDescent="0.25">
      <c r="C167" s="169" t="str">
        <f>IF('Summary Clear'!B156=0,"",'Summary Clear'!B156)</f>
        <v/>
      </c>
      <c r="D167" s="163" t="str">
        <f>IF('Summary Clear'!D156=0,"",'Summary Clear'!D156)</f>
        <v/>
      </c>
      <c r="E167" s="217" t="str">
        <f>IF('Summary Clear'!E156=0,"",(VLOOKUP('Summary Clear'!E156,Lists!$E$15:$G$21,3,FALSE)))</f>
        <v/>
      </c>
      <c r="F167" s="225" t="str">
        <f>IF('Summary Clear'!S156=0,"",'Summary Clear'!S156)</f>
        <v/>
      </c>
      <c r="G167" s="225" t="str">
        <f>IF('Summary Clear'!T156=0,"",'Summary Clear'!T156)</f>
        <v/>
      </c>
      <c r="H167" s="225" t="str">
        <f>IF('Summary Clear'!AB156=0,"",'Summary Clear'!AB156)</f>
        <v/>
      </c>
      <c r="I167" s="225" t="str">
        <f>IF('Summary Clear'!AC156=0,"",'Summary Clear'!AC156)</f>
        <v/>
      </c>
      <c r="J167" s="225" t="str">
        <f>IF('Summary Clear'!AD156=0,"",'Summary Clear'!AD156)</f>
        <v/>
      </c>
      <c r="K167" s="225" t="str">
        <f>IF('Summary Clear'!AE156=0,"",'Summary Clear'!AE156)</f>
        <v/>
      </c>
      <c r="L167" s="225" t="str">
        <f>IF('Summary Clear'!AF156=0,"",'Summary Clear'!AF156)</f>
        <v/>
      </c>
      <c r="M167" s="225" t="str">
        <f>IF('Summary Clear'!AG156=0,"",'Summary Clear'!AG156)</f>
        <v/>
      </c>
      <c r="N167" s="225" t="str">
        <f>IF('Summary Clear'!AH156=0,"",'Summary Clear'!AH156)</f>
        <v/>
      </c>
      <c r="O167" s="225" t="str">
        <f>IF('Summary Clear'!AI156=0,"",'Summary Clear'!AI156)</f>
        <v/>
      </c>
      <c r="P167" s="225" t="str">
        <f>IF('Summary Clear'!AJ156=0,"",'Summary Clear'!AJ156)</f>
        <v/>
      </c>
      <c r="Q167" s="225" t="str">
        <f>IF('Summary Clear'!AK156=0,"",'Summary Clear'!AK156)</f>
        <v/>
      </c>
      <c r="R167" s="225" t="str">
        <f>IF('Summary Clear'!AL156=0,"",'Summary Clear'!AL156)</f>
        <v/>
      </c>
      <c r="S167" s="225" t="str">
        <f>IF('Summary Clear'!AM156=0,"",'Summary Clear'!AM156)</f>
        <v/>
      </c>
      <c r="T167" s="170" t="str">
        <f>IF('Summary Clear'!AN156=0,"",'Summary Clear'!AN156)</f>
        <v/>
      </c>
    </row>
    <row r="168" spans="3:20" ht="13.8" x14ac:dyDescent="0.25">
      <c r="C168" s="169" t="str">
        <f>IF('Summary Clear'!B157=0,"",'Summary Clear'!B157)</f>
        <v/>
      </c>
      <c r="D168" s="163" t="str">
        <f>IF('Summary Clear'!D157=0,"",'Summary Clear'!D157)</f>
        <v/>
      </c>
      <c r="E168" s="217" t="str">
        <f>IF('Summary Clear'!E157=0,"",(VLOOKUP('Summary Clear'!E157,Lists!$E$15:$G$21,3,FALSE)))</f>
        <v/>
      </c>
      <c r="F168" s="225" t="str">
        <f>IF('Summary Clear'!S157=0,"",'Summary Clear'!S157)</f>
        <v/>
      </c>
      <c r="G168" s="225" t="str">
        <f>IF('Summary Clear'!T157=0,"",'Summary Clear'!T157)</f>
        <v/>
      </c>
      <c r="H168" s="225" t="str">
        <f>IF('Summary Clear'!AB157=0,"",'Summary Clear'!AB157)</f>
        <v/>
      </c>
      <c r="I168" s="225" t="str">
        <f>IF('Summary Clear'!AC157=0,"",'Summary Clear'!AC157)</f>
        <v/>
      </c>
      <c r="J168" s="225" t="str">
        <f>IF('Summary Clear'!AD157=0,"",'Summary Clear'!AD157)</f>
        <v/>
      </c>
      <c r="K168" s="225" t="str">
        <f>IF('Summary Clear'!AE157=0,"",'Summary Clear'!AE157)</f>
        <v/>
      </c>
      <c r="L168" s="225" t="str">
        <f>IF('Summary Clear'!AF157=0,"",'Summary Clear'!AF157)</f>
        <v/>
      </c>
      <c r="M168" s="225" t="str">
        <f>IF('Summary Clear'!AG157=0,"",'Summary Clear'!AG157)</f>
        <v/>
      </c>
      <c r="N168" s="225" t="str">
        <f>IF('Summary Clear'!AH157=0,"",'Summary Clear'!AH157)</f>
        <v/>
      </c>
      <c r="O168" s="225" t="str">
        <f>IF('Summary Clear'!AI157=0,"",'Summary Clear'!AI157)</f>
        <v/>
      </c>
      <c r="P168" s="225" t="str">
        <f>IF('Summary Clear'!AJ157=0,"",'Summary Clear'!AJ157)</f>
        <v/>
      </c>
      <c r="Q168" s="225" t="str">
        <f>IF('Summary Clear'!AK157=0,"",'Summary Clear'!AK157)</f>
        <v/>
      </c>
      <c r="R168" s="225" t="str">
        <f>IF('Summary Clear'!AL157=0,"",'Summary Clear'!AL157)</f>
        <v/>
      </c>
      <c r="S168" s="225" t="str">
        <f>IF('Summary Clear'!AM157=0,"",'Summary Clear'!AM157)</f>
        <v/>
      </c>
      <c r="T168" s="170" t="str">
        <f>IF('Summary Clear'!AN157=0,"",'Summary Clear'!AN157)</f>
        <v/>
      </c>
    </row>
    <row r="169" spans="3:20" ht="13.8" x14ac:dyDescent="0.25">
      <c r="C169" s="169" t="str">
        <f>IF('Summary Clear'!B158=0,"",'Summary Clear'!B158)</f>
        <v/>
      </c>
      <c r="D169" s="163" t="str">
        <f>IF('Summary Clear'!D158=0,"",'Summary Clear'!D158)</f>
        <v/>
      </c>
      <c r="E169" s="217" t="str">
        <f>IF('Summary Clear'!E158=0,"",(VLOOKUP('Summary Clear'!E158,Lists!$E$15:$G$21,3,FALSE)))</f>
        <v/>
      </c>
      <c r="F169" s="225" t="str">
        <f>IF('Summary Clear'!S158=0,"",'Summary Clear'!S158)</f>
        <v/>
      </c>
      <c r="G169" s="225" t="str">
        <f>IF('Summary Clear'!T158=0,"",'Summary Clear'!T158)</f>
        <v/>
      </c>
      <c r="H169" s="225" t="str">
        <f>IF('Summary Clear'!AB158=0,"",'Summary Clear'!AB158)</f>
        <v/>
      </c>
      <c r="I169" s="225" t="str">
        <f>IF('Summary Clear'!AC158=0,"",'Summary Clear'!AC158)</f>
        <v/>
      </c>
      <c r="J169" s="225" t="str">
        <f>IF('Summary Clear'!AD158=0,"",'Summary Clear'!AD158)</f>
        <v/>
      </c>
      <c r="K169" s="225" t="str">
        <f>IF('Summary Clear'!AE158=0,"",'Summary Clear'!AE158)</f>
        <v/>
      </c>
      <c r="L169" s="225" t="str">
        <f>IF('Summary Clear'!AF158=0,"",'Summary Clear'!AF158)</f>
        <v/>
      </c>
      <c r="M169" s="225" t="str">
        <f>IF('Summary Clear'!AG158=0,"",'Summary Clear'!AG158)</f>
        <v/>
      </c>
      <c r="N169" s="225" t="str">
        <f>IF('Summary Clear'!AH158=0,"",'Summary Clear'!AH158)</f>
        <v/>
      </c>
      <c r="O169" s="225" t="str">
        <f>IF('Summary Clear'!AI158=0,"",'Summary Clear'!AI158)</f>
        <v/>
      </c>
      <c r="P169" s="225" t="str">
        <f>IF('Summary Clear'!AJ158=0,"",'Summary Clear'!AJ158)</f>
        <v/>
      </c>
      <c r="Q169" s="225" t="str">
        <f>IF('Summary Clear'!AK158=0,"",'Summary Clear'!AK158)</f>
        <v/>
      </c>
      <c r="R169" s="225" t="str">
        <f>IF('Summary Clear'!AL158=0,"",'Summary Clear'!AL158)</f>
        <v/>
      </c>
      <c r="S169" s="225" t="str">
        <f>IF('Summary Clear'!AM158=0,"",'Summary Clear'!AM158)</f>
        <v/>
      </c>
      <c r="T169" s="170" t="str">
        <f>IF('Summary Clear'!AN158=0,"",'Summary Clear'!AN158)</f>
        <v/>
      </c>
    </row>
    <row r="170" spans="3:20" ht="13.8" x14ac:dyDescent="0.25">
      <c r="C170" s="169" t="str">
        <f>IF('Summary Clear'!B159=0,"",'Summary Clear'!B159)</f>
        <v/>
      </c>
      <c r="D170" s="163" t="str">
        <f>IF('Summary Clear'!D159=0,"",'Summary Clear'!D159)</f>
        <v/>
      </c>
      <c r="E170" s="217" t="str">
        <f>IF('Summary Clear'!E159=0,"",(VLOOKUP('Summary Clear'!E159,Lists!$E$15:$G$21,3,FALSE)))</f>
        <v/>
      </c>
      <c r="F170" s="225" t="str">
        <f>IF('Summary Clear'!S159=0,"",'Summary Clear'!S159)</f>
        <v/>
      </c>
      <c r="G170" s="225" t="str">
        <f>IF('Summary Clear'!T159=0,"",'Summary Clear'!T159)</f>
        <v/>
      </c>
      <c r="H170" s="225" t="str">
        <f>IF('Summary Clear'!AB159=0,"",'Summary Clear'!AB159)</f>
        <v/>
      </c>
      <c r="I170" s="225" t="str">
        <f>IF('Summary Clear'!AC159=0,"",'Summary Clear'!AC159)</f>
        <v/>
      </c>
      <c r="J170" s="225" t="str">
        <f>IF('Summary Clear'!AD159=0,"",'Summary Clear'!AD159)</f>
        <v/>
      </c>
      <c r="K170" s="225" t="str">
        <f>IF('Summary Clear'!AE159=0,"",'Summary Clear'!AE159)</f>
        <v/>
      </c>
      <c r="L170" s="225" t="str">
        <f>IF('Summary Clear'!AF159=0,"",'Summary Clear'!AF159)</f>
        <v/>
      </c>
      <c r="M170" s="225" t="str">
        <f>IF('Summary Clear'!AG159=0,"",'Summary Clear'!AG159)</f>
        <v/>
      </c>
      <c r="N170" s="225" t="str">
        <f>IF('Summary Clear'!AH159=0,"",'Summary Clear'!AH159)</f>
        <v/>
      </c>
      <c r="O170" s="225" t="str">
        <f>IF('Summary Clear'!AI159=0,"",'Summary Clear'!AI159)</f>
        <v/>
      </c>
      <c r="P170" s="225" t="str">
        <f>IF('Summary Clear'!AJ159=0,"",'Summary Clear'!AJ159)</f>
        <v/>
      </c>
      <c r="Q170" s="225" t="str">
        <f>IF('Summary Clear'!AK159=0,"",'Summary Clear'!AK159)</f>
        <v/>
      </c>
      <c r="R170" s="225" t="str">
        <f>IF('Summary Clear'!AL159=0,"",'Summary Clear'!AL159)</f>
        <v/>
      </c>
      <c r="S170" s="225" t="str">
        <f>IF('Summary Clear'!AM159=0,"",'Summary Clear'!AM159)</f>
        <v/>
      </c>
      <c r="T170" s="170" t="str">
        <f>IF('Summary Clear'!AN159=0,"",'Summary Clear'!AN159)</f>
        <v/>
      </c>
    </row>
    <row r="171" spans="3:20" ht="13.8" x14ac:dyDescent="0.25">
      <c r="C171" s="169" t="str">
        <f>IF('Summary Clear'!B160=0,"",'Summary Clear'!B160)</f>
        <v/>
      </c>
      <c r="D171" s="163" t="str">
        <f>IF('Summary Clear'!D160=0,"",'Summary Clear'!D160)</f>
        <v/>
      </c>
      <c r="E171" s="217" t="str">
        <f>IF('Summary Clear'!E160=0,"",(VLOOKUP('Summary Clear'!E160,Lists!$E$15:$G$21,3,FALSE)))</f>
        <v/>
      </c>
      <c r="F171" s="225" t="str">
        <f>IF('Summary Clear'!S160=0,"",'Summary Clear'!S160)</f>
        <v/>
      </c>
      <c r="G171" s="225" t="str">
        <f>IF('Summary Clear'!T160=0,"",'Summary Clear'!T160)</f>
        <v/>
      </c>
      <c r="H171" s="225" t="str">
        <f>IF('Summary Clear'!AB160=0,"",'Summary Clear'!AB160)</f>
        <v/>
      </c>
      <c r="I171" s="225" t="str">
        <f>IF('Summary Clear'!AC160=0,"",'Summary Clear'!AC160)</f>
        <v/>
      </c>
      <c r="J171" s="225" t="str">
        <f>IF('Summary Clear'!AD160=0,"",'Summary Clear'!AD160)</f>
        <v/>
      </c>
      <c r="K171" s="225" t="str">
        <f>IF('Summary Clear'!AE160=0,"",'Summary Clear'!AE160)</f>
        <v/>
      </c>
      <c r="L171" s="225" t="str">
        <f>IF('Summary Clear'!AF160=0,"",'Summary Clear'!AF160)</f>
        <v/>
      </c>
      <c r="M171" s="225" t="str">
        <f>IF('Summary Clear'!AG160=0,"",'Summary Clear'!AG160)</f>
        <v/>
      </c>
      <c r="N171" s="225" t="str">
        <f>IF('Summary Clear'!AH160=0,"",'Summary Clear'!AH160)</f>
        <v/>
      </c>
      <c r="O171" s="225" t="str">
        <f>IF('Summary Clear'!AI160=0,"",'Summary Clear'!AI160)</f>
        <v/>
      </c>
      <c r="P171" s="225" t="str">
        <f>IF('Summary Clear'!AJ160=0,"",'Summary Clear'!AJ160)</f>
        <v/>
      </c>
      <c r="Q171" s="225" t="str">
        <f>IF('Summary Clear'!AK160=0,"",'Summary Clear'!AK160)</f>
        <v/>
      </c>
      <c r="R171" s="225" t="str">
        <f>IF('Summary Clear'!AL160=0,"",'Summary Clear'!AL160)</f>
        <v/>
      </c>
      <c r="S171" s="225" t="str">
        <f>IF('Summary Clear'!AM160=0,"",'Summary Clear'!AM160)</f>
        <v/>
      </c>
      <c r="T171" s="170" t="str">
        <f>IF('Summary Clear'!AN160=0,"",'Summary Clear'!AN160)</f>
        <v/>
      </c>
    </row>
    <row r="172" spans="3:20" ht="13.8" x14ac:dyDescent="0.25">
      <c r="C172" s="169" t="str">
        <f>IF('Summary Clear'!B161=0,"",'Summary Clear'!B161)</f>
        <v/>
      </c>
      <c r="D172" s="163" t="str">
        <f>IF('Summary Clear'!D161=0,"",'Summary Clear'!D161)</f>
        <v/>
      </c>
      <c r="E172" s="217" t="str">
        <f>IF('Summary Clear'!E161=0,"",(VLOOKUP('Summary Clear'!E161,Lists!$E$15:$G$21,3,FALSE)))</f>
        <v/>
      </c>
      <c r="F172" s="225" t="str">
        <f>IF('Summary Clear'!S161=0,"",'Summary Clear'!S161)</f>
        <v/>
      </c>
      <c r="G172" s="225" t="str">
        <f>IF('Summary Clear'!T161=0,"",'Summary Clear'!T161)</f>
        <v/>
      </c>
      <c r="H172" s="225" t="str">
        <f>IF('Summary Clear'!AB161=0,"",'Summary Clear'!AB161)</f>
        <v/>
      </c>
      <c r="I172" s="225" t="str">
        <f>IF('Summary Clear'!AC161=0,"",'Summary Clear'!AC161)</f>
        <v/>
      </c>
      <c r="J172" s="225" t="str">
        <f>IF('Summary Clear'!AD161=0,"",'Summary Clear'!AD161)</f>
        <v/>
      </c>
      <c r="K172" s="225" t="str">
        <f>IF('Summary Clear'!AE161=0,"",'Summary Clear'!AE161)</f>
        <v/>
      </c>
      <c r="L172" s="225" t="str">
        <f>IF('Summary Clear'!AF161=0,"",'Summary Clear'!AF161)</f>
        <v/>
      </c>
      <c r="M172" s="225" t="str">
        <f>IF('Summary Clear'!AG161=0,"",'Summary Clear'!AG161)</f>
        <v/>
      </c>
      <c r="N172" s="225" t="str">
        <f>IF('Summary Clear'!AH161=0,"",'Summary Clear'!AH161)</f>
        <v/>
      </c>
      <c r="O172" s="225" t="str">
        <f>IF('Summary Clear'!AI161=0,"",'Summary Clear'!AI161)</f>
        <v/>
      </c>
      <c r="P172" s="225" t="str">
        <f>IF('Summary Clear'!AJ161=0,"",'Summary Clear'!AJ161)</f>
        <v/>
      </c>
      <c r="Q172" s="225" t="str">
        <f>IF('Summary Clear'!AK161=0,"",'Summary Clear'!AK161)</f>
        <v/>
      </c>
      <c r="R172" s="225" t="str">
        <f>IF('Summary Clear'!AL161=0,"",'Summary Clear'!AL161)</f>
        <v/>
      </c>
      <c r="S172" s="225" t="str">
        <f>IF('Summary Clear'!AM161=0,"",'Summary Clear'!AM161)</f>
        <v/>
      </c>
      <c r="T172" s="170" t="str">
        <f>IF('Summary Clear'!AN161=0,"",'Summary Clear'!AN161)</f>
        <v/>
      </c>
    </row>
    <row r="173" spans="3:20" ht="13.8" x14ac:dyDescent="0.25">
      <c r="C173" s="169" t="str">
        <f>IF('Summary Clear'!B162=0,"",'Summary Clear'!B162)</f>
        <v/>
      </c>
      <c r="D173" s="163" t="str">
        <f>IF('Summary Clear'!D162=0,"",'Summary Clear'!D162)</f>
        <v/>
      </c>
      <c r="E173" s="217" t="str">
        <f>IF('Summary Clear'!E162=0,"",(VLOOKUP('Summary Clear'!E162,Lists!$E$15:$G$21,3,FALSE)))</f>
        <v/>
      </c>
      <c r="F173" s="225" t="str">
        <f>IF('Summary Clear'!S162=0,"",'Summary Clear'!S162)</f>
        <v/>
      </c>
      <c r="G173" s="225" t="str">
        <f>IF('Summary Clear'!T162=0,"",'Summary Clear'!T162)</f>
        <v/>
      </c>
      <c r="H173" s="225" t="str">
        <f>IF('Summary Clear'!AB162=0,"",'Summary Clear'!AB162)</f>
        <v/>
      </c>
      <c r="I173" s="225" t="str">
        <f>IF('Summary Clear'!AC162=0,"",'Summary Clear'!AC162)</f>
        <v/>
      </c>
      <c r="J173" s="225" t="str">
        <f>IF('Summary Clear'!AD162=0,"",'Summary Clear'!AD162)</f>
        <v/>
      </c>
      <c r="K173" s="225" t="str">
        <f>IF('Summary Clear'!AE162=0,"",'Summary Clear'!AE162)</f>
        <v/>
      </c>
      <c r="L173" s="225" t="str">
        <f>IF('Summary Clear'!AF162=0,"",'Summary Clear'!AF162)</f>
        <v/>
      </c>
      <c r="M173" s="225" t="str">
        <f>IF('Summary Clear'!AG162=0,"",'Summary Clear'!AG162)</f>
        <v/>
      </c>
      <c r="N173" s="225" t="str">
        <f>IF('Summary Clear'!AH162=0,"",'Summary Clear'!AH162)</f>
        <v/>
      </c>
      <c r="O173" s="225" t="str">
        <f>IF('Summary Clear'!AI162=0,"",'Summary Clear'!AI162)</f>
        <v/>
      </c>
      <c r="P173" s="225" t="str">
        <f>IF('Summary Clear'!AJ162=0,"",'Summary Clear'!AJ162)</f>
        <v/>
      </c>
      <c r="Q173" s="225" t="str">
        <f>IF('Summary Clear'!AK162=0,"",'Summary Clear'!AK162)</f>
        <v/>
      </c>
      <c r="R173" s="225" t="str">
        <f>IF('Summary Clear'!AL162=0,"",'Summary Clear'!AL162)</f>
        <v/>
      </c>
      <c r="S173" s="225" t="str">
        <f>IF('Summary Clear'!AM162=0,"",'Summary Clear'!AM162)</f>
        <v/>
      </c>
      <c r="T173" s="170" t="str">
        <f>IF('Summary Clear'!AN162=0,"",'Summary Clear'!AN162)</f>
        <v/>
      </c>
    </row>
    <row r="174" spans="3:20" ht="13.8" x14ac:dyDescent="0.25">
      <c r="C174" s="169" t="str">
        <f>IF('Summary Clear'!B163=0,"",'Summary Clear'!B163)</f>
        <v/>
      </c>
      <c r="D174" s="163" t="str">
        <f>IF('Summary Clear'!D163=0,"",'Summary Clear'!D163)</f>
        <v/>
      </c>
      <c r="E174" s="217" t="str">
        <f>IF('Summary Clear'!E163=0,"",(VLOOKUP('Summary Clear'!E163,Lists!$E$15:$G$21,3,FALSE)))</f>
        <v/>
      </c>
      <c r="F174" s="225" t="str">
        <f>IF('Summary Clear'!S163=0,"",'Summary Clear'!S163)</f>
        <v/>
      </c>
      <c r="G174" s="225" t="str">
        <f>IF('Summary Clear'!T163=0,"",'Summary Clear'!T163)</f>
        <v/>
      </c>
      <c r="H174" s="225" t="str">
        <f>IF('Summary Clear'!AB163=0,"",'Summary Clear'!AB163)</f>
        <v/>
      </c>
      <c r="I174" s="225" t="str">
        <f>IF('Summary Clear'!AC163=0,"",'Summary Clear'!AC163)</f>
        <v/>
      </c>
      <c r="J174" s="225" t="str">
        <f>IF('Summary Clear'!AD163=0,"",'Summary Clear'!AD163)</f>
        <v/>
      </c>
      <c r="K174" s="225" t="str">
        <f>IF('Summary Clear'!AE163=0,"",'Summary Clear'!AE163)</f>
        <v/>
      </c>
      <c r="L174" s="225" t="str">
        <f>IF('Summary Clear'!AF163=0,"",'Summary Clear'!AF163)</f>
        <v/>
      </c>
      <c r="M174" s="225" t="str">
        <f>IF('Summary Clear'!AG163=0,"",'Summary Clear'!AG163)</f>
        <v/>
      </c>
      <c r="N174" s="225" t="str">
        <f>IF('Summary Clear'!AH163=0,"",'Summary Clear'!AH163)</f>
        <v/>
      </c>
      <c r="O174" s="225" t="str">
        <f>IF('Summary Clear'!AI163=0,"",'Summary Clear'!AI163)</f>
        <v/>
      </c>
      <c r="P174" s="225" t="str">
        <f>IF('Summary Clear'!AJ163=0,"",'Summary Clear'!AJ163)</f>
        <v/>
      </c>
      <c r="Q174" s="225" t="str">
        <f>IF('Summary Clear'!AK163=0,"",'Summary Clear'!AK163)</f>
        <v/>
      </c>
      <c r="R174" s="225" t="str">
        <f>IF('Summary Clear'!AL163=0,"",'Summary Clear'!AL163)</f>
        <v/>
      </c>
      <c r="S174" s="225" t="str">
        <f>IF('Summary Clear'!AM163=0,"",'Summary Clear'!AM163)</f>
        <v/>
      </c>
      <c r="T174" s="170" t="str">
        <f>IF('Summary Clear'!AN163=0,"",'Summary Clear'!AN163)</f>
        <v/>
      </c>
    </row>
    <row r="175" spans="3:20" ht="13.8" x14ac:dyDescent="0.25">
      <c r="C175" s="169" t="str">
        <f>IF('Summary Clear'!B164=0,"",'Summary Clear'!B164)</f>
        <v/>
      </c>
      <c r="D175" s="163" t="str">
        <f>IF('Summary Clear'!D164=0,"",'Summary Clear'!D164)</f>
        <v/>
      </c>
      <c r="E175" s="217" t="str">
        <f>IF('Summary Clear'!E164=0,"",(VLOOKUP('Summary Clear'!E164,Lists!$E$15:$G$21,3,FALSE)))</f>
        <v/>
      </c>
      <c r="F175" s="225" t="str">
        <f>IF('Summary Clear'!S164=0,"",'Summary Clear'!S164)</f>
        <v/>
      </c>
      <c r="G175" s="225" t="str">
        <f>IF('Summary Clear'!T164=0,"",'Summary Clear'!T164)</f>
        <v/>
      </c>
      <c r="H175" s="225" t="str">
        <f>IF('Summary Clear'!AB164=0,"",'Summary Clear'!AB164)</f>
        <v/>
      </c>
      <c r="I175" s="225" t="str">
        <f>IF('Summary Clear'!AC164=0,"",'Summary Clear'!AC164)</f>
        <v/>
      </c>
      <c r="J175" s="225" t="str">
        <f>IF('Summary Clear'!AD164=0,"",'Summary Clear'!AD164)</f>
        <v/>
      </c>
      <c r="K175" s="225" t="str">
        <f>IF('Summary Clear'!AE164=0,"",'Summary Clear'!AE164)</f>
        <v/>
      </c>
      <c r="L175" s="225" t="str">
        <f>IF('Summary Clear'!AF164=0,"",'Summary Clear'!AF164)</f>
        <v/>
      </c>
      <c r="M175" s="225" t="str">
        <f>IF('Summary Clear'!AG164=0,"",'Summary Clear'!AG164)</f>
        <v/>
      </c>
      <c r="N175" s="225" t="str">
        <f>IF('Summary Clear'!AH164=0,"",'Summary Clear'!AH164)</f>
        <v/>
      </c>
      <c r="O175" s="225" t="str">
        <f>IF('Summary Clear'!AI164=0,"",'Summary Clear'!AI164)</f>
        <v/>
      </c>
      <c r="P175" s="225" t="str">
        <f>IF('Summary Clear'!AJ164=0,"",'Summary Clear'!AJ164)</f>
        <v/>
      </c>
      <c r="Q175" s="225" t="str">
        <f>IF('Summary Clear'!AK164=0,"",'Summary Clear'!AK164)</f>
        <v/>
      </c>
      <c r="R175" s="225" t="str">
        <f>IF('Summary Clear'!AL164=0,"",'Summary Clear'!AL164)</f>
        <v/>
      </c>
      <c r="S175" s="225" t="str">
        <f>IF('Summary Clear'!AM164=0,"",'Summary Clear'!AM164)</f>
        <v/>
      </c>
      <c r="T175" s="170" t="str">
        <f>IF('Summary Clear'!AN164=0,"",'Summary Clear'!AN164)</f>
        <v/>
      </c>
    </row>
    <row r="176" spans="3:20" ht="13.8" x14ac:dyDescent="0.25">
      <c r="C176" s="169" t="str">
        <f>IF('Summary Clear'!B165=0,"",'Summary Clear'!B165)</f>
        <v/>
      </c>
      <c r="D176" s="163" t="str">
        <f>IF('Summary Clear'!D165=0,"",'Summary Clear'!D165)</f>
        <v/>
      </c>
      <c r="E176" s="217" t="str">
        <f>IF('Summary Clear'!E165=0,"",(VLOOKUP('Summary Clear'!E165,Lists!$E$15:$G$21,3,FALSE)))</f>
        <v/>
      </c>
      <c r="F176" s="225" t="str">
        <f>IF('Summary Clear'!S165=0,"",'Summary Clear'!S165)</f>
        <v/>
      </c>
      <c r="G176" s="225" t="str">
        <f>IF('Summary Clear'!T165=0,"",'Summary Clear'!T165)</f>
        <v/>
      </c>
      <c r="H176" s="225" t="str">
        <f>IF('Summary Clear'!AB165=0,"",'Summary Clear'!AB165)</f>
        <v/>
      </c>
      <c r="I176" s="225" t="str">
        <f>IF('Summary Clear'!AC165=0,"",'Summary Clear'!AC165)</f>
        <v/>
      </c>
      <c r="J176" s="225" t="str">
        <f>IF('Summary Clear'!AD165=0,"",'Summary Clear'!AD165)</f>
        <v/>
      </c>
      <c r="K176" s="225" t="str">
        <f>IF('Summary Clear'!AE165=0,"",'Summary Clear'!AE165)</f>
        <v/>
      </c>
      <c r="L176" s="225" t="str">
        <f>IF('Summary Clear'!AF165=0,"",'Summary Clear'!AF165)</f>
        <v/>
      </c>
      <c r="M176" s="225" t="str">
        <f>IF('Summary Clear'!AG165=0,"",'Summary Clear'!AG165)</f>
        <v/>
      </c>
      <c r="N176" s="225" t="str">
        <f>IF('Summary Clear'!AH165=0,"",'Summary Clear'!AH165)</f>
        <v/>
      </c>
      <c r="O176" s="225" t="str">
        <f>IF('Summary Clear'!AI165=0,"",'Summary Clear'!AI165)</f>
        <v/>
      </c>
      <c r="P176" s="225" t="str">
        <f>IF('Summary Clear'!AJ165=0,"",'Summary Clear'!AJ165)</f>
        <v/>
      </c>
      <c r="Q176" s="225" t="str">
        <f>IF('Summary Clear'!AK165=0,"",'Summary Clear'!AK165)</f>
        <v/>
      </c>
      <c r="R176" s="225" t="str">
        <f>IF('Summary Clear'!AL165=0,"",'Summary Clear'!AL165)</f>
        <v/>
      </c>
      <c r="S176" s="225" t="str">
        <f>IF('Summary Clear'!AM165=0,"",'Summary Clear'!AM165)</f>
        <v/>
      </c>
      <c r="T176" s="170" t="str">
        <f>IF('Summary Clear'!AN165=0,"",'Summary Clear'!AN165)</f>
        <v/>
      </c>
    </row>
    <row r="177" spans="3:20" ht="13.8" x14ac:dyDescent="0.25">
      <c r="C177" s="169" t="str">
        <f>IF('Summary Clear'!B166=0,"",'Summary Clear'!B166)</f>
        <v/>
      </c>
      <c r="D177" s="163" t="str">
        <f>IF('Summary Clear'!D166=0,"",'Summary Clear'!D166)</f>
        <v/>
      </c>
      <c r="E177" s="217" t="str">
        <f>IF('Summary Clear'!E166=0,"",(VLOOKUP('Summary Clear'!E166,Lists!$E$15:$G$21,3,FALSE)))</f>
        <v/>
      </c>
      <c r="F177" s="225" t="str">
        <f>IF('Summary Clear'!S166=0,"",'Summary Clear'!S166)</f>
        <v/>
      </c>
      <c r="G177" s="225" t="str">
        <f>IF('Summary Clear'!T166=0,"",'Summary Clear'!T166)</f>
        <v/>
      </c>
      <c r="H177" s="225" t="str">
        <f>IF('Summary Clear'!AB166=0,"",'Summary Clear'!AB166)</f>
        <v/>
      </c>
      <c r="I177" s="225" t="str">
        <f>IF('Summary Clear'!AC166=0,"",'Summary Clear'!AC166)</f>
        <v/>
      </c>
      <c r="J177" s="225" t="str">
        <f>IF('Summary Clear'!AD166=0,"",'Summary Clear'!AD166)</f>
        <v/>
      </c>
      <c r="K177" s="225" t="str">
        <f>IF('Summary Clear'!AE166=0,"",'Summary Clear'!AE166)</f>
        <v/>
      </c>
      <c r="L177" s="225" t="str">
        <f>IF('Summary Clear'!AF166=0,"",'Summary Clear'!AF166)</f>
        <v/>
      </c>
      <c r="M177" s="225" t="str">
        <f>IF('Summary Clear'!AG166=0,"",'Summary Clear'!AG166)</f>
        <v/>
      </c>
      <c r="N177" s="225" t="str">
        <f>IF('Summary Clear'!AH166=0,"",'Summary Clear'!AH166)</f>
        <v/>
      </c>
      <c r="O177" s="225" t="str">
        <f>IF('Summary Clear'!AI166=0,"",'Summary Clear'!AI166)</f>
        <v/>
      </c>
      <c r="P177" s="225" t="str">
        <f>IF('Summary Clear'!AJ166=0,"",'Summary Clear'!AJ166)</f>
        <v/>
      </c>
      <c r="Q177" s="225" t="str">
        <f>IF('Summary Clear'!AK166=0,"",'Summary Clear'!AK166)</f>
        <v/>
      </c>
      <c r="R177" s="225" t="str">
        <f>IF('Summary Clear'!AL166=0,"",'Summary Clear'!AL166)</f>
        <v/>
      </c>
      <c r="S177" s="225" t="str">
        <f>IF('Summary Clear'!AM166=0,"",'Summary Clear'!AM166)</f>
        <v/>
      </c>
      <c r="T177" s="170" t="str">
        <f>IF('Summary Clear'!AN166=0,"",'Summary Clear'!AN166)</f>
        <v/>
      </c>
    </row>
    <row r="178" spans="3:20" ht="13.8" x14ac:dyDescent="0.25">
      <c r="C178" s="169" t="str">
        <f>IF('Summary Clear'!B167=0,"",'Summary Clear'!B167)</f>
        <v/>
      </c>
      <c r="D178" s="163" t="str">
        <f>IF('Summary Clear'!D167=0,"",'Summary Clear'!D167)</f>
        <v/>
      </c>
      <c r="E178" s="217" t="str">
        <f>IF('Summary Clear'!E167=0,"",(VLOOKUP('Summary Clear'!E167,Lists!$E$15:$G$21,3,FALSE)))</f>
        <v/>
      </c>
      <c r="F178" s="225" t="str">
        <f>IF('Summary Clear'!S167=0,"",'Summary Clear'!S167)</f>
        <v/>
      </c>
      <c r="G178" s="225" t="str">
        <f>IF('Summary Clear'!T167=0,"",'Summary Clear'!T167)</f>
        <v/>
      </c>
      <c r="H178" s="225" t="str">
        <f>IF('Summary Clear'!AB167=0,"",'Summary Clear'!AB167)</f>
        <v/>
      </c>
      <c r="I178" s="225" t="str">
        <f>IF('Summary Clear'!AC167=0,"",'Summary Clear'!AC167)</f>
        <v/>
      </c>
      <c r="J178" s="225" t="str">
        <f>IF('Summary Clear'!AD167=0,"",'Summary Clear'!AD167)</f>
        <v/>
      </c>
      <c r="K178" s="225" t="str">
        <f>IF('Summary Clear'!AE167=0,"",'Summary Clear'!AE167)</f>
        <v/>
      </c>
      <c r="L178" s="225" t="str">
        <f>IF('Summary Clear'!AF167=0,"",'Summary Clear'!AF167)</f>
        <v/>
      </c>
      <c r="M178" s="225" t="str">
        <f>IF('Summary Clear'!AG167=0,"",'Summary Clear'!AG167)</f>
        <v/>
      </c>
      <c r="N178" s="225" t="str">
        <f>IF('Summary Clear'!AH167=0,"",'Summary Clear'!AH167)</f>
        <v/>
      </c>
      <c r="O178" s="225" t="str">
        <f>IF('Summary Clear'!AI167=0,"",'Summary Clear'!AI167)</f>
        <v/>
      </c>
      <c r="P178" s="225" t="str">
        <f>IF('Summary Clear'!AJ167=0,"",'Summary Clear'!AJ167)</f>
        <v/>
      </c>
      <c r="Q178" s="225" t="str">
        <f>IF('Summary Clear'!AK167=0,"",'Summary Clear'!AK167)</f>
        <v/>
      </c>
      <c r="R178" s="225" t="str">
        <f>IF('Summary Clear'!AL167=0,"",'Summary Clear'!AL167)</f>
        <v/>
      </c>
      <c r="S178" s="225" t="str">
        <f>IF('Summary Clear'!AM167=0,"",'Summary Clear'!AM167)</f>
        <v/>
      </c>
      <c r="T178" s="170" t="str">
        <f>IF('Summary Clear'!AN167=0,"",'Summary Clear'!AN167)</f>
        <v/>
      </c>
    </row>
    <row r="179" spans="3:20" ht="13.8" x14ac:dyDescent="0.25">
      <c r="C179" s="169" t="str">
        <f>IF('Summary Clear'!B168=0,"",'Summary Clear'!B168)</f>
        <v/>
      </c>
      <c r="D179" s="163" t="str">
        <f>IF('Summary Clear'!D168=0,"",'Summary Clear'!D168)</f>
        <v/>
      </c>
      <c r="E179" s="217" t="str">
        <f>IF('Summary Clear'!E168=0,"",(VLOOKUP('Summary Clear'!E168,Lists!$E$15:$G$21,3,FALSE)))</f>
        <v/>
      </c>
      <c r="F179" s="225" t="str">
        <f>IF('Summary Clear'!S168=0,"",'Summary Clear'!S168)</f>
        <v/>
      </c>
      <c r="G179" s="225" t="str">
        <f>IF('Summary Clear'!T168=0,"",'Summary Clear'!T168)</f>
        <v/>
      </c>
      <c r="H179" s="225" t="str">
        <f>IF('Summary Clear'!AB168=0,"",'Summary Clear'!AB168)</f>
        <v/>
      </c>
      <c r="I179" s="225" t="str">
        <f>IF('Summary Clear'!AC168=0,"",'Summary Clear'!AC168)</f>
        <v/>
      </c>
      <c r="J179" s="225" t="str">
        <f>IF('Summary Clear'!AD168=0,"",'Summary Clear'!AD168)</f>
        <v/>
      </c>
      <c r="K179" s="225" t="str">
        <f>IF('Summary Clear'!AE168=0,"",'Summary Clear'!AE168)</f>
        <v/>
      </c>
      <c r="L179" s="225" t="str">
        <f>IF('Summary Clear'!AF168=0,"",'Summary Clear'!AF168)</f>
        <v/>
      </c>
      <c r="M179" s="225" t="str">
        <f>IF('Summary Clear'!AG168=0,"",'Summary Clear'!AG168)</f>
        <v/>
      </c>
      <c r="N179" s="225" t="str">
        <f>IF('Summary Clear'!AH168=0,"",'Summary Clear'!AH168)</f>
        <v/>
      </c>
      <c r="O179" s="225" t="str">
        <f>IF('Summary Clear'!AI168=0,"",'Summary Clear'!AI168)</f>
        <v/>
      </c>
      <c r="P179" s="225" t="str">
        <f>IF('Summary Clear'!AJ168=0,"",'Summary Clear'!AJ168)</f>
        <v/>
      </c>
      <c r="Q179" s="225" t="str">
        <f>IF('Summary Clear'!AK168=0,"",'Summary Clear'!AK168)</f>
        <v/>
      </c>
      <c r="R179" s="225" t="str">
        <f>IF('Summary Clear'!AL168=0,"",'Summary Clear'!AL168)</f>
        <v/>
      </c>
      <c r="S179" s="225" t="str">
        <f>IF('Summary Clear'!AM168=0,"",'Summary Clear'!AM168)</f>
        <v/>
      </c>
      <c r="T179" s="170" t="str">
        <f>IF('Summary Clear'!AN168=0,"",'Summary Clear'!AN168)</f>
        <v/>
      </c>
    </row>
    <row r="180" spans="3:20" ht="13.8" x14ac:dyDescent="0.25">
      <c r="C180" s="169" t="str">
        <f>IF('Summary Clear'!B169=0,"",'Summary Clear'!B169)</f>
        <v/>
      </c>
      <c r="D180" s="163" t="str">
        <f>IF('Summary Clear'!D169=0,"",'Summary Clear'!D169)</f>
        <v/>
      </c>
      <c r="E180" s="217" t="str">
        <f>IF('Summary Clear'!E169=0,"",(VLOOKUP('Summary Clear'!E169,Lists!$E$15:$G$21,3,FALSE)))</f>
        <v/>
      </c>
      <c r="F180" s="225" t="str">
        <f>IF('Summary Clear'!S169=0,"",'Summary Clear'!S169)</f>
        <v/>
      </c>
      <c r="G180" s="225" t="str">
        <f>IF('Summary Clear'!T169=0,"",'Summary Clear'!T169)</f>
        <v/>
      </c>
      <c r="H180" s="225" t="str">
        <f>IF('Summary Clear'!AB169=0,"",'Summary Clear'!AB169)</f>
        <v/>
      </c>
      <c r="I180" s="225" t="str">
        <f>IF('Summary Clear'!AC169=0,"",'Summary Clear'!AC169)</f>
        <v/>
      </c>
      <c r="J180" s="225" t="str">
        <f>IF('Summary Clear'!AD169=0,"",'Summary Clear'!AD169)</f>
        <v/>
      </c>
      <c r="K180" s="225" t="str">
        <f>IF('Summary Clear'!AE169=0,"",'Summary Clear'!AE169)</f>
        <v/>
      </c>
      <c r="L180" s="225" t="str">
        <f>IF('Summary Clear'!AF169=0,"",'Summary Clear'!AF169)</f>
        <v/>
      </c>
      <c r="M180" s="225" t="str">
        <f>IF('Summary Clear'!AG169=0,"",'Summary Clear'!AG169)</f>
        <v/>
      </c>
      <c r="N180" s="225" t="str">
        <f>IF('Summary Clear'!AH169=0,"",'Summary Clear'!AH169)</f>
        <v/>
      </c>
      <c r="O180" s="225" t="str">
        <f>IF('Summary Clear'!AI169=0,"",'Summary Clear'!AI169)</f>
        <v/>
      </c>
      <c r="P180" s="225" t="str">
        <f>IF('Summary Clear'!AJ169=0,"",'Summary Clear'!AJ169)</f>
        <v/>
      </c>
      <c r="Q180" s="225" t="str">
        <f>IF('Summary Clear'!AK169=0,"",'Summary Clear'!AK169)</f>
        <v/>
      </c>
      <c r="R180" s="225" t="str">
        <f>IF('Summary Clear'!AL169=0,"",'Summary Clear'!AL169)</f>
        <v/>
      </c>
      <c r="S180" s="225" t="str">
        <f>IF('Summary Clear'!AM169=0,"",'Summary Clear'!AM169)</f>
        <v/>
      </c>
      <c r="T180" s="170" t="str">
        <f>IF('Summary Clear'!AN169=0,"",'Summary Clear'!AN169)</f>
        <v/>
      </c>
    </row>
    <row r="181" spans="3:20" ht="13.8" x14ac:dyDescent="0.25">
      <c r="C181" s="169" t="str">
        <f>IF('Summary Clear'!B170=0,"",'Summary Clear'!B170)</f>
        <v/>
      </c>
      <c r="D181" s="163" t="str">
        <f>IF('Summary Clear'!D170=0,"",'Summary Clear'!D170)</f>
        <v/>
      </c>
      <c r="E181" s="217" t="str">
        <f>IF('Summary Clear'!E170=0,"",(VLOOKUP('Summary Clear'!E170,Lists!$E$15:$G$21,3,FALSE)))</f>
        <v/>
      </c>
      <c r="F181" s="225" t="str">
        <f>IF('Summary Clear'!S170=0,"",'Summary Clear'!S170)</f>
        <v/>
      </c>
      <c r="G181" s="225" t="str">
        <f>IF('Summary Clear'!T170=0,"",'Summary Clear'!T170)</f>
        <v/>
      </c>
      <c r="H181" s="225" t="str">
        <f>IF('Summary Clear'!AB170=0,"",'Summary Clear'!AB170)</f>
        <v/>
      </c>
      <c r="I181" s="225" t="str">
        <f>IF('Summary Clear'!AC170=0,"",'Summary Clear'!AC170)</f>
        <v/>
      </c>
      <c r="J181" s="225" t="str">
        <f>IF('Summary Clear'!AD170=0,"",'Summary Clear'!AD170)</f>
        <v/>
      </c>
      <c r="K181" s="225" t="str">
        <f>IF('Summary Clear'!AE170=0,"",'Summary Clear'!AE170)</f>
        <v/>
      </c>
      <c r="L181" s="225" t="str">
        <f>IF('Summary Clear'!AF170=0,"",'Summary Clear'!AF170)</f>
        <v/>
      </c>
      <c r="M181" s="225" t="str">
        <f>IF('Summary Clear'!AG170=0,"",'Summary Clear'!AG170)</f>
        <v/>
      </c>
      <c r="N181" s="225" t="str">
        <f>IF('Summary Clear'!AH170=0,"",'Summary Clear'!AH170)</f>
        <v/>
      </c>
      <c r="O181" s="225" t="str">
        <f>IF('Summary Clear'!AI170=0,"",'Summary Clear'!AI170)</f>
        <v/>
      </c>
      <c r="P181" s="225" t="str">
        <f>IF('Summary Clear'!AJ170=0,"",'Summary Clear'!AJ170)</f>
        <v/>
      </c>
      <c r="Q181" s="225" t="str">
        <f>IF('Summary Clear'!AK170=0,"",'Summary Clear'!AK170)</f>
        <v/>
      </c>
      <c r="R181" s="225" t="str">
        <f>IF('Summary Clear'!AL170=0,"",'Summary Clear'!AL170)</f>
        <v/>
      </c>
      <c r="S181" s="225" t="str">
        <f>IF('Summary Clear'!AM170=0,"",'Summary Clear'!AM170)</f>
        <v/>
      </c>
      <c r="T181" s="170" t="str">
        <f>IF('Summary Clear'!AN170=0,"",'Summary Clear'!AN170)</f>
        <v/>
      </c>
    </row>
    <row r="182" spans="3:20" ht="13.8" x14ac:dyDescent="0.25">
      <c r="C182" s="169" t="str">
        <f>IF('Summary Clear'!B171=0,"",'Summary Clear'!B171)</f>
        <v/>
      </c>
      <c r="D182" s="163" t="str">
        <f>IF('Summary Clear'!D171=0,"",'Summary Clear'!D171)</f>
        <v/>
      </c>
      <c r="E182" s="217" t="str">
        <f>IF('Summary Clear'!E171=0,"",(VLOOKUP('Summary Clear'!E171,Lists!$E$15:$G$21,3,FALSE)))</f>
        <v/>
      </c>
      <c r="F182" s="225" t="str">
        <f>IF('Summary Clear'!S171=0,"",'Summary Clear'!S171)</f>
        <v/>
      </c>
      <c r="G182" s="225" t="str">
        <f>IF('Summary Clear'!T171=0,"",'Summary Clear'!T171)</f>
        <v/>
      </c>
      <c r="H182" s="225" t="str">
        <f>IF('Summary Clear'!AB171=0,"",'Summary Clear'!AB171)</f>
        <v/>
      </c>
      <c r="I182" s="225" t="str">
        <f>IF('Summary Clear'!AC171=0,"",'Summary Clear'!AC171)</f>
        <v/>
      </c>
      <c r="J182" s="225" t="str">
        <f>IF('Summary Clear'!AD171=0,"",'Summary Clear'!AD171)</f>
        <v/>
      </c>
      <c r="K182" s="225" t="str">
        <f>IF('Summary Clear'!AE171=0,"",'Summary Clear'!AE171)</f>
        <v/>
      </c>
      <c r="L182" s="225" t="str">
        <f>IF('Summary Clear'!AF171=0,"",'Summary Clear'!AF171)</f>
        <v/>
      </c>
      <c r="M182" s="225" t="str">
        <f>IF('Summary Clear'!AG171=0,"",'Summary Clear'!AG171)</f>
        <v/>
      </c>
      <c r="N182" s="225" t="str">
        <f>IF('Summary Clear'!AH171=0,"",'Summary Clear'!AH171)</f>
        <v/>
      </c>
      <c r="O182" s="225" t="str">
        <f>IF('Summary Clear'!AI171=0,"",'Summary Clear'!AI171)</f>
        <v/>
      </c>
      <c r="P182" s="225" t="str">
        <f>IF('Summary Clear'!AJ171=0,"",'Summary Clear'!AJ171)</f>
        <v/>
      </c>
      <c r="Q182" s="225" t="str">
        <f>IF('Summary Clear'!AK171=0,"",'Summary Clear'!AK171)</f>
        <v/>
      </c>
      <c r="R182" s="225" t="str">
        <f>IF('Summary Clear'!AL171=0,"",'Summary Clear'!AL171)</f>
        <v/>
      </c>
      <c r="S182" s="225" t="str">
        <f>IF('Summary Clear'!AM171=0,"",'Summary Clear'!AM171)</f>
        <v/>
      </c>
      <c r="T182" s="170" t="str">
        <f>IF('Summary Clear'!AN171=0,"",'Summary Clear'!AN171)</f>
        <v/>
      </c>
    </row>
    <row r="183" spans="3:20" ht="13.8" x14ac:dyDescent="0.25">
      <c r="C183" s="169" t="str">
        <f>IF('Summary Clear'!B172=0,"",'Summary Clear'!B172)</f>
        <v/>
      </c>
      <c r="D183" s="163" t="str">
        <f>IF('Summary Clear'!D172=0,"",'Summary Clear'!D172)</f>
        <v/>
      </c>
      <c r="E183" s="217" t="str">
        <f>IF('Summary Clear'!E172=0,"",(VLOOKUP('Summary Clear'!E172,Lists!$E$15:$G$21,3,FALSE)))</f>
        <v/>
      </c>
      <c r="F183" s="225" t="str">
        <f>IF('Summary Clear'!S172=0,"",'Summary Clear'!S172)</f>
        <v/>
      </c>
      <c r="G183" s="225" t="str">
        <f>IF('Summary Clear'!T172=0,"",'Summary Clear'!T172)</f>
        <v/>
      </c>
      <c r="H183" s="225" t="str">
        <f>IF('Summary Clear'!AB172=0,"",'Summary Clear'!AB172)</f>
        <v/>
      </c>
      <c r="I183" s="225" t="str">
        <f>IF('Summary Clear'!AC172=0,"",'Summary Clear'!AC172)</f>
        <v/>
      </c>
      <c r="J183" s="225" t="str">
        <f>IF('Summary Clear'!AD172=0,"",'Summary Clear'!AD172)</f>
        <v/>
      </c>
      <c r="K183" s="225" t="str">
        <f>IF('Summary Clear'!AE172=0,"",'Summary Clear'!AE172)</f>
        <v/>
      </c>
      <c r="L183" s="225" t="str">
        <f>IF('Summary Clear'!AF172=0,"",'Summary Clear'!AF172)</f>
        <v/>
      </c>
      <c r="M183" s="225" t="str">
        <f>IF('Summary Clear'!AG172=0,"",'Summary Clear'!AG172)</f>
        <v/>
      </c>
      <c r="N183" s="225" t="str">
        <f>IF('Summary Clear'!AH172=0,"",'Summary Clear'!AH172)</f>
        <v/>
      </c>
      <c r="O183" s="225" t="str">
        <f>IF('Summary Clear'!AI172=0,"",'Summary Clear'!AI172)</f>
        <v/>
      </c>
      <c r="P183" s="225" t="str">
        <f>IF('Summary Clear'!AJ172=0,"",'Summary Clear'!AJ172)</f>
        <v/>
      </c>
      <c r="Q183" s="225" t="str">
        <f>IF('Summary Clear'!AK172=0,"",'Summary Clear'!AK172)</f>
        <v/>
      </c>
      <c r="R183" s="225" t="str">
        <f>IF('Summary Clear'!AL172=0,"",'Summary Clear'!AL172)</f>
        <v/>
      </c>
      <c r="S183" s="225" t="str">
        <f>IF('Summary Clear'!AM172=0,"",'Summary Clear'!AM172)</f>
        <v/>
      </c>
      <c r="T183" s="170" t="str">
        <f>IF('Summary Clear'!AN172=0,"",'Summary Clear'!AN172)</f>
        <v/>
      </c>
    </row>
    <row r="184" spans="3:20" ht="13.8" x14ac:dyDescent="0.25">
      <c r="C184" s="169" t="str">
        <f>IF('Summary Clear'!B173=0,"",'Summary Clear'!B173)</f>
        <v/>
      </c>
      <c r="D184" s="163" t="str">
        <f>IF('Summary Clear'!D173=0,"",'Summary Clear'!D173)</f>
        <v/>
      </c>
      <c r="E184" s="217" t="str">
        <f>IF('Summary Clear'!E173=0,"",(VLOOKUP('Summary Clear'!E173,Lists!$E$15:$G$21,3,FALSE)))</f>
        <v/>
      </c>
      <c r="F184" s="225" t="str">
        <f>IF('Summary Clear'!S173=0,"",'Summary Clear'!S173)</f>
        <v/>
      </c>
      <c r="G184" s="225" t="str">
        <f>IF('Summary Clear'!T173=0,"",'Summary Clear'!T173)</f>
        <v/>
      </c>
      <c r="H184" s="225" t="str">
        <f>IF('Summary Clear'!AB173=0,"",'Summary Clear'!AB173)</f>
        <v/>
      </c>
      <c r="I184" s="225" t="str">
        <f>IF('Summary Clear'!AC173=0,"",'Summary Clear'!AC173)</f>
        <v/>
      </c>
      <c r="J184" s="225" t="str">
        <f>IF('Summary Clear'!AD173=0,"",'Summary Clear'!AD173)</f>
        <v/>
      </c>
      <c r="K184" s="225" t="str">
        <f>IF('Summary Clear'!AE173=0,"",'Summary Clear'!AE173)</f>
        <v/>
      </c>
      <c r="L184" s="225" t="str">
        <f>IF('Summary Clear'!AF173=0,"",'Summary Clear'!AF173)</f>
        <v/>
      </c>
      <c r="M184" s="225" t="str">
        <f>IF('Summary Clear'!AG173=0,"",'Summary Clear'!AG173)</f>
        <v/>
      </c>
      <c r="N184" s="225" t="str">
        <f>IF('Summary Clear'!AH173=0,"",'Summary Clear'!AH173)</f>
        <v/>
      </c>
      <c r="O184" s="225" t="str">
        <f>IF('Summary Clear'!AI173=0,"",'Summary Clear'!AI173)</f>
        <v/>
      </c>
      <c r="P184" s="225" t="str">
        <f>IF('Summary Clear'!AJ173=0,"",'Summary Clear'!AJ173)</f>
        <v/>
      </c>
      <c r="Q184" s="225" t="str">
        <f>IF('Summary Clear'!AK173=0,"",'Summary Clear'!AK173)</f>
        <v/>
      </c>
      <c r="R184" s="225" t="str">
        <f>IF('Summary Clear'!AL173=0,"",'Summary Clear'!AL173)</f>
        <v/>
      </c>
      <c r="S184" s="225" t="str">
        <f>IF('Summary Clear'!AM173=0,"",'Summary Clear'!AM173)</f>
        <v/>
      </c>
      <c r="T184" s="170" t="str">
        <f>IF('Summary Clear'!AN173=0,"",'Summary Clear'!AN173)</f>
        <v/>
      </c>
    </row>
    <row r="185" spans="3:20" ht="13.8" x14ac:dyDescent="0.25">
      <c r="C185" s="169" t="str">
        <f>IF('Summary Clear'!B174=0,"",'Summary Clear'!B174)</f>
        <v/>
      </c>
      <c r="D185" s="163" t="str">
        <f>IF('Summary Clear'!D174=0,"",'Summary Clear'!D174)</f>
        <v/>
      </c>
      <c r="E185" s="217" t="str">
        <f>IF('Summary Clear'!E174=0,"",(VLOOKUP('Summary Clear'!E174,Lists!$E$15:$G$21,3,FALSE)))</f>
        <v/>
      </c>
      <c r="F185" s="225" t="str">
        <f>IF('Summary Clear'!S174=0,"",'Summary Clear'!S174)</f>
        <v/>
      </c>
      <c r="G185" s="225" t="str">
        <f>IF('Summary Clear'!T174=0,"",'Summary Clear'!T174)</f>
        <v/>
      </c>
      <c r="H185" s="225" t="str">
        <f>IF('Summary Clear'!AB174=0,"",'Summary Clear'!AB174)</f>
        <v/>
      </c>
      <c r="I185" s="225" t="str">
        <f>IF('Summary Clear'!AC174=0,"",'Summary Clear'!AC174)</f>
        <v/>
      </c>
      <c r="J185" s="225" t="str">
        <f>IF('Summary Clear'!AD174=0,"",'Summary Clear'!AD174)</f>
        <v/>
      </c>
      <c r="K185" s="225" t="str">
        <f>IF('Summary Clear'!AE174=0,"",'Summary Clear'!AE174)</f>
        <v/>
      </c>
      <c r="L185" s="225" t="str">
        <f>IF('Summary Clear'!AF174=0,"",'Summary Clear'!AF174)</f>
        <v/>
      </c>
      <c r="M185" s="225" t="str">
        <f>IF('Summary Clear'!AG174=0,"",'Summary Clear'!AG174)</f>
        <v/>
      </c>
      <c r="N185" s="225" t="str">
        <f>IF('Summary Clear'!AH174=0,"",'Summary Clear'!AH174)</f>
        <v/>
      </c>
      <c r="O185" s="225" t="str">
        <f>IF('Summary Clear'!AI174=0,"",'Summary Clear'!AI174)</f>
        <v/>
      </c>
      <c r="P185" s="225" t="str">
        <f>IF('Summary Clear'!AJ174=0,"",'Summary Clear'!AJ174)</f>
        <v/>
      </c>
      <c r="Q185" s="225" t="str">
        <f>IF('Summary Clear'!AK174=0,"",'Summary Clear'!AK174)</f>
        <v/>
      </c>
      <c r="R185" s="225" t="str">
        <f>IF('Summary Clear'!AL174=0,"",'Summary Clear'!AL174)</f>
        <v/>
      </c>
      <c r="S185" s="225" t="str">
        <f>IF('Summary Clear'!AM174=0,"",'Summary Clear'!AM174)</f>
        <v/>
      </c>
      <c r="T185" s="170" t="str">
        <f>IF('Summary Clear'!AN174=0,"",'Summary Clear'!AN174)</f>
        <v/>
      </c>
    </row>
    <row r="186" spans="3:20" ht="13.8" x14ac:dyDescent="0.25">
      <c r="C186" s="169" t="str">
        <f>IF('Summary Clear'!B175=0,"",'Summary Clear'!B175)</f>
        <v/>
      </c>
      <c r="D186" s="163" t="str">
        <f>IF('Summary Clear'!D175=0,"",'Summary Clear'!D175)</f>
        <v/>
      </c>
      <c r="E186" s="217" t="str">
        <f>IF('Summary Clear'!E175=0,"",(VLOOKUP('Summary Clear'!E175,Lists!$E$15:$G$21,3,FALSE)))</f>
        <v/>
      </c>
      <c r="F186" s="225" t="str">
        <f>IF('Summary Clear'!S175=0,"",'Summary Clear'!S175)</f>
        <v/>
      </c>
      <c r="G186" s="225" t="str">
        <f>IF('Summary Clear'!T175=0,"",'Summary Clear'!T175)</f>
        <v/>
      </c>
      <c r="H186" s="225" t="str">
        <f>IF('Summary Clear'!AB175=0,"",'Summary Clear'!AB175)</f>
        <v/>
      </c>
      <c r="I186" s="225" t="str">
        <f>IF('Summary Clear'!AC175=0,"",'Summary Clear'!AC175)</f>
        <v/>
      </c>
      <c r="J186" s="225" t="str">
        <f>IF('Summary Clear'!AD175=0,"",'Summary Clear'!AD175)</f>
        <v/>
      </c>
      <c r="K186" s="225" t="str">
        <f>IF('Summary Clear'!AE175=0,"",'Summary Clear'!AE175)</f>
        <v/>
      </c>
      <c r="L186" s="225" t="str">
        <f>IF('Summary Clear'!AF175=0,"",'Summary Clear'!AF175)</f>
        <v/>
      </c>
      <c r="M186" s="225" t="str">
        <f>IF('Summary Clear'!AG175=0,"",'Summary Clear'!AG175)</f>
        <v/>
      </c>
      <c r="N186" s="225" t="str">
        <f>IF('Summary Clear'!AH175=0,"",'Summary Clear'!AH175)</f>
        <v/>
      </c>
      <c r="O186" s="225" t="str">
        <f>IF('Summary Clear'!AI175=0,"",'Summary Clear'!AI175)</f>
        <v/>
      </c>
      <c r="P186" s="225" t="str">
        <f>IF('Summary Clear'!AJ175=0,"",'Summary Clear'!AJ175)</f>
        <v/>
      </c>
      <c r="Q186" s="225" t="str">
        <f>IF('Summary Clear'!AK175=0,"",'Summary Clear'!AK175)</f>
        <v/>
      </c>
      <c r="R186" s="225" t="str">
        <f>IF('Summary Clear'!AL175=0,"",'Summary Clear'!AL175)</f>
        <v/>
      </c>
      <c r="S186" s="225" t="str">
        <f>IF('Summary Clear'!AM175=0,"",'Summary Clear'!AM175)</f>
        <v/>
      </c>
      <c r="T186" s="170" t="str">
        <f>IF('Summary Clear'!AN175=0,"",'Summary Clear'!AN175)</f>
        <v/>
      </c>
    </row>
    <row r="187" spans="3:20" ht="13.8" x14ac:dyDescent="0.25">
      <c r="C187" s="169" t="str">
        <f>IF('Summary Clear'!B176=0,"",'Summary Clear'!B176)</f>
        <v/>
      </c>
      <c r="D187" s="163" t="str">
        <f>IF('Summary Clear'!D176=0,"",'Summary Clear'!D176)</f>
        <v/>
      </c>
      <c r="E187" s="217" t="str">
        <f>IF('Summary Clear'!E176=0,"",(VLOOKUP('Summary Clear'!E176,Lists!$E$15:$G$21,3,FALSE)))</f>
        <v/>
      </c>
      <c r="F187" s="225" t="str">
        <f>IF('Summary Clear'!S176=0,"",'Summary Clear'!S176)</f>
        <v/>
      </c>
      <c r="G187" s="225" t="str">
        <f>IF('Summary Clear'!T176=0,"",'Summary Clear'!T176)</f>
        <v/>
      </c>
      <c r="H187" s="225" t="str">
        <f>IF('Summary Clear'!AB176=0,"",'Summary Clear'!AB176)</f>
        <v/>
      </c>
      <c r="I187" s="225" t="str">
        <f>IF('Summary Clear'!AC176=0,"",'Summary Clear'!AC176)</f>
        <v/>
      </c>
      <c r="J187" s="225" t="str">
        <f>IF('Summary Clear'!AD176=0,"",'Summary Clear'!AD176)</f>
        <v/>
      </c>
      <c r="K187" s="225" t="str">
        <f>IF('Summary Clear'!AE176=0,"",'Summary Clear'!AE176)</f>
        <v/>
      </c>
      <c r="L187" s="225" t="str">
        <f>IF('Summary Clear'!AF176=0,"",'Summary Clear'!AF176)</f>
        <v/>
      </c>
      <c r="M187" s="225" t="str">
        <f>IF('Summary Clear'!AG176=0,"",'Summary Clear'!AG176)</f>
        <v/>
      </c>
      <c r="N187" s="225" t="str">
        <f>IF('Summary Clear'!AH176=0,"",'Summary Clear'!AH176)</f>
        <v/>
      </c>
      <c r="O187" s="225" t="str">
        <f>IF('Summary Clear'!AI176=0,"",'Summary Clear'!AI176)</f>
        <v/>
      </c>
      <c r="P187" s="225" t="str">
        <f>IF('Summary Clear'!AJ176=0,"",'Summary Clear'!AJ176)</f>
        <v/>
      </c>
      <c r="Q187" s="225" t="str">
        <f>IF('Summary Clear'!AK176=0,"",'Summary Clear'!AK176)</f>
        <v/>
      </c>
      <c r="R187" s="225" t="str">
        <f>IF('Summary Clear'!AL176=0,"",'Summary Clear'!AL176)</f>
        <v/>
      </c>
      <c r="S187" s="225" t="str">
        <f>IF('Summary Clear'!AM176=0,"",'Summary Clear'!AM176)</f>
        <v/>
      </c>
      <c r="T187" s="170" t="str">
        <f>IF('Summary Clear'!AN176=0,"",'Summary Clear'!AN176)</f>
        <v/>
      </c>
    </row>
    <row r="188" spans="3:20" ht="13.8" x14ac:dyDescent="0.25">
      <c r="C188" s="169" t="str">
        <f>IF('Summary Clear'!B177=0,"",'Summary Clear'!B177)</f>
        <v/>
      </c>
      <c r="D188" s="163" t="str">
        <f>IF('Summary Clear'!D177=0,"",'Summary Clear'!D177)</f>
        <v/>
      </c>
      <c r="E188" s="217" t="str">
        <f>IF('Summary Clear'!E177=0,"",(VLOOKUP('Summary Clear'!E177,Lists!$E$15:$G$21,3,FALSE)))</f>
        <v/>
      </c>
      <c r="F188" s="225" t="str">
        <f>IF('Summary Clear'!S177=0,"",'Summary Clear'!S177)</f>
        <v/>
      </c>
      <c r="G188" s="225" t="str">
        <f>IF('Summary Clear'!T177=0,"",'Summary Clear'!T177)</f>
        <v/>
      </c>
      <c r="H188" s="225" t="str">
        <f>IF('Summary Clear'!AB177=0,"",'Summary Clear'!AB177)</f>
        <v/>
      </c>
      <c r="I188" s="225" t="str">
        <f>IF('Summary Clear'!AC177=0,"",'Summary Clear'!AC177)</f>
        <v/>
      </c>
      <c r="J188" s="225" t="str">
        <f>IF('Summary Clear'!AD177=0,"",'Summary Clear'!AD177)</f>
        <v/>
      </c>
      <c r="K188" s="225" t="str">
        <f>IF('Summary Clear'!AE177=0,"",'Summary Clear'!AE177)</f>
        <v/>
      </c>
      <c r="L188" s="225" t="str">
        <f>IF('Summary Clear'!AF177=0,"",'Summary Clear'!AF177)</f>
        <v/>
      </c>
      <c r="M188" s="225" t="str">
        <f>IF('Summary Clear'!AG177=0,"",'Summary Clear'!AG177)</f>
        <v/>
      </c>
      <c r="N188" s="225" t="str">
        <f>IF('Summary Clear'!AH177=0,"",'Summary Clear'!AH177)</f>
        <v/>
      </c>
      <c r="O188" s="225" t="str">
        <f>IF('Summary Clear'!AI177=0,"",'Summary Clear'!AI177)</f>
        <v/>
      </c>
      <c r="P188" s="225" t="str">
        <f>IF('Summary Clear'!AJ177=0,"",'Summary Clear'!AJ177)</f>
        <v/>
      </c>
      <c r="Q188" s="225" t="str">
        <f>IF('Summary Clear'!AK177=0,"",'Summary Clear'!AK177)</f>
        <v/>
      </c>
      <c r="R188" s="225" t="str">
        <f>IF('Summary Clear'!AL177=0,"",'Summary Clear'!AL177)</f>
        <v/>
      </c>
      <c r="S188" s="225" t="str">
        <f>IF('Summary Clear'!AM177=0,"",'Summary Clear'!AM177)</f>
        <v/>
      </c>
      <c r="T188" s="170" t="str">
        <f>IF('Summary Clear'!AN177=0,"",'Summary Clear'!AN177)</f>
        <v/>
      </c>
    </row>
    <row r="189" spans="3:20" ht="13.8" x14ac:dyDescent="0.25">
      <c r="C189" s="169" t="str">
        <f>IF('Summary Clear'!B178=0,"",'Summary Clear'!B178)</f>
        <v/>
      </c>
      <c r="D189" s="163" t="str">
        <f>IF('Summary Clear'!D178=0,"",'Summary Clear'!D178)</f>
        <v/>
      </c>
      <c r="E189" s="217" t="str">
        <f>IF('Summary Clear'!E178=0,"",(VLOOKUP('Summary Clear'!E178,Lists!$E$15:$G$21,3,FALSE)))</f>
        <v/>
      </c>
      <c r="F189" s="225" t="str">
        <f>IF('Summary Clear'!S178=0,"",'Summary Clear'!S178)</f>
        <v/>
      </c>
      <c r="G189" s="225" t="str">
        <f>IF('Summary Clear'!T178=0,"",'Summary Clear'!T178)</f>
        <v/>
      </c>
      <c r="H189" s="225" t="str">
        <f>IF('Summary Clear'!AB178=0,"",'Summary Clear'!AB178)</f>
        <v/>
      </c>
      <c r="I189" s="225" t="str">
        <f>IF('Summary Clear'!AC178=0,"",'Summary Clear'!AC178)</f>
        <v/>
      </c>
      <c r="J189" s="225" t="str">
        <f>IF('Summary Clear'!AD178=0,"",'Summary Clear'!AD178)</f>
        <v/>
      </c>
      <c r="K189" s="225" t="str">
        <f>IF('Summary Clear'!AE178=0,"",'Summary Clear'!AE178)</f>
        <v/>
      </c>
      <c r="L189" s="225" t="str">
        <f>IF('Summary Clear'!AF178=0,"",'Summary Clear'!AF178)</f>
        <v/>
      </c>
      <c r="M189" s="225" t="str">
        <f>IF('Summary Clear'!AG178=0,"",'Summary Clear'!AG178)</f>
        <v/>
      </c>
      <c r="N189" s="225" t="str">
        <f>IF('Summary Clear'!AH178=0,"",'Summary Clear'!AH178)</f>
        <v/>
      </c>
      <c r="O189" s="225" t="str">
        <f>IF('Summary Clear'!AI178=0,"",'Summary Clear'!AI178)</f>
        <v/>
      </c>
      <c r="P189" s="225" t="str">
        <f>IF('Summary Clear'!AJ178=0,"",'Summary Clear'!AJ178)</f>
        <v/>
      </c>
      <c r="Q189" s="225" t="str">
        <f>IF('Summary Clear'!AK178=0,"",'Summary Clear'!AK178)</f>
        <v/>
      </c>
      <c r="R189" s="225" t="str">
        <f>IF('Summary Clear'!AL178=0,"",'Summary Clear'!AL178)</f>
        <v/>
      </c>
      <c r="S189" s="225" t="str">
        <f>IF('Summary Clear'!AM178=0,"",'Summary Clear'!AM178)</f>
        <v/>
      </c>
      <c r="T189" s="170" t="str">
        <f>IF('Summary Clear'!AN178=0,"",'Summary Clear'!AN178)</f>
        <v/>
      </c>
    </row>
    <row r="190" spans="3:20" ht="13.8" x14ac:dyDescent="0.25">
      <c r="C190" s="169" t="str">
        <f>IF('Summary Clear'!B179=0,"",'Summary Clear'!B179)</f>
        <v/>
      </c>
      <c r="D190" s="163" t="str">
        <f>IF('Summary Clear'!D179=0,"",'Summary Clear'!D179)</f>
        <v/>
      </c>
      <c r="E190" s="217" t="str">
        <f>IF('Summary Clear'!E179=0,"",(VLOOKUP('Summary Clear'!E179,Lists!$E$15:$G$21,3,FALSE)))</f>
        <v/>
      </c>
      <c r="F190" s="225" t="str">
        <f>IF('Summary Clear'!S179=0,"",'Summary Clear'!S179)</f>
        <v/>
      </c>
      <c r="G190" s="225" t="str">
        <f>IF('Summary Clear'!T179=0,"",'Summary Clear'!T179)</f>
        <v/>
      </c>
      <c r="H190" s="225" t="str">
        <f>IF('Summary Clear'!AB179=0,"",'Summary Clear'!AB179)</f>
        <v/>
      </c>
      <c r="I190" s="225" t="str">
        <f>IF('Summary Clear'!AC179=0,"",'Summary Clear'!AC179)</f>
        <v/>
      </c>
      <c r="J190" s="225" t="str">
        <f>IF('Summary Clear'!AD179=0,"",'Summary Clear'!AD179)</f>
        <v/>
      </c>
      <c r="K190" s="225" t="str">
        <f>IF('Summary Clear'!AE179=0,"",'Summary Clear'!AE179)</f>
        <v/>
      </c>
      <c r="L190" s="225" t="str">
        <f>IF('Summary Clear'!AF179=0,"",'Summary Clear'!AF179)</f>
        <v/>
      </c>
      <c r="M190" s="225" t="str">
        <f>IF('Summary Clear'!AG179=0,"",'Summary Clear'!AG179)</f>
        <v/>
      </c>
      <c r="N190" s="225" t="str">
        <f>IF('Summary Clear'!AH179=0,"",'Summary Clear'!AH179)</f>
        <v/>
      </c>
      <c r="O190" s="225" t="str">
        <f>IF('Summary Clear'!AI179=0,"",'Summary Clear'!AI179)</f>
        <v/>
      </c>
      <c r="P190" s="225" t="str">
        <f>IF('Summary Clear'!AJ179=0,"",'Summary Clear'!AJ179)</f>
        <v/>
      </c>
      <c r="Q190" s="225" t="str">
        <f>IF('Summary Clear'!AK179=0,"",'Summary Clear'!AK179)</f>
        <v/>
      </c>
      <c r="R190" s="225" t="str">
        <f>IF('Summary Clear'!AL179=0,"",'Summary Clear'!AL179)</f>
        <v/>
      </c>
      <c r="S190" s="225" t="str">
        <f>IF('Summary Clear'!AM179=0,"",'Summary Clear'!AM179)</f>
        <v/>
      </c>
      <c r="T190" s="170" t="str">
        <f>IF('Summary Clear'!AN179=0,"",'Summary Clear'!AN179)</f>
        <v/>
      </c>
    </row>
    <row r="191" spans="3:20" ht="13.8" x14ac:dyDescent="0.25">
      <c r="C191" s="169" t="str">
        <f>IF('Summary Clear'!B180=0,"",'Summary Clear'!B180)</f>
        <v/>
      </c>
      <c r="D191" s="163" t="str">
        <f>IF('Summary Clear'!D180=0,"",'Summary Clear'!D180)</f>
        <v/>
      </c>
      <c r="E191" s="217" t="str">
        <f>IF('Summary Clear'!E180=0,"",(VLOOKUP('Summary Clear'!E180,Lists!$E$15:$G$21,3,FALSE)))</f>
        <v/>
      </c>
      <c r="F191" s="225" t="str">
        <f>IF('Summary Clear'!S180=0,"",'Summary Clear'!S180)</f>
        <v/>
      </c>
      <c r="G191" s="225" t="str">
        <f>IF('Summary Clear'!T180=0,"",'Summary Clear'!T180)</f>
        <v/>
      </c>
      <c r="H191" s="225" t="str">
        <f>IF('Summary Clear'!AB180=0,"",'Summary Clear'!AB180)</f>
        <v/>
      </c>
      <c r="I191" s="225" t="str">
        <f>IF('Summary Clear'!AC180=0,"",'Summary Clear'!AC180)</f>
        <v/>
      </c>
      <c r="J191" s="225" t="str">
        <f>IF('Summary Clear'!AD180=0,"",'Summary Clear'!AD180)</f>
        <v/>
      </c>
      <c r="K191" s="225" t="str">
        <f>IF('Summary Clear'!AE180=0,"",'Summary Clear'!AE180)</f>
        <v/>
      </c>
      <c r="L191" s="225" t="str">
        <f>IF('Summary Clear'!AF180=0,"",'Summary Clear'!AF180)</f>
        <v/>
      </c>
      <c r="M191" s="225" t="str">
        <f>IF('Summary Clear'!AG180=0,"",'Summary Clear'!AG180)</f>
        <v/>
      </c>
      <c r="N191" s="225" t="str">
        <f>IF('Summary Clear'!AH180=0,"",'Summary Clear'!AH180)</f>
        <v/>
      </c>
      <c r="O191" s="225" t="str">
        <f>IF('Summary Clear'!AI180=0,"",'Summary Clear'!AI180)</f>
        <v/>
      </c>
      <c r="P191" s="225" t="str">
        <f>IF('Summary Clear'!AJ180=0,"",'Summary Clear'!AJ180)</f>
        <v/>
      </c>
      <c r="Q191" s="225" t="str">
        <f>IF('Summary Clear'!AK180=0,"",'Summary Clear'!AK180)</f>
        <v/>
      </c>
      <c r="R191" s="225" t="str">
        <f>IF('Summary Clear'!AL180=0,"",'Summary Clear'!AL180)</f>
        <v/>
      </c>
      <c r="S191" s="225" t="str">
        <f>IF('Summary Clear'!AM180=0,"",'Summary Clear'!AM180)</f>
        <v/>
      </c>
      <c r="T191" s="170" t="str">
        <f>IF('Summary Clear'!AN180=0,"",'Summary Clear'!AN180)</f>
        <v/>
      </c>
    </row>
    <row r="192" spans="3:20" ht="13.8" x14ac:dyDescent="0.25">
      <c r="C192" s="169" t="str">
        <f>IF('Summary Clear'!B181=0,"",'Summary Clear'!B181)</f>
        <v/>
      </c>
      <c r="D192" s="163" t="str">
        <f>IF('Summary Clear'!D181=0,"",'Summary Clear'!D181)</f>
        <v/>
      </c>
      <c r="E192" s="217" t="str">
        <f>IF('Summary Clear'!E181=0,"",(VLOOKUP('Summary Clear'!E181,Lists!$E$15:$G$21,3,FALSE)))</f>
        <v/>
      </c>
      <c r="F192" s="225" t="str">
        <f>IF('Summary Clear'!S181=0,"",'Summary Clear'!S181)</f>
        <v/>
      </c>
      <c r="G192" s="225" t="str">
        <f>IF('Summary Clear'!T181=0,"",'Summary Clear'!T181)</f>
        <v/>
      </c>
      <c r="H192" s="225" t="str">
        <f>IF('Summary Clear'!AB181=0,"",'Summary Clear'!AB181)</f>
        <v/>
      </c>
      <c r="I192" s="225" t="str">
        <f>IF('Summary Clear'!AC181=0,"",'Summary Clear'!AC181)</f>
        <v/>
      </c>
      <c r="J192" s="225" t="str">
        <f>IF('Summary Clear'!AD181=0,"",'Summary Clear'!AD181)</f>
        <v/>
      </c>
      <c r="K192" s="225" t="str">
        <f>IF('Summary Clear'!AE181=0,"",'Summary Clear'!AE181)</f>
        <v/>
      </c>
      <c r="L192" s="225" t="str">
        <f>IF('Summary Clear'!AF181=0,"",'Summary Clear'!AF181)</f>
        <v/>
      </c>
      <c r="M192" s="225" t="str">
        <f>IF('Summary Clear'!AG181=0,"",'Summary Clear'!AG181)</f>
        <v/>
      </c>
      <c r="N192" s="225" t="str">
        <f>IF('Summary Clear'!AH181=0,"",'Summary Clear'!AH181)</f>
        <v/>
      </c>
      <c r="O192" s="225" t="str">
        <f>IF('Summary Clear'!AI181=0,"",'Summary Clear'!AI181)</f>
        <v/>
      </c>
      <c r="P192" s="225" t="str">
        <f>IF('Summary Clear'!AJ181=0,"",'Summary Clear'!AJ181)</f>
        <v/>
      </c>
      <c r="Q192" s="225" t="str">
        <f>IF('Summary Clear'!AK181=0,"",'Summary Clear'!AK181)</f>
        <v/>
      </c>
      <c r="R192" s="225" t="str">
        <f>IF('Summary Clear'!AL181=0,"",'Summary Clear'!AL181)</f>
        <v/>
      </c>
      <c r="S192" s="225" t="str">
        <f>IF('Summary Clear'!AM181=0,"",'Summary Clear'!AM181)</f>
        <v/>
      </c>
      <c r="T192" s="170" t="str">
        <f>IF('Summary Clear'!AN181=0,"",'Summary Clear'!AN181)</f>
        <v/>
      </c>
    </row>
    <row r="193" spans="3:20" ht="13.8" x14ac:dyDescent="0.25">
      <c r="C193" s="169" t="str">
        <f>IF('Summary Clear'!B182=0,"",'Summary Clear'!B182)</f>
        <v/>
      </c>
      <c r="D193" s="163" t="str">
        <f>IF('Summary Clear'!D182=0,"",'Summary Clear'!D182)</f>
        <v/>
      </c>
      <c r="E193" s="217" t="str">
        <f>IF('Summary Clear'!E182=0,"",(VLOOKUP('Summary Clear'!E182,Lists!$E$15:$G$21,3,FALSE)))</f>
        <v/>
      </c>
      <c r="F193" s="225" t="str">
        <f>IF('Summary Clear'!S182=0,"",'Summary Clear'!S182)</f>
        <v/>
      </c>
      <c r="G193" s="225" t="str">
        <f>IF('Summary Clear'!T182=0,"",'Summary Clear'!T182)</f>
        <v/>
      </c>
      <c r="H193" s="225" t="str">
        <f>IF('Summary Clear'!AB182=0,"",'Summary Clear'!AB182)</f>
        <v/>
      </c>
      <c r="I193" s="225" t="str">
        <f>IF('Summary Clear'!AC182=0,"",'Summary Clear'!AC182)</f>
        <v/>
      </c>
      <c r="J193" s="225" t="str">
        <f>IF('Summary Clear'!AD182=0,"",'Summary Clear'!AD182)</f>
        <v/>
      </c>
      <c r="K193" s="225" t="str">
        <f>IF('Summary Clear'!AE182=0,"",'Summary Clear'!AE182)</f>
        <v/>
      </c>
      <c r="L193" s="225" t="str">
        <f>IF('Summary Clear'!AF182=0,"",'Summary Clear'!AF182)</f>
        <v/>
      </c>
      <c r="M193" s="225" t="str">
        <f>IF('Summary Clear'!AG182=0,"",'Summary Clear'!AG182)</f>
        <v/>
      </c>
      <c r="N193" s="225" t="str">
        <f>IF('Summary Clear'!AH182=0,"",'Summary Clear'!AH182)</f>
        <v/>
      </c>
      <c r="O193" s="225" t="str">
        <f>IF('Summary Clear'!AI182=0,"",'Summary Clear'!AI182)</f>
        <v/>
      </c>
      <c r="P193" s="225" t="str">
        <f>IF('Summary Clear'!AJ182=0,"",'Summary Clear'!AJ182)</f>
        <v/>
      </c>
      <c r="Q193" s="225" t="str">
        <f>IF('Summary Clear'!AK182=0,"",'Summary Clear'!AK182)</f>
        <v/>
      </c>
      <c r="R193" s="225" t="str">
        <f>IF('Summary Clear'!AL182=0,"",'Summary Clear'!AL182)</f>
        <v/>
      </c>
      <c r="S193" s="225" t="str">
        <f>IF('Summary Clear'!AM182=0,"",'Summary Clear'!AM182)</f>
        <v/>
      </c>
      <c r="T193" s="170" t="str">
        <f>IF('Summary Clear'!AN182=0,"",'Summary Clear'!AN182)</f>
        <v/>
      </c>
    </row>
    <row r="194" spans="3:20" ht="13.8" x14ac:dyDescent="0.25">
      <c r="C194" s="169" t="str">
        <f>IF('Summary Clear'!B183=0,"",'Summary Clear'!B183)</f>
        <v/>
      </c>
      <c r="D194" s="163" t="str">
        <f>IF('Summary Clear'!D183=0,"",'Summary Clear'!D183)</f>
        <v/>
      </c>
      <c r="E194" s="217" t="str">
        <f>IF('Summary Clear'!E183=0,"",(VLOOKUP('Summary Clear'!E183,Lists!$E$15:$G$21,3,FALSE)))</f>
        <v/>
      </c>
      <c r="F194" s="225" t="str">
        <f>IF('Summary Clear'!S183=0,"",'Summary Clear'!S183)</f>
        <v/>
      </c>
      <c r="G194" s="225" t="str">
        <f>IF('Summary Clear'!T183=0,"",'Summary Clear'!T183)</f>
        <v/>
      </c>
      <c r="H194" s="225" t="str">
        <f>IF('Summary Clear'!AB183=0,"",'Summary Clear'!AB183)</f>
        <v/>
      </c>
      <c r="I194" s="225" t="str">
        <f>IF('Summary Clear'!AC183=0,"",'Summary Clear'!AC183)</f>
        <v/>
      </c>
      <c r="J194" s="225" t="str">
        <f>IF('Summary Clear'!AD183=0,"",'Summary Clear'!AD183)</f>
        <v/>
      </c>
      <c r="K194" s="225" t="str">
        <f>IF('Summary Clear'!AE183=0,"",'Summary Clear'!AE183)</f>
        <v/>
      </c>
      <c r="L194" s="225" t="str">
        <f>IF('Summary Clear'!AF183=0,"",'Summary Clear'!AF183)</f>
        <v/>
      </c>
      <c r="M194" s="225" t="str">
        <f>IF('Summary Clear'!AG183=0,"",'Summary Clear'!AG183)</f>
        <v/>
      </c>
      <c r="N194" s="225" t="str">
        <f>IF('Summary Clear'!AH183=0,"",'Summary Clear'!AH183)</f>
        <v/>
      </c>
      <c r="O194" s="225" t="str">
        <f>IF('Summary Clear'!AI183=0,"",'Summary Clear'!AI183)</f>
        <v/>
      </c>
      <c r="P194" s="225" t="str">
        <f>IF('Summary Clear'!AJ183=0,"",'Summary Clear'!AJ183)</f>
        <v/>
      </c>
      <c r="Q194" s="225" t="str">
        <f>IF('Summary Clear'!AK183=0,"",'Summary Clear'!AK183)</f>
        <v/>
      </c>
      <c r="R194" s="225" t="str">
        <f>IF('Summary Clear'!AL183=0,"",'Summary Clear'!AL183)</f>
        <v/>
      </c>
      <c r="S194" s="225" t="str">
        <f>IF('Summary Clear'!AM183=0,"",'Summary Clear'!AM183)</f>
        <v/>
      </c>
      <c r="T194" s="170" t="str">
        <f>IF('Summary Clear'!AN183=0,"",'Summary Clear'!AN183)</f>
        <v/>
      </c>
    </row>
    <row r="195" spans="3:20" ht="13.8" x14ac:dyDescent="0.25">
      <c r="C195" s="169" t="str">
        <f>IF('Summary Clear'!B184=0,"",'Summary Clear'!B184)</f>
        <v/>
      </c>
      <c r="D195" s="163" t="str">
        <f>IF('Summary Clear'!D184=0,"",'Summary Clear'!D184)</f>
        <v/>
      </c>
      <c r="E195" s="217" t="str">
        <f>IF('Summary Clear'!E184=0,"",(VLOOKUP('Summary Clear'!E184,Lists!$E$15:$G$21,3,FALSE)))</f>
        <v/>
      </c>
      <c r="F195" s="225" t="str">
        <f>IF('Summary Clear'!S184=0,"",'Summary Clear'!S184)</f>
        <v/>
      </c>
      <c r="G195" s="225" t="str">
        <f>IF('Summary Clear'!T184=0,"",'Summary Clear'!T184)</f>
        <v/>
      </c>
      <c r="H195" s="225" t="str">
        <f>IF('Summary Clear'!AB184=0,"",'Summary Clear'!AB184)</f>
        <v/>
      </c>
      <c r="I195" s="225" t="str">
        <f>IF('Summary Clear'!AC184=0,"",'Summary Clear'!AC184)</f>
        <v/>
      </c>
      <c r="J195" s="225" t="str">
        <f>IF('Summary Clear'!AD184=0,"",'Summary Clear'!AD184)</f>
        <v/>
      </c>
      <c r="K195" s="225" t="str">
        <f>IF('Summary Clear'!AE184=0,"",'Summary Clear'!AE184)</f>
        <v/>
      </c>
      <c r="L195" s="225" t="str">
        <f>IF('Summary Clear'!AF184=0,"",'Summary Clear'!AF184)</f>
        <v/>
      </c>
      <c r="M195" s="225" t="str">
        <f>IF('Summary Clear'!AG184=0,"",'Summary Clear'!AG184)</f>
        <v/>
      </c>
      <c r="N195" s="225" t="str">
        <f>IF('Summary Clear'!AH184=0,"",'Summary Clear'!AH184)</f>
        <v/>
      </c>
      <c r="O195" s="225" t="str">
        <f>IF('Summary Clear'!AI184=0,"",'Summary Clear'!AI184)</f>
        <v/>
      </c>
      <c r="P195" s="225" t="str">
        <f>IF('Summary Clear'!AJ184=0,"",'Summary Clear'!AJ184)</f>
        <v/>
      </c>
      <c r="Q195" s="225" t="str">
        <f>IF('Summary Clear'!AK184=0,"",'Summary Clear'!AK184)</f>
        <v/>
      </c>
      <c r="R195" s="225" t="str">
        <f>IF('Summary Clear'!AL184=0,"",'Summary Clear'!AL184)</f>
        <v/>
      </c>
      <c r="S195" s="225" t="str">
        <f>IF('Summary Clear'!AM184=0,"",'Summary Clear'!AM184)</f>
        <v/>
      </c>
      <c r="T195" s="170" t="str">
        <f>IF('Summary Clear'!AN184=0,"",'Summary Clear'!AN184)</f>
        <v/>
      </c>
    </row>
    <row r="196" spans="3:20" ht="13.8" x14ac:dyDescent="0.25">
      <c r="C196" s="169" t="str">
        <f>IF('Summary Clear'!B185=0,"",'Summary Clear'!B185)</f>
        <v/>
      </c>
      <c r="D196" s="163" t="str">
        <f>IF('Summary Clear'!D185=0,"",'Summary Clear'!D185)</f>
        <v/>
      </c>
      <c r="E196" s="217" t="str">
        <f>IF('Summary Clear'!E185=0,"",(VLOOKUP('Summary Clear'!E185,Lists!$E$15:$G$21,3,FALSE)))</f>
        <v/>
      </c>
      <c r="F196" s="225" t="str">
        <f>IF('Summary Clear'!S185=0,"",'Summary Clear'!S185)</f>
        <v/>
      </c>
      <c r="G196" s="225" t="str">
        <f>IF('Summary Clear'!T185=0,"",'Summary Clear'!T185)</f>
        <v/>
      </c>
      <c r="H196" s="225" t="str">
        <f>IF('Summary Clear'!AB185=0,"",'Summary Clear'!AB185)</f>
        <v/>
      </c>
      <c r="I196" s="225" t="str">
        <f>IF('Summary Clear'!AC185=0,"",'Summary Clear'!AC185)</f>
        <v/>
      </c>
      <c r="J196" s="225" t="str">
        <f>IF('Summary Clear'!AD185=0,"",'Summary Clear'!AD185)</f>
        <v/>
      </c>
      <c r="K196" s="225" t="str">
        <f>IF('Summary Clear'!AE185=0,"",'Summary Clear'!AE185)</f>
        <v/>
      </c>
      <c r="L196" s="225" t="str">
        <f>IF('Summary Clear'!AF185=0,"",'Summary Clear'!AF185)</f>
        <v/>
      </c>
      <c r="M196" s="225" t="str">
        <f>IF('Summary Clear'!AG185=0,"",'Summary Clear'!AG185)</f>
        <v/>
      </c>
      <c r="N196" s="225" t="str">
        <f>IF('Summary Clear'!AH185=0,"",'Summary Clear'!AH185)</f>
        <v/>
      </c>
      <c r="O196" s="225" t="str">
        <f>IF('Summary Clear'!AI185=0,"",'Summary Clear'!AI185)</f>
        <v/>
      </c>
      <c r="P196" s="225" t="str">
        <f>IF('Summary Clear'!AJ185=0,"",'Summary Clear'!AJ185)</f>
        <v/>
      </c>
      <c r="Q196" s="225" t="str">
        <f>IF('Summary Clear'!AK185=0,"",'Summary Clear'!AK185)</f>
        <v/>
      </c>
      <c r="R196" s="225" t="str">
        <f>IF('Summary Clear'!AL185=0,"",'Summary Clear'!AL185)</f>
        <v/>
      </c>
      <c r="S196" s="225" t="str">
        <f>IF('Summary Clear'!AM185=0,"",'Summary Clear'!AM185)</f>
        <v/>
      </c>
      <c r="T196" s="170" t="str">
        <f>IF('Summary Clear'!AN185=0,"",'Summary Clear'!AN185)</f>
        <v/>
      </c>
    </row>
    <row r="197" spans="3:20" ht="13.8" x14ac:dyDescent="0.25">
      <c r="C197" s="169" t="str">
        <f>IF('Summary Clear'!B186=0,"",'Summary Clear'!B186)</f>
        <v/>
      </c>
      <c r="D197" s="163" t="str">
        <f>IF('Summary Clear'!D186=0,"",'Summary Clear'!D186)</f>
        <v/>
      </c>
      <c r="E197" s="217" t="str">
        <f>IF('Summary Clear'!E186=0,"",(VLOOKUP('Summary Clear'!E186,Lists!$E$15:$G$21,3,FALSE)))</f>
        <v/>
      </c>
      <c r="F197" s="225" t="str">
        <f>IF('Summary Clear'!S186=0,"",'Summary Clear'!S186)</f>
        <v/>
      </c>
      <c r="G197" s="225" t="str">
        <f>IF('Summary Clear'!T186=0,"",'Summary Clear'!T186)</f>
        <v/>
      </c>
      <c r="H197" s="225" t="str">
        <f>IF('Summary Clear'!AB186=0,"",'Summary Clear'!AB186)</f>
        <v/>
      </c>
      <c r="I197" s="225" t="str">
        <f>IF('Summary Clear'!AC186=0,"",'Summary Clear'!AC186)</f>
        <v/>
      </c>
      <c r="J197" s="225" t="str">
        <f>IF('Summary Clear'!AD186=0,"",'Summary Clear'!AD186)</f>
        <v/>
      </c>
      <c r="K197" s="225" t="str">
        <f>IF('Summary Clear'!AE186=0,"",'Summary Clear'!AE186)</f>
        <v/>
      </c>
      <c r="L197" s="225" t="str">
        <f>IF('Summary Clear'!AF186=0,"",'Summary Clear'!AF186)</f>
        <v/>
      </c>
      <c r="M197" s="225" t="str">
        <f>IF('Summary Clear'!AG186=0,"",'Summary Clear'!AG186)</f>
        <v/>
      </c>
      <c r="N197" s="225" t="str">
        <f>IF('Summary Clear'!AH186=0,"",'Summary Clear'!AH186)</f>
        <v/>
      </c>
      <c r="O197" s="225" t="str">
        <f>IF('Summary Clear'!AI186=0,"",'Summary Clear'!AI186)</f>
        <v/>
      </c>
      <c r="P197" s="225" t="str">
        <f>IF('Summary Clear'!AJ186=0,"",'Summary Clear'!AJ186)</f>
        <v/>
      </c>
      <c r="Q197" s="225" t="str">
        <f>IF('Summary Clear'!AK186=0,"",'Summary Clear'!AK186)</f>
        <v/>
      </c>
      <c r="R197" s="225" t="str">
        <f>IF('Summary Clear'!AL186=0,"",'Summary Clear'!AL186)</f>
        <v/>
      </c>
      <c r="S197" s="225" t="str">
        <f>IF('Summary Clear'!AM186=0,"",'Summary Clear'!AM186)</f>
        <v/>
      </c>
      <c r="T197" s="170" t="str">
        <f>IF('Summary Clear'!AN186=0,"",'Summary Clear'!AN186)</f>
        <v/>
      </c>
    </row>
    <row r="198" spans="3:20" ht="13.8" x14ac:dyDescent="0.25">
      <c r="C198" s="169" t="str">
        <f>IF('Summary Clear'!B187=0,"",'Summary Clear'!B187)</f>
        <v/>
      </c>
      <c r="D198" s="163" t="str">
        <f>IF('Summary Clear'!D187=0,"",'Summary Clear'!D187)</f>
        <v/>
      </c>
      <c r="E198" s="217" t="str">
        <f>IF('Summary Clear'!E187=0,"",(VLOOKUP('Summary Clear'!E187,Lists!$E$15:$G$21,3,FALSE)))</f>
        <v/>
      </c>
      <c r="F198" s="225" t="str">
        <f>IF('Summary Clear'!S187=0,"",'Summary Clear'!S187)</f>
        <v/>
      </c>
      <c r="G198" s="225" t="str">
        <f>IF('Summary Clear'!T187=0,"",'Summary Clear'!T187)</f>
        <v/>
      </c>
      <c r="H198" s="225" t="str">
        <f>IF('Summary Clear'!AB187=0,"",'Summary Clear'!AB187)</f>
        <v/>
      </c>
      <c r="I198" s="225" t="str">
        <f>IF('Summary Clear'!AC187=0,"",'Summary Clear'!AC187)</f>
        <v/>
      </c>
      <c r="J198" s="225" t="str">
        <f>IF('Summary Clear'!AD187=0,"",'Summary Clear'!AD187)</f>
        <v/>
      </c>
      <c r="K198" s="225" t="str">
        <f>IF('Summary Clear'!AE187=0,"",'Summary Clear'!AE187)</f>
        <v/>
      </c>
      <c r="L198" s="225" t="str">
        <f>IF('Summary Clear'!AF187=0,"",'Summary Clear'!AF187)</f>
        <v/>
      </c>
      <c r="M198" s="225" t="str">
        <f>IF('Summary Clear'!AG187=0,"",'Summary Clear'!AG187)</f>
        <v/>
      </c>
      <c r="N198" s="225" t="str">
        <f>IF('Summary Clear'!AH187=0,"",'Summary Clear'!AH187)</f>
        <v/>
      </c>
      <c r="O198" s="225" t="str">
        <f>IF('Summary Clear'!AI187=0,"",'Summary Clear'!AI187)</f>
        <v/>
      </c>
      <c r="P198" s="225" t="str">
        <f>IF('Summary Clear'!AJ187=0,"",'Summary Clear'!AJ187)</f>
        <v/>
      </c>
      <c r="Q198" s="225" t="str">
        <f>IF('Summary Clear'!AK187=0,"",'Summary Clear'!AK187)</f>
        <v/>
      </c>
      <c r="R198" s="225" t="str">
        <f>IF('Summary Clear'!AL187=0,"",'Summary Clear'!AL187)</f>
        <v/>
      </c>
      <c r="S198" s="225" t="str">
        <f>IF('Summary Clear'!AM187=0,"",'Summary Clear'!AM187)</f>
        <v/>
      </c>
      <c r="T198" s="170" t="str">
        <f>IF('Summary Clear'!AN187=0,"",'Summary Clear'!AN187)</f>
        <v/>
      </c>
    </row>
    <row r="199" spans="3:20" ht="13.8" x14ac:dyDescent="0.25">
      <c r="C199" s="169" t="str">
        <f>IF('Summary Clear'!B188=0,"",'Summary Clear'!B188)</f>
        <v/>
      </c>
      <c r="D199" s="163" t="str">
        <f>IF('Summary Clear'!D188=0,"",'Summary Clear'!D188)</f>
        <v/>
      </c>
      <c r="E199" s="217" t="str">
        <f>IF('Summary Clear'!E188=0,"",(VLOOKUP('Summary Clear'!E188,Lists!$E$15:$G$21,3,FALSE)))</f>
        <v/>
      </c>
      <c r="F199" s="225" t="str">
        <f>IF('Summary Clear'!S188=0,"",'Summary Clear'!S188)</f>
        <v/>
      </c>
      <c r="G199" s="225" t="str">
        <f>IF('Summary Clear'!T188=0,"",'Summary Clear'!T188)</f>
        <v/>
      </c>
      <c r="H199" s="225" t="str">
        <f>IF('Summary Clear'!AB188=0,"",'Summary Clear'!AB188)</f>
        <v/>
      </c>
      <c r="I199" s="225" t="str">
        <f>IF('Summary Clear'!AC188=0,"",'Summary Clear'!AC188)</f>
        <v/>
      </c>
      <c r="J199" s="225" t="str">
        <f>IF('Summary Clear'!AD188=0,"",'Summary Clear'!AD188)</f>
        <v/>
      </c>
      <c r="K199" s="225" t="str">
        <f>IF('Summary Clear'!AE188=0,"",'Summary Clear'!AE188)</f>
        <v/>
      </c>
      <c r="L199" s="225" t="str">
        <f>IF('Summary Clear'!AF188=0,"",'Summary Clear'!AF188)</f>
        <v/>
      </c>
      <c r="M199" s="225" t="str">
        <f>IF('Summary Clear'!AG188=0,"",'Summary Clear'!AG188)</f>
        <v/>
      </c>
      <c r="N199" s="225" t="str">
        <f>IF('Summary Clear'!AH188=0,"",'Summary Clear'!AH188)</f>
        <v/>
      </c>
      <c r="O199" s="225" t="str">
        <f>IF('Summary Clear'!AI188=0,"",'Summary Clear'!AI188)</f>
        <v/>
      </c>
      <c r="P199" s="225" t="str">
        <f>IF('Summary Clear'!AJ188=0,"",'Summary Clear'!AJ188)</f>
        <v/>
      </c>
      <c r="Q199" s="225" t="str">
        <f>IF('Summary Clear'!AK188=0,"",'Summary Clear'!AK188)</f>
        <v/>
      </c>
      <c r="R199" s="225" t="str">
        <f>IF('Summary Clear'!AL188=0,"",'Summary Clear'!AL188)</f>
        <v/>
      </c>
      <c r="S199" s="225" t="str">
        <f>IF('Summary Clear'!AM188=0,"",'Summary Clear'!AM188)</f>
        <v/>
      </c>
      <c r="T199" s="170" t="str">
        <f>IF('Summary Clear'!AN188=0,"",'Summary Clear'!AN188)</f>
        <v/>
      </c>
    </row>
    <row r="200" spans="3:20" ht="13.8" x14ac:dyDescent="0.25">
      <c r="C200" s="169" t="str">
        <f>IF('Summary Clear'!B189=0,"",'Summary Clear'!B189)</f>
        <v/>
      </c>
      <c r="D200" s="163" t="str">
        <f>IF('Summary Clear'!D189=0,"",'Summary Clear'!D189)</f>
        <v/>
      </c>
      <c r="E200" s="217" t="str">
        <f>IF('Summary Clear'!E189=0,"",(VLOOKUP('Summary Clear'!E189,Lists!$E$15:$G$21,3,FALSE)))</f>
        <v/>
      </c>
      <c r="F200" s="225" t="str">
        <f>IF('Summary Clear'!S189=0,"",'Summary Clear'!S189)</f>
        <v/>
      </c>
      <c r="G200" s="225" t="str">
        <f>IF('Summary Clear'!T189=0,"",'Summary Clear'!T189)</f>
        <v/>
      </c>
      <c r="H200" s="225" t="str">
        <f>IF('Summary Clear'!AB189=0,"",'Summary Clear'!AB189)</f>
        <v/>
      </c>
      <c r="I200" s="225" t="str">
        <f>IF('Summary Clear'!AC189=0,"",'Summary Clear'!AC189)</f>
        <v/>
      </c>
      <c r="J200" s="225" t="str">
        <f>IF('Summary Clear'!AD189=0,"",'Summary Clear'!AD189)</f>
        <v/>
      </c>
      <c r="K200" s="225" t="str">
        <f>IF('Summary Clear'!AE189=0,"",'Summary Clear'!AE189)</f>
        <v/>
      </c>
      <c r="L200" s="225" t="str">
        <f>IF('Summary Clear'!AF189=0,"",'Summary Clear'!AF189)</f>
        <v/>
      </c>
      <c r="M200" s="225" t="str">
        <f>IF('Summary Clear'!AG189=0,"",'Summary Clear'!AG189)</f>
        <v/>
      </c>
      <c r="N200" s="225" t="str">
        <f>IF('Summary Clear'!AH189=0,"",'Summary Clear'!AH189)</f>
        <v/>
      </c>
      <c r="O200" s="225" t="str">
        <f>IF('Summary Clear'!AI189=0,"",'Summary Clear'!AI189)</f>
        <v/>
      </c>
      <c r="P200" s="225" t="str">
        <f>IF('Summary Clear'!AJ189=0,"",'Summary Clear'!AJ189)</f>
        <v/>
      </c>
      <c r="Q200" s="225" t="str">
        <f>IF('Summary Clear'!AK189=0,"",'Summary Clear'!AK189)</f>
        <v/>
      </c>
      <c r="R200" s="225" t="str">
        <f>IF('Summary Clear'!AL189=0,"",'Summary Clear'!AL189)</f>
        <v/>
      </c>
      <c r="S200" s="225" t="str">
        <f>IF('Summary Clear'!AM189=0,"",'Summary Clear'!AM189)</f>
        <v/>
      </c>
      <c r="T200" s="170" t="str">
        <f>IF('Summary Clear'!AN189=0,"",'Summary Clear'!AN189)</f>
        <v/>
      </c>
    </row>
    <row r="201" spans="3:20" ht="13.8" x14ac:dyDescent="0.25">
      <c r="C201" s="169" t="str">
        <f>IF('Summary Clear'!B190=0,"",'Summary Clear'!B190)</f>
        <v/>
      </c>
      <c r="D201" s="163" t="str">
        <f>IF('Summary Clear'!D190=0,"",'Summary Clear'!D190)</f>
        <v/>
      </c>
      <c r="E201" s="217" t="str">
        <f>IF('Summary Clear'!E190=0,"",(VLOOKUP('Summary Clear'!E190,Lists!$E$15:$G$21,3,FALSE)))</f>
        <v/>
      </c>
      <c r="F201" s="225" t="str">
        <f>IF('Summary Clear'!S190=0,"",'Summary Clear'!S190)</f>
        <v/>
      </c>
      <c r="G201" s="225" t="str">
        <f>IF('Summary Clear'!T190=0,"",'Summary Clear'!T190)</f>
        <v/>
      </c>
      <c r="H201" s="225" t="str">
        <f>IF('Summary Clear'!AB190=0,"",'Summary Clear'!AB190)</f>
        <v/>
      </c>
      <c r="I201" s="225" t="str">
        <f>IF('Summary Clear'!AC190=0,"",'Summary Clear'!AC190)</f>
        <v/>
      </c>
      <c r="J201" s="225" t="str">
        <f>IF('Summary Clear'!AD190=0,"",'Summary Clear'!AD190)</f>
        <v/>
      </c>
      <c r="K201" s="225" t="str">
        <f>IF('Summary Clear'!AE190=0,"",'Summary Clear'!AE190)</f>
        <v/>
      </c>
      <c r="L201" s="225" t="str">
        <f>IF('Summary Clear'!AF190=0,"",'Summary Clear'!AF190)</f>
        <v/>
      </c>
      <c r="M201" s="225" t="str">
        <f>IF('Summary Clear'!AG190=0,"",'Summary Clear'!AG190)</f>
        <v/>
      </c>
      <c r="N201" s="225" t="str">
        <f>IF('Summary Clear'!AH190=0,"",'Summary Clear'!AH190)</f>
        <v/>
      </c>
      <c r="O201" s="225" t="str">
        <f>IF('Summary Clear'!AI190=0,"",'Summary Clear'!AI190)</f>
        <v/>
      </c>
      <c r="P201" s="225" t="str">
        <f>IF('Summary Clear'!AJ190=0,"",'Summary Clear'!AJ190)</f>
        <v/>
      </c>
      <c r="Q201" s="225" t="str">
        <f>IF('Summary Clear'!AK190=0,"",'Summary Clear'!AK190)</f>
        <v/>
      </c>
      <c r="R201" s="225" t="str">
        <f>IF('Summary Clear'!AL190=0,"",'Summary Clear'!AL190)</f>
        <v/>
      </c>
      <c r="S201" s="225" t="str">
        <f>IF('Summary Clear'!AM190=0,"",'Summary Clear'!AM190)</f>
        <v/>
      </c>
      <c r="T201" s="170" t="str">
        <f>IF('Summary Clear'!AN190=0,"",'Summary Clear'!AN190)</f>
        <v/>
      </c>
    </row>
    <row r="202" spans="3:20" ht="13.8" x14ac:dyDescent="0.25">
      <c r="C202" s="169" t="str">
        <f>IF('Summary Clear'!B191=0,"",'Summary Clear'!B191)</f>
        <v/>
      </c>
      <c r="D202" s="163" t="str">
        <f>IF('Summary Clear'!D191=0,"",'Summary Clear'!D191)</f>
        <v/>
      </c>
      <c r="E202" s="217" t="str">
        <f>IF('Summary Clear'!E191=0,"",(VLOOKUP('Summary Clear'!E191,Lists!$E$15:$G$21,3,FALSE)))</f>
        <v/>
      </c>
      <c r="F202" s="225" t="str">
        <f>IF('Summary Clear'!S191=0,"",'Summary Clear'!S191)</f>
        <v/>
      </c>
      <c r="G202" s="225" t="str">
        <f>IF('Summary Clear'!T191=0,"",'Summary Clear'!T191)</f>
        <v/>
      </c>
      <c r="H202" s="225" t="str">
        <f>IF('Summary Clear'!AB191=0,"",'Summary Clear'!AB191)</f>
        <v/>
      </c>
      <c r="I202" s="225" t="str">
        <f>IF('Summary Clear'!AC191=0,"",'Summary Clear'!AC191)</f>
        <v/>
      </c>
      <c r="J202" s="225" t="str">
        <f>IF('Summary Clear'!AD191=0,"",'Summary Clear'!AD191)</f>
        <v/>
      </c>
      <c r="K202" s="225" t="str">
        <f>IF('Summary Clear'!AE191=0,"",'Summary Clear'!AE191)</f>
        <v/>
      </c>
      <c r="L202" s="225" t="str">
        <f>IF('Summary Clear'!AF191=0,"",'Summary Clear'!AF191)</f>
        <v/>
      </c>
      <c r="M202" s="225" t="str">
        <f>IF('Summary Clear'!AG191=0,"",'Summary Clear'!AG191)</f>
        <v/>
      </c>
      <c r="N202" s="225" t="str">
        <f>IF('Summary Clear'!AH191=0,"",'Summary Clear'!AH191)</f>
        <v/>
      </c>
      <c r="O202" s="225" t="str">
        <f>IF('Summary Clear'!AI191=0,"",'Summary Clear'!AI191)</f>
        <v/>
      </c>
      <c r="P202" s="225" t="str">
        <f>IF('Summary Clear'!AJ191=0,"",'Summary Clear'!AJ191)</f>
        <v/>
      </c>
      <c r="Q202" s="225" t="str">
        <f>IF('Summary Clear'!AK191=0,"",'Summary Clear'!AK191)</f>
        <v/>
      </c>
      <c r="R202" s="225" t="str">
        <f>IF('Summary Clear'!AL191=0,"",'Summary Clear'!AL191)</f>
        <v/>
      </c>
      <c r="S202" s="225" t="str">
        <f>IF('Summary Clear'!AM191=0,"",'Summary Clear'!AM191)</f>
        <v/>
      </c>
      <c r="T202" s="170" t="str">
        <f>IF('Summary Clear'!AN191=0,"",'Summary Clear'!AN191)</f>
        <v/>
      </c>
    </row>
    <row r="203" spans="3:20" ht="13.8" x14ac:dyDescent="0.25">
      <c r="C203" s="169" t="str">
        <f>IF('Summary Clear'!B192=0,"",'Summary Clear'!B192)</f>
        <v/>
      </c>
      <c r="D203" s="163" t="str">
        <f>IF('Summary Clear'!D192=0,"",'Summary Clear'!D192)</f>
        <v/>
      </c>
      <c r="E203" s="217" t="str">
        <f>IF('Summary Clear'!E192=0,"",(VLOOKUP('Summary Clear'!E192,Lists!$E$15:$G$21,3,FALSE)))</f>
        <v/>
      </c>
      <c r="F203" s="225" t="str">
        <f>IF('Summary Clear'!S192=0,"",'Summary Clear'!S192)</f>
        <v/>
      </c>
      <c r="G203" s="225" t="str">
        <f>IF('Summary Clear'!T192=0,"",'Summary Clear'!T192)</f>
        <v/>
      </c>
      <c r="H203" s="225" t="str">
        <f>IF('Summary Clear'!AB192=0,"",'Summary Clear'!AB192)</f>
        <v/>
      </c>
      <c r="I203" s="225" t="str">
        <f>IF('Summary Clear'!AC192=0,"",'Summary Clear'!AC192)</f>
        <v/>
      </c>
      <c r="J203" s="225" t="str">
        <f>IF('Summary Clear'!AD192=0,"",'Summary Clear'!AD192)</f>
        <v/>
      </c>
      <c r="K203" s="225" t="str">
        <f>IF('Summary Clear'!AE192=0,"",'Summary Clear'!AE192)</f>
        <v/>
      </c>
      <c r="L203" s="225" t="str">
        <f>IF('Summary Clear'!AF192=0,"",'Summary Clear'!AF192)</f>
        <v/>
      </c>
      <c r="M203" s="225" t="str">
        <f>IF('Summary Clear'!AG192=0,"",'Summary Clear'!AG192)</f>
        <v/>
      </c>
      <c r="N203" s="225" t="str">
        <f>IF('Summary Clear'!AH192=0,"",'Summary Clear'!AH192)</f>
        <v/>
      </c>
      <c r="O203" s="225" t="str">
        <f>IF('Summary Clear'!AI192=0,"",'Summary Clear'!AI192)</f>
        <v/>
      </c>
      <c r="P203" s="225" t="str">
        <f>IF('Summary Clear'!AJ192=0,"",'Summary Clear'!AJ192)</f>
        <v/>
      </c>
      <c r="Q203" s="225" t="str">
        <f>IF('Summary Clear'!AK192=0,"",'Summary Clear'!AK192)</f>
        <v/>
      </c>
      <c r="R203" s="225" t="str">
        <f>IF('Summary Clear'!AL192=0,"",'Summary Clear'!AL192)</f>
        <v/>
      </c>
      <c r="S203" s="225" t="str">
        <f>IF('Summary Clear'!AM192=0,"",'Summary Clear'!AM192)</f>
        <v/>
      </c>
      <c r="T203" s="170" t="str">
        <f>IF('Summary Clear'!AN192=0,"",'Summary Clear'!AN192)</f>
        <v/>
      </c>
    </row>
    <row r="204" spans="3:20" ht="13.8" x14ac:dyDescent="0.25">
      <c r="C204" s="169" t="str">
        <f>IF('Summary Clear'!B193=0,"",'Summary Clear'!B193)</f>
        <v/>
      </c>
      <c r="D204" s="163" t="str">
        <f>IF('Summary Clear'!D193=0,"",'Summary Clear'!D193)</f>
        <v/>
      </c>
      <c r="E204" s="217" t="str">
        <f>IF('Summary Clear'!E193=0,"",(VLOOKUP('Summary Clear'!E193,Lists!$E$15:$G$21,3,FALSE)))</f>
        <v/>
      </c>
      <c r="F204" s="225" t="str">
        <f>IF('Summary Clear'!S193=0,"",'Summary Clear'!S193)</f>
        <v/>
      </c>
      <c r="G204" s="225" t="str">
        <f>IF('Summary Clear'!T193=0,"",'Summary Clear'!T193)</f>
        <v/>
      </c>
      <c r="H204" s="225" t="str">
        <f>IF('Summary Clear'!AB193=0,"",'Summary Clear'!AB193)</f>
        <v/>
      </c>
      <c r="I204" s="225" t="str">
        <f>IF('Summary Clear'!AC193=0,"",'Summary Clear'!AC193)</f>
        <v/>
      </c>
      <c r="J204" s="225" t="str">
        <f>IF('Summary Clear'!AD193=0,"",'Summary Clear'!AD193)</f>
        <v/>
      </c>
      <c r="K204" s="225" t="str">
        <f>IF('Summary Clear'!AE193=0,"",'Summary Clear'!AE193)</f>
        <v/>
      </c>
      <c r="L204" s="225" t="str">
        <f>IF('Summary Clear'!AF193=0,"",'Summary Clear'!AF193)</f>
        <v/>
      </c>
      <c r="M204" s="225" t="str">
        <f>IF('Summary Clear'!AG193=0,"",'Summary Clear'!AG193)</f>
        <v/>
      </c>
      <c r="N204" s="225" t="str">
        <f>IF('Summary Clear'!AH193=0,"",'Summary Clear'!AH193)</f>
        <v/>
      </c>
      <c r="O204" s="225" t="str">
        <f>IF('Summary Clear'!AI193=0,"",'Summary Clear'!AI193)</f>
        <v/>
      </c>
      <c r="P204" s="225" t="str">
        <f>IF('Summary Clear'!AJ193=0,"",'Summary Clear'!AJ193)</f>
        <v/>
      </c>
      <c r="Q204" s="225" t="str">
        <f>IF('Summary Clear'!AK193=0,"",'Summary Clear'!AK193)</f>
        <v/>
      </c>
      <c r="R204" s="225" t="str">
        <f>IF('Summary Clear'!AL193=0,"",'Summary Clear'!AL193)</f>
        <v/>
      </c>
      <c r="S204" s="225" t="str">
        <f>IF('Summary Clear'!AM193=0,"",'Summary Clear'!AM193)</f>
        <v/>
      </c>
      <c r="T204" s="170" t="str">
        <f>IF('Summary Clear'!AN193=0,"",'Summary Clear'!AN193)</f>
        <v/>
      </c>
    </row>
    <row r="205" spans="3:20" ht="13.8" x14ac:dyDescent="0.25">
      <c r="C205" s="169" t="str">
        <f>IF('Summary Clear'!B194=0,"",'Summary Clear'!B194)</f>
        <v/>
      </c>
      <c r="D205" s="163" t="str">
        <f>IF('Summary Clear'!D194=0,"",'Summary Clear'!D194)</f>
        <v/>
      </c>
      <c r="E205" s="217" t="str">
        <f>IF('Summary Clear'!E194=0,"",(VLOOKUP('Summary Clear'!E194,Lists!$E$15:$G$21,3,FALSE)))</f>
        <v/>
      </c>
      <c r="F205" s="225" t="str">
        <f>IF('Summary Clear'!S194=0,"",'Summary Clear'!S194)</f>
        <v/>
      </c>
      <c r="G205" s="225" t="str">
        <f>IF('Summary Clear'!T194=0,"",'Summary Clear'!T194)</f>
        <v/>
      </c>
      <c r="H205" s="225" t="str">
        <f>IF('Summary Clear'!AB194=0,"",'Summary Clear'!AB194)</f>
        <v/>
      </c>
      <c r="I205" s="225" t="str">
        <f>IF('Summary Clear'!AC194=0,"",'Summary Clear'!AC194)</f>
        <v/>
      </c>
      <c r="J205" s="225" t="str">
        <f>IF('Summary Clear'!AD194=0,"",'Summary Clear'!AD194)</f>
        <v/>
      </c>
      <c r="K205" s="225" t="str">
        <f>IF('Summary Clear'!AE194=0,"",'Summary Clear'!AE194)</f>
        <v/>
      </c>
      <c r="L205" s="225" t="str">
        <f>IF('Summary Clear'!AF194=0,"",'Summary Clear'!AF194)</f>
        <v/>
      </c>
      <c r="M205" s="225" t="str">
        <f>IF('Summary Clear'!AG194=0,"",'Summary Clear'!AG194)</f>
        <v/>
      </c>
      <c r="N205" s="225" t="str">
        <f>IF('Summary Clear'!AH194=0,"",'Summary Clear'!AH194)</f>
        <v/>
      </c>
      <c r="O205" s="225" t="str">
        <f>IF('Summary Clear'!AI194=0,"",'Summary Clear'!AI194)</f>
        <v/>
      </c>
      <c r="P205" s="225" t="str">
        <f>IF('Summary Clear'!AJ194=0,"",'Summary Clear'!AJ194)</f>
        <v/>
      </c>
      <c r="Q205" s="225" t="str">
        <f>IF('Summary Clear'!AK194=0,"",'Summary Clear'!AK194)</f>
        <v/>
      </c>
      <c r="R205" s="225" t="str">
        <f>IF('Summary Clear'!AL194=0,"",'Summary Clear'!AL194)</f>
        <v/>
      </c>
      <c r="S205" s="225" t="str">
        <f>IF('Summary Clear'!AM194=0,"",'Summary Clear'!AM194)</f>
        <v/>
      </c>
      <c r="T205" s="170" t="str">
        <f>IF('Summary Clear'!AN194=0,"",'Summary Clear'!AN194)</f>
        <v/>
      </c>
    </row>
    <row r="206" spans="3:20" ht="13.8" x14ac:dyDescent="0.25">
      <c r="C206" s="169" t="str">
        <f>IF('Summary Clear'!B195=0,"",'Summary Clear'!B195)</f>
        <v/>
      </c>
      <c r="D206" s="163" t="str">
        <f>IF('Summary Clear'!D195=0,"",'Summary Clear'!D195)</f>
        <v/>
      </c>
      <c r="E206" s="217" t="str">
        <f>IF('Summary Clear'!E195=0,"",(VLOOKUP('Summary Clear'!E195,Lists!$E$15:$G$21,3,FALSE)))</f>
        <v/>
      </c>
      <c r="F206" s="225" t="str">
        <f>IF('Summary Clear'!S195=0,"",'Summary Clear'!S195)</f>
        <v/>
      </c>
      <c r="G206" s="225" t="str">
        <f>IF('Summary Clear'!T195=0,"",'Summary Clear'!T195)</f>
        <v/>
      </c>
      <c r="H206" s="225" t="str">
        <f>IF('Summary Clear'!AB195=0,"",'Summary Clear'!AB195)</f>
        <v/>
      </c>
      <c r="I206" s="225" t="str">
        <f>IF('Summary Clear'!AC195=0,"",'Summary Clear'!AC195)</f>
        <v/>
      </c>
      <c r="J206" s="225" t="str">
        <f>IF('Summary Clear'!AD195=0,"",'Summary Clear'!AD195)</f>
        <v/>
      </c>
      <c r="K206" s="225" t="str">
        <f>IF('Summary Clear'!AE195=0,"",'Summary Clear'!AE195)</f>
        <v/>
      </c>
      <c r="L206" s="225" t="str">
        <f>IF('Summary Clear'!AF195=0,"",'Summary Clear'!AF195)</f>
        <v/>
      </c>
      <c r="M206" s="225" t="str">
        <f>IF('Summary Clear'!AG195=0,"",'Summary Clear'!AG195)</f>
        <v/>
      </c>
      <c r="N206" s="225" t="str">
        <f>IF('Summary Clear'!AH195=0,"",'Summary Clear'!AH195)</f>
        <v/>
      </c>
      <c r="O206" s="225" t="str">
        <f>IF('Summary Clear'!AI195=0,"",'Summary Clear'!AI195)</f>
        <v/>
      </c>
      <c r="P206" s="225" t="str">
        <f>IF('Summary Clear'!AJ195=0,"",'Summary Clear'!AJ195)</f>
        <v/>
      </c>
      <c r="Q206" s="225" t="str">
        <f>IF('Summary Clear'!AK195=0,"",'Summary Clear'!AK195)</f>
        <v/>
      </c>
      <c r="R206" s="225" t="str">
        <f>IF('Summary Clear'!AL195=0,"",'Summary Clear'!AL195)</f>
        <v/>
      </c>
      <c r="S206" s="225" t="str">
        <f>IF('Summary Clear'!AM195=0,"",'Summary Clear'!AM195)</f>
        <v/>
      </c>
      <c r="T206" s="170" t="str">
        <f>IF('Summary Clear'!AN195=0,"",'Summary Clear'!AN195)</f>
        <v/>
      </c>
    </row>
    <row r="207" spans="3:20" ht="13.8" x14ac:dyDescent="0.25">
      <c r="C207" s="169" t="str">
        <f>IF('Summary Clear'!B196=0,"",'Summary Clear'!B196)</f>
        <v/>
      </c>
      <c r="D207" s="163" t="str">
        <f>IF('Summary Clear'!D196=0,"",'Summary Clear'!D196)</f>
        <v/>
      </c>
      <c r="E207" s="217" t="str">
        <f>IF('Summary Clear'!E196=0,"",(VLOOKUP('Summary Clear'!E196,Lists!$E$15:$G$21,3,FALSE)))</f>
        <v/>
      </c>
      <c r="F207" s="225" t="str">
        <f>IF('Summary Clear'!S196=0,"",'Summary Clear'!S196)</f>
        <v/>
      </c>
      <c r="G207" s="225" t="str">
        <f>IF('Summary Clear'!T196=0,"",'Summary Clear'!T196)</f>
        <v/>
      </c>
      <c r="H207" s="225" t="str">
        <f>IF('Summary Clear'!AB196=0,"",'Summary Clear'!AB196)</f>
        <v/>
      </c>
      <c r="I207" s="225" t="str">
        <f>IF('Summary Clear'!AC196=0,"",'Summary Clear'!AC196)</f>
        <v/>
      </c>
      <c r="J207" s="225" t="str">
        <f>IF('Summary Clear'!AD196=0,"",'Summary Clear'!AD196)</f>
        <v/>
      </c>
      <c r="K207" s="225" t="str">
        <f>IF('Summary Clear'!AE196=0,"",'Summary Clear'!AE196)</f>
        <v/>
      </c>
      <c r="L207" s="225" t="str">
        <f>IF('Summary Clear'!AF196=0,"",'Summary Clear'!AF196)</f>
        <v/>
      </c>
      <c r="M207" s="225" t="str">
        <f>IF('Summary Clear'!AG196=0,"",'Summary Clear'!AG196)</f>
        <v/>
      </c>
      <c r="N207" s="225" t="str">
        <f>IF('Summary Clear'!AH196=0,"",'Summary Clear'!AH196)</f>
        <v/>
      </c>
      <c r="O207" s="225" t="str">
        <f>IF('Summary Clear'!AI196=0,"",'Summary Clear'!AI196)</f>
        <v/>
      </c>
      <c r="P207" s="225" t="str">
        <f>IF('Summary Clear'!AJ196=0,"",'Summary Clear'!AJ196)</f>
        <v/>
      </c>
      <c r="Q207" s="225" t="str">
        <f>IF('Summary Clear'!AK196=0,"",'Summary Clear'!AK196)</f>
        <v/>
      </c>
      <c r="R207" s="225" t="str">
        <f>IF('Summary Clear'!AL196=0,"",'Summary Clear'!AL196)</f>
        <v/>
      </c>
      <c r="S207" s="225" t="str">
        <f>IF('Summary Clear'!AM196=0,"",'Summary Clear'!AM196)</f>
        <v/>
      </c>
      <c r="T207" s="170" t="str">
        <f>IF('Summary Clear'!AN196=0,"",'Summary Clear'!AN196)</f>
        <v/>
      </c>
    </row>
    <row r="208" spans="3:20" ht="13.8" x14ac:dyDescent="0.25">
      <c r="C208" s="169" t="str">
        <f>IF('Summary Clear'!B197=0,"",'Summary Clear'!B197)</f>
        <v/>
      </c>
      <c r="D208" s="163" t="str">
        <f>IF('Summary Clear'!D197=0,"",'Summary Clear'!D197)</f>
        <v/>
      </c>
      <c r="E208" s="217" t="str">
        <f>IF('Summary Clear'!E197=0,"",(VLOOKUP('Summary Clear'!E197,Lists!$E$15:$G$21,3,FALSE)))</f>
        <v/>
      </c>
      <c r="F208" s="225" t="str">
        <f>IF('Summary Clear'!S197=0,"",'Summary Clear'!S197)</f>
        <v/>
      </c>
      <c r="G208" s="225" t="str">
        <f>IF('Summary Clear'!T197=0,"",'Summary Clear'!T197)</f>
        <v/>
      </c>
      <c r="H208" s="225" t="str">
        <f>IF('Summary Clear'!AB197=0,"",'Summary Clear'!AB197)</f>
        <v/>
      </c>
      <c r="I208" s="225" t="str">
        <f>IF('Summary Clear'!AC197=0,"",'Summary Clear'!AC197)</f>
        <v/>
      </c>
      <c r="J208" s="225" t="str">
        <f>IF('Summary Clear'!AD197=0,"",'Summary Clear'!AD197)</f>
        <v/>
      </c>
      <c r="K208" s="225" t="str">
        <f>IF('Summary Clear'!AE197=0,"",'Summary Clear'!AE197)</f>
        <v/>
      </c>
      <c r="L208" s="225" t="str">
        <f>IF('Summary Clear'!AF197=0,"",'Summary Clear'!AF197)</f>
        <v/>
      </c>
      <c r="M208" s="225" t="str">
        <f>IF('Summary Clear'!AG197=0,"",'Summary Clear'!AG197)</f>
        <v/>
      </c>
      <c r="N208" s="225" t="str">
        <f>IF('Summary Clear'!AH197=0,"",'Summary Clear'!AH197)</f>
        <v/>
      </c>
      <c r="O208" s="225" t="str">
        <f>IF('Summary Clear'!AI197=0,"",'Summary Clear'!AI197)</f>
        <v/>
      </c>
      <c r="P208" s="225" t="str">
        <f>IF('Summary Clear'!AJ197=0,"",'Summary Clear'!AJ197)</f>
        <v/>
      </c>
      <c r="Q208" s="225" t="str">
        <f>IF('Summary Clear'!AK197=0,"",'Summary Clear'!AK197)</f>
        <v/>
      </c>
      <c r="R208" s="225" t="str">
        <f>IF('Summary Clear'!AL197=0,"",'Summary Clear'!AL197)</f>
        <v/>
      </c>
      <c r="S208" s="225" t="str">
        <f>IF('Summary Clear'!AM197=0,"",'Summary Clear'!AM197)</f>
        <v/>
      </c>
      <c r="T208" s="170" t="str">
        <f>IF('Summary Clear'!AN197=0,"",'Summary Clear'!AN197)</f>
        <v/>
      </c>
    </row>
    <row r="209" spans="3:20" ht="13.8" x14ac:dyDescent="0.25">
      <c r="C209" s="169" t="str">
        <f>IF('Summary Clear'!B198=0,"",'Summary Clear'!B198)</f>
        <v/>
      </c>
      <c r="D209" s="163" t="str">
        <f>IF('Summary Clear'!D198=0,"",'Summary Clear'!D198)</f>
        <v/>
      </c>
      <c r="E209" s="217" t="str">
        <f>IF('Summary Clear'!E198=0,"",(VLOOKUP('Summary Clear'!E198,Lists!$E$15:$G$21,3,FALSE)))</f>
        <v/>
      </c>
      <c r="F209" s="225" t="str">
        <f>IF('Summary Clear'!S198=0,"",'Summary Clear'!S198)</f>
        <v/>
      </c>
      <c r="G209" s="225" t="str">
        <f>IF('Summary Clear'!T198=0,"",'Summary Clear'!T198)</f>
        <v/>
      </c>
      <c r="H209" s="225" t="str">
        <f>IF('Summary Clear'!AB198=0,"",'Summary Clear'!AB198)</f>
        <v/>
      </c>
      <c r="I209" s="225" t="str">
        <f>IF('Summary Clear'!AC198=0,"",'Summary Clear'!AC198)</f>
        <v/>
      </c>
      <c r="J209" s="225" t="str">
        <f>IF('Summary Clear'!AD198=0,"",'Summary Clear'!AD198)</f>
        <v/>
      </c>
      <c r="K209" s="225" t="str">
        <f>IF('Summary Clear'!AE198=0,"",'Summary Clear'!AE198)</f>
        <v/>
      </c>
      <c r="L209" s="225" t="str">
        <f>IF('Summary Clear'!AF198=0,"",'Summary Clear'!AF198)</f>
        <v/>
      </c>
      <c r="M209" s="225" t="str">
        <f>IF('Summary Clear'!AG198=0,"",'Summary Clear'!AG198)</f>
        <v/>
      </c>
      <c r="N209" s="225" t="str">
        <f>IF('Summary Clear'!AH198=0,"",'Summary Clear'!AH198)</f>
        <v/>
      </c>
      <c r="O209" s="225" t="str">
        <f>IF('Summary Clear'!AI198=0,"",'Summary Clear'!AI198)</f>
        <v/>
      </c>
      <c r="P209" s="225" t="str">
        <f>IF('Summary Clear'!AJ198=0,"",'Summary Clear'!AJ198)</f>
        <v/>
      </c>
      <c r="Q209" s="225" t="str">
        <f>IF('Summary Clear'!AK198=0,"",'Summary Clear'!AK198)</f>
        <v/>
      </c>
      <c r="R209" s="225" t="str">
        <f>IF('Summary Clear'!AL198=0,"",'Summary Clear'!AL198)</f>
        <v/>
      </c>
      <c r="S209" s="225" t="str">
        <f>IF('Summary Clear'!AM198=0,"",'Summary Clear'!AM198)</f>
        <v/>
      </c>
      <c r="T209" s="170" t="str">
        <f>IF('Summary Clear'!AN198=0,"",'Summary Clear'!AN198)</f>
        <v/>
      </c>
    </row>
    <row r="210" spans="3:20" ht="13.8" x14ac:dyDescent="0.25">
      <c r="C210" s="169" t="str">
        <f>IF('Summary Clear'!B199=0,"",'Summary Clear'!B199)</f>
        <v/>
      </c>
      <c r="D210" s="163" t="str">
        <f>IF('Summary Clear'!D199=0,"",'Summary Clear'!D199)</f>
        <v/>
      </c>
      <c r="E210" s="217" t="str">
        <f>IF('Summary Clear'!E199=0,"",(VLOOKUP('Summary Clear'!E199,Lists!$E$15:$G$21,3,FALSE)))</f>
        <v/>
      </c>
      <c r="F210" s="225" t="str">
        <f>IF('Summary Clear'!S199=0,"",'Summary Clear'!S199)</f>
        <v/>
      </c>
      <c r="G210" s="225" t="str">
        <f>IF('Summary Clear'!T199=0,"",'Summary Clear'!T199)</f>
        <v/>
      </c>
      <c r="H210" s="225" t="str">
        <f>IF('Summary Clear'!AB199=0,"",'Summary Clear'!AB199)</f>
        <v/>
      </c>
      <c r="I210" s="225" t="str">
        <f>IF('Summary Clear'!AC199=0,"",'Summary Clear'!AC199)</f>
        <v/>
      </c>
      <c r="J210" s="225" t="str">
        <f>IF('Summary Clear'!AD199=0,"",'Summary Clear'!AD199)</f>
        <v/>
      </c>
      <c r="K210" s="225" t="str">
        <f>IF('Summary Clear'!AE199=0,"",'Summary Clear'!AE199)</f>
        <v/>
      </c>
      <c r="L210" s="225" t="str">
        <f>IF('Summary Clear'!AF199=0,"",'Summary Clear'!AF199)</f>
        <v/>
      </c>
      <c r="M210" s="225" t="str">
        <f>IF('Summary Clear'!AG199=0,"",'Summary Clear'!AG199)</f>
        <v/>
      </c>
      <c r="N210" s="225" t="str">
        <f>IF('Summary Clear'!AH199=0,"",'Summary Clear'!AH199)</f>
        <v/>
      </c>
      <c r="O210" s="225" t="str">
        <f>IF('Summary Clear'!AI199=0,"",'Summary Clear'!AI199)</f>
        <v/>
      </c>
      <c r="P210" s="225" t="str">
        <f>IF('Summary Clear'!AJ199=0,"",'Summary Clear'!AJ199)</f>
        <v/>
      </c>
      <c r="Q210" s="225" t="str">
        <f>IF('Summary Clear'!AK199=0,"",'Summary Clear'!AK199)</f>
        <v/>
      </c>
      <c r="R210" s="225" t="str">
        <f>IF('Summary Clear'!AL199=0,"",'Summary Clear'!AL199)</f>
        <v/>
      </c>
      <c r="S210" s="225" t="str">
        <f>IF('Summary Clear'!AM199=0,"",'Summary Clear'!AM199)</f>
        <v/>
      </c>
      <c r="T210" s="170" t="str">
        <f>IF('Summary Clear'!AN199=0,"",'Summary Clear'!AN199)</f>
        <v/>
      </c>
    </row>
    <row r="211" spans="3:20" ht="13.8" x14ac:dyDescent="0.25">
      <c r="C211" s="169" t="str">
        <f>IF('Summary Clear'!B200=0,"",'Summary Clear'!B200)</f>
        <v/>
      </c>
      <c r="D211" s="163" t="str">
        <f>IF('Summary Clear'!D200=0,"",'Summary Clear'!D200)</f>
        <v/>
      </c>
      <c r="E211" s="217" t="str">
        <f>IF('Summary Clear'!E200=0,"",(VLOOKUP('Summary Clear'!E200,Lists!$E$15:$G$21,3,FALSE)))</f>
        <v/>
      </c>
      <c r="F211" s="225" t="str">
        <f>IF('Summary Clear'!S200=0,"",'Summary Clear'!S200)</f>
        <v/>
      </c>
      <c r="G211" s="225" t="str">
        <f>IF('Summary Clear'!T200=0,"",'Summary Clear'!T200)</f>
        <v/>
      </c>
      <c r="H211" s="225" t="str">
        <f>IF('Summary Clear'!AB200=0,"",'Summary Clear'!AB200)</f>
        <v/>
      </c>
      <c r="I211" s="225" t="str">
        <f>IF('Summary Clear'!AC200=0,"",'Summary Clear'!AC200)</f>
        <v/>
      </c>
      <c r="J211" s="225" t="str">
        <f>IF('Summary Clear'!AD200=0,"",'Summary Clear'!AD200)</f>
        <v/>
      </c>
      <c r="K211" s="225" t="str">
        <f>IF('Summary Clear'!AE200=0,"",'Summary Clear'!AE200)</f>
        <v/>
      </c>
      <c r="L211" s="225" t="str">
        <f>IF('Summary Clear'!AF200=0,"",'Summary Clear'!AF200)</f>
        <v/>
      </c>
      <c r="M211" s="225" t="str">
        <f>IF('Summary Clear'!AG200=0,"",'Summary Clear'!AG200)</f>
        <v/>
      </c>
      <c r="N211" s="225" t="str">
        <f>IF('Summary Clear'!AH200=0,"",'Summary Clear'!AH200)</f>
        <v/>
      </c>
      <c r="O211" s="225" t="str">
        <f>IF('Summary Clear'!AI200=0,"",'Summary Clear'!AI200)</f>
        <v/>
      </c>
      <c r="P211" s="225" t="str">
        <f>IF('Summary Clear'!AJ200=0,"",'Summary Clear'!AJ200)</f>
        <v/>
      </c>
      <c r="Q211" s="225" t="str">
        <f>IF('Summary Clear'!AK200=0,"",'Summary Clear'!AK200)</f>
        <v/>
      </c>
      <c r="R211" s="225" t="str">
        <f>IF('Summary Clear'!AL200=0,"",'Summary Clear'!AL200)</f>
        <v/>
      </c>
      <c r="S211" s="225" t="str">
        <f>IF('Summary Clear'!AM200=0,"",'Summary Clear'!AM200)</f>
        <v/>
      </c>
      <c r="T211" s="170" t="str">
        <f>IF('Summary Clear'!AN200=0,"",'Summary Clear'!AN200)</f>
        <v/>
      </c>
    </row>
    <row r="212" spans="3:20" ht="13.8" x14ac:dyDescent="0.25">
      <c r="C212" s="169" t="str">
        <f>IF('Summary Clear'!B201=0,"",'Summary Clear'!B201)</f>
        <v/>
      </c>
      <c r="D212" s="163" t="str">
        <f>IF('Summary Clear'!D201=0,"",'Summary Clear'!D201)</f>
        <v/>
      </c>
      <c r="E212" s="217" t="str">
        <f>IF('Summary Clear'!E201=0,"",(VLOOKUP('Summary Clear'!E201,Lists!$E$15:$G$21,3,FALSE)))</f>
        <v/>
      </c>
      <c r="F212" s="225" t="str">
        <f>IF('Summary Clear'!S201=0,"",'Summary Clear'!S201)</f>
        <v/>
      </c>
      <c r="G212" s="225" t="str">
        <f>IF('Summary Clear'!T201=0,"",'Summary Clear'!T201)</f>
        <v/>
      </c>
      <c r="H212" s="225" t="str">
        <f>IF('Summary Clear'!AB201=0,"",'Summary Clear'!AB201)</f>
        <v/>
      </c>
      <c r="I212" s="225" t="str">
        <f>IF('Summary Clear'!AC201=0,"",'Summary Clear'!AC201)</f>
        <v/>
      </c>
      <c r="J212" s="225" t="str">
        <f>IF('Summary Clear'!AD201=0,"",'Summary Clear'!AD201)</f>
        <v/>
      </c>
      <c r="K212" s="225" t="str">
        <f>IF('Summary Clear'!AE201=0,"",'Summary Clear'!AE201)</f>
        <v/>
      </c>
      <c r="L212" s="225" t="str">
        <f>IF('Summary Clear'!AF201=0,"",'Summary Clear'!AF201)</f>
        <v/>
      </c>
      <c r="M212" s="225" t="str">
        <f>IF('Summary Clear'!AG201=0,"",'Summary Clear'!AG201)</f>
        <v/>
      </c>
      <c r="N212" s="225" t="str">
        <f>IF('Summary Clear'!AH201=0,"",'Summary Clear'!AH201)</f>
        <v/>
      </c>
      <c r="O212" s="225" t="str">
        <f>IF('Summary Clear'!AI201=0,"",'Summary Clear'!AI201)</f>
        <v/>
      </c>
      <c r="P212" s="225" t="str">
        <f>IF('Summary Clear'!AJ201=0,"",'Summary Clear'!AJ201)</f>
        <v/>
      </c>
      <c r="Q212" s="225" t="str">
        <f>IF('Summary Clear'!AK201=0,"",'Summary Clear'!AK201)</f>
        <v/>
      </c>
      <c r="R212" s="225" t="str">
        <f>IF('Summary Clear'!AL201=0,"",'Summary Clear'!AL201)</f>
        <v/>
      </c>
      <c r="S212" s="225" t="str">
        <f>IF('Summary Clear'!AM201=0,"",'Summary Clear'!AM201)</f>
        <v/>
      </c>
      <c r="T212" s="170" t="str">
        <f>IF('Summary Clear'!AN201=0,"",'Summary Clear'!AN201)</f>
        <v/>
      </c>
    </row>
    <row r="213" spans="3:20" ht="13.8" x14ac:dyDescent="0.25">
      <c r="C213" s="169" t="str">
        <f>IF('Summary Clear'!B202=0,"",'Summary Clear'!B202)</f>
        <v/>
      </c>
      <c r="D213" s="163" t="str">
        <f>IF('Summary Clear'!D202=0,"",'Summary Clear'!D202)</f>
        <v/>
      </c>
      <c r="E213" s="217" t="str">
        <f>IF('Summary Clear'!E202=0,"",(VLOOKUP('Summary Clear'!E202,Lists!$E$15:$G$21,3,FALSE)))</f>
        <v/>
      </c>
      <c r="F213" s="225" t="str">
        <f>IF('Summary Clear'!S202=0,"",'Summary Clear'!S202)</f>
        <v/>
      </c>
      <c r="G213" s="225" t="str">
        <f>IF('Summary Clear'!T202=0,"",'Summary Clear'!T202)</f>
        <v/>
      </c>
      <c r="H213" s="225" t="str">
        <f>IF('Summary Clear'!AB202=0,"",'Summary Clear'!AB202)</f>
        <v/>
      </c>
      <c r="I213" s="225" t="str">
        <f>IF('Summary Clear'!AC202=0,"",'Summary Clear'!AC202)</f>
        <v/>
      </c>
      <c r="J213" s="225" t="str">
        <f>IF('Summary Clear'!AD202=0,"",'Summary Clear'!AD202)</f>
        <v/>
      </c>
      <c r="K213" s="225" t="str">
        <f>IF('Summary Clear'!AE202=0,"",'Summary Clear'!AE202)</f>
        <v/>
      </c>
      <c r="L213" s="225" t="str">
        <f>IF('Summary Clear'!AF202=0,"",'Summary Clear'!AF202)</f>
        <v/>
      </c>
      <c r="M213" s="225" t="str">
        <f>IF('Summary Clear'!AG202=0,"",'Summary Clear'!AG202)</f>
        <v/>
      </c>
      <c r="N213" s="225" t="str">
        <f>IF('Summary Clear'!AH202=0,"",'Summary Clear'!AH202)</f>
        <v/>
      </c>
      <c r="O213" s="225" t="str">
        <f>IF('Summary Clear'!AI202=0,"",'Summary Clear'!AI202)</f>
        <v/>
      </c>
      <c r="P213" s="225" t="str">
        <f>IF('Summary Clear'!AJ202=0,"",'Summary Clear'!AJ202)</f>
        <v/>
      </c>
      <c r="Q213" s="225" t="str">
        <f>IF('Summary Clear'!AK202=0,"",'Summary Clear'!AK202)</f>
        <v/>
      </c>
      <c r="R213" s="225" t="str">
        <f>IF('Summary Clear'!AL202=0,"",'Summary Clear'!AL202)</f>
        <v/>
      </c>
      <c r="S213" s="225" t="str">
        <f>IF('Summary Clear'!AM202=0,"",'Summary Clear'!AM202)</f>
        <v/>
      </c>
      <c r="T213" s="170" t="str">
        <f>IF('Summary Clear'!AN202=0,"",'Summary Clear'!AN202)</f>
        <v/>
      </c>
    </row>
    <row r="214" spans="3:20" ht="13.8" x14ac:dyDescent="0.25">
      <c r="C214" s="169" t="str">
        <f>IF('Summary Clear'!B203=0,"",'Summary Clear'!B203)</f>
        <v/>
      </c>
      <c r="D214" s="163" t="str">
        <f>IF('Summary Clear'!D203=0,"",'Summary Clear'!D203)</f>
        <v/>
      </c>
      <c r="E214" s="217" t="str">
        <f>IF('Summary Clear'!E203=0,"",(VLOOKUP('Summary Clear'!E203,Lists!$E$15:$G$21,3,FALSE)))</f>
        <v/>
      </c>
      <c r="F214" s="225" t="str">
        <f>IF('Summary Clear'!S203=0,"",'Summary Clear'!S203)</f>
        <v/>
      </c>
      <c r="G214" s="225" t="str">
        <f>IF('Summary Clear'!T203=0,"",'Summary Clear'!T203)</f>
        <v/>
      </c>
      <c r="H214" s="225" t="str">
        <f>IF('Summary Clear'!AB203=0,"",'Summary Clear'!AB203)</f>
        <v/>
      </c>
      <c r="I214" s="225" t="str">
        <f>IF('Summary Clear'!AC203=0,"",'Summary Clear'!AC203)</f>
        <v/>
      </c>
      <c r="J214" s="225" t="str">
        <f>IF('Summary Clear'!AD203=0,"",'Summary Clear'!AD203)</f>
        <v/>
      </c>
      <c r="K214" s="225" t="str">
        <f>IF('Summary Clear'!AE203=0,"",'Summary Clear'!AE203)</f>
        <v/>
      </c>
      <c r="L214" s="225" t="str">
        <f>IF('Summary Clear'!AF203=0,"",'Summary Clear'!AF203)</f>
        <v/>
      </c>
      <c r="M214" s="225" t="str">
        <f>IF('Summary Clear'!AG203=0,"",'Summary Clear'!AG203)</f>
        <v/>
      </c>
      <c r="N214" s="225" t="str">
        <f>IF('Summary Clear'!AH203=0,"",'Summary Clear'!AH203)</f>
        <v/>
      </c>
      <c r="O214" s="225" t="str">
        <f>IF('Summary Clear'!AI203=0,"",'Summary Clear'!AI203)</f>
        <v/>
      </c>
      <c r="P214" s="225" t="str">
        <f>IF('Summary Clear'!AJ203=0,"",'Summary Clear'!AJ203)</f>
        <v/>
      </c>
      <c r="Q214" s="225" t="str">
        <f>IF('Summary Clear'!AK203=0,"",'Summary Clear'!AK203)</f>
        <v/>
      </c>
      <c r="R214" s="225" t="str">
        <f>IF('Summary Clear'!AL203=0,"",'Summary Clear'!AL203)</f>
        <v/>
      </c>
      <c r="S214" s="225" t="str">
        <f>IF('Summary Clear'!AM203=0,"",'Summary Clear'!AM203)</f>
        <v/>
      </c>
      <c r="T214" s="170" t="str">
        <f>IF('Summary Clear'!AN203=0,"",'Summary Clear'!AN203)</f>
        <v/>
      </c>
    </row>
    <row r="215" spans="3:20" ht="13.8" x14ac:dyDescent="0.25">
      <c r="C215" s="169" t="str">
        <f>IF('Summary Clear'!B204=0,"",'Summary Clear'!B204)</f>
        <v/>
      </c>
      <c r="D215" s="163" t="str">
        <f>IF('Summary Clear'!D204=0,"",'Summary Clear'!D204)</f>
        <v/>
      </c>
      <c r="E215" s="217" t="str">
        <f>IF('Summary Clear'!E204=0,"",(VLOOKUP('Summary Clear'!E204,Lists!$E$15:$G$21,3,FALSE)))</f>
        <v/>
      </c>
      <c r="F215" s="225" t="str">
        <f>IF('Summary Clear'!S204=0,"",'Summary Clear'!S204)</f>
        <v/>
      </c>
      <c r="G215" s="225" t="str">
        <f>IF('Summary Clear'!T204=0,"",'Summary Clear'!T204)</f>
        <v/>
      </c>
      <c r="H215" s="225" t="str">
        <f>IF('Summary Clear'!AB204=0,"",'Summary Clear'!AB204)</f>
        <v/>
      </c>
      <c r="I215" s="225" t="str">
        <f>IF('Summary Clear'!AC204=0,"",'Summary Clear'!AC204)</f>
        <v/>
      </c>
      <c r="J215" s="225" t="str">
        <f>IF('Summary Clear'!AD204=0,"",'Summary Clear'!AD204)</f>
        <v/>
      </c>
      <c r="K215" s="225" t="str">
        <f>IF('Summary Clear'!AE204=0,"",'Summary Clear'!AE204)</f>
        <v/>
      </c>
      <c r="L215" s="225" t="str">
        <f>IF('Summary Clear'!AF204=0,"",'Summary Clear'!AF204)</f>
        <v/>
      </c>
      <c r="M215" s="225" t="str">
        <f>IF('Summary Clear'!AG204=0,"",'Summary Clear'!AG204)</f>
        <v/>
      </c>
      <c r="N215" s="225" t="str">
        <f>IF('Summary Clear'!AH204=0,"",'Summary Clear'!AH204)</f>
        <v/>
      </c>
      <c r="O215" s="225" t="str">
        <f>IF('Summary Clear'!AI204=0,"",'Summary Clear'!AI204)</f>
        <v/>
      </c>
      <c r="P215" s="225" t="str">
        <f>IF('Summary Clear'!AJ204=0,"",'Summary Clear'!AJ204)</f>
        <v/>
      </c>
      <c r="Q215" s="225" t="str">
        <f>IF('Summary Clear'!AK204=0,"",'Summary Clear'!AK204)</f>
        <v/>
      </c>
      <c r="R215" s="225" t="str">
        <f>IF('Summary Clear'!AL204=0,"",'Summary Clear'!AL204)</f>
        <v/>
      </c>
      <c r="S215" s="225" t="str">
        <f>IF('Summary Clear'!AM204=0,"",'Summary Clear'!AM204)</f>
        <v/>
      </c>
      <c r="T215" s="170" t="str">
        <f>IF('Summary Clear'!AN204=0,"",'Summary Clear'!AN204)</f>
        <v/>
      </c>
    </row>
    <row r="216" spans="3:20" ht="13.8" x14ac:dyDescent="0.25">
      <c r="C216" s="169" t="str">
        <f>IF('Summary Clear'!B205=0,"",'Summary Clear'!B205)</f>
        <v/>
      </c>
      <c r="D216" s="163" t="str">
        <f>IF('Summary Clear'!D205=0,"",'Summary Clear'!D205)</f>
        <v/>
      </c>
      <c r="E216" s="217" t="str">
        <f>IF('Summary Clear'!E205=0,"",(VLOOKUP('Summary Clear'!E205,Lists!$E$15:$G$21,3,FALSE)))</f>
        <v/>
      </c>
      <c r="F216" s="225" t="str">
        <f>IF('Summary Clear'!S205=0,"",'Summary Clear'!S205)</f>
        <v/>
      </c>
      <c r="G216" s="225" t="str">
        <f>IF('Summary Clear'!T205=0,"",'Summary Clear'!T205)</f>
        <v/>
      </c>
      <c r="H216" s="225" t="str">
        <f>IF('Summary Clear'!AB205=0,"",'Summary Clear'!AB205)</f>
        <v/>
      </c>
      <c r="I216" s="225" t="str">
        <f>IF('Summary Clear'!AC205=0,"",'Summary Clear'!AC205)</f>
        <v/>
      </c>
      <c r="J216" s="225" t="str">
        <f>IF('Summary Clear'!AD205=0,"",'Summary Clear'!AD205)</f>
        <v/>
      </c>
      <c r="K216" s="225" t="str">
        <f>IF('Summary Clear'!AE205=0,"",'Summary Clear'!AE205)</f>
        <v/>
      </c>
      <c r="L216" s="225" t="str">
        <f>IF('Summary Clear'!AF205=0,"",'Summary Clear'!AF205)</f>
        <v/>
      </c>
      <c r="M216" s="225" t="str">
        <f>IF('Summary Clear'!AG205=0,"",'Summary Clear'!AG205)</f>
        <v/>
      </c>
      <c r="N216" s="225" t="str">
        <f>IF('Summary Clear'!AH205=0,"",'Summary Clear'!AH205)</f>
        <v/>
      </c>
      <c r="O216" s="225" t="str">
        <f>IF('Summary Clear'!AI205=0,"",'Summary Clear'!AI205)</f>
        <v/>
      </c>
      <c r="P216" s="225" t="str">
        <f>IF('Summary Clear'!AJ205=0,"",'Summary Clear'!AJ205)</f>
        <v/>
      </c>
      <c r="Q216" s="225" t="str">
        <f>IF('Summary Clear'!AK205=0,"",'Summary Clear'!AK205)</f>
        <v/>
      </c>
      <c r="R216" s="225" t="str">
        <f>IF('Summary Clear'!AL205=0,"",'Summary Clear'!AL205)</f>
        <v/>
      </c>
      <c r="S216" s="225" t="str">
        <f>IF('Summary Clear'!AM205=0,"",'Summary Clear'!AM205)</f>
        <v/>
      </c>
      <c r="T216" s="170" t="str">
        <f>IF('Summary Clear'!AN205=0,"",'Summary Clear'!AN205)</f>
        <v/>
      </c>
    </row>
    <row r="217" spans="3:20" ht="13.8" x14ac:dyDescent="0.25">
      <c r="C217" s="169" t="str">
        <f>IF('Summary Clear'!B206=0,"",'Summary Clear'!B206)</f>
        <v/>
      </c>
      <c r="D217" s="163" t="str">
        <f>IF('Summary Clear'!D206=0,"",'Summary Clear'!D206)</f>
        <v/>
      </c>
      <c r="E217" s="217" t="str">
        <f>IF('Summary Clear'!E206=0,"",(VLOOKUP('Summary Clear'!E206,Lists!$E$15:$G$21,3,FALSE)))</f>
        <v/>
      </c>
      <c r="F217" s="225" t="str">
        <f>IF('Summary Clear'!S206=0,"",'Summary Clear'!S206)</f>
        <v/>
      </c>
      <c r="G217" s="225" t="str">
        <f>IF('Summary Clear'!T206=0,"",'Summary Clear'!T206)</f>
        <v/>
      </c>
      <c r="H217" s="225" t="str">
        <f>IF('Summary Clear'!AB206=0,"",'Summary Clear'!AB206)</f>
        <v/>
      </c>
      <c r="I217" s="225" t="str">
        <f>IF('Summary Clear'!AC206=0,"",'Summary Clear'!AC206)</f>
        <v/>
      </c>
      <c r="J217" s="225" t="str">
        <f>IF('Summary Clear'!AD206=0,"",'Summary Clear'!AD206)</f>
        <v/>
      </c>
      <c r="K217" s="225" t="str">
        <f>IF('Summary Clear'!AE206=0,"",'Summary Clear'!AE206)</f>
        <v/>
      </c>
      <c r="L217" s="225" t="str">
        <f>IF('Summary Clear'!AF206=0,"",'Summary Clear'!AF206)</f>
        <v/>
      </c>
      <c r="M217" s="225" t="str">
        <f>IF('Summary Clear'!AG206=0,"",'Summary Clear'!AG206)</f>
        <v/>
      </c>
      <c r="N217" s="225" t="str">
        <f>IF('Summary Clear'!AH206=0,"",'Summary Clear'!AH206)</f>
        <v/>
      </c>
      <c r="O217" s="225" t="str">
        <f>IF('Summary Clear'!AI206=0,"",'Summary Clear'!AI206)</f>
        <v/>
      </c>
      <c r="P217" s="225" t="str">
        <f>IF('Summary Clear'!AJ206=0,"",'Summary Clear'!AJ206)</f>
        <v/>
      </c>
      <c r="Q217" s="225" t="str">
        <f>IF('Summary Clear'!AK206=0,"",'Summary Clear'!AK206)</f>
        <v/>
      </c>
      <c r="R217" s="225" t="str">
        <f>IF('Summary Clear'!AL206=0,"",'Summary Clear'!AL206)</f>
        <v/>
      </c>
      <c r="S217" s="225" t="str">
        <f>IF('Summary Clear'!AM206=0,"",'Summary Clear'!AM206)</f>
        <v/>
      </c>
      <c r="T217" s="170" t="str">
        <f>IF('Summary Clear'!AN206=0,"",'Summary Clear'!AN206)</f>
        <v/>
      </c>
    </row>
    <row r="218" spans="3:20" ht="13.8" x14ac:dyDescent="0.25">
      <c r="C218" s="169" t="str">
        <f>IF('Summary Clear'!B207=0,"",'Summary Clear'!B207)</f>
        <v/>
      </c>
      <c r="D218" s="163" t="str">
        <f>IF('Summary Clear'!D207=0,"",'Summary Clear'!D207)</f>
        <v/>
      </c>
      <c r="E218" s="217" t="str">
        <f>IF('Summary Clear'!E207=0,"",(VLOOKUP('Summary Clear'!E207,Lists!$E$15:$G$21,3,FALSE)))</f>
        <v/>
      </c>
      <c r="F218" s="225" t="str">
        <f>IF('Summary Clear'!S207=0,"",'Summary Clear'!S207)</f>
        <v/>
      </c>
      <c r="G218" s="225" t="str">
        <f>IF('Summary Clear'!T207=0,"",'Summary Clear'!T207)</f>
        <v/>
      </c>
      <c r="H218" s="225" t="str">
        <f>IF('Summary Clear'!AB207=0,"",'Summary Clear'!AB207)</f>
        <v/>
      </c>
      <c r="I218" s="225" t="str">
        <f>IF('Summary Clear'!AC207=0,"",'Summary Clear'!AC207)</f>
        <v/>
      </c>
      <c r="J218" s="225" t="str">
        <f>IF('Summary Clear'!AD207=0,"",'Summary Clear'!AD207)</f>
        <v/>
      </c>
      <c r="K218" s="225" t="str">
        <f>IF('Summary Clear'!AE207=0,"",'Summary Clear'!AE207)</f>
        <v/>
      </c>
      <c r="L218" s="225" t="str">
        <f>IF('Summary Clear'!AF207=0,"",'Summary Clear'!AF207)</f>
        <v/>
      </c>
      <c r="M218" s="225" t="str">
        <f>IF('Summary Clear'!AG207=0,"",'Summary Clear'!AG207)</f>
        <v/>
      </c>
      <c r="N218" s="225" t="str">
        <f>IF('Summary Clear'!AH207=0,"",'Summary Clear'!AH207)</f>
        <v/>
      </c>
      <c r="O218" s="225" t="str">
        <f>IF('Summary Clear'!AI207=0,"",'Summary Clear'!AI207)</f>
        <v/>
      </c>
      <c r="P218" s="225" t="str">
        <f>IF('Summary Clear'!AJ207=0,"",'Summary Clear'!AJ207)</f>
        <v/>
      </c>
      <c r="Q218" s="225" t="str">
        <f>IF('Summary Clear'!AK207=0,"",'Summary Clear'!AK207)</f>
        <v/>
      </c>
      <c r="R218" s="225" t="str">
        <f>IF('Summary Clear'!AL207=0,"",'Summary Clear'!AL207)</f>
        <v/>
      </c>
      <c r="S218" s="225" t="str">
        <f>IF('Summary Clear'!AM207=0,"",'Summary Clear'!AM207)</f>
        <v/>
      </c>
      <c r="T218" s="170" t="str">
        <f>IF('Summary Clear'!AN207=0,"",'Summary Clear'!AN207)</f>
        <v/>
      </c>
    </row>
    <row r="219" spans="3:20" ht="13.8" x14ac:dyDescent="0.25">
      <c r="C219" s="169" t="str">
        <f>IF('Summary Clear'!B208=0,"",'Summary Clear'!B208)</f>
        <v/>
      </c>
      <c r="D219" s="163" t="str">
        <f>IF('Summary Clear'!D208=0,"",'Summary Clear'!D208)</f>
        <v/>
      </c>
      <c r="E219" s="217" t="str">
        <f>IF('Summary Clear'!E208=0,"",(VLOOKUP('Summary Clear'!E208,Lists!$E$15:$G$21,3,FALSE)))</f>
        <v/>
      </c>
      <c r="F219" s="225" t="str">
        <f>IF('Summary Clear'!S208=0,"",'Summary Clear'!S208)</f>
        <v/>
      </c>
      <c r="G219" s="225" t="str">
        <f>IF('Summary Clear'!T208=0,"",'Summary Clear'!T208)</f>
        <v/>
      </c>
      <c r="H219" s="225" t="str">
        <f>IF('Summary Clear'!AB208=0,"",'Summary Clear'!AB208)</f>
        <v/>
      </c>
      <c r="I219" s="225" t="str">
        <f>IF('Summary Clear'!AC208=0,"",'Summary Clear'!AC208)</f>
        <v/>
      </c>
      <c r="J219" s="225" t="str">
        <f>IF('Summary Clear'!AD208=0,"",'Summary Clear'!AD208)</f>
        <v/>
      </c>
      <c r="K219" s="225" t="str">
        <f>IF('Summary Clear'!AE208=0,"",'Summary Clear'!AE208)</f>
        <v/>
      </c>
      <c r="L219" s="225" t="str">
        <f>IF('Summary Clear'!AF208=0,"",'Summary Clear'!AF208)</f>
        <v/>
      </c>
      <c r="M219" s="225" t="str">
        <f>IF('Summary Clear'!AG208=0,"",'Summary Clear'!AG208)</f>
        <v/>
      </c>
      <c r="N219" s="225" t="str">
        <f>IF('Summary Clear'!AH208=0,"",'Summary Clear'!AH208)</f>
        <v/>
      </c>
      <c r="O219" s="225" t="str">
        <f>IF('Summary Clear'!AI208=0,"",'Summary Clear'!AI208)</f>
        <v/>
      </c>
      <c r="P219" s="225" t="str">
        <f>IF('Summary Clear'!AJ208=0,"",'Summary Clear'!AJ208)</f>
        <v/>
      </c>
      <c r="Q219" s="225" t="str">
        <f>IF('Summary Clear'!AK208=0,"",'Summary Clear'!AK208)</f>
        <v/>
      </c>
      <c r="R219" s="225" t="str">
        <f>IF('Summary Clear'!AL208=0,"",'Summary Clear'!AL208)</f>
        <v/>
      </c>
      <c r="S219" s="225" t="str">
        <f>IF('Summary Clear'!AM208=0,"",'Summary Clear'!AM208)</f>
        <v/>
      </c>
      <c r="T219" s="170" t="str">
        <f>IF('Summary Clear'!AN208=0,"",'Summary Clear'!AN208)</f>
        <v/>
      </c>
    </row>
    <row r="220" spans="3:20" ht="13.8" x14ac:dyDescent="0.25">
      <c r="C220" s="169" t="str">
        <f>IF('Summary Clear'!B209=0,"",'Summary Clear'!B209)</f>
        <v/>
      </c>
      <c r="D220" s="163" t="str">
        <f>IF('Summary Clear'!D209=0,"",'Summary Clear'!D209)</f>
        <v/>
      </c>
      <c r="E220" s="217" t="str">
        <f>IF('Summary Clear'!E209=0,"",(VLOOKUP('Summary Clear'!E209,Lists!$E$15:$G$21,3,FALSE)))</f>
        <v/>
      </c>
      <c r="F220" s="225" t="str">
        <f>IF('Summary Clear'!S209=0,"",'Summary Clear'!S209)</f>
        <v/>
      </c>
      <c r="G220" s="225" t="str">
        <f>IF('Summary Clear'!T209=0,"",'Summary Clear'!T209)</f>
        <v/>
      </c>
      <c r="H220" s="225" t="str">
        <f>IF('Summary Clear'!AB209=0,"",'Summary Clear'!AB209)</f>
        <v/>
      </c>
      <c r="I220" s="225" t="str">
        <f>IF('Summary Clear'!AC209=0,"",'Summary Clear'!AC209)</f>
        <v/>
      </c>
      <c r="J220" s="225" t="str">
        <f>IF('Summary Clear'!AD209=0,"",'Summary Clear'!AD209)</f>
        <v/>
      </c>
      <c r="K220" s="225" t="str">
        <f>IF('Summary Clear'!AE209=0,"",'Summary Clear'!AE209)</f>
        <v/>
      </c>
      <c r="L220" s="225" t="str">
        <f>IF('Summary Clear'!AF209=0,"",'Summary Clear'!AF209)</f>
        <v/>
      </c>
      <c r="M220" s="225" t="str">
        <f>IF('Summary Clear'!AG209=0,"",'Summary Clear'!AG209)</f>
        <v/>
      </c>
      <c r="N220" s="225" t="str">
        <f>IF('Summary Clear'!AH209=0,"",'Summary Clear'!AH209)</f>
        <v/>
      </c>
      <c r="O220" s="225" t="str">
        <f>IF('Summary Clear'!AI209=0,"",'Summary Clear'!AI209)</f>
        <v/>
      </c>
      <c r="P220" s="225" t="str">
        <f>IF('Summary Clear'!AJ209=0,"",'Summary Clear'!AJ209)</f>
        <v/>
      </c>
      <c r="Q220" s="225" t="str">
        <f>IF('Summary Clear'!AK209=0,"",'Summary Clear'!AK209)</f>
        <v/>
      </c>
      <c r="R220" s="225" t="str">
        <f>IF('Summary Clear'!AL209=0,"",'Summary Clear'!AL209)</f>
        <v/>
      </c>
      <c r="S220" s="225" t="str">
        <f>IF('Summary Clear'!AM209=0,"",'Summary Clear'!AM209)</f>
        <v/>
      </c>
      <c r="T220" s="170" t="str">
        <f>IF('Summary Clear'!AN209=0,"",'Summary Clear'!AN209)</f>
        <v/>
      </c>
    </row>
  </sheetData>
  <sheetProtection algorithmName="SHA-512" hashValue="HrLlcFfhUNZuW+wqhCrbRGtHlexR+Cryp0EpR8M5uDY67i7uZnsCJ8fFYKwIwkjF5osTKL/8JAeXhIXmn5j4cg==" saltValue="WI8+3JBG+SrSQsmtrlV9Mw==" spinCount="100000" sheet="1" objects="1" scenarios="1"/>
  <mergeCells count="3">
    <mergeCell ref="C1:D4"/>
    <mergeCell ref="C9:C10"/>
    <mergeCell ref="D9:D10"/>
  </mergeCells>
  <conditionalFormatting sqref="U13:XFD13 C13:S220">
    <cfRule type="expression" dxfId="9" priority="14">
      <formula>NOT(ISBLANK(C13))</formula>
    </cfRule>
    <cfRule type="expression" dxfId="8" priority="15">
      <formula>""</formula>
    </cfRule>
  </conditionalFormatting>
  <conditionalFormatting sqref="I6:I9">
    <cfRule type="cellIs" dxfId="7" priority="12" operator="lessThan">
      <formula>0</formula>
    </cfRule>
    <cfRule type="cellIs" dxfId="6" priority="13" operator="greaterThan">
      <formula>0</formula>
    </cfRule>
  </conditionalFormatting>
  <conditionalFormatting sqref="I10">
    <cfRule type="cellIs" dxfId="5" priority="1" operator="lessThan">
      <formula>0</formula>
    </cfRule>
    <cfRule type="cellIs" dxfId="4" priority="2" operator="greaterThan">
      <formula>0</formula>
    </cfRule>
  </conditionalFormatting>
  <pageMargins left="0.25" right="0.25" top="0.25" bottom="0.25" header="0" footer="0"/>
  <pageSetup scale="40" orientation="landscape" r:id="rId1"/>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173"/>
  <sheetViews>
    <sheetView zoomScale="50" zoomScaleNormal="50" zoomScaleSheetLayoutView="50" workbookViewId="0">
      <pane ySplit="3" topLeftCell="A97" activePane="bottomLeft" state="frozen"/>
      <selection pane="bottomLeft" activeCell="C26" sqref="C26"/>
    </sheetView>
  </sheetViews>
  <sheetFormatPr defaultColWidth="8.88671875" defaultRowHeight="14.4" x14ac:dyDescent="0.3"/>
  <cols>
    <col min="1" max="1" width="24.44140625" bestFit="1" customWidth="1"/>
    <col min="2" max="2" width="26.33203125" customWidth="1"/>
    <col min="3" max="3" width="159.88671875" customWidth="1"/>
    <col min="4" max="4" width="21.5546875" customWidth="1"/>
    <col min="5" max="5" width="17.109375" customWidth="1"/>
    <col min="6" max="6" width="30.5546875" customWidth="1"/>
    <col min="7" max="8" width="27.44140625" customWidth="1"/>
    <col min="9" max="9" width="20" customWidth="1"/>
    <col min="10" max="10" width="23.88671875" customWidth="1"/>
    <col min="11" max="12" width="12.5546875" customWidth="1"/>
    <col min="13" max="13" width="13.6640625" customWidth="1"/>
    <col min="14" max="17" width="14.33203125" customWidth="1"/>
    <col min="18" max="18" width="23.109375" customWidth="1"/>
    <col min="19" max="21" width="22.6640625" customWidth="1"/>
    <col min="22" max="22" width="24.5546875" customWidth="1"/>
    <col min="23" max="26" width="22.6640625" customWidth="1"/>
    <col min="27" max="38" width="19.88671875" customWidth="1"/>
    <col min="39" max="51" width="17.6640625" customWidth="1"/>
    <col min="52" max="52" width="23.88671875" customWidth="1"/>
    <col min="53" max="53" width="22" customWidth="1"/>
    <col min="54" max="54" width="25.44140625" customWidth="1"/>
    <col min="55" max="55" width="20" customWidth="1"/>
    <col min="56" max="298" width="8.88671875" customWidth="1"/>
  </cols>
  <sheetData>
    <row r="1" spans="1:41" ht="15" thickBot="1" x14ac:dyDescent="0.35">
      <c r="A1" s="2"/>
      <c r="B1" s="2"/>
      <c r="C1" s="5"/>
      <c r="D1" s="2"/>
      <c r="E1" s="2"/>
      <c r="F1" s="2"/>
      <c r="G1" s="3"/>
      <c r="H1" s="3"/>
      <c r="I1" s="2"/>
      <c r="J1" s="2"/>
      <c r="K1" s="2"/>
      <c r="L1" s="2"/>
      <c r="M1" s="2"/>
      <c r="N1" s="4"/>
      <c r="O1" s="4"/>
      <c r="P1" s="4"/>
      <c r="Q1" s="4"/>
      <c r="R1" s="2"/>
      <c r="S1" s="1"/>
      <c r="T1" s="1"/>
      <c r="U1" s="1"/>
      <c r="V1" s="1"/>
      <c r="W1" s="1"/>
      <c r="X1" s="1"/>
      <c r="Y1" s="1"/>
      <c r="Z1" s="1"/>
      <c r="AA1" s="1"/>
    </row>
    <row r="2" spans="1:41" ht="254.25" customHeight="1" thickBot="1" x14ac:dyDescent="0.35">
      <c r="A2" s="12"/>
      <c r="B2" s="37"/>
      <c r="C2" s="29"/>
      <c r="D2" s="39" t="s">
        <v>530</v>
      </c>
      <c r="E2" s="30"/>
      <c r="F2" s="30"/>
      <c r="G2" s="30"/>
      <c r="H2" s="30"/>
      <c r="I2" s="30"/>
      <c r="J2" s="30"/>
      <c r="K2" s="30"/>
      <c r="L2" s="30"/>
      <c r="M2" s="30"/>
      <c r="N2" s="30"/>
      <c r="O2" s="31"/>
      <c r="P2" s="31"/>
      <c r="Q2" s="31"/>
      <c r="R2" s="32"/>
      <c r="S2" s="33"/>
      <c r="T2" s="33"/>
      <c r="U2" s="33"/>
      <c r="V2" s="32"/>
      <c r="W2" s="34"/>
      <c r="X2" s="34"/>
      <c r="Y2" s="34"/>
      <c r="Z2" s="34"/>
      <c r="AA2" s="1"/>
    </row>
    <row r="3" spans="1:41" ht="91.2" x14ac:dyDescent="0.3">
      <c r="A3" s="43" t="s">
        <v>1</v>
      </c>
      <c r="B3" s="44" t="s">
        <v>271</v>
      </c>
      <c r="C3" s="45" t="s">
        <v>2</v>
      </c>
      <c r="D3" s="46" t="s">
        <v>12</v>
      </c>
      <c r="E3" s="47" t="s">
        <v>143</v>
      </c>
      <c r="F3" s="47" t="s">
        <v>9</v>
      </c>
      <c r="G3" s="47" t="s">
        <v>20</v>
      </c>
      <c r="H3" s="47" t="s">
        <v>233</v>
      </c>
      <c r="I3" s="48" t="s">
        <v>3</v>
      </c>
      <c r="J3" s="48" t="s">
        <v>4</v>
      </c>
      <c r="K3" s="48" t="s">
        <v>5</v>
      </c>
      <c r="L3" s="48" t="s">
        <v>6</v>
      </c>
      <c r="M3" s="49" t="s">
        <v>7</v>
      </c>
      <c r="N3" s="50" t="s">
        <v>8</v>
      </c>
      <c r="O3" s="50" t="s">
        <v>75</v>
      </c>
      <c r="P3" s="50" t="s">
        <v>82</v>
      </c>
      <c r="Q3" s="50" t="s">
        <v>76</v>
      </c>
      <c r="R3" s="51" t="s">
        <v>13</v>
      </c>
      <c r="S3" s="51" t="s">
        <v>0</v>
      </c>
      <c r="T3" s="51" t="s">
        <v>137</v>
      </c>
      <c r="U3" s="51" t="s">
        <v>232</v>
      </c>
      <c r="V3" s="51" t="s">
        <v>78</v>
      </c>
      <c r="W3" s="51" t="s">
        <v>79</v>
      </c>
      <c r="X3" s="51" t="s">
        <v>77</v>
      </c>
      <c r="Y3" s="51" t="s">
        <v>193</v>
      </c>
      <c r="Z3" s="51" t="s">
        <v>80</v>
      </c>
      <c r="AA3" s="38" t="s">
        <v>146</v>
      </c>
      <c r="AB3" s="38" t="s">
        <v>147</v>
      </c>
      <c r="AC3" s="38" t="s">
        <v>148</v>
      </c>
      <c r="AD3" s="38" t="s">
        <v>149</v>
      </c>
      <c r="AE3" s="38" t="s">
        <v>150</v>
      </c>
      <c r="AF3" s="38" t="s">
        <v>151</v>
      </c>
      <c r="AG3" s="38" t="s">
        <v>152</v>
      </c>
      <c r="AH3" s="38" t="s">
        <v>153</v>
      </c>
      <c r="AI3" s="38" t="s">
        <v>154</v>
      </c>
      <c r="AJ3" s="38" t="s">
        <v>155</v>
      </c>
      <c r="AK3" s="38" t="s">
        <v>156</v>
      </c>
      <c r="AL3" s="38" t="s">
        <v>157</v>
      </c>
      <c r="AM3" s="57" t="s">
        <v>162</v>
      </c>
    </row>
    <row r="4" spans="1:41" ht="25.2" x14ac:dyDescent="0.5">
      <c r="A4" s="40" t="s">
        <v>239</v>
      </c>
      <c r="B4" s="40"/>
      <c r="C4" s="41"/>
      <c r="D4" s="40"/>
      <c r="E4" s="40"/>
      <c r="F4" s="40"/>
      <c r="G4" s="40"/>
      <c r="H4" s="40"/>
      <c r="I4" s="40"/>
      <c r="J4" s="40"/>
      <c r="K4" s="40"/>
      <c r="L4" s="40"/>
      <c r="M4" s="40"/>
      <c r="N4" s="40"/>
      <c r="O4" s="40"/>
      <c r="P4" s="40"/>
      <c r="Q4" s="40"/>
      <c r="R4" s="42"/>
      <c r="S4" s="42"/>
      <c r="T4" s="42"/>
      <c r="U4" s="42"/>
      <c r="V4" s="42"/>
      <c r="W4" s="42"/>
      <c r="X4" s="42"/>
      <c r="Y4" s="42"/>
      <c r="Z4" s="42"/>
      <c r="AA4" s="42"/>
      <c r="AB4" s="42"/>
      <c r="AC4" s="42"/>
      <c r="AD4" s="42"/>
      <c r="AE4" s="42"/>
      <c r="AF4" s="42"/>
      <c r="AG4" s="42"/>
      <c r="AH4" s="42"/>
      <c r="AI4" s="42"/>
      <c r="AJ4" s="42"/>
      <c r="AK4" s="42"/>
      <c r="AL4" s="42"/>
      <c r="AM4" s="42"/>
      <c r="AO4" s="55"/>
    </row>
    <row r="5" spans="1:41" ht="25.2" x14ac:dyDescent="0.5">
      <c r="A5" s="52">
        <v>10000001331</v>
      </c>
      <c r="B5" s="52" t="str">
        <f>INDEX('Data Sheet'!$A$1:$R$259,MATCH($A5,'Data Sheet'!$A$1:$A$259,0),MATCH(B$3,'Data Sheet'!$A$1:$R$1,0))</f>
        <v>ACT SY22-23 | DNB SY21-22</v>
      </c>
      <c r="C5" s="53" t="str">
        <f>INDEX('Data Sheet'!$A$1:$R$259,MATCH($A5,'Data Sheet'!$A$1:$A$259,0),MATCH(C$3,'Data Sheet'!$A$1:$R$1,0))</f>
        <v>IW Pork Sausage Biscuit Sandwich, 3.1 oz.</v>
      </c>
      <c r="D5" s="52">
        <f>INDEX('Data Sheet'!$A$1:$R$259,MATCH($A5,'Data Sheet'!$A$1:$A$259,0),MATCH(D$3,'Data Sheet'!$A$1:$R$1,0))</f>
        <v>100193</v>
      </c>
      <c r="E5" s="52">
        <f>INDEX('Data Sheet'!$A$1:$R$259,MATCH($A5,'Data Sheet'!$A$1:$A$259,0),MATCH(E$3,'Data Sheet'!$A$1:$R$1,0))</f>
        <v>19.38</v>
      </c>
      <c r="F5" s="52">
        <f>INDEX('Data Sheet'!$A$1:$R$259,MATCH($A5,'Data Sheet'!$A$1:$A$259,0),MATCH(F$3,'Data Sheet'!$A$1:$R$1,0))</f>
        <v>100</v>
      </c>
      <c r="G5" s="52">
        <f>INDEX('Data Sheet'!$A$1:$R$259,MATCH($A5,'Data Sheet'!$A$1:$A$259,0),MATCH(G$3,'Data Sheet'!$A$1:$R$1,0))</f>
        <v>100</v>
      </c>
      <c r="H5" s="52" t="str">
        <f>INDEX('Data Sheet'!$A$1:$R$259,MATCH($A5,'Data Sheet'!$A$1:$A$259,0),MATCH(H$3,'Data Sheet'!$A$1:$R$1,0))</f>
        <v/>
      </c>
      <c r="I5" s="52">
        <f>INDEX('Data Sheet'!$A$1:$R$259,MATCH($A5,'Data Sheet'!$A$1:$A$259,0),MATCH(I$3,'Data Sheet'!$A$1:$R$1,0))</f>
        <v>3.1</v>
      </c>
      <c r="J5" s="52" t="str">
        <f>INDEX('Data Sheet'!$A$1:$R$259,MATCH($A5,'Data Sheet'!$A$1:$A$259,0),MATCH(J$3,'Data Sheet'!$A$1:$R$1,0))</f>
        <v>1 sandwich</v>
      </c>
      <c r="K5" s="52">
        <f>INDEX('Data Sheet'!$A$1:$R$259,MATCH($A5,'Data Sheet'!$A$1:$A$259,0),MATCH(K$3,'Data Sheet'!$A$1:$R$1,0))</f>
        <v>1</v>
      </c>
      <c r="L5" s="52">
        <f>INDEX('Data Sheet'!$A$1:$R$259,MATCH($A5,'Data Sheet'!$A$1:$A$259,0),MATCH(L$3,'Data Sheet'!$A$1:$R$1,0))</f>
        <v>1.75</v>
      </c>
      <c r="M5" s="52">
        <f>INDEX('Data Sheet'!$A$1:$R$259,MATCH($A5,'Data Sheet'!$A$1:$A$259,0),MATCH(M$3,'Data Sheet'!$A$1:$R$1,0))</f>
        <v>0</v>
      </c>
      <c r="N5" s="52">
        <f>INDEX('Data Sheet'!$A$1:$R$259,MATCH($A5,'Data Sheet'!$A$1:$A$259,0),MATCH(N$3,'Data Sheet'!$A$1:$R$1,0))</f>
        <v>0</v>
      </c>
      <c r="O5" s="52">
        <f>INDEX('Data Sheet'!$A$1:$R$259,MATCH($A5,'Data Sheet'!$A$1:$A$259,0),MATCH(O$3,'Data Sheet'!$A$1:$R$1,0))</f>
        <v>0</v>
      </c>
      <c r="P5" s="52">
        <f>INDEX('Data Sheet'!$A$1:$R$259,MATCH($A5,'Data Sheet'!$A$1:$A$259,0),MATCH(P$3,'Data Sheet'!$A$1:$R$1,0))</f>
        <v>0</v>
      </c>
      <c r="Q5" s="52">
        <f>INDEX('Data Sheet'!$A$1:$R$259,MATCH($A5,'Data Sheet'!$A$1:$A$259,0),MATCH(Q$3,'Data Sheet'!$A$1:$R$1,0))</f>
        <v>8.98</v>
      </c>
      <c r="R5" s="54" t="str">
        <f>VLOOKUP(A5,_xlfn.IFS(D5=Lists!$G$3,'Chicken Only Calculator'!$A$9:$U$107,D5=Lists!$G$4,'Chicken Only Calculator'!$A$9:$U$107,D5=Lists!$G$5,'Chicken Only Calculator'!$A$9:$U$107,D5=Lists!$G$6,'Cheese Only Calculator'!$A$8:$U$111,D5=Lists!$G$7,'Beef Only Calculator'!$A$8:$U$45,D5=Lists!$G$8,'Pork Only Calculator'!$A$8:$U$96),15,FALSE)</f>
        <v/>
      </c>
      <c r="S5" s="54" t="str">
        <f t="shared" ref="S5:S6" si="0">IFERROR(ROUNDUP(R5/G5,0),"")</f>
        <v/>
      </c>
      <c r="T5" s="54">
        <f>VLOOKUP(A5,_xlfn.IFS(D5=Lists!$G$3,'Chicken Only Calculator'!$A$9:$U$107,D5=Lists!$G$4,'Chicken Only Calculator'!$A$9:$U$107,D5=Lists!$G$5,'Chicken Only Calculator'!$A$9:$U$107,D5=Lists!$G$6,'Cheese Only Calculator'!$A$8:$U$111,D5=Lists!$G$7,'Beef Only Calculator'!$A$8:$U$45,D5=Lists!$G$8,'Pork Only Calculator'!$A$8:$U$96),17,FALSE)</f>
        <v>0</v>
      </c>
      <c r="U5" s="54" t="str">
        <f t="shared" ref="U5:U6" si="1">IFERROR($S5*H5,"")</f>
        <v/>
      </c>
      <c r="V5" s="54" t="str">
        <f t="shared" ref="V5:V6" si="2">IFERROR($S5*M5,"")</f>
        <v/>
      </c>
      <c r="W5" s="54" t="str">
        <f t="shared" ref="W5:W6" si="3">IFERROR($S5*N5,"")</f>
        <v/>
      </c>
      <c r="X5" s="54" t="str">
        <f t="shared" ref="X5:X6" si="4">IFERROR($S5*O5,"")</f>
        <v/>
      </c>
      <c r="Y5" s="54" t="str">
        <f t="shared" ref="Y5:Y6" si="5">IFERROR($S5*P5,"")</f>
        <v/>
      </c>
      <c r="Z5" s="54" t="str">
        <f t="shared" ref="Z5:Z6" si="6">IFERROR($S5*Q5,"")</f>
        <v/>
      </c>
      <c r="AA5" s="54">
        <f>VLOOKUP($A5,_xlfn.IFS($D5=Lists!$G$3,'Chicken Only Calculator'!$A$9:$AJ$107,$D5=Lists!$G$4,'Chicken Only Calculator'!$A$9:$AJ$107,$D5=Lists!$G$5,'Chicken Only Calculator'!$A$9:$AJ$107,$D5=Lists!$G$6,'Cheese Only Calculator'!$A$8:$AJ$111,$D5=Lists!$G$7,'Beef Only Calculator'!$A$8:$AJ$45,$D5=Lists!$G$8,'Pork Only Calculator'!$A$8:$AJ$96),24,FALSE)</f>
        <v>0</v>
      </c>
      <c r="AB5" s="54">
        <f>VLOOKUP($A5,_xlfn.IFS($D5=Lists!$G$3,'Chicken Only Calculator'!$A$9:$AJ$107,$D5=Lists!$G$4,'Chicken Only Calculator'!$A$9:$AJ$107,$D5=Lists!$G$5,'Chicken Only Calculator'!$A$9:$AJ$107,$D5=Lists!$G$6,'Cheese Only Calculator'!$A$8:$AJ$111,$D5=Lists!$G$7,'Beef Only Calculator'!$A$8:$AJ$45,$D5=Lists!$G$8,'Pork Only Calculator'!$A$8:$AJ$96),25,FALSE)</f>
        <v>0</v>
      </c>
      <c r="AC5" s="54">
        <f>VLOOKUP($A5,_xlfn.IFS($D5=Lists!$G$3,'Chicken Only Calculator'!$A$9:$AJ$107,$D5=Lists!$G$4,'Chicken Only Calculator'!$A$9:$AJ$107,$D5=Lists!$G$5,'Chicken Only Calculator'!$A$9:$AJ$107,$D5=Lists!$G$6,'Cheese Only Calculator'!$A$8:$AJ$111,$D5=Lists!$G$7,'Beef Only Calculator'!$A$8:$AJ$45,$D5=Lists!$G$8,'Pork Only Calculator'!$A$8:$AJ$96),26,FALSE)</f>
        <v>0</v>
      </c>
      <c r="AD5" s="54">
        <f>VLOOKUP($A5,_xlfn.IFS($D5=Lists!$G$3,'Chicken Only Calculator'!$A$9:$AJ$107,$D5=Lists!$G$4,'Chicken Only Calculator'!$A$9:$AJ$107,$D5=Lists!$G$5,'Chicken Only Calculator'!$A$9:$AJ$107,$D5=Lists!$G$6,'Cheese Only Calculator'!$A$8:$AJ$111,$D5=Lists!$G$7,'Beef Only Calculator'!$A$8:$AJ$45,$D5=Lists!$G$8,'Pork Only Calculator'!$A$8:$AJ$96),27,FALSE)</f>
        <v>0</v>
      </c>
      <c r="AE5" s="54">
        <f>VLOOKUP($A5,_xlfn.IFS($D5=Lists!$G$3,'Chicken Only Calculator'!$A$9:$AJ$107,$D5=Lists!$G$4,'Chicken Only Calculator'!$A$9:$AJ$107,$D5=Lists!$G$5,'Chicken Only Calculator'!$A$9:$AJ$107,$D5=Lists!$G$6,'Cheese Only Calculator'!$A$8:$AJ$111,$D5=Lists!$G$7,'Beef Only Calculator'!$A$8:$AJ$45,$D5=Lists!$G$8,'Pork Only Calculator'!$A$8:$AJ$96),28,FALSE)</f>
        <v>0</v>
      </c>
      <c r="AF5" s="54">
        <f>VLOOKUP($A5,_xlfn.IFS($D5=Lists!$G$3,'Chicken Only Calculator'!$A$9:$AJ$107,$D5=Lists!$G$4,'Chicken Only Calculator'!$A$9:$AJ$107,$D5=Lists!$G$5,'Chicken Only Calculator'!$A$9:$AJ$107,$D5=Lists!$G$6,'Cheese Only Calculator'!$A$8:$AJ$111,$D5=Lists!$G$7,'Beef Only Calculator'!$A$8:$AJ$45,$D5=Lists!$G$8,'Pork Only Calculator'!$A$8:$AJ$96),29,FALSE)</f>
        <v>0</v>
      </c>
      <c r="AG5" s="54">
        <f>VLOOKUP($A5,_xlfn.IFS($D5=Lists!$G$3,'Chicken Only Calculator'!$A$9:$AJ$107,$D5=Lists!$G$4,'Chicken Only Calculator'!$A$9:$AJ$107,$D5=Lists!$G$5,'Chicken Only Calculator'!$A$9:$AJ$107,$D5=Lists!$G$6,'Cheese Only Calculator'!$A$8:$AJ$111,$D5=Lists!$G$7,'Beef Only Calculator'!$A$8:$AJ$45,$D5=Lists!$G$8,'Pork Only Calculator'!$A$8:$AJ$96),30,FALSE)</f>
        <v>0</v>
      </c>
      <c r="AH5" s="54">
        <f>VLOOKUP($A5,_xlfn.IFS($D5=Lists!$G$3,'Chicken Only Calculator'!$A$9:$AJ$107,$D5=Lists!$G$4,'Chicken Only Calculator'!$A$9:$AJ$107,$D5=Lists!$G$5,'Chicken Only Calculator'!$A$9:$AJ$107,$D5=Lists!$G$6,'Cheese Only Calculator'!$A$8:$AJ$111,$D5=Lists!$G$7,'Beef Only Calculator'!$A$8:$AJ$45,$D5=Lists!$G$8,'Pork Only Calculator'!$A$8:$AJ$96),31,FALSE)</f>
        <v>0</v>
      </c>
      <c r="AI5" s="54">
        <f>VLOOKUP($A5,_xlfn.IFS($D5=Lists!$G$3,'Chicken Only Calculator'!$A$9:$AJ$107,$D5=Lists!$G$4,'Chicken Only Calculator'!$A$9:$AJ$107,$D5=Lists!$G$5,'Chicken Only Calculator'!$A$9:$AJ$107,$D5=Lists!$G$6,'Cheese Only Calculator'!$A$8:$AJ$111,$D5=Lists!$G$7,'Beef Only Calculator'!$A$8:$AJ$45,$D5=Lists!$G$8,'Pork Only Calculator'!$A$8:$AJ$96),32,FALSE)</f>
        <v>0</v>
      </c>
      <c r="AJ5" s="54">
        <f>VLOOKUP($A5,_xlfn.IFS($D5=Lists!$G$3,'Chicken Only Calculator'!$A$9:$AJ$107,$D5=Lists!$G$4,'Chicken Only Calculator'!$A$9:$AJ$107,$D5=Lists!$G$5,'Chicken Only Calculator'!$A$9:$AJ$107,$D5=Lists!$G$6,'Cheese Only Calculator'!$A$8:$AJ$111,$D5=Lists!$G$7,'Beef Only Calculator'!$A$8:$AJ$45,$D5=Lists!$G$8,'Pork Only Calculator'!$A$8:$AJ$96),33,FALSE)</f>
        <v>0</v>
      </c>
      <c r="AK5" s="54">
        <f>VLOOKUP($A5,_xlfn.IFS($D5=Lists!$G$3,'Chicken Only Calculator'!$A$9:$AJ$107,$D5=Lists!$G$4,'Chicken Only Calculator'!$A$9:$AJ$107,$D5=Lists!$G$5,'Chicken Only Calculator'!$A$9:$AJ$107,$D5=Lists!$G$6,'Cheese Only Calculator'!$A$8:$AJ$111,$D5=Lists!$G$7,'Beef Only Calculator'!$A$8:$AJ$45,$D5=Lists!$G$8,'Pork Only Calculator'!$A$8:$AJ$96),34,FALSE)</f>
        <v>0</v>
      </c>
      <c r="AL5" s="54">
        <f>VLOOKUP($A5,_xlfn.IFS($D5=Lists!$G$3,'Chicken Only Calculator'!$A$9:$AJ$107,$D5=Lists!$G$4,'Chicken Only Calculator'!$A$9:$AJ$107,$D5=Lists!$G$5,'Chicken Only Calculator'!$A$9:$AJ$107,$D5=Lists!$G$6,'Cheese Only Calculator'!$A$8:$AJ$111,$D5=Lists!$G$7,'Beef Only Calculator'!$A$8:$AJ$45,$D5=Lists!$G$8,'Pork Only Calculator'!$A$8:$AJ$96),35,FALSE)</f>
        <v>0</v>
      </c>
      <c r="AM5" s="54">
        <f>SUM(AA5:AL5)</f>
        <v>0</v>
      </c>
      <c r="AO5" s="55"/>
    </row>
    <row r="6" spans="1:41" ht="25.2" x14ac:dyDescent="0.5">
      <c r="A6" s="40">
        <v>10000006919</v>
      </c>
      <c r="B6" s="40" t="str">
        <f>INDEX('Data Sheet'!$A$1:$R$259,MATCH($A6,'Data Sheet'!$A$1:$A$259,0),MATCH(B$3,'Data Sheet'!$A$1:$R$1,0))</f>
        <v>ACT</v>
      </c>
      <c r="C6" s="41" t="str">
        <f>INDEX('Data Sheet'!$A$1:$R$259,MATCH($A6,'Data Sheet'!$A$1:$A$259,0),MATCH(C$3,'Data Sheet'!$A$1:$R$1,0))</f>
        <v>Cheeseburger Meatloaf, 2.9 oz.</v>
      </c>
      <c r="D6" s="40" t="str">
        <f>INDEX('Data Sheet'!$A$1:$R$259,MATCH($A6,'Data Sheet'!$A$1:$A$259,0),MATCH(D$3,'Data Sheet'!$A$1:$R$1,0))</f>
        <v>100154 / 100155</v>
      </c>
      <c r="E6" s="40">
        <f>INDEX('Data Sheet'!$A$1:$R$259,MATCH($A6,'Data Sheet'!$A$1:$A$259,0),MATCH(E$3,'Data Sheet'!$A$1:$R$1,0))</f>
        <v>18.13</v>
      </c>
      <c r="F6" s="40">
        <f>INDEX('Data Sheet'!$A$1:$R$259,MATCH($A6,'Data Sheet'!$A$1:$A$259,0),MATCH(F$3,'Data Sheet'!$A$1:$R$1,0))</f>
        <v>100</v>
      </c>
      <c r="G6" s="40">
        <f>INDEX('Data Sheet'!$A$1:$R$259,MATCH($A6,'Data Sheet'!$A$1:$A$259,0),MATCH(G$3,'Data Sheet'!$A$1:$R$1,0))</f>
        <v>100</v>
      </c>
      <c r="H6" s="40">
        <f>INDEX('Data Sheet'!$A$1:$R$259,MATCH($A6,'Data Sheet'!$A$1:$A$259,0),MATCH(H$3,'Data Sheet'!$A$1:$R$1,0))</f>
        <v>30</v>
      </c>
      <c r="I6" s="40">
        <f>INDEX('Data Sheet'!$A$1:$R$259,MATCH($A6,'Data Sheet'!$A$1:$A$259,0),MATCH(I$3,'Data Sheet'!$A$1:$R$1,0))</f>
        <v>2.9</v>
      </c>
      <c r="J6" s="40" t="str">
        <f>INDEX('Data Sheet'!$A$1:$R$259,MATCH($A6,'Data Sheet'!$A$1:$A$259,0),MATCH(J$3,'Data Sheet'!$A$1:$R$1,0))</f>
        <v>1 piece</v>
      </c>
      <c r="K6" s="40">
        <f>INDEX('Data Sheet'!$A$1:$R$259,MATCH($A6,'Data Sheet'!$A$1:$A$259,0),MATCH(K$3,'Data Sheet'!$A$1:$R$1,0))</f>
        <v>2</v>
      </c>
      <c r="L6" s="40" t="str">
        <f>INDEX('Data Sheet'!$A$1:$R$259,MATCH($A6,'Data Sheet'!$A$1:$A$259,0),MATCH(L$3,'Data Sheet'!$A$1:$R$1,0))</f>
        <v>-</v>
      </c>
      <c r="M6" s="40">
        <f>INDEX('Data Sheet'!$A$1:$R$259,MATCH($A6,'Data Sheet'!$A$1:$A$259,0),MATCH(M$3,'Data Sheet'!$A$1:$R$1,0))</f>
        <v>0</v>
      </c>
      <c r="N6" s="40">
        <f>INDEX('Data Sheet'!$A$1:$R$259,MATCH($A6,'Data Sheet'!$A$1:$A$259,0),MATCH(N$3,'Data Sheet'!$A$1:$R$1,0))</f>
        <v>0</v>
      </c>
      <c r="O6" s="40">
        <f>INDEX('Data Sheet'!$A$1:$R$259,MATCH($A6,'Data Sheet'!$A$1:$A$259,0),MATCH(O$3,'Data Sheet'!$A$1:$R$1,0))</f>
        <v>0</v>
      </c>
      <c r="P6" s="40">
        <f>INDEX('Data Sheet'!$A$1:$R$259,MATCH($A6,'Data Sheet'!$A$1:$A$259,0),MATCH(P$3,'Data Sheet'!$A$1:$R$1,0))</f>
        <v>15.62</v>
      </c>
      <c r="Q6" s="40">
        <f>INDEX('Data Sheet'!$A$1:$R$259,MATCH($A6,'Data Sheet'!$A$1:$A$259,0),MATCH(Q$3,'Data Sheet'!$A$1:$R$1,0))</f>
        <v>0</v>
      </c>
      <c r="R6" s="42" t="str">
        <f>VLOOKUP(A6,_xlfn.IFS(D6=Lists!$G$3,'Chicken Only Calculator'!$A$9:$U$107,D6=Lists!$G$4,'Chicken Only Calculator'!$A$9:$U$107,D6=Lists!$G$5,'Chicken Only Calculator'!$A$9:$U$107,D6=Lists!$G$6,'Cheese Only Calculator'!$A$8:$U$111,D6=Lists!$G$7,'Beef Only Calculator'!$A$8:$U$45,D6=Lists!$G$8,'Pork Only Calculator'!$A$8:$U$96),15,FALSE)</f>
        <v/>
      </c>
      <c r="S6" s="42" t="str">
        <f t="shared" si="0"/>
        <v/>
      </c>
      <c r="T6" s="42">
        <f>VLOOKUP(A6,_xlfn.IFS(D6=Lists!$G$3,'Chicken Only Calculator'!$A$9:$U$107,D6=Lists!$G$4,'Chicken Only Calculator'!$A$9:$U$107,D6=Lists!$G$5,'Chicken Only Calculator'!$A$9:$U$107,D6=Lists!$G$6,'Cheese Only Calculator'!$A$8:$U$111,D6=Lists!$G$7,'Beef Only Calculator'!$A$8:$U$45,D6=Lists!$G$8,'Pork Only Calculator'!$A$8:$U$96),17,FALSE)</f>
        <v>0</v>
      </c>
      <c r="U6" s="42" t="str">
        <f t="shared" si="1"/>
        <v/>
      </c>
      <c r="V6" s="42" t="str">
        <f t="shared" si="2"/>
        <v/>
      </c>
      <c r="W6" s="42" t="str">
        <f t="shared" si="3"/>
        <v/>
      </c>
      <c r="X6" s="42" t="str">
        <f t="shared" si="4"/>
        <v/>
      </c>
      <c r="Y6" s="42" t="str">
        <f t="shared" si="5"/>
        <v/>
      </c>
      <c r="Z6" s="42" t="str">
        <f t="shared" si="6"/>
        <v/>
      </c>
      <c r="AA6" s="42">
        <f>VLOOKUP($A6,_xlfn.IFS($D6=Lists!$G$3,'Chicken Only Calculator'!$A$9:$AJ$107,$D6=Lists!$G$4,'Chicken Only Calculator'!$A$9:$AJ$107,$D6=Lists!$G$5,'Chicken Only Calculator'!$A$9:$AJ$107,$D6=Lists!$G$6,'Cheese Only Calculator'!$A$8:$AJ$111,$D6=Lists!$G$7,'Beef Only Calculator'!$A$8:$AJ$45,$D6=Lists!$G$8,'Pork Only Calculator'!$A$8:$AJ$96),24,FALSE)</f>
        <v>0</v>
      </c>
      <c r="AB6" s="42">
        <f>VLOOKUP($A6,_xlfn.IFS($D6=Lists!$G$3,'Chicken Only Calculator'!$A$9:$AJ$107,$D6=Lists!$G$4,'Chicken Only Calculator'!$A$9:$AJ$107,$D6=Lists!$G$5,'Chicken Only Calculator'!$A$9:$AJ$107,$D6=Lists!$G$6,'Cheese Only Calculator'!$A$8:$AJ$111,$D6=Lists!$G$7,'Beef Only Calculator'!$A$8:$AJ$45,$D6=Lists!$G$8,'Pork Only Calculator'!$A$8:$AJ$96),25,FALSE)</f>
        <v>0</v>
      </c>
      <c r="AC6" s="42">
        <f>VLOOKUP($A6,_xlfn.IFS($D6=Lists!$G$3,'Chicken Only Calculator'!$A$9:$AJ$107,$D6=Lists!$G$4,'Chicken Only Calculator'!$A$9:$AJ$107,$D6=Lists!$G$5,'Chicken Only Calculator'!$A$9:$AJ$107,$D6=Lists!$G$6,'Cheese Only Calculator'!$A$8:$AJ$111,$D6=Lists!$G$7,'Beef Only Calculator'!$A$8:$AJ$45,$D6=Lists!$G$8,'Pork Only Calculator'!$A$8:$AJ$96),26,FALSE)</f>
        <v>0</v>
      </c>
      <c r="AD6" s="42">
        <f>VLOOKUP($A6,_xlfn.IFS($D6=Lists!$G$3,'Chicken Only Calculator'!$A$9:$AJ$107,$D6=Lists!$G$4,'Chicken Only Calculator'!$A$9:$AJ$107,$D6=Lists!$G$5,'Chicken Only Calculator'!$A$9:$AJ$107,$D6=Lists!$G$6,'Cheese Only Calculator'!$A$8:$AJ$111,$D6=Lists!$G$7,'Beef Only Calculator'!$A$8:$AJ$45,$D6=Lists!$G$8,'Pork Only Calculator'!$A$8:$AJ$96),27,FALSE)</f>
        <v>0</v>
      </c>
      <c r="AE6" s="42">
        <f>VLOOKUP($A6,_xlfn.IFS($D6=Lists!$G$3,'Chicken Only Calculator'!$A$9:$AJ$107,$D6=Lists!$G$4,'Chicken Only Calculator'!$A$9:$AJ$107,$D6=Lists!$G$5,'Chicken Only Calculator'!$A$9:$AJ$107,$D6=Lists!$G$6,'Cheese Only Calculator'!$A$8:$AJ$111,$D6=Lists!$G$7,'Beef Only Calculator'!$A$8:$AJ$45,$D6=Lists!$G$8,'Pork Only Calculator'!$A$8:$AJ$96),28,FALSE)</f>
        <v>0</v>
      </c>
      <c r="AF6" s="42">
        <f>VLOOKUP($A6,_xlfn.IFS($D6=Lists!$G$3,'Chicken Only Calculator'!$A$9:$AJ$107,$D6=Lists!$G$4,'Chicken Only Calculator'!$A$9:$AJ$107,$D6=Lists!$G$5,'Chicken Only Calculator'!$A$9:$AJ$107,$D6=Lists!$G$6,'Cheese Only Calculator'!$A$8:$AJ$111,$D6=Lists!$G$7,'Beef Only Calculator'!$A$8:$AJ$45,$D6=Lists!$G$8,'Pork Only Calculator'!$A$8:$AJ$96),29,FALSE)</f>
        <v>0</v>
      </c>
      <c r="AG6" s="42">
        <f>VLOOKUP($A6,_xlfn.IFS($D6=Lists!$G$3,'Chicken Only Calculator'!$A$9:$AJ$107,$D6=Lists!$G$4,'Chicken Only Calculator'!$A$9:$AJ$107,$D6=Lists!$G$5,'Chicken Only Calculator'!$A$9:$AJ$107,$D6=Lists!$G$6,'Cheese Only Calculator'!$A$8:$AJ$111,$D6=Lists!$G$7,'Beef Only Calculator'!$A$8:$AJ$45,$D6=Lists!$G$8,'Pork Only Calculator'!$A$8:$AJ$96),30,FALSE)</f>
        <v>0</v>
      </c>
      <c r="AH6" s="42">
        <f>VLOOKUP($A6,_xlfn.IFS($D6=Lists!$G$3,'Chicken Only Calculator'!$A$9:$AJ$107,$D6=Lists!$G$4,'Chicken Only Calculator'!$A$9:$AJ$107,$D6=Lists!$G$5,'Chicken Only Calculator'!$A$9:$AJ$107,$D6=Lists!$G$6,'Cheese Only Calculator'!$A$8:$AJ$111,$D6=Lists!$G$7,'Beef Only Calculator'!$A$8:$AJ$45,$D6=Lists!$G$8,'Pork Only Calculator'!$A$8:$AJ$96),31,FALSE)</f>
        <v>0</v>
      </c>
      <c r="AI6" s="42">
        <f>VLOOKUP($A6,_xlfn.IFS($D6=Lists!$G$3,'Chicken Only Calculator'!$A$9:$AJ$107,$D6=Lists!$G$4,'Chicken Only Calculator'!$A$9:$AJ$107,$D6=Lists!$G$5,'Chicken Only Calculator'!$A$9:$AJ$107,$D6=Lists!$G$6,'Cheese Only Calculator'!$A$8:$AJ$111,$D6=Lists!$G$7,'Beef Only Calculator'!$A$8:$AJ$45,$D6=Lists!$G$8,'Pork Only Calculator'!$A$8:$AJ$96),32,FALSE)</f>
        <v>0</v>
      </c>
      <c r="AJ6" s="42">
        <f>VLOOKUP($A6,_xlfn.IFS($D6=Lists!$G$3,'Chicken Only Calculator'!$A$9:$AJ$107,$D6=Lists!$G$4,'Chicken Only Calculator'!$A$9:$AJ$107,$D6=Lists!$G$5,'Chicken Only Calculator'!$A$9:$AJ$107,$D6=Lists!$G$6,'Cheese Only Calculator'!$A$8:$AJ$111,$D6=Lists!$G$7,'Beef Only Calculator'!$A$8:$AJ$45,$D6=Lists!$G$8,'Pork Only Calculator'!$A$8:$AJ$96),33,FALSE)</f>
        <v>0</v>
      </c>
      <c r="AK6" s="42">
        <f>VLOOKUP($A6,_xlfn.IFS($D6=Lists!$G$3,'Chicken Only Calculator'!$A$9:$AJ$107,$D6=Lists!$G$4,'Chicken Only Calculator'!$A$9:$AJ$107,$D6=Lists!$G$5,'Chicken Only Calculator'!$A$9:$AJ$107,$D6=Lists!$G$6,'Cheese Only Calculator'!$A$8:$AJ$111,$D6=Lists!$G$7,'Beef Only Calculator'!$A$8:$AJ$45,$D6=Lists!$G$8,'Pork Only Calculator'!$A$8:$AJ$96),34,FALSE)</f>
        <v>0</v>
      </c>
      <c r="AL6" s="42">
        <f>VLOOKUP($A6,_xlfn.IFS($D6=Lists!$G$3,'Chicken Only Calculator'!$A$9:$AJ$107,$D6=Lists!$G$4,'Chicken Only Calculator'!$A$9:$AJ$107,$D6=Lists!$G$5,'Chicken Only Calculator'!$A$9:$AJ$107,$D6=Lists!$G$6,'Cheese Only Calculator'!$A$8:$AJ$111,$D6=Lists!$G$7,'Beef Only Calculator'!$A$8:$AJ$45,$D6=Lists!$G$8,'Pork Only Calculator'!$A$8:$AJ$96),35,FALSE)</f>
        <v>0</v>
      </c>
      <c r="AM6" s="42">
        <f t="shared" ref="AM6:AM7" si="7">SUM(AA6:AL6)</f>
        <v>0</v>
      </c>
      <c r="AO6" s="55"/>
    </row>
    <row r="7" spans="1:41" ht="25.2" x14ac:dyDescent="0.5">
      <c r="A7" s="52">
        <v>10000008443</v>
      </c>
      <c r="B7" s="52" t="str">
        <f>INDEX('Data Sheet'!$A$1:$R$259,MATCH($A7,'Data Sheet'!$A$1:$A$259,0),MATCH(B$3,'Data Sheet'!$A$1:$R$1,0))</f>
        <v>ACT</v>
      </c>
      <c r="C7" s="53" t="str">
        <f>INDEX('Data Sheet'!$A$1:$R$259,MATCH($A7,'Data Sheet'!$A$1:$A$259,0),MATCH(C$3,'Data Sheet'!$A$1:$R$1,0))</f>
        <v>Down Home Beef Salisbury Steak, 3 oz.</v>
      </c>
      <c r="D7" s="52" t="str">
        <f>INDEX('Data Sheet'!$A$1:$R$259,MATCH($A7,'Data Sheet'!$A$1:$A$259,0),MATCH(D$3,'Data Sheet'!$A$1:$R$1,0))</f>
        <v>100154 / 100155</v>
      </c>
      <c r="E7" s="52">
        <f>INDEX('Data Sheet'!$A$1:$R$259,MATCH($A7,'Data Sheet'!$A$1:$A$259,0),MATCH(E$3,'Data Sheet'!$A$1:$R$1,0))</f>
        <v>31.88</v>
      </c>
      <c r="F7" s="52">
        <f>INDEX('Data Sheet'!$A$1:$R$259,MATCH($A7,'Data Sheet'!$A$1:$A$259,0),MATCH(F$3,'Data Sheet'!$A$1:$R$1,0))</f>
        <v>170</v>
      </c>
      <c r="G7" s="52">
        <f>INDEX('Data Sheet'!$A$1:$R$259,MATCH($A7,'Data Sheet'!$A$1:$A$259,0),MATCH(G$3,'Data Sheet'!$A$1:$R$1,0))</f>
        <v>170</v>
      </c>
      <c r="H7" s="52">
        <f>INDEX('Data Sheet'!$A$1:$R$259,MATCH($A7,'Data Sheet'!$A$1:$A$259,0),MATCH(H$3,'Data Sheet'!$A$1:$R$1,0))</f>
        <v>30</v>
      </c>
      <c r="I7" s="52">
        <f>INDEX('Data Sheet'!$A$1:$R$259,MATCH($A7,'Data Sheet'!$A$1:$A$259,0),MATCH(I$3,'Data Sheet'!$A$1:$R$1,0))</f>
        <v>3</v>
      </c>
      <c r="J7" s="52" t="str">
        <f>INDEX('Data Sheet'!$A$1:$R$259,MATCH($A7,'Data Sheet'!$A$1:$A$259,0),MATCH(J$3,'Data Sheet'!$A$1:$R$1,0))</f>
        <v xml:space="preserve">1 piece </v>
      </c>
      <c r="K7" s="52">
        <f>INDEX('Data Sheet'!$A$1:$R$259,MATCH($A7,'Data Sheet'!$A$1:$A$259,0),MATCH(K$3,'Data Sheet'!$A$1:$R$1,0))</f>
        <v>2</v>
      </c>
      <c r="L7" s="52" t="str">
        <f>INDEX('Data Sheet'!$A$1:$R$259,MATCH($A7,'Data Sheet'!$A$1:$A$259,0),MATCH(L$3,'Data Sheet'!$A$1:$R$1,0))</f>
        <v>-</v>
      </c>
      <c r="M7" s="52">
        <f>INDEX('Data Sheet'!$A$1:$R$259,MATCH($A7,'Data Sheet'!$A$1:$A$259,0),MATCH(M$3,'Data Sheet'!$A$1:$R$1,0))</f>
        <v>0</v>
      </c>
      <c r="N7" s="52">
        <f>INDEX('Data Sheet'!$A$1:$R$259,MATCH($A7,'Data Sheet'!$A$1:$A$259,0),MATCH(N$3,'Data Sheet'!$A$1:$R$1,0))</f>
        <v>0</v>
      </c>
      <c r="O7" s="52">
        <f>INDEX('Data Sheet'!$A$1:$R$259,MATCH($A7,'Data Sheet'!$A$1:$A$259,0),MATCH(O$3,'Data Sheet'!$A$1:$R$1,0))</f>
        <v>0</v>
      </c>
      <c r="P7" s="52">
        <f>INDEX('Data Sheet'!$A$1:$R$259,MATCH($A7,'Data Sheet'!$A$1:$A$259,0),MATCH(P$3,'Data Sheet'!$A$1:$R$1,0))</f>
        <v>24.25</v>
      </c>
      <c r="Q7" s="52">
        <f>INDEX('Data Sheet'!$A$1:$R$259,MATCH($A7,'Data Sheet'!$A$1:$A$259,0),MATCH(Q$3,'Data Sheet'!$A$1:$R$1,0))</f>
        <v>0</v>
      </c>
      <c r="R7" s="54" t="str">
        <f>VLOOKUP(A7,_xlfn.IFS(D7=Lists!$G$3,'Chicken Only Calculator'!$A$9:$U$107,D7=Lists!$G$4,'Chicken Only Calculator'!$A$9:$U$107,D7=Lists!$G$5,'Chicken Only Calculator'!$A$9:$U$107,D7=Lists!$G$6,'Cheese Only Calculator'!$A$8:$U$111,D7=Lists!$G$7,'Beef Only Calculator'!$A$8:$U$45,D7=Lists!$G$8,'Pork Only Calculator'!$A$8:$U$96),15,FALSE)</f>
        <v/>
      </c>
      <c r="S7" s="54" t="str">
        <f t="shared" ref="S7:S70" si="8">IFERROR(ROUNDUP(R7/G7,0),"")</f>
        <v/>
      </c>
      <c r="T7" s="54">
        <f>VLOOKUP(A7,_xlfn.IFS(D7=Lists!$G$3,'Chicken Only Calculator'!$A$9:$U$107,D7=Lists!$G$4,'Chicken Only Calculator'!$A$9:$U$107,D7=Lists!$G$5,'Chicken Only Calculator'!$A$9:$U$107,D7=Lists!$G$6,'Cheese Only Calculator'!$A$8:$U$111,D7=Lists!$G$7,'Beef Only Calculator'!$A$8:$U$45,D7=Lists!$G$8,'Pork Only Calculator'!$A$8:$U$96),17,FALSE)</f>
        <v>0</v>
      </c>
      <c r="U7" s="54" t="str">
        <f t="shared" ref="U7:U70" si="9">IFERROR($S7*H7,"")</f>
        <v/>
      </c>
      <c r="V7" s="54" t="str">
        <f t="shared" ref="V7:V70" si="10">IFERROR($S7*M7,"")</f>
        <v/>
      </c>
      <c r="W7" s="54" t="str">
        <f t="shared" ref="W7:W70" si="11">IFERROR($S7*N7,"")</f>
        <v/>
      </c>
      <c r="X7" s="54" t="str">
        <f t="shared" ref="X7:X70" si="12">IFERROR($S7*O7,"")</f>
        <v/>
      </c>
      <c r="Y7" s="54" t="str">
        <f t="shared" ref="Y7:Y70" si="13">IFERROR($S7*P7,"")</f>
        <v/>
      </c>
      <c r="Z7" s="54" t="str">
        <f t="shared" ref="Z7:Z70" si="14">IFERROR($S7*Q7,"")</f>
        <v/>
      </c>
      <c r="AA7" s="54">
        <f>VLOOKUP($A7,_xlfn.IFS($D7=Lists!$G$3,'Chicken Only Calculator'!$A$9:$AJ$107,$D7=Lists!$G$4,'Chicken Only Calculator'!$A$9:$AJ$107,$D7=Lists!$G$5,'Chicken Only Calculator'!$A$9:$AJ$107,$D7=Lists!$G$6,'Cheese Only Calculator'!$A$8:$AJ$111,$D7=Lists!$G$7,'Beef Only Calculator'!$A$8:$AJ$45,$D7=Lists!$G$8,'Pork Only Calculator'!$A$8:$AJ$96),24,FALSE)</f>
        <v>0</v>
      </c>
      <c r="AB7" s="54">
        <f>VLOOKUP($A7,_xlfn.IFS($D7=Lists!$G$3,'Chicken Only Calculator'!$A$9:$AJ$107,$D7=Lists!$G$4,'Chicken Only Calculator'!$A$9:$AJ$107,$D7=Lists!$G$5,'Chicken Only Calculator'!$A$9:$AJ$107,$D7=Lists!$G$6,'Cheese Only Calculator'!$A$8:$AJ$111,$D7=Lists!$G$7,'Beef Only Calculator'!$A$8:$AJ$45,$D7=Lists!$G$8,'Pork Only Calculator'!$A$8:$AJ$96),25,FALSE)</f>
        <v>0</v>
      </c>
      <c r="AC7" s="54">
        <f>VLOOKUP($A7,_xlfn.IFS($D7=Lists!$G$3,'Chicken Only Calculator'!$A$9:$AJ$107,$D7=Lists!$G$4,'Chicken Only Calculator'!$A$9:$AJ$107,$D7=Lists!$G$5,'Chicken Only Calculator'!$A$9:$AJ$107,$D7=Lists!$G$6,'Cheese Only Calculator'!$A$8:$AJ$111,$D7=Lists!$G$7,'Beef Only Calculator'!$A$8:$AJ$45,$D7=Lists!$G$8,'Pork Only Calculator'!$A$8:$AJ$96),26,FALSE)</f>
        <v>0</v>
      </c>
      <c r="AD7" s="54">
        <f>VLOOKUP($A7,_xlfn.IFS($D7=Lists!$G$3,'Chicken Only Calculator'!$A$9:$AJ$107,$D7=Lists!$G$4,'Chicken Only Calculator'!$A$9:$AJ$107,$D7=Lists!$G$5,'Chicken Only Calculator'!$A$9:$AJ$107,$D7=Lists!$G$6,'Cheese Only Calculator'!$A$8:$AJ$111,$D7=Lists!$G$7,'Beef Only Calculator'!$A$8:$AJ$45,$D7=Lists!$G$8,'Pork Only Calculator'!$A$8:$AJ$96),27,FALSE)</f>
        <v>0</v>
      </c>
      <c r="AE7" s="54">
        <f>VLOOKUP($A7,_xlfn.IFS($D7=Lists!$G$3,'Chicken Only Calculator'!$A$9:$AJ$107,$D7=Lists!$G$4,'Chicken Only Calculator'!$A$9:$AJ$107,$D7=Lists!$G$5,'Chicken Only Calculator'!$A$9:$AJ$107,$D7=Lists!$G$6,'Cheese Only Calculator'!$A$8:$AJ$111,$D7=Lists!$G$7,'Beef Only Calculator'!$A$8:$AJ$45,$D7=Lists!$G$8,'Pork Only Calculator'!$A$8:$AJ$96),28,FALSE)</f>
        <v>0</v>
      </c>
      <c r="AF7" s="54">
        <f>VLOOKUP($A7,_xlfn.IFS($D7=Lists!$G$3,'Chicken Only Calculator'!$A$9:$AJ$107,$D7=Lists!$G$4,'Chicken Only Calculator'!$A$9:$AJ$107,$D7=Lists!$G$5,'Chicken Only Calculator'!$A$9:$AJ$107,$D7=Lists!$G$6,'Cheese Only Calculator'!$A$8:$AJ$111,$D7=Lists!$G$7,'Beef Only Calculator'!$A$8:$AJ$45,$D7=Lists!$G$8,'Pork Only Calculator'!$A$8:$AJ$96),29,FALSE)</f>
        <v>0</v>
      </c>
      <c r="AG7" s="54">
        <f>VLOOKUP($A7,_xlfn.IFS($D7=Lists!$G$3,'Chicken Only Calculator'!$A$9:$AJ$107,$D7=Lists!$G$4,'Chicken Only Calculator'!$A$9:$AJ$107,$D7=Lists!$G$5,'Chicken Only Calculator'!$A$9:$AJ$107,$D7=Lists!$G$6,'Cheese Only Calculator'!$A$8:$AJ$111,$D7=Lists!$G$7,'Beef Only Calculator'!$A$8:$AJ$45,$D7=Lists!$G$8,'Pork Only Calculator'!$A$8:$AJ$96),30,FALSE)</f>
        <v>0</v>
      </c>
      <c r="AH7" s="54">
        <f>VLOOKUP($A7,_xlfn.IFS($D7=Lists!$G$3,'Chicken Only Calculator'!$A$9:$AJ$107,$D7=Lists!$G$4,'Chicken Only Calculator'!$A$9:$AJ$107,$D7=Lists!$G$5,'Chicken Only Calculator'!$A$9:$AJ$107,$D7=Lists!$G$6,'Cheese Only Calculator'!$A$8:$AJ$111,$D7=Lists!$G$7,'Beef Only Calculator'!$A$8:$AJ$45,$D7=Lists!$G$8,'Pork Only Calculator'!$A$8:$AJ$96),31,FALSE)</f>
        <v>0</v>
      </c>
      <c r="AI7" s="54">
        <f>VLOOKUP($A7,_xlfn.IFS($D7=Lists!$G$3,'Chicken Only Calculator'!$A$9:$AJ$107,$D7=Lists!$G$4,'Chicken Only Calculator'!$A$9:$AJ$107,$D7=Lists!$G$5,'Chicken Only Calculator'!$A$9:$AJ$107,$D7=Lists!$G$6,'Cheese Only Calculator'!$A$8:$AJ$111,$D7=Lists!$G$7,'Beef Only Calculator'!$A$8:$AJ$45,$D7=Lists!$G$8,'Pork Only Calculator'!$A$8:$AJ$96),32,FALSE)</f>
        <v>0</v>
      </c>
      <c r="AJ7" s="54">
        <f>VLOOKUP($A7,_xlfn.IFS($D7=Lists!$G$3,'Chicken Only Calculator'!$A$9:$AJ$107,$D7=Lists!$G$4,'Chicken Only Calculator'!$A$9:$AJ$107,$D7=Lists!$G$5,'Chicken Only Calculator'!$A$9:$AJ$107,$D7=Lists!$G$6,'Cheese Only Calculator'!$A$8:$AJ$111,$D7=Lists!$G$7,'Beef Only Calculator'!$A$8:$AJ$45,$D7=Lists!$G$8,'Pork Only Calculator'!$A$8:$AJ$96),33,FALSE)</f>
        <v>0</v>
      </c>
      <c r="AK7" s="54">
        <f>VLOOKUP($A7,_xlfn.IFS($D7=Lists!$G$3,'Chicken Only Calculator'!$A$9:$AJ$107,$D7=Lists!$G$4,'Chicken Only Calculator'!$A$9:$AJ$107,$D7=Lists!$G$5,'Chicken Only Calculator'!$A$9:$AJ$107,$D7=Lists!$G$6,'Cheese Only Calculator'!$A$8:$AJ$111,$D7=Lists!$G$7,'Beef Only Calculator'!$A$8:$AJ$45,$D7=Lists!$G$8,'Pork Only Calculator'!$A$8:$AJ$96),34,FALSE)</f>
        <v>0</v>
      </c>
      <c r="AL7" s="54">
        <f>VLOOKUP($A7,_xlfn.IFS($D7=Lists!$G$3,'Chicken Only Calculator'!$A$9:$AJ$107,$D7=Lists!$G$4,'Chicken Only Calculator'!$A$9:$AJ$107,$D7=Lists!$G$5,'Chicken Only Calculator'!$A$9:$AJ$107,$D7=Lists!$G$6,'Cheese Only Calculator'!$A$8:$AJ$111,$D7=Lists!$G$7,'Beef Only Calculator'!$A$8:$AJ$45,$D7=Lists!$G$8,'Pork Only Calculator'!$A$8:$AJ$96),35,FALSE)</f>
        <v>0</v>
      </c>
      <c r="AM7" s="54">
        <f t="shared" si="7"/>
        <v>0</v>
      </c>
      <c r="AO7" s="55"/>
    </row>
    <row r="8" spans="1:41" ht="25.2" x14ac:dyDescent="0.5">
      <c r="A8" s="40">
        <v>10000008737</v>
      </c>
      <c r="B8" s="40" t="str">
        <f>INDEX('Data Sheet'!$A$1:$R$259,MATCH($A8,'Data Sheet'!$A$1:$A$259,0),MATCH(B$3,'Data Sheet'!$A$1:$R$1,0))</f>
        <v>ACT</v>
      </c>
      <c r="C8" s="41" t="str">
        <f>INDEX('Data Sheet'!$A$1:$R$259,MATCH($A8,'Data Sheet'!$A$1:$A$259,0),MATCH(C$3,'Data Sheet'!$A$1:$R$1,0))</f>
        <v>Fine Beef Crumbles, 2.4 oz.</v>
      </c>
      <c r="D8" s="40" t="str">
        <f>INDEX('Data Sheet'!$A$1:$R$259,MATCH($A8,'Data Sheet'!$A$1:$A$259,0),MATCH(D$3,'Data Sheet'!$A$1:$R$1,0))</f>
        <v>100154 / 100155</v>
      </c>
      <c r="E8" s="40">
        <f>INDEX('Data Sheet'!$A$1:$R$259,MATCH($A8,'Data Sheet'!$A$1:$A$259,0),MATCH(E$3,'Data Sheet'!$A$1:$R$1,0))</f>
        <v>40</v>
      </c>
      <c r="F8" s="40">
        <f>INDEX('Data Sheet'!$A$1:$R$259,MATCH($A8,'Data Sheet'!$A$1:$A$259,0),MATCH(F$3,'Data Sheet'!$A$1:$R$1,0))</f>
        <v>266.67</v>
      </c>
      <c r="G8" s="40">
        <f>INDEX('Data Sheet'!$A$1:$R$259,MATCH($A8,'Data Sheet'!$A$1:$A$259,0),MATCH(G$3,'Data Sheet'!$A$1:$R$1,0))</f>
        <v>267</v>
      </c>
      <c r="H8" s="40" t="str">
        <f>INDEX('Data Sheet'!$A$1:$R$259,MATCH($A8,'Data Sheet'!$A$1:$A$259,0),MATCH(H$3,'Data Sheet'!$A$1:$R$1,0))</f>
        <v/>
      </c>
      <c r="I8" s="40">
        <f>INDEX('Data Sheet'!$A$1:$R$259,MATCH($A8,'Data Sheet'!$A$1:$A$259,0),MATCH(I$3,'Data Sheet'!$A$1:$R$1,0))</f>
        <v>2.4</v>
      </c>
      <c r="J8" s="40" t="str">
        <f>INDEX('Data Sheet'!$A$1:$R$259,MATCH($A8,'Data Sheet'!$A$1:$A$259,0),MATCH(J$3,'Data Sheet'!$A$1:$R$1,0))</f>
        <v>2.4 oz.</v>
      </c>
      <c r="K8" s="40">
        <f>INDEX('Data Sheet'!$A$1:$R$259,MATCH($A8,'Data Sheet'!$A$1:$A$259,0),MATCH(K$3,'Data Sheet'!$A$1:$R$1,0))</f>
        <v>2</v>
      </c>
      <c r="L8" s="40" t="str">
        <f>INDEX('Data Sheet'!$A$1:$R$259,MATCH($A8,'Data Sheet'!$A$1:$A$259,0),MATCH(L$3,'Data Sheet'!$A$1:$R$1,0))</f>
        <v>-</v>
      </c>
      <c r="M8" s="40">
        <f>INDEX('Data Sheet'!$A$1:$R$259,MATCH($A8,'Data Sheet'!$A$1:$A$259,0),MATCH(M$3,'Data Sheet'!$A$1:$R$1,0))</f>
        <v>0</v>
      </c>
      <c r="N8" s="40">
        <f>INDEX('Data Sheet'!$A$1:$R$259,MATCH($A8,'Data Sheet'!$A$1:$A$259,0),MATCH(N$3,'Data Sheet'!$A$1:$R$1,0))</f>
        <v>0</v>
      </c>
      <c r="O8" s="40">
        <f>INDEX('Data Sheet'!$A$1:$R$259,MATCH($A8,'Data Sheet'!$A$1:$A$259,0),MATCH(O$3,'Data Sheet'!$A$1:$R$1,0))</f>
        <v>0</v>
      </c>
      <c r="P8" s="40">
        <f>INDEX('Data Sheet'!$A$1:$R$259,MATCH($A8,'Data Sheet'!$A$1:$A$259,0),MATCH(P$3,'Data Sheet'!$A$1:$R$1,0))</f>
        <v>32.28</v>
      </c>
      <c r="Q8" s="40">
        <f>INDEX('Data Sheet'!$A$1:$R$259,MATCH($A8,'Data Sheet'!$A$1:$A$259,0),MATCH(Q$3,'Data Sheet'!$A$1:$R$1,0))</f>
        <v>0</v>
      </c>
      <c r="R8" s="42" t="str">
        <f>VLOOKUP(A8,_xlfn.IFS(D8=Lists!$G$3,'Chicken Only Calculator'!$A$9:$U$107,D8=Lists!$G$4,'Chicken Only Calculator'!$A$9:$U$107,D8=Lists!$G$5,'Chicken Only Calculator'!$A$9:$U$107,D8=Lists!$G$6,'Cheese Only Calculator'!$A$8:$U$111,D8=Lists!$G$7,'Beef Only Calculator'!$A$8:$U$45,D8=Lists!$G$8,'Pork Only Calculator'!$A$8:$U$96),15,FALSE)</f>
        <v/>
      </c>
      <c r="S8" s="42" t="str">
        <f t="shared" si="8"/>
        <v/>
      </c>
      <c r="T8" s="42">
        <f>VLOOKUP(A8,_xlfn.IFS(D8=Lists!$G$3,'Chicken Only Calculator'!$A$9:$U$107,D8=Lists!$G$4,'Chicken Only Calculator'!$A$9:$U$107,D8=Lists!$G$5,'Chicken Only Calculator'!$A$9:$U$107,D8=Lists!$G$6,'Cheese Only Calculator'!$A$8:$U$111,D8=Lists!$G$7,'Beef Only Calculator'!$A$8:$U$45,D8=Lists!$G$8,'Pork Only Calculator'!$A$8:$U$96),17,FALSE)</f>
        <v>0</v>
      </c>
      <c r="U8" s="42" t="str">
        <f t="shared" si="9"/>
        <v/>
      </c>
      <c r="V8" s="42" t="str">
        <f t="shared" si="10"/>
        <v/>
      </c>
      <c r="W8" s="42" t="str">
        <f t="shared" si="11"/>
        <v/>
      </c>
      <c r="X8" s="42" t="str">
        <f t="shared" si="12"/>
        <v/>
      </c>
      <c r="Y8" s="42" t="str">
        <f t="shared" si="13"/>
        <v/>
      </c>
      <c r="Z8" s="42" t="str">
        <f t="shared" si="14"/>
        <v/>
      </c>
      <c r="AA8" s="42">
        <f>VLOOKUP($A8,_xlfn.IFS($D8=Lists!$G$3,'Chicken Only Calculator'!$A$9:$AJ$107,$D8=Lists!$G$4,'Chicken Only Calculator'!$A$9:$AJ$107,$D8=Lists!$G$5,'Chicken Only Calculator'!$A$9:$AJ$107,$D8=Lists!$G$6,'Cheese Only Calculator'!$A$8:$AJ$111,$D8=Lists!$G$7,'Beef Only Calculator'!$A$8:$AJ$45,$D8=Lists!$G$8,'Pork Only Calculator'!$A$8:$AJ$96),24,FALSE)</f>
        <v>0</v>
      </c>
      <c r="AB8" s="42">
        <f>VLOOKUP($A8,_xlfn.IFS($D8=Lists!$G$3,'Chicken Only Calculator'!$A$9:$AJ$107,$D8=Lists!$G$4,'Chicken Only Calculator'!$A$9:$AJ$107,$D8=Lists!$G$5,'Chicken Only Calculator'!$A$9:$AJ$107,$D8=Lists!$G$6,'Cheese Only Calculator'!$A$8:$AJ$111,$D8=Lists!$G$7,'Beef Only Calculator'!$A$8:$AJ$45,$D8=Lists!$G$8,'Pork Only Calculator'!$A$8:$AJ$96),25,FALSE)</f>
        <v>0</v>
      </c>
      <c r="AC8" s="42">
        <f>VLOOKUP($A8,_xlfn.IFS($D8=Lists!$G$3,'Chicken Only Calculator'!$A$9:$AJ$107,$D8=Lists!$G$4,'Chicken Only Calculator'!$A$9:$AJ$107,$D8=Lists!$G$5,'Chicken Only Calculator'!$A$9:$AJ$107,$D8=Lists!$G$6,'Cheese Only Calculator'!$A$8:$AJ$111,$D8=Lists!$G$7,'Beef Only Calculator'!$A$8:$AJ$45,$D8=Lists!$G$8,'Pork Only Calculator'!$A$8:$AJ$96),26,FALSE)</f>
        <v>0</v>
      </c>
      <c r="AD8" s="42">
        <f>VLOOKUP($A8,_xlfn.IFS($D8=Lists!$G$3,'Chicken Only Calculator'!$A$9:$AJ$107,$D8=Lists!$G$4,'Chicken Only Calculator'!$A$9:$AJ$107,$D8=Lists!$G$5,'Chicken Only Calculator'!$A$9:$AJ$107,$D8=Lists!$G$6,'Cheese Only Calculator'!$A$8:$AJ$111,$D8=Lists!$G$7,'Beef Only Calculator'!$A$8:$AJ$45,$D8=Lists!$G$8,'Pork Only Calculator'!$A$8:$AJ$96),27,FALSE)</f>
        <v>0</v>
      </c>
      <c r="AE8" s="42">
        <f>VLOOKUP($A8,_xlfn.IFS($D8=Lists!$G$3,'Chicken Only Calculator'!$A$9:$AJ$107,$D8=Lists!$G$4,'Chicken Only Calculator'!$A$9:$AJ$107,$D8=Lists!$G$5,'Chicken Only Calculator'!$A$9:$AJ$107,$D8=Lists!$G$6,'Cheese Only Calculator'!$A$8:$AJ$111,$D8=Lists!$G$7,'Beef Only Calculator'!$A$8:$AJ$45,$D8=Lists!$G$8,'Pork Only Calculator'!$A$8:$AJ$96),28,FALSE)</f>
        <v>0</v>
      </c>
      <c r="AF8" s="42">
        <f>VLOOKUP($A8,_xlfn.IFS($D8=Lists!$G$3,'Chicken Only Calculator'!$A$9:$AJ$107,$D8=Lists!$G$4,'Chicken Only Calculator'!$A$9:$AJ$107,$D8=Lists!$G$5,'Chicken Only Calculator'!$A$9:$AJ$107,$D8=Lists!$G$6,'Cheese Only Calculator'!$A$8:$AJ$111,$D8=Lists!$G$7,'Beef Only Calculator'!$A$8:$AJ$45,$D8=Lists!$G$8,'Pork Only Calculator'!$A$8:$AJ$96),29,FALSE)</f>
        <v>0</v>
      </c>
      <c r="AG8" s="42">
        <f>VLOOKUP($A8,_xlfn.IFS($D8=Lists!$G$3,'Chicken Only Calculator'!$A$9:$AJ$107,$D8=Lists!$G$4,'Chicken Only Calculator'!$A$9:$AJ$107,$D8=Lists!$G$5,'Chicken Only Calculator'!$A$9:$AJ$107,$D8=Lists!$G$6,'Cheese Only Calculator'!$A$8:$AJ$111,$D8=Lists!$G$7,'Beef Only Calculator'!$A$8:$AJ$45,$D8=Lists!$G$8,'Pork Only Calculator'!$A$8:$AJ$96),30,FALSE)</f>
        <v>0</v>
      </c>
      <c r="AH8" s="42">
        <f>VLOOKUP($A8,_xlfn.IFS($D8=Lists!$G$3,'Chicken Only Calculator'!$A$9:$AJ$107,$D8=Lists!$G$4,'Chicken Only Calculator'!$A$9:$AJ$107,$D8=Lists!$G$5,'Chicken Only Calculator'!$A$9:$AJ$107,$D8=Lists!$G$6,'Cheese Only Calculator'!$A$8:$AJ$111,$D8=Lists!$G$7,'Beef Only Calculator'!$A$8:$AJ$45,$D8=Lists!$G$8,'Pork Only Calculator'!$A$8:$AJ$96),31,FALSE)</f>
        <v>0</v>
      </c>
      <c r="AI8" s="42">
        <f>VLOOKUP($A8,_xlfn.IFS($D8=Lists!$G$3,'Chicken Only Calculator'!$A$9:$AJ$107,$D8=Lists!$G$4,'Chicken Only Calculator'!$A$9:$AJ$107,$D8=Lists!$G$5,'Chicken Only Calculator'!$A$9:$AJ$107,$D8=Lists!$G$6,'Cheese Only Calculator'!$A$8:$AJ$111,$D8=Lists!$G$7,'Beef Only Calculator'!$A$8:$AJ$45,$D8=Lists!$G$8,'Pork Only Calculator'!$A$8:$AJ$96),32,FALSE)</f>
        <v>0</v>
      </c>
      <c r="AJ8" s="42">
        <f>VLOOKUP($A8,_xlfn.IFS($D8=Lists!$G$3,'Chicken Only Calculator'!$A$9:$AJ$107,$D8=Lists!$G$4,'Chicken Only Calculator'!$A$9:$AJ$107,$D8=Lists!$G$5,'Chicken Only Calculator'!$A$9:$AJ$107,$D8=Lists!$G$6,'Cheese Only Calculator'!$A$8:$AJ$111,$D8=Lists!$G$7,'Beef Only Calculator'!$A$8:$AJ$45,$D8=Lists!$G$8,'Pork Only Calculator'!$A$8:$AJ$96),33,FALSE)</f>
        <v>0</v>
      </c>
      <c r="AK8" s="42">
        <f>VLOOKUP($A8,_xlfn.IFS($D8=Lists!$G$3,'Chicken Only Calculator'!$A$9:$AJ$107,$D8=Lists!$G$4,'Chicken Only Calculator'!$A$9:$AJ$107,$D8=Lists!$G$5,'Chicken Only Calculator'!$A$9:$AJ$107,$D8=Lists!$G$6,'Cheese Only Calculator'!$A$8:$AJ$111,$D8=Lists!$G$7,'Beef Only Calculator'!$A$8:$AJ$45,$D8=Lists!$G$8,'Pork Only Calculator'!$A$8:$AJ$96),34,FALSE)</f>
        <v>0</v>
      </c>
      <c r="AL8" s="42">
        <f>VLOOKUP($A8,_xlfn.IFS($D8=Lists!$G$3,'Chicken Only Calculator'!$A$9:$AJ$107,$D8=Lists!$G$4,'Chicken Only Calculator'!$A$9:$AJ$107,$D8=Lists!$G$5,'Chicken Only Calculator'!$A$9:$AJ$107,$D8=Lists!$G$6,'Cheese Only Calculator'!$A$8:$AJ$111,$D8=Lists!$G$7,'Beef Only Calculator'!$A$8:$AJ$45,$D8=Lists!$G$8,'Pork Only Calculator'!$A$8:$AJ$96),35,FALSE)</f>
        <v>0</v>
      </c>
      <c r="AM8" s="42">
        <f t="shared" ref="AM8:AM71" si="15">SUM(AA8:AL8)</f>
        <v>0</v>
      </c>
      <c r="AO8" s="55"/>
    </row>
    <row r="9" spans="1:41" ht="25.2" x14ac:dyDescent="0.5">
      <c r="A9" s="52">
        <v>10000009860</v>
      </c>
      <c r="B9" s="52" t="str">
        <f>INDEX('Data Sheet'!$A$1:$R$259,MATCH($A9,'Data Sheet'!$A$1:$A$259,0),MATCH(B$3,'Data Sheet'!$A$1:$R$1,0))</f>
        <v>ACT</v>
      </c>
      <c r="C9" s="53" t="str">
        <f>INDEX('Data Sheet'!$A$1:$R$259,MATCH($A9,'Data Sheet'!$A$1:$A$259,0),MATCH(C$3,'Data Sheet'!$A$1:$R$1,0))</f>
        <v>Breaded Beef Patties, 3.35 oz.</v>
      </c>
      <c r="D9" s="52" t="str">
        <f>INDEX('Data Sheet'!$A$1:$R$259,MATCH($A9,'Data Sheet'!$A$1:$A$259,0),MATCH(D$3,'Data Sheet'!$A$1:$R$1,0))</f>
        <v>100154 / 100155</v>
      </c>
      <c r="E9" s="52">
        <f>INDEX('Data Sheet'!$A$1:$R$259,MATCH($A9,'Data Sheet'!$A$1:$A$259,0),MATCH(E$3,'Data Sheet'!$A$1:$R$1,0))</f>
        <v>29.94</v>
      </c>
      <c r="F9" s="52">
        <f>INDEX('Data Sheet'!$A$1:$R$259,MATCH($A9,'Data Sheet'!$A$1:$A$259,0),MATCH(F$3,'Data Sheet'!$A$1:$R$1,0))</f>
        <v>143</v>
      </c>
      <c r="G9" s="52">
        <f>INDEX('Data Sheet'!$A$1:$R$259,MATCH($A9,'Data Sheet'!$A$1:$A$259,0),MATCH(G$3,'Data Sheet'!$A$1:$R$1,0))</f>
        <v>143</v>
      </c>
      <c r="H9" s="52" t="str">
        <f>INDEX('Data Sheet'!$A$1:$R$259,MATCH($A9,'Data Sheet'!$A$1:$A$259,0),MATCH(H$3,'Data Sheet'!$A$1:$R$1,0))</f>
        <v/>
      </c>
      <c r="I9" s="52">
        <f>INDEX('Data Sheet'!$A$1:$R$259,MATCH($A9,'Data Sheet'!$A$1:$A$259,0),MATCH(I$3,'Data Sheet'!$A$1:$R$1,0))</f>
        <v>3.35</v>
      </c>
      <c r="J9" s="52" t="str">
        <f>INDEX('Data Sheet'!$A$1:$R$259,MATCH($A9,'Data Sheet'!$A$1:$A$259,0),MATCH(J$3,'Data Sheet'!$A$1:$R$1,0))</f>
        <v xml:space="preserve">1 Piece </v>
      </c>
      <c r="K9" s="52">
        <f>INDEX('Data Sheet'!$A$1:$R$259,MATCH($A9,'Data Sheet'!$A$1:$A$259,0),MATCH(K$3,'Data Sheet'!$A$1:$R$1,0))</f>
        <v>2</v>
      </c>
      <c r="L9" s="52">
        <f>INDEX('Data Sheet'!$A$1:$R$259,MATCH($A9,'Data Sheet'!$A$1:$A$259,0),MATCH(L$3,'Data Sheet'!$A$1:$R$1,0))</f>
        <v>1</v>
      </c>
      <c r="M9" s="52">
        <f>INDEX('Data Sheet'!$A$1:$R$259,MATCH($A9,'Data Sheet'!$A$1:$A$259,0),MATCH(M$3,'Data Sheet'!$A$1:$R$1,0))</f>
        <v>0</v>
      </c>
      <c r="N9" s="52">
        <f>INDEX('Data Sheet'!$A$1:$R$259,MATCH($A9,'Data Sheet'!$A$1:$A$259,0),MATCH(N$3,'Data Sheet'!$A$1:$R$1,0))</f>
        <v>0</v>
      </c>
      <c r="O9" s="52">
        <f>INDEX('Data Sheet'!$A$1:$R$259,MATCH($A9,'Data Sheet'!$A$1:$A$259,0),MATCH(O$3,'Data Sheet'!$A$1:$R$1,0))</f>
        <v>0</v>
      </c>
      <c r="P9" s="52">
        <f>INDEX('Data Sheet'!$A$1:$R$259,MATCH($A9,'Data Sheet'!$A$1:$A$259,0),MATCH(P$3,'Data Sheet'!$A$1:$R$1,0))</f>
        <v>25.97</v>
      </c>
      <c r="Q9" s="52">
        <f>INDEX('Data Sheet'!$A$1:$R$259,MATCH($A9,'Data Sheet'!$A$1:$A$259,0),MATCH(Q$3,'Data Sheet'!$A$1:$R$1,0))</f>
        <v>0</v>
      </c>
      <c r="R9" s="54" t="str">
        <f>VLOOKUP(A9,_xlfn.IFS(D9=Lists!$G$3,'Chicken Only Calculator'!$A$9:$U$107,D9=Lists!$G$4,'Chicken Only Calculator'!$A$9:$U$107,D9=Lists!$G$5,'Chicken Only Calculator'!$A$9:$U$107,D9=Lists!$G$6,'Cheese Only Calculator'!$A$8:$U$111,D9=Lists!$G$7,'Beef Only Calculator'!$A$8:$U$45,D9=Lists!$G$8,'Pork Only Calculator'!$A$8:$U$96),15,FALSE)</f>
        <v/>
      </c>
      <c r="S9" s="54" t="str">
        <f t="shared" si="8"/>
        <v/>
      </c>
      <c r="T9" s="54">
        <f>VLOOKUP(A9,_xlfn.IFS(D9=Lists!$G$3,'Chicken Only Calculator'!$A$9:$U$107,D9=Lists!$G$4,'Chicken Only Calculator'!$A$9:$U$107,D9=Lists!$G$5,'Chicken Only Calculator'!$A$9:$U$107,D9=Lists!$G$6,'Cheese Only Calculator'!$A$8:$U$111,D9=Lists!$G$7,'Beef Only Calculator'!$A$8:$U$45,D9=Lists!$G$8,'Pork Only Calculator'!$A$8:$U$96),17,FALSE)</f>
        <v>0</v>
      </c>
      <c r="U9" s="54" t="str">
        <f t="shared" si="9"/>
        <v/>
      </c>
      <c r="V9" s="54" t="str">
        <f t="shared" si="10"/>
        <v/>
      </c>
      <c r="W9" s="54" t="str">
        <f t="shared" si="11"/>
        <v/>
      </c>
      <c r="X9" s="54" t="str">
        <f t="shared" si="12"/>
        <v/>
      </c>
      <c r="Y9" s="54" t="str">
        <f t="shared" si="13"/>
        <v/>
      </c>
      <c r="Z9" s="54" t="str">
        <f t="shared" si="14"/>
        <v/>
      </c>
      <c r="AA9" s="54">
        <f>VLOOKUP($A9,_xlfn.IFS($D9=Lists!$G$3,'Chicken Only Calculator'!$A$9:$AJ$107,$D9=Lists!$G$4,'Chicken Only Calculator'!$A$9:$AJ$107,$D9=Lists!$G$5,'Chicken Only Calculator'!$A$9:$AJ$107,$D9=Lists!$G$6,'Cheese Only Calculator'!$A$8:$AJ$111,$D9=Lists!$G$7,'Beef Only Calculator'!$A$8:$AJ$45,$D9=Lists!$G$8,'Pork Only Calculator'!$A$8:$AJ$96),24,FALSE)</f>
        <v>0</v>
      </c>
      <c r="AB9" s="54">
        <f>VLOOKUP($A9,_xlfn.IFS($D9=Lists!$G$3,'Chicken Only Calculator'!$A$9:$AJ$107,$D9=Lists!$G$4,'Chicken Only Calculator'!$A$9:$AJ$107,$D9=Lists!$G$5,'Chicken Only Calculator'!$A$9:$AJ$107,$D9=Lists!$G$6,'Cheese Only Calculator'!$A$8:$AJ$111,$D9=Lists!$G$7,'Beef Only Calculator'!$A$8:$AJ$45,$D9=Lists!$G$8,'Pork Only Calculator'!$A$8:$AJ$96),25,FALSE)</f>
        <v>0</v>
      </c>
      <c r="AC9" s="54">
        <f>VLOOKUP($A9,_xlfn.IFS($D9=Lists!$G$3,'Chicken Only Calculator'!$A$9:$AJ$107,$D9=Lists!$G$4,'Chicken Only Calculator'!$A$9:$AJ$107,$D9=Lists!$G$5,'Chicken Only Calculator'!$A$9:$AJ$107,$D9=Lists!$G$6,'Cheese Only Calculator'!$A$8:$AJ$111,$D9=Lists!$G$7,'Beef Only Calculator'!$A$8:$AJ$45,$D9=Lists!$G$8,'Pork Only Calculator'!$A$8:$AJ$96),26,FALSE)</f>
        <v>0</v>
      </c>
      <c r="AD9" s="54">
        <f>VLOOKUP($A9,_xlfn.IFS($D9=Lists!$G$3,'Chicken Only Calculator'!$A$9:$AJ$107,$D9=Lists!$G$4,'Chicken Only Calculator'!$A$9:$AJ$107,$D9=Lists!$G$5,'Chicken Only Calculator'!$A$9:$AJ$107,$D9=Lists!$G$6,'Cheese Only Calculator'!$A$8:$AJ$111,$D9=Lists!$G$7,'Beef Only Calculator'!$A$8:$AJ$45,$D9=Lists!$G$8,'Pork Only Calculator'!$A$8:$AJ$96),27,FALSE)</f>
        <v>0</v>
      </c>
      <c r="AE9" s="54">
        <f>VLOOKUP($A9,_xlfn.IFS($D9=Lists!$G$3,'Chicken Only Calculator'!$A$9:$AJ$107,$D9=Lists!$G$4,'Chicken Only Calculator'!$A$9:$AJ$107,$D9=Lists!$G$5,'Chicken Only Calculator'!$A$9:$AJ$107,$D9=Lists!$G$6,'Cheese Only Calculator'!$A$8:$AJ$111,$D9=Lists!$G$7,'Beef Only Calculator'!$A$8:$AJ$45,$D9=Lists!$G$8,'Pork Only Calculator'!$A$8:$AJ$96),28,FALSE)</f>
        <v>0</v>
      </c>
      <c r="AF9" s="54">
        <f>VLOOKUP($A9,_xlfn.IFS($D9=Lists!$G$3,'Chicken Only Calculator'!$A$9:$AJ$107,$D9=Lists!$G$4,'Chicken Only Calculator'!$A$9:$AJ$107,$D9=Lists!$G$5,'Chicken Only Calculator'!$A$9:$AJ$107,$D9=Lists!$G$6,'Cheese Only Calculator'!$A$8:$AJ$111,$D9=Lists!$G$7,'Beef Only Calculator'!$A$8:$AJ$45,$D9=Lists!$G$8,'Pork Only Calculator'!$A$8:$AJ$96),29,FALSE)</f>
        <v>0</v>
      </c>
      <c r="AG9" s="54">
        <f>VLOOKUP($A9,_xlfn.IFS($D9=Lists!$G$3,'Chicken Only Calculator'!$A$9:$AJ$107,$D9=Lists!$G$4,'Chicken Only Calculator'!$A$9:$AJ$107,$D9=Lists!$G$5,'Chicken Only Calculator'!$A$9:$AJ$107,$D9=Lists!$G$6,'Cheese Only Calculator'!$A$8:$AJ$111,$D9=Lists!$G$7,'Beef Only Calculator'!$A$8:$AJ$45,$D9=Lists!$G$8,'Pork Only Calculator'!$A$8:$AJ$96),30,FALSE)</f>
        <v>0</v>
      </c>
      <c r="AH9" s="54">
        <f>VLOOKUP($A9,_xlfn.IFS($D9=Lists!$G$3,'Chicken Only Calculator'!$A$9:$AJ$107,$D9=Lists!$G$4,'Chicken Only Calculator'!$A$9:$AJ$107,$D9=Lists!$G$5,'Chicken Only Calculator'!$A$9:$AJ$107,$D9=Lists!$G$6,'Cheese Only Calculator'!$A$8:$AJ$111,$D9=Lists!$G$7,'Beef Only Calculator'!$A$8:$AJ$45,$D9=Lists!$G$8,'Pork Only Calculator'!$A$8:$AJ$96),31,FALSE)</f>
        <v>0</v>
      </c>
      <c r="AI9" s="54">
        <f>VLOOKUP($A9,_xlfn.IFS($D9=Lists!$G$3,'Chicken Only Calculator'!$A$9:$AJ$107,$D9=Lists!$G$4,'Chicken Only Calculator'!$A$9:$AJ$107,$D9=Lists!$G$5,'Chicken Only Calculator'!$A$9:$AJ$107,$D9=Lists!$G$6,'Cheese Only Calculator'!$A$8:$AJ$111,$D9=Lists!$G$7,'Beef Only Calculator'!$A$8:$AJ$45,$D9=Lists!$G$8,'Pork Only Calculator'!$A$8:$AJ$96),32,FALSE)</f>
        <v>0</v>
      </c>
      <c r="AJ9" s="54">
        <f>VLOOKUP($A9,_xlfn.IFS($D9=Lists!$G$3,'Chicken Only Calculator'!$A$9:$AJ$107,$D9=Lists!$G$4,'Chicken Only Calculator'!$A$9:$AJ$107,$D9=Lists!$G$5,'Chicken Only Calculator'!$A$9:$AJ$107,$D9=Lists!$G$6,'Cheese Only Calculator'!$A$8:$AJ$111,$D9=Lists!$G$7,'Beef Only Calculator'!$A$8:$AJ$45,$D9=Lists!$G$8,'Pork Only Calculator'!$A$8:$AJ$96),33,FALSE)</f>
        <v>0</v>
      </c>
      <c r="AK9" s="54">
        <f>VLOOKUP($A9,_xlfn.IFS($D9=Lists!$G$3,'Chicken Only Calculator'!$A$9:$AJ$107,$D9=Lists!$G$4,'Chicken Only Calculator'!$A$9:$AJ$107,$D9=Lists!$G$5,'Chicken Only Calculator'!$A$9:$AJ$107,$D9=Lists!$G$6,'Cheese Only Calculator'!$A$8:$AJ$111,$D9=Lists!$G$7,'Beef Only Calculator'!$A$8:$AJ$45,$D9=Lists!$G$8,'Pork Only Calculator'!$A$8:$AJ$96),34,FALSE)</f>
        <v>0</v>
      </c>
      <c r="AL9" s="54">
        <f>VLOOKUP($A9,_xlfn.IFS($D9=Lists!$G$3,'Chicken Only Calculator'!$A$9:$AJ$107,$D9=Lists!$G$4,'Chicken Only Calculator'!$A$9:$AJ$107,$D9=Lists!$G$5,'Chicken Only Calculator'!$A$9:$AJ$107,$D9=Lists!$G$6,'Cheese Only Calculator'!$A$8:$AJ$111,$D9=Lists!$G$7,'Beef Only Calculator'!$A$8:$AJ$45,$D9=Lists!$G$8,'Pork Only Calculator'!$A$8:$AJ$96),35,FALSE)</f>
        <v>0</v>
      </c>
      <c r="AM9" s="54">
        <f t="shared" si="15"/>
        <v>0</v>
      </c>
      <c r="AO9" s="55"/>
    </row>
    <row r="10" spans="1:41" ht="25.2" x14ac:dyDescent="0.5">
      <c r="A10" s="40">
        <v>10000011750</v>
      </c>
      <c r="B10" s="40" t="str">
        <f>INDEX('Data Sheet'!$A$1:$R$259,MATCH($A10,'Data Sheet'!$A$1:$A$259,0),MATCH(B$3,'Data Sheet'!$A$1:$R$1,0))</f>
        <v>ACT</v>
      </c>
      <c r="C10" s="41" t="str">
        <f>INDEX('Data Sheet'!$A$1:$R$259,MATCH($A10,'Data Sheet'!$A$1:$A$259,0),MATCH(C$3,'Data Sheet'!$A$1:$R$1,0))</f>
        <v>Beef Meatballs, 0.5 oz.</v>
      </c>
      <c r="D10" s="40" t="str">
        <f>INDEX('Data Sheet'!$A$1:$R$259,MATCH($A10,'Data Sheet'!$A$1:$A$259,0),MATCH(D$3,'Data Sheet'!$A$1:$R$1,0))</f>
        <v>100154 / 100155</v>
      </c>
      <c r="E10" s="40">
        <f>INDEX('Data Sheet'!$A$1:$R$259,MATCH($A10,'Data Sheet'!$A$1:$A$259,0),MATCH(E$3,'Data Sheet'!$A$1:$R$1,0))</f>
        <v>30</v>
      </c>
      <c r="F10" s="40">
        <f>INDEX('Data Sheet'!$A$1:$R$259,MATCH($A10,'Data Sheet'!$A$1:$A$259,0),MATCH(F$3,'Data Sheet'!$A$1:$R$1,0))</f>
        <v>192</v>
      </c>
      <c r="G10" s="40">
        <f>INDEX('Data Sheet'!$A$1:$R$259,MATCH($A10,'Data Sheet'!$A$1:$A$259,0),MATCH(G$3,'Data Sheet'!$A$1:$R$1,0))</f>
        <v>192</v>
      </c>
      <c r="H10" s="40">
        <f>INDEX('Data Sheet'!$A$1:$R$259,MATCH($A10,'Data Sheet'!$A$1:$A$259,0),MATCH(H$3,'Data Sheet'!$A$1:$R$1,0))</f>
        <v>30</v>
      </c>
      <c r="I10" s="40">
        <f>INDEX('Data Sheet'!$A$1:$R$259,MATCH($A10,'Data Sheet'!$A$1:$A$259,0),MATCH(I$3,'Data Sheet'!$A$1:$R$1,0))</f>
        <v>2.5</v>
      </c>
      <c r="J10" s="40" t="str">
        <f>INDEX('Data Sheet'!$A$1:$R$259,MATCH($A10,'Data Sheet'!$A$1:$A$259,0),MATCH(J$3,'Data Sheet'!$A$1:$R$1,0))</f>
        <v>5 pieces</v>
      </c>
      <c r="K10" s="40">
        <f>INDEX('Data Sheet'!$A$1:$R$259,MATCH($A10,'Data Sheet'!$A$1:$A$259,0),MATCH(K$3,'Data Sheet'!$A$1:$R$1,0))</f>
        <v>2</v>
      </c>
      <c r="L10" s="40" t="str">
        <f>INDEX('Data Sheet'!$A$1:$R$259,MATCH($A10,'Data Sheet'!$A$1:$A$259,0),MATCH(L$3,'Data Sheet'!$A$1:$R$1,0))</f>
        <v>-</v>
      </c>
      <c r="M10" s="40">
        <f>INDEX('Data Sheet'!$A$1:$R$259,MATCH($A10,'Data Sheet'!$A$1:$A$259,0),MATCH(M$3,'Data Sheet'!$A$1:$R$1,0))</f>
        <v>0</v>
      </c>
      <c r="N10" s="40">
        <f>INDEX('Data Sheet'!$A$1:$R$259,MATCH($A10,'Data Sheet'!$A$1:$A$259,0),MATCH(N$3,'Data Sheet'!$A$1:$R$1,0))</f>
        <v>0</v>
      </c>
      <c r="O10" s="40">
        <f>INDEX('Data Sheet'!$A$1:$R$259,MATCH($A10,'Data Sheet'!$A$1:$A$259,0),MATCH(O$3,'Data Sheet'!$A$1:$R$1,0))</f>
        <v>0</v>
      </c>
      <c r="P10" s="40">
        <f>INDEX('Data Sheet'!$A$1:$R$259,MATCH($A10,'Data Sheet'!$A$1:$A$259,0),MATCH(P$3,'Data Sheet'!$A$1:$R$1,0))</f>
        <v>23.4</v>
      </c>
      <c r="Q10" s="40">
        <f>INDEX('Data Sheet'!$A$1:$R$259,MATCH($A10,'Data Sheet'!$A$1:$A$259,0),MATCH(Q$3,'Data Sheet'!$A$1:$R$1,0))</f>
        <v>0</v>
      </c>
      <c r="R10" s="42" t="str">
        <f>VLOOKUP(A10,_xlfn.IFS(D10=Lists!$G$3,'Chicken Only Calculator'!$A$9:$U$107,D10=Lists!$G$4,'Chicken Only Calculator'!$A$9:$U$107,D10=Lists!$G$5,'Chicken Only Calculator'!$A$9:$U$107,D10=Lists!$G$6,'Cheese Only Calculator'!$A$8:$U$111,D10=Lists!$G$7,'Beef Only Calculator'!$A$8:$U$45,D10=Lists!$G$8,'Pork Only Calculator'!$A$8:$U$96),15,FALSE)</f>
        <v/>
      </c>
      <c r="S10" s="42" t="str">
        <f t="shared" si="8"/>
        <v/>
      </c>
      <c r="T10" s="42">
        <f>VLOOKUP(A10,_xlfn.IFS(D10=Lists!$G$3,'Chicken Only Calculator'!$A$9:$U$107,D10=Lists!$G$4,'Chicken Only Calculator'!$A$9:$U$107,D10=Lists!$G$5,'Chicken Only Calculator'!$A$9:$U$107,D10=Lists!$G$6,'Cheese Only Calculator'!$A$8:$U$111,D10=Lists!$G$7,'Beef Only Calculator'!$A$8:$U$45,D10=Lists!$G$8,'Pork Only Calculator'!$A$8:$U$96),17,FALSE)</f>
        <v>0</v>
      </c>
      <c r="U10" s="42" t="str">
        <f t="shared" si="9"/>
        <v/>
      </c>
      <c r="V10" s="42" t="str">
        <f t="shared" si="10"/>
        <v/>
      </c>
      <c r="W10" s="42" t="str">
        <f t="shared" si="11"/>
        <v/>
      </c>
      <c r="X10" s="42" t="str">
        <f t="shared" si="12"/>
        <v/>
      </c>
      <c r="Y10" s="42" t="str">
        <f t="shared" si="13"/>
        <v/>
      </c>
      <c r="Z10" s="42" t="str">
        <f t="shared" si="14"/>
        <v/>
      </c>
      <c r="AA10" s="42">
        <f>VLOOKUP($A10,_xlfn.IFS($D10=Lists!$G$3,'Chicken Only Calculator'!$A$9:$AJ$107,$D10=Lists!$G$4,'Chicken Only Calculator'!$A$9:$AJ$107,$D10=Lists!$G$5,'Chicken Only Calculator'!$A$9:$AJ$107,$D10=Lists!$G$6,'Cheese Only Calculator'!$A$8:$AJ$111,$D10=Lists!$G$7,'Beef Only Calculator'!$A$8:$AJ$45,$D10=Lists!$G$8,'Pork Only Calculator'!$A$8:$AJ$96),24,FALSE)</f>
        <v>0</v>
      </c>
      <c r="AB10" s="42">
        <f>VLOOKUP($A10,_xlfn.IFS($D10=Lists!$G$3,'Chicken Only Calculator'!$A$9:$AJ$107,$D10=Lists!$G$4,'Chicken Only Calculator'!$A$9:$AJ$107,$D10=Lists!$G$5,'Chicken Only Calculator'!$A$9:$AJ$107,$D10=Lists!$G$6,'Cheese Only Calculator'!$A$8:$AJ$111,$D10=Lists!$G$7,'Beef Only Calculator'!$A$8:$AJ$45,$D10=Lists!$G$8,'Pork Only Calculator'!$A$8:$AJ$96),25,FALSE)</f>
        <v>0</v>
      </c>
      <c r="AC10" s="42">
        <f>VLOOKUP($A10,_xlfn.IFS($D10=Lists!$G$3,'Chicken Only Calculator'!$A$9:$AJ$107,$D10=Lists!$G$4,'Chicken Only Calculator'!$A$9:$AJ$107,$D10=Lists!$G$5,'Chicken Only Calculator'!$A$9:$AJ$107,$D10=Lists!$G$6,'Cheese Only Calculator'!$A$8:$AJ$111,$D10=Lists!$G$7,'Beef Only Calculator'!$A$8:$AJ$45,$D10=Lists!$G$8,'Pork Only Calculator'!$A$8:$AJ$96),26,FALSE)</f>
        <v>0</v>
      </c>
      <c r="AD10" s="42">
        <f>VLOOKUP($A10,_xlfn.IFS($D10=Lists!$G$3,'Chicken Only Calculator'!$A$9:$AJ$107,$D10=Lists!$G$4,'Chicken Only Calculator'!$A$9:$AJ$107,$D10=Lists!$G$5,'Chicken Only Calculator'!$A$9:$AJ$107,$D10=Lists!$G$6,'Cheese Only Calculator'!$A$8:$AJ$111,$D10=Lists!$G$7,'Beef Only Calculator'!$A$8:$AJ$45,$D10=Lists!$G$8,'Pork Only Calculator'!$A$8:$AJ$96),27,FALSE)</f>
        <v>0</v>
      </c>
      <c r="AE10" s="42">
        <f>VLOOKUP($A10,_xlfn.IFS($D10=Lists!$G$3,'Chicken Only Calculator'!$A$9:$AJ$107,$D10=Lists!$G$4,'Chicken Only Calculator'!$A$9:$AJ$107,$D10=Lists!$G$5,'Chicken Only Calculator'!$A$9:$AJ$107,$D10=Lists!$G$6,'Cheese Only Calculator'!$A$8:$AJ$111,$D10=Lists!$G$7,'Beef Only Calculator'!$A$8:$AJ$45,$D10=Lists!$G$8,'Pork Only Calculator'!$A$8:$AJ$96),28,FALSE)</f>
        <v>0</v>
      </c>
      <c r="AF10" s="42">
        <f>VLOOKUP($A10,_xlfn.IFS($D10=Lists!$G$3,'Chicken Only Calculator'!$A$9:$AJ$107,$D10=Lists!$G$4,'Chicken Only Calculator'!$A$9:$AJ$107,$D10=Lists!$G$5,'Chicken Only Calculator'!$A$9:$AJ$107,$D10=Lists!$G$6,'Cheese Only Calculator'!$A$8:$AJ$111,$D10=Lists!$G$7,'Beef Only Calculator'!$A$8:$AJ$45,$D10=Lists!$G$8,'Pork Only Calculator'!$A$8:$AJ$96),29,FALSE)</f>
        <v>0</v>
      </c>
      <c r="AG10" s="42">
        <f>VLOOKUP($A10,_xlfn.IFS($D10=Lists!$G$3,'Chicken Only Calculator'!$A$9:$AJ$107,$D10=Lists!$G$4,'Chicken Only Calculator'!$A$9:$AJ$107,$D10=Lists!$G$5,'Chicken Only Calculator'!$A$9:$AJ$107,$D10=Lists!$G$6,'Cheese Only Calculator'!$A$8:$AJ$111,$D10=Lists!$G$7,'Beef Only Calculator'!$A$8:$AJ$45,$D10=Lists!$G$8,'Pork Only Calculator'!$A$8:$AJ$96),30,FALSE)</f>
        <v>0</v>
      </c>
      <c r="AH10" s="42">
        <f>VLOOKUP($A10,_xlfn.IFS($D10=Lists!$G$3,'Chicken Only Calculator'!$A$9:$AJ$107,$D10=Lists!$G$4,'Chicken Only Calculator'!$A$9:$AJ$107,$D10=Lists!$G$5,'Chicken Only Calculator'!$A$9:$AJ$107,$D10=Lists!$G$6,'Cheese Only Calculator'!$A$8:$AJ$111,$D10=Lists!$G$7,'Beef Only Calculator'!$A$8:$AJ$45,$D10=Lists!$G$8,'Pork Only Calculator'!$A$8:$AJ$96),31,FALSE)</f>
        <v>0</v>
      </c>
      <c r="AI10" s="42">
        <f>VLOOKUP($A10,_xlfn.IFS($D10=Lists!$G$3,'Chicken Only Calculator'!$A$9:$AJ$107,$D10=Lists!$G$4,'Chicken Only Calculator'!$A$9:$AJ$107,$D10=Lists!$G$5,'Chicken Only Calculator'!$A$9:$AJ$107,$D10=Lists!$G$6,'Cheese Only Calculator'!$A$8:$AJ$111,$D10=Lists!$G$7,'Beef Only Calculator'!$A$8:$AJ$45,$D10=Lists!$G$8,'Pork Only Calculator'!$A$8:$AJ$96),32,FALSE)</f>
        <v>0</v>
      </c>
      <c r="AJ10" s="42">
        <f>VLOOKUP($A10,_xlfn.IFS($D10=Lists!$G$3,'Chicken Only Calculator'!$A$9:$AJ$107,$D10=Lists!$G$4,'Chicken Only Calculator'!$A$9:$AJ$107,$D10=Lists!$G$5,'Chicken Only Calculator'!$A$9:$AJ$107,$D10=Lists!$G$6,'Cheese Only Calculator'!$A$8:$AJ$111,$D10=Lists!$G$7,'Beef Only Calculator'!$A$8:$AJ$45,$D10=Lists!$G$8,'Pork Only Calculator'!$A$8:$AJ$96),33,FALSE)</f>
        <v>0</v>
      </c>
      <c r="AK10" s="42">
        <f>VLOOKUP($A10,_xlfn.IFS($D10=Lists!$G$3,'Chicken Only Calculator'!$A$9:$AJ$107,$D10=Lists!$G$4,'Chicken Only Calculator'!$A$9:$AJ$107,$D10=Lists!$G$5,'Chicken Only Calculator'!$A$9:$AJ$107,$D10=Lists!$G$6,'Cheese Only Calculator'!$A$8:$AJ$111,$D10=Lists!$G$7,'Beef Only Calculator'!$A$8:$AJ$45,$D10=Lists!$G$8,'Pork Only Calculator'!$A$8:$AJ$96),34,FALSE)</f>
        <v>0</v>
      </c>
      <c r="AL10" s="42">
        <f>VLOOKUP($A10,_xlfn.IFS($D10=Lists!$G$3,'Chicken Only Calculator'!$A$9:$AJ$107,$D10=Lists!$G$4,'Chicken Only Calculator'!$A$9:$AJ$107,$D10=Lists!$G$5,'Chicken Only Calculator'!$A$9:$AJ$107,$D10=Lists!$G$6,'Cheese Only Calculator'!$A$8:$AJ$111,$D10=Lists!$G$7,'Beef Only Calculator'!$A$8:$AJ$45,$D10=Lists!$G$8,'Pork Only Calculator'!$A$8:$AJ$96),35,FALSE)</f>
        <v>0</v>
      </c>
      <c r="AM10" s="42">
        <f t="shared" si="15"/>
        <v>0</v>
      </c>
      <c r="AO10" s="55"/>
    </row>
    <row r="11" spans="1:41" ht="25.2" x14ac:dyDescent="0.5">
      <c r="A11" s="52">
        <v>10000013716</v>
      </c>
      <c r="B11" s="52" t="str">
        <f>INDEX('Data Sheet'!$A$1:$R$259,MATCH($A11,'Data Sheet'!$A$1:$A$259,0),MATCH(B$3,'Data Sheet'!$A$1:$R$1,0))</f>
        <v>ACT</v>
      </c>
      <c r="C11" s="53" t="str">
        <f>INDEX('Data Sheet'!$A$1:$R$259,MATCH($A11,'Data Sheet'!$A$1:$A$259,0),MATCH(C$3,'Data Sheet'!$A$1:$R$1,0))</f>
        <v>Smokie Grill® Beef Rib Pattie with Honey BBQ Sauce, 3.25 oz.</v>
      </c>
      <c r="D11" s="52" t="str">
        <f>INDEX('Data Sheet'!$A$1:$R$259,MATCH($A11,'Data Sheet'!$A$1:$A$259,0),MATCH(D$3,'Data Sheet'!$A$1:$R$1,0))</f>
        <v>100154 / 100155</v>
      </c>
      <c r="E11" s="52">
        <f>INDEX('Data Sheet'!$A$1:$R$259,MATCH($A11,'Data Sheet'!$A$1:$A$259,0),MATCH(E$3,'Data Sheet'!$A$1:$R$1,0))</f>
        <v>20.309999999999999</v>
      </c>
      <c r="F11" s="52">
        <f>INDEX('Data Sheet'!$A$1:$R$259,MATCH($A11,'Data Sheet'!$A$1:$A$259,0),MATCH(F$3,'Data Sheet'!$A$1:$R$1,0))</f>
        <v>100</v>
      </c>
      <c r="G11" s="52">
        <f>INDEX('Data Sheet'!$A$1:$R$259,MATCH($A11,'Data Sheet'!$A$1:$A$259,0),MATCH(G$3,'Data Sheet'!$A$1:$R$1,0))</f>
        <v>100</v>
      </c>
      <c r="H11" s="52" t="str">
        <f>INDEX('Data Sheet'!$A$1:$R$259,MATCH($A11,'Data Sheet'!$A$1:$A$259,0),MATCH(H$3,'Data Sheet'!$A$1:$R$1,0))</f>
        <v/>
      </c>
      <c r="I11" s="52">
        <f>INDEX('Data Sheet'!$A$1:$R$259,MATCH($A11,'Data Sheet'!$A$1:$A$259,0),MATCH(I$3,'Data Sheet'!$A$1:$R$1,0))</f>
        <v>3.25</v>
      </c>
      <c r="J11" s="52" t="str">
        <f>INDEX('Data Sheet'!$A$1:$R$259,MATCH($A11,'Data Sheet'!$A$1:$A$259,0),MATCH(J$3,'Data Sheet'!$A$1:$R$1,0))</f>
        <v>1 piece</v>
      </c>
      <c r="K11" s="52">
        <f>INDEX('Data Sheet'!$A$1:$R$259,MATCH($A11,'Data Sheet'!$A$1:$A$259,0),MATCH(K$3,'Data Sheet'!$A$1:$R$1,0))</f>
        <v>2</v>
      </c>
      <c r="L11" s="52" t="str">
        <f>INDEX('Data Sheet'!$A$1:$R$259,MATCH($A11,'Data Sheet'!$A$1:$A$259,0),MATCH(L$3,'Data Sheet'!$A$1:$R$1,0))</f>
        <v>-</v>
      </c>
      <c r="M11" s="52">
        <f>INDEX('Data Sheet'!$A$1:$R$259,MATCH($A11,'Data Sheet'!$A$1:$A$259,0),MATCH(M$3,'Data Sheet'!$A$1:$R$1,0))</f>
        <v>0</v>
      </c>
      <c r="N11" s="52">
        <f>INDEX('Data Sheet'!$A$1:$R$259,MATCH($A11,'Data Sheet'!$A$1:$A$259,0),MATCH(N$3,'Data Sheet'!$A$1:$R$1,0))</f>
        <v>0</v>
      </c>
      <c r="O11" s="52">
        <f>INDEX('Data Sheet'!$A$1:$R$259,MATCH($A11,'Data Sheet'!$A$1:$A$259,0),MATCH(O$3,'Data Sheet'!$A$1:$R$1,0))</f>
        <v>0</v>
      </c>
      <c r="P11" s="52">
        <f>INDEX('Data Sheet'!$A$1:$R$259,MATCH($A11,'Data Sheet'!$A$1:$A$259,0),MATCH(P$3,'Data Sheet'!$A$1:$R$1,0))</f>
        <v>9.31</v>
      </c>
      <c r="Q11" s="52">
        <f>INDEX('Data Sheet'!$A$1:$R$259,MATCH($A11,'Data Sheet'!$A$1:$A$259,0),MATCH(Q$3,'Data Sheet'!$A$1:$R$1,0))</f>
        <v>0</v>
      </c>
      <c r="R11" s="54" t="str">
        <f>VLOOKUP(A11,_xlfn.IFS(D11=Lists!$G$3,'Chicken Only Calculator'!$A$9:$U$107,D11=Lists!$G$4,'Chicken Only Calculator'!$A$9:$U$107,D11=Lists!$G$5,'Chicken Only Calculator'!$A$9:$U$107,D11=Lists!$G$6,'Cheese Only Calculator'!$A$8:$U$111,D11=Lists!$G$7,'Beef Only Calculator'!$A$8:$U$45,D11=Lists!$G$8,'Pork Only Calculator'!$A$8:$U$96),15,FALSE)</f>
        <v/>
      </c>
      <c r="S11" s="54" t="str">
        <f t="shared" si="8"/>
        <v/>
      </c>
      <c r="T11" s="54">
        <f>VLOOKUP(A11,_xlfn.IFS(D11=Lists!$G$3,'Chicken Only Calculator'!$A$9:$U$107,D11=Lists!$G$4,'Chicken Only Calculator'!$A$9:$U$107,D11=Lists!$G$5,'Chicken Only Calculator'!$A$9:$U$107,D11=Lists!$G$6,'Cheese Only Calculator'!$A$8:$U$111,D11=Lists!$G$7,'Beef Only Calculator'!$A$8:$U$45,D11=Lists!$G$8,'Pork Only Calculator'!$A$8:$U$96),17,FALSE)</f>
        <v>0</v>
      </c>
      <c r="U11" s="54" t="str">
        <f t="shared" si="9"/>
        <v/>
      </c>
      <c r="V11" s="54" t="str">
        <f t="shared" si="10"/>
        <v/>
      </c>
      <c r="W11" s="54" t="str">
        <f t="shared" si="11"/>
        <v/>
      </c>
      <c r="X11" s="54" t="str">
        <f t="shared" si="12"/>
        <v/>
      </c>
      <c r="Y11" s="54" t="str">
        <f t="shared" si="13"/>
        <v/>
      </c>
      <c r="Z11" s="54" t="str">
        <f t="shared" si="14"/>
        <v/>
      </c>
      <c r="AA11" s="54">
        <f>VLOOKUP($A11,_xlfn.IFS($D11=Lists!$G$3,'Chicken Only Calculator'!$A$9:$AJ$107,$D11=Lists!$G$4,'Chicken Only Calculator'!$A$9:$AJ$107,$D11=Lists!$G$5,'Chicken Only Calculator'!$A$9:$AJ$107,$D11=Lists!$G$6,'Cheese Only Calculator'!$A$8:$AJ$111,$D11=Lists!$G$7,'Beef Only Calculator'!$A$8:$AJ$45,$D11=Lists!$G$8,'Pork Only Calculator'!$A$8:$AJ$96),24,FALSE)</f>
        <v>0</v>
      </c>
      <c r="AB11" s="54">
        <f>VLOOKUP($A11,_xlfn.IFS($D11=Lists!$G$3,'Chicken Only Calculator'!$A$9:$AJ$107,$D11=Lists!$G$4,'Chicken Only Calculator'!$A$9:$AJ$107,$D11=Lists!$G$5,'Chicken Only Calculator'!$A$9:$AJ$107,$D11=Lists!$G$6,'Cheese Only Calculator'!$A$8:$AJ$111,$D11=Lists!$G$7,'Beef Only Calculator'!$A$8:$AJ$45,$D11=Lists!$G$8,'Pork Only Calculator'!$A$8:$AJ$96),25,FALSE)</f>
        <v>0</v>
      </c>
      <c r="AC11" s="54">
        <f>VLOOKUP($A11,_xlfn.IFS($D11=Lists!$G$3,'Chicken Only Calculator'!$A$9:$AJ$107,$D11=Lists!$G$4,'Chicken Only Calculator'!$A$9:$AJ$107,$D11=Lists!$G$5,'Chicken Only Calculator'!$A$9:$AJ$107,$D11=Lists!$G$6,'Cheese Only Calculator'!$A$8:$AJ$111,$D11=Lists!$G$7,'Beef Only Calculator'!$A$8:$AJ$45,$D11=Lists!$G$8,'Pork Only Calculator'!$A$8:$AJ$96),26,FALSE)</f>
        <v>0</v>
      </c>
      <c r="AD11" s="54">
        <f>VLOOKUP($A11,_xlfn.IFS($D11=Lists!$G$3,'Chicken Only Calculator'!$A$9:$AJ$107,$D11=Lists!$G$4,'Chicken Only Calculator'!$A$9:$AJ$107,$D11=Lists!$G$5,'Chicken Only Calculator'!$A$9:$AJ$107,$D11=Lists!$G$6,'Cheese Only Calculator'!$A$8:$AJ$111,$D11=Lists!$G$7,'Beef Only Calculator'!$A$8:$AJ$45,$D11=Lists!$G$8,'Pork Only Calculator'!$A$8:$AJ$96),27,FALSE)</f>
        <v>0</v>
      </c>
      <c r="AE11" s="54">
        <f>VLOOKUP($A11,_xlfn.IFS($D11=Lists!$G$3,'Chicken Only Calculator'!$A$9:$AJ$107,$D11=Lists!$G$4,'Chicken Only Calculator'!$A$9:$AJ$107,$D11=Lists!$G$5,'Chicken Only Calculator'!$A$9:$AJ$107,$D11=Lists!$G$6,'Cheese Only Calculator'!$A$8:$AJ$111,$D11=Lists!$G$7,'Beef Only Calculator'!$A$8:$AJ$45,$D11=Lists!$G$8,'Pork Only Calculator'!$A$8:$AJ$96),28,FALSE)</f>
        <v>0</v>
      </c>
      <c r="AF11" s="54">
        <f>VLOOKUP($A11,_xlfn.IFS($D11=Lists!$G$3,'Chicken Only Calculator'!$A$9:$AJ$107,$D11=Lists!$G$4,'Chicken Only Calculator'!$A$9:$AJ$107,$D11=Lists!$G$5,'Chicken Only Calculator'!$A$9:$AJ$107,$D11=Lists!$G$6,'Cheese Only Calculator'!$A$8:$AJ$111,$D11=Lists!$G$7,'Beef Only Calculator'!$A$8:$AJ$45,$D11=Lists!$G$8,'Pork Only Calculator'!$A$8:$AJ$96),29,FALSE)</f>
        <v>0</v>
      </c>
      <c r="AG11" s="54">
        <f>VLOOKUP($A11,_xlfn.IFS($D11=Lists!$G$3,'Chicken Only Calculator'!$A$9:$AJ$107,$D11=Lists!$G$4,'Chicken Only Calculator'!$A$9:$AJ$107,$D11=Lists!$G$5,'Chicken Only Calculator'!$A$9:$AJ$107,$D11=Lists!$G$6,'Cheese Only Calculator'!$A$8:$AJ$111,$D11=Lists!$G$7,'Beef Only Calculator'!$A$8:$AJ$45,$D11=Lists!$G$8,'Pork Only Calculator'!$A$8:$AJ$96),30,FALSE)</f>
        <v>0</v>
      </c>
      <c r="AH11" s="54">
        <f>VLOOKUP($A11,_xlfn.IFS($D11=Lists!$G$3,'Chicken Only Calculator'!$A$9:$AJ$107,$D11=Lists!$G$4,'Chicken Only Calculator'!$A$9:$AJ$107,$D11=Lists!$G$5,'Chicken Only Calculator'!$A$9:$AJ$107,$D11=Lists!$G$6,'Cheese Only Calculator'!$A$8:$AJ$111,$D11=Lists!$G$7,'Beef Only Calculator'!$A$8:$AJ$45,$D11=Lists!$G$8,'Pork Only Calculator'!$A$8:$AJ$96),31,FALSE)</f>
        <v>0</v>
      </c>
      <c r="AI11" s="54">
        <f>VLOOKUP($A11,_xlfn.IFS($D11=Lists!$G$3,'Chicken Only Calculator'!$A$9:$AJ$107,$D11=Lists!$G$4,'Chicken Only Calculator'!$A$9:$AJ$107,$D11=Lists!$G$5,'Chicken Only Calculator'!$A$9:$AJ$107,$D11=Lists!$G$6,'Cheese Only Calculator'!$A$8:$AJ$111,$D11=Lists!$G$7,'Beef Only Calculator'!$A$8:$AJ$45,$D11=Lists!$G$8,'Pork Only Calculator'!$A$8:$AJ$96),32,FALSE)</f>
        <v>0</v>
      </c>
      <c r="AJ11" s="54">
        <f>VLOOKUP($A11,_xlfn.IFS($D11=Lists!$G$3,'Chicken Only Calculator'!$A$9:$AJ$107,$D11=Lists!$G$4,'Chicken Only Calculator'!$A$9:$AJ$107,$D11=Lists!$G$5,'Chicken Only Calculator'!$A$9:$AJ$107,$D11=Lists!$G$6,'Cheese Only Calculator'!$A$8:$AJ$111,$D11=Lists!$G$7,'Beef Only Calculator'!$A$8:$AJ$45,$D11=Lists!$G$8,'Pork Only Calculator'!$A$8:$AJ$96),33,FALSE)</f>
        <v>0</v>
      </c>
      <c r="AK11" s="54">
        <f>VLOOKUP($A11,_xlfn.IFS($D11=Lists!$G$3,'Chicken Only Calculator'!$A$9:$AJ$107,$D11=Lists!$G$4,'Chicken Only Calculator'!$A$9:$AJ$107,$D11=Lists!$G$5,'Chicken Only Calculator'!$A$9:$AJ$107,$D11=Lists!$G$6,'Cheese Only Calculator'!$A$8:$AJ$111,$D11=Lists!$G$7,'Beef Only Calculator'!$A$8:$AJ$45,$D11=Lists!$G$8,'Pork Only Calculator'!$A$8:$AJ$96),34,FALSE)</f>
        <v>0</v>
      </c>
      <c r="AL11" s="54">
        <f>VLOOKUP($A11,_xlfn.IFS($D11=Lists!$G$3,'Chicken Only Calculator'!$A$9:$AJ$107,$D11=Lists!$G$4,'Chicken Only Calculator'!$A$9:$AJ$107,$D11=Lists!$G$5,'Chicken Only Calculator'!$A$9:$AJ$107,$D11=Lists!$G$6,'Cheese Only Calculator'!$A$8:$AJ$111,$D11=Lists!$G$7,'Beef Only Calculator'!$A$8:$AJ$45,$D11=Lists!$G$8,'Pork Only Calculator'!$A$8:$AJ$96),35,FALSE)</f>
        <v>0</v>
      </c>
      <c r="AM11" s="54">
        <f t="shared" si="15"/>
        <v>0</v>
      </c>
      <c r="AO11" s="55"/>
    </row>
    <row r="12" spans="1:41" ht="25.2" x14ac:dyDescent="0.5">
      <c r="A12" s="40">
        <v>10000013717</v>
      </c>
      <c r="B12" s="40" t="str">
        <f>INDEX('Data Sheet'!$A$1:$R$259,MATCH($A12,'Data Sheet'!$A$1:$A$259,0),MATCH(B$3,'Data Sheet'!$A$1:$R$1,0))</f>
        <v>ACT</v>
      </c>
      <c r="C12" s="41" t="str">
        <f>INDEX('Data Sheet'!$A$1:$R$259,MATCH($A12,'Data Sheet'!$A$1:$A$259,0),MATCH(C$3,'Data Sheet'!$A$1:$R$1,0))</f>
        <v>Smokie Grill® Pork Rib Pattie with Honey BBQ Sauce, 3.25 oz.</v>
      </c>
      <c r="D12" s="40">
        <f>INDEX('Data Sheet'!$A$1:$R$259,MATCH($A12,'Data Sheet'!$A$1:$A$259,0),MATCH(D$3,'Data Sheet'!$A$1:$R$1,0))</f>
        <v>100193</v>
      </c>
      <c r="E12" s="40">
        <f>INDEX('Data Sheet'!$A$1:$R$259,MATCH($A12,'Data Sheet'!$A$1:$A$259,0),MATCH(E$3,'Data Sheet'!$A$1:$R$1,0))</f>
        <v>20.309999999999999</v>
      </c>
      <c r="F12" s="40">
        <f>INDEX('Data Sheet'!$A$1:$R$259,MATCH($A12,'Data Sheet'!$A$1:$A$259,0),MATCH(F$3,'Data Sheet'!$A$1:$R$1,0))</f>
        <v>100</v>
      </c>
      <c r="G12" s="40">
        <f>INDEX('Data Sheet'!$A$1:$R$259,MATCH($A12,'Data Sheet'!$A$1:$A$259,0),MATCH(G$3,'Data Sheet'!$A$1:$R$1,0))</f>
        <v>100</v>
      </c>
      <c r="H12" s="40" t="str">
        <f>INDEX('Data Sheet'!$A$1:$R$259,MATCH($A12,'Data Sheet'!$A$1:$A$259,0),MATCH(H$3,'Data Sheet'!$A$1:$R$1,0))</f>
        <v/>
      </c>
      <c r="I12" s="40">
        <f>INDEX('Data Sheet'!$A$1:$R$259,MATCH($A12,'Data Sheet'!$A$1:$A$259,0),MATCH(I$3,'Data Sheet'!$A$1:$R$1,0))</f>
        <v>3.25</v>
      </c>
      <c r="J12" s="40" t="str">
        <f>INDEX('Data Sheet'!$A$1:$R$259,MATCH($A12,'Data Sheet'!$A$1:$A$259,0),MATCH(J$3,'Data Sheet'!$A$1:$R$1,0))</f>
        <v>1 piece</v>
      </c>
      <c r="K12" s="40">
        <f>INDEX('Data Sheet'!$A$1:$R$259,MATCH($A12,'Data Sheet'!$A$1:$A$259,0),MATCH(K$3,'Data Sheet'!$A$1:$R$1,0))</f>
        <v>2</v>
      </c>
      <c r="L12" s="40" t="str">
        <f>INDEX('Data Sheet'!$A$1:$R$259,MATCH($A12,'Data Sheet'!$A$1:$A$259,0),MATCH(L$3,'Data Sheet'!$A$1:$R$1,0))</f>
        <v>-</v>
      </c>
      <c r="M12" s="40">
        <f>INDEX('Data Sheet'!$A$1:$R$259,MATCH($A12,'Data Sheet'!$A$1:$A$259,0),MATCH(M$3,'Data Sheet'!$A$1:$R$1,0))</f>
        <v>0</v>
      </c>
      <c r="N12" s="40">
        <f>INDEX('Data Sheet'!$A$1:$R$259,MATCH($A12,'Data Sheet'!$A$1:$A$259,0),MATCH(N$3,'Data Sheet'!$A$1:$R$1,0))</f>
        <v>0</v>
      </c>
      <c r="O12" s="40">
        <f>INDEX('Data Sheet'!$A$1:$R$259,MATCH($A12,'Data Sheet'!$A$1:$A$259,0),MATCH(O$3,'Data Sheet'!$A$1:$R$1,0))</f>
        <v>0</v>
      </c>
      <c r="P12" s="40">
        <f>INDEX('Data Sheet'!$A$1:$R$259,MATCH($A12,'Data Sheet'!$A$1:$A$259,0),MATCH(P$3,'Data Sheet'!$A$1:$R$1,0))</f>
        <v>0</v>
      </c>
      <c r="Q12" s="40">
        <f>INDEX('Data Sheet'!$A$1:$R$259,MATCH($A12,'Data Sheet'!$A$1:$A$259,0),MATCH(Q$3,'Data Sheet'!$A$1:$R$1,0))</f>
        <v>11.47</v>
      </c>
      <c r="R12" s="42" t="str">
        <f>VLOOKUP(A12,_xlfn.IFS(D12=Lists!$G$3,'Chicken Only Calculator'!$A$9:$U$107,D12=Lists!$G$4,'Chicken Only Calculator'!$A$9:$U$107,D12=Lists!$G$5,'Chicken Only Calculator'!$A$9:$U$107,D12=Lists!$G$6,'Cheese Only Calculator'!$A$8:$U$111,D12=Lists!$G$7,'Beef Only Calculator'!$A$8:$U$45,D12=Lists!$G$8,'Pork Only Calculator'!$A$8:$U$96),15,FALSE)</f>
        <v/>
      </c>
      <c r="S12" s="42" t="str">
        <f t="shared" si="8"/>
        <v/>
      </c>
      <c r="T12" s="42">
        <f>VLOOKUP(A12,_xlfn.IFS(D12=Lists!$G$3,'Chicken Only Calculator'!$A$9:$U$107,D12=Lists!$G$4,'Chicken Only Calculator'!$A$9:$U$107,D12=Lists!$G$5,'Chicken Only Calculator'!$A$9:$U$107,D12=Lists!$G$6,'Cheese Only Calculator'!$A$8:$U$111,D12=Lists!$G$7,'Beef Only Calculator'!$A$8:$U$45,D12=Lists!$G$8,'Pork Only Calculator'!$A$8:$U$96),17,FALSE)</f>
        <v>0</v>
      </c>
      <c r="U12" s="42" t="str">
        <f t="shared" si="9"/>
        <v/>
      </c>
      <c r="V12" s="42" t="str">
        <f t="shared" si="10"/>
        <v/>
      </c>
      <c r="W12" s="42" t="str">
        <f t="shared" si="11"/>
        <v/>
      </c>
      <c r="X12" s="42" t="str">
        <f t="shared" si="12"/>
        <v/>
      </c>
      <c r="Y12" s="42" t="str">
        <f t="shared" si="13"/>
        <v/>
      </c>
      <c r="Z12" s="42" t="str">
        <f t="shared" si="14"/>
        <v/>
      </c>
      <c r="AA12" s="42">
        <f>VLOOKUP($A12,_xlfn.IFS($D12=Lists!$G$3,'Chicken Only Calculator'!$A$9:$AJ$107,$D12=Lists!$G$4,'Chicken Only Calculator'!$A$9:$AJ$107,$D12=Lists!$G$5,'Chicken Only Calculator'!$A$9:$AJ$107,$D12=Lists!$G$6,'Cheese Only Calculator'!$A$8:$AJ$111,$D12=Lists!$G$7,'Beef Only Calculator'!$A$8:$AJ$45,$D12=Lists!$G$8,'Pork Only Calculator'!$A$8:$AJ$96),24,FALSE)</f>
        <v>0</v>
      </c>
      <c r="AB12" s="42">
        <f>VLOOKUP($A12,_xlfn.IFS($D12=Lists!$G$3,'Chicken Only Calculator'!$A$9:$AJ$107,$D12=Lists!$G$4,'Chicken Only Calculator'!$A$9:$AJ$107,$D12=Lists!$G$5,'Chicken Only Calculator'!$A$9:$AJ$107,$D12=Lists!$G$6,'Cheese Only Calculator'!$A$8:$AJ$111,$D12=Lists!$G$7,'Beef Only Calculator'!$A$8:$AJ$45,$D12=Lists!$G$8,'Pork Only Calculator'!$A$8:$AJ$96),25,FALSE)</f>
        <v>0</v>
      </c>
      <c r="AC12" s="42">
        <f>VLOOKUP($A12,_xlfn.IFS($D12=Lists!$G$3,'Chicken Only Calculator'!$A$9:$AJ$107,$D12=Lists!$G$4,'Chicken Only Calculator'!$A$9:$AJ$107,$D12=Lists!$G$5,'Chicken Only Calculator'!$A$9:$AJ$107,$D12=Lists!$G$6,'Cheese Only Calculator'!$A$8:$AJ$111,$D12=Lists!$G$7,'Beef Only Calculator'!$A$8:$AJ$45,$D12=Lists!$G$8,'Pork Only Calculator'!$A$8:$AJ$96),26,FALSE)</f>
        <v>0</v>
      </c>
      <c r="AD12" s="42">
        <f>VLOOKUP($A12,_xlfn.IFS($D12=Lists!$G$3,'Chicken Only Calculator'!$A$9:$AJ$107,$D12=Lists!$G$4,'Chicken Only Calculator'!$A$9:$AJ$107,$D12=Lists!$G$5,'Chicken Only Calculator'!$A$9:$AJ$107,$D12=Lists!$G$6,'Cheese Only Calculator'!$A$8:$AJ$111,$D12=Lists!$G$7,'Beef Only Calculator'!$A$8:$AJ$45,$D12=Lists!$G$8,'Pork Only Calculator'!$A$8:$AJ$96),27,FALSE)</f>
        <v>0</v>
      </c>
      <c r="AE12" s="42">
        <f>VLOOKUP($A12,_xlfn.IFS($D12=Lists!$G$3,'Chicken Only Calculator'!$A$9:$AJ$107,$D12=Lists!$G$4,'Chicken Only Calculator'!$A$9:$AJ$107,$D12=Lists!$G$5,'Chicken Only Calculator'!$A$9:$AJ$107,$D12=Lists!$G$6,'Cheese Only Calculator'!$A$8:$AJ$111,$D12=Lists!$G$7,'Beef Only Calculator'!$A$8:$AJ$45,$D12=Lists!$G$8,'Pork Only Calculator'!$A$8:$AJ$96),28,FALSE)</f>
        <v>0</v>
      </c>
      <c r="AF12" s="42">
        <f>VLOOKUP($A12,_xlfn.IFS($D12=Lists!$G$3,'Chicken Only Calculator'!$A$9:$AJ$107,$D12=Lists!$G$4,'Chicken Only Calculator'!$A$9:$AJ$107,$D12=Lists!$G$5,'Chicken Only Calculator'!$A$9:$AJ$107,$D12=Lists!$G$6,'Cheese Only Calculator'!$A$8:$AJ$111,$D12=Lists!$G$7,'Beef Only Calculator'!$A$8:$AJ$45,$D12=Lists!$G$8,'Pork Only Calculator'!$A$8:$AJ$96),29,FALSE)</f>
        <v>0</v>
      </c>
      <c r="AG12" s="42">
        <f>VLOOKUP($A12,_xlfn.IFS($D12=Lists!$G$3,'Chicken Only Calculator'!$A$9:$AJ$107,$D12=Lists!$G$4,'Chicken Only Calculator'!$A$9:$AJ$107,$D12=Lists!$G$5,'Chicken Only Calculator'!$A$9:$AJ$107,$D12=Lists!$G$6,'Cheese Only Calculator'!$A$8:$AJ$111,$D12=Lists!$G$7,'Beef Only Calculator'!$A$8:$AJ$45,$D12=Lists!$G$8,'Pork Only Calculator'!$A$8:$AJ$96),30,FALSE)</f>
        <v>0</v>
      </c>
      <c r="AH12" s="42">
        <f>VLOOKUP($A12,_xlfn.IFS($D12=Lists!$G$3,'Chicken Only Calculator'!$A$9:$AJ$107,$D12=Lists!$G$4,'Chicken Only Calculator'!$A$9:$AJ$107,$D12=Lists!$G$5,'Chicken Only Calculator'!$A$9:$AJ$107,$D12=Lists!$G$6,'Cheese Only Calculator'!$A$8:$AJ$111,$D12=Lists!$G$7,'Beef Only Calculator'!$A$8:$AJ$45,$D12=Lists!$G$8,'Pork Only Calculator'!$A$8:$AJ$96),31,FALSE)</f>
        <v>0</v>
      </c>
      <c r="AI12" s="42">
        <f>VLOOKUP($A12,_xlfn.IFS($D12=Lists!$G$3,'Chicken Only Calculator'!$A$9:$AJ$107,$D12=Lists!$G$4,'Chicken Only Calculator'!$A$9:$AJ$107,$D12=Lists!$G$5,'Chicken Only Calculator'!$A$9:$AJ$107,$D12=Lists!$G$6,'Cheese Only Calculator'!$A$8:$AJ$111,$D12=Lists!$G$7,'Beef Only Calculator'!$A$8:$AJ$45,$D12=Lists!$G$8,'Pork Only Calculator'!$A$8:$AJ$96),32,FALSE)</f>
        <v>0</v>
      </c>
      <c r="AJ12" s="42">
        <f>VLOOKUP($A12,_xlfn.IFS($D12=Lists!$G$3,'Chicken Only Calculator'!$A$9:$AJ$107,$D12=Lists!$G$4,'Chicken Only Calculator'!$A$9:$AJ$107,$D12=Lists!$G$5,'Chicken Only Calculator'!$A$9:$AJ$107,$D12=Lists!$G$6,'Cheese Only Calculator'!$A$8:$AJ$111,$D12=Lists!$G$7,'Beef Only Calculator'!$A$8:$AJ$45,$D12=Lists!$G$8,'Pork Only Calculator'!$A$8:$AJ$96),33,FALSE)</f>
        <v>0</v>
      </c>
      <c r="AK12" s="42">
        <f>VLOOKUP($A12,_xlfn.IFS($D12=Lists!$G$3,'Chicken Only Calculator'!$A$9:$AJ$107,$D12=Lists!$G$4,'Chicken Only Calculator'!$A$9:$AJ$107,$D12=Lists!$G$5,'Chicken Only Calculator'!$A$9:$AJ$107,$D12=Lists!$G$6,'Cheese Only Calculator'!$A$8:$AJ$111,$D12=Lists!$G$7,'Beef Only Calculator'!$A$8:$AJ$45,$D12=Lists!$G$8,'Pork Only Calculator'!$A$8:$AJ$96),34,FALSE)</f>
        <v>0</v>
      </c>
      <c r="AL12" s="42">
        <f>VLOOKUP($A12,_xlfn.IFS($D12=Lists!$G$3,'Chicken Only Calculator'!$A$9:$AJ$107,$D12=Lists!$G$4,'Chicken Only Calculator'!$A$9:$AJ$107,$D12=Lists!$G$5,'Chicken Only Calculator'!$A$9:$AJ$107,$D12=Lists!$G$6,'Cheese Only Calculator'!$A$8:$AJ$111,$D12=Lists!$G$7,'Beef Only Calculator'!$A$8:$AJ$45,$D12=Lists!$G$8,'Pork Only Calculator'!$A$8:$AJ$96),35,FALSE)</f>
        <v>0</v>
      </c>
      <c r="AM12" s="42">
        <f t="shared" si="15"/>
        <v>0</v>
      </c>
      <c r="AO12" s="55"/>
    </row>
    <row r="13" spans="1:41" ht="25.2" x14ac:dyDescent="0.5">
      <c r="A13" s="52">
        <v>10000013740</v>
      </c>
      <c r="B13" s="52" t="str">
        <f>INDEX('Data Sheet'!$A$1:$R$259,MATCH($A13,'Data Sheet'!$A$1:$A$259,0),MATCH(B$3,'Data Sheet'!$A$1:$R$1,0))</f>
        <v>ACT</v>
      </c>
      <c r="C13" s="53" t="str">
        <f>INDEX('Data Sheet'!$A$1:$R$259,MATCH($A13,'Data Sheet'!$A$1:$A$259,0),MATCH(C$3,'Data Sheet'!$A$1:$R$1,0))</f>
        <v>Wonderbites® Beef Dipper with Teriyaki, 2.8 oz.</v>
      </c>
      <c r="D13" s="52" t="str">
        <f>INDEX('Data Sheet'!$A$1:$R$259,MATCH($A13,'Data Sheet'!$A$1:$A$259,0),MATCH(D$3,'Data Sheet'!$A$1:$R$1,0))</f>
        <v>100154 / 100155</v>
      </c>
      <c r="E13" s="52">
        <f>INDEX('Data Sheet'!$A$1:$R$259,MATCH($A13,'Data Sheet'!$A$1:$A$259,0),MATCH(E$3,'Data Sheet'!$A$1:$R$1,0))</f>
        <v>25</v>
      </c>
      <c r="F13" s="52">
        <f>INDEX('Data Sheet'!$A$1:$R$259,MATCH($A13,'Data Sheet'!$A$1:$A$259,0),MATCH(F$3,'Data Sheet'!$A$1:$R$1,0))</f>
        <v>143</v>
      </c>
      <c r="G13" s="52">
        <f>INDEX('Data Sheet'!$A$1:$R$259,MATCH($A13,'Data Sheet'!$A$1:$A$259,0),MATCH(G$3,'Data Sheet'!$A$1:$R$1,0))</f>
        <v>143</v>
      </c>
      <c r="H13" s="52" t="str">
        <f>INDEX('Data Sheet'!$A$1:$R$259,MATCH($A13,'Data Sheet'!$A$1:$A$259,0),MATCH(H$3,'Data Sheet'!$A$1:$R$1,0))</f>
        <v/>
      </c>
      <c r="I13" s="52">
        <f>INDEX('Data Sheet'!$A$1:$R$259,MATCH($A13,'Data Sheet'!$A$1:$A$259,0),MATCH(I$3,'Data Sheet'!$A$1:$R$1,0))</f>
        <v>2.8</v>
      </c>
      <c r="J13" s="52" t="str">
        <f>INDEX('Data Sheet'!$A$1:$R$259,MATCH($A13,'Data Sheet'!$A$1:$A$259,0),MATCH(J$3,'Data Sheet'!$A$1:$R$1,0))</f>
        <v>4 pieces</v>
      </c>
      <c r="K13" s="52">
        <f>INDEX('Data Sheet'!$A$1:$R$259,MATCH($A13,'Data Sheet'!$A$1:$A$259,0),MATCH(K$3,'Data Sheet'!$A$1:$R$1,0))</f>
        <v>2</v>
      </c>
      <c r="L13" s="52" t="str">
        <f>INDEX('Data Sheet'!$A$1:$R$259,MATCH($A13,'Data Sheet'!$A$1:$A$259,0),MATCH(L$3,'Data Sheet'!$A$1:$R$1,0))</f>
        <v>-</v>
      </c>
      <c r="M13" s="52">
        <f>INDEX('Data Sheet'!$A$1:$R$259,MATCH($A13,'Data Sheet'!$A$1:$A$259,0),MATCH(M$3,'Data Sheet'!$A$1:$R$1,0))</f>
        <v>0</v>
      </c>
      <c r="N13" s="52">
        <f>INDEX('Data Sheet'!$A$1:$R$259,MATCH($A13,'Data Sheet'!$A$1:$A$259,0),MATCH(N$3,'Data Sheet'!$A$1:$R$1,0))</f>
        <v>0</v>
      </c>
      <c r="O13" s="52">
        <f>INDEX('Data Sheet'!$A$1:$R$259,MATCH($A13,'Data Sheet'!$A$1:$A$259,0),MATCH(O$3,'Data Sheet'!$A$1:$R$1,0))</f>
        <v>0</v>
      </c>
      <c r="P13" s="52">
        <f>INDEX('Data Sheet'!$A$1:$R$259,MATCH($A13,'Data Sheet'!$A$1:$A$259,0),MATCH(P$3,'Data Sheet'!$A$1:$R$1,0))</f>
        <v>22.85</v>
      </c>
      <c r="Q13" s="52">
        <f>INDEX('Data Sheet'!$A$1:$R$259,MATCH($A13,'Data Sheet'!$A$1:$A$259,0),MATCH(Q$3,'Data Sheet'!$A$1:$R$1,0))</f>
        <v>0</v>
      </c>
      <c r="R13" s="54" t="str">
        <f>VLOOKUP(A13,_xlfn.IFS(D13=Lists!$G$3,'Chicken Only Calculator'!$A$9:$U$107,D13=Lists!$G$4,'Chicken Only Calculator'!$A$9:$U$107,D13=Lists!$G$5,'Chicken Only Calculator'!$A$9:$U$107,D13=Lists!$G$6,'Cheese Only Calculator'!$A$8:$U$111,D13=Lists!$G$7,'Beef Only Calculator'!$A$8:$U$45,D13=Lists!$G$8,'Pork Only Calculator'!$A$8:$U$96),15,FALSE)</f>
        <v/>
      </c>
      <c r="S13" s="54" t="str">
        <f t="shared" si="8"/>
        <v/>
      </c>
      <c r="T13" s="54">
        <f>VLOOKUP(A13,_xlfn.IFS(D13=Lists!$G$3,'Chicken Only Calculator'!$A$9:$U$107,D13=Lists!$G$4,'Chicken Only Calculator'!$A$9:$U$107,D13=Lists!$G$5,'Chicken Only Calculator'!$A$9:$U$107,D13=Lists!$G$6,'Cheese Only Calculator'!$A$8:$U$111,D13=Lists!$G$7,'Beef Only Calculator'!$A$8:$U$45,D13=Lists!$G$8,'Pork Only Calculator'!$A$8:$U$96),17,FALSE)</f>
        <v>0</v>
      </c>
      <c r="U13" s="54" t="str">
        <f t="shared" si="9"/>
        <v/>
      </c>
      <c r="V13" s="54" t="str">
        <f t="shared" si="10"/>
        <v/>
      </c>
      <c r="W13" s="54" t="str">
        <f t="shared" si="11"/>
        <v/>
      </c>
      <c r="X13" s="54" t="str">
        <f t="shared" si="12"/>
        <v/>
      </c>
      <c r="Y13" s="54" t="str">
        <f t="shared" si="13"/>
        <v/>
      </c>
      <c r="Z13" s="54" t="str">
        <f t="shared" si="14"/>
        <v/>
      </c>
      <c r="AA13" s="54">
        <f>VLOOKUP($A13,_xlfn.IFS($D13=Lists!$G$3,'Chicken Only Calculator'!$A$9:$AJ$107,$D13=Lists!$G$4,'Chicken Only Calculator'!$A$9:$AJ$107,$D13=Lists!$G$5,'Chicken Only Calculator'!$A$9:$AJ$107,$D13=Lists!$G$6,'Cheese Only Calculator'!$A$8:$AJ$111,$D13=Lists!$G$7,'Beef Only Calculator'!$A$8:$AJ$45,$D13=Lists!$G$8,'Pork Only Calculator'!$A$8:$AJ$96),24,FALSE)</f>
        <v>0</v>
      </c>
      <c r="AB13" s="54">
        <f>VLOOKUP($A13,_xlfn.IFS($D13=Lists!$G$3,'Chicken Only Calculator'!$A$9:$AJ$107,$D13=Lists!$G$4,'Chicken Only Calculator'!$A$9:$AJ$107,$D13=Lists!$G$5,'Chicken Only Calculator'!$A$9:$AJ$107,$D13=Lists!$G$6,'Cheese Only Calculator'!$A$8:$AJ$111,$D13=Lists!$G$7,'Beef Only Calculator'!$A$8:$AJ$45,$D13=Lists!$G$8,'Pork Only Calculator'!$A$8:$AJ$96),25,FALSE)</f>
        <v>0</v>
      </c>
      <c r="AC13" s="54">
        <f>VLOOKUP($A13,_xlfn.IFS($D13=Lists!$G$3,'Chicken Only Calculator'!$A$9:$AJ$107,$D13=Lists!$G$4,'Chicken Only Calculator'!$A$9:$AJ$107,$D13=Lists!$G$5,'Chicken Only Calculator'!$A$9:$AJ$107,$D13=Lists!$G$6,'Cheese Only Calculator'!$A$8:$AJ$111,$D13=Lists!$G$7,'Beef Only Calculator'!$A$8:$AJ$45,$D13=Lists!$G$8,'Pork Only Calculator'!$A$8:$AJ$96),26,FALSE)</f>
        <v>0</v>
      </c>
      <c r="AD13" s="54">
        <f>VLOOKUP($A13,_xlfn.IFS($D13=Lists!$G$3,'Chicken Only Calculator'!$A$9:$AJ$107,$D13=Lists!$G$4,'Chicken Only Calculator'!$A$9:$AJ$107,$D13=Lists!$G$5,'Chicken Only Calculator'!$A$9:$AJ$107,$D13=Lists!$G$6,'Cheese Only Calculator'!$A$8:$AJ$111,$D13=Lists!$G$7,'Beef Only Calculator'!$A$8:$AJ$45,$D13=Lists!$G$8,'Pork Only Calculator'!$A$8:$AJ$96),27,FALSE)</f>
        <v>0</v>
      </c>
      <c r="AE13" s="54">
        <f>VLOOKUP($A13,_xlfn.IFS($D13=Lists!$G$3,'Chicken Only Calculator'!$A$9:$AJ$107,$D13=Lists!$G$4,'Chicken Only Calculator'!$A$9:$AJ$107,$D13=Lists!$G$5,'Chicken Only Calculator'!$A$9:$AJ$107,$D13=Lists!$G$6,'Cheese Only Calculator'!$A$8:$AJ$111,$D13=Lists!$G$7,'Beef Only Calculator'!$A$8:$AJ$45,$D13=Lists!$G$8,'Pork Only Calculator'!$A$8:$AJ$96),28,FALSE)</f>
        <v>0</v>
      </c>
      <c r="AF13" s="54">
        <f>VLOOKUP($A13,_xlfn.IFS($D13=Lists!$G$3,'Chicken Only Calculator'!$A$9:$AJ$107,$D13=Lists!$G$4,'Chicken Only Calculator'!$A$9:$AJ$107,$D13=Lists!$G$5,'Chicken Only Calculator'!$A$9:$AJ$107,$D13=Lists!$G$6,'Cheese Only Calculator'!$A$8:$AJ$111,$D13=Lists!$G$7,'Beef Only Calculator'!$A$8:$AJ$45,$D13=Lists!$G$8,'Pork Only Calculator'!$A$8:$AJ$96),29,FALSE)</f>
        <v>0</v>
      </c>
      <c r="AG13" s="54">
        <f>VLOOKUP($A13,_xlfn.IFS($D13=Lists!$G$3,'Chicken Only Calculator'!$A$9:$AJ$107,$D13=Lists!$G$4,'Chicken Only Calculator'!$A$9:$AJ$107,$D13=Lists!$G$5,'Chicken Only Calculator'!$A$9:$AJ$107,$D13=Lists!$G$6,'Cheese Only Calculator'!$A$8:$AJ$111,$D13=Lists!$G$7,'Beef Only Calculator'!$A$8:$AJ$45,$D13=Lists!$G$8,'Pork Only Calculator'!$A$8:$AJ$96),30,FALSE)</f>
        <v>0</v>
      </c>
      <c r="AH13" s="54">
        <f>VLOOKUP($A13,_xlfn.IFS($D13=Lists!$G$3,'Chicken Only Calculator'!$A$9:$AJ$107,$D13=Lists!$G$4,'Chicken Only Calculator'!$A$9:$AJ$107,$D13=Lists!$G$5,'Chicken Only Calculator'!$A$9:$AJ$107,$D13=Lists!$G$6,'Cheese Only Calculator'!$A$8:$AJ$111,$D13=Lists!$G$7,'Beef Only Calculator'!$A$8:$AJ$45,$D13=Lists!$G$8,'Pork Only Calculator'!$A$8:$AJ$96),31,FALSE)</f>
        <v>0</v>
      </c>
      <c r="AI13" s="54">
        <f>VLOOKUP($A13,_xlfn.IFS($D13=Lists!$G$3,'Chicken Only Calculator'!$A$9:$AJ$107,$D13=Lists!$G$4,'Chicken Only Calculator'!$A$9:$AJ$107,$D13=Lists!$G$5,'Chicken Only Calculator'!$A$9:$AJ$107,$D13=Lists!$G$6,'Cheese Only Calculator'!$A$8:$AJ$111,$D13=Lists!$G$7,'Beef Only Calculator'!$A$8:$AJ$45,$D13=Lists!$G$8,'Pork Only Calculator'!$A$8:$AJ$96),32,FALSE)</f>
        <v>0</v>
      </c>
      <c r="AJ13" s="54">
        <f>VLOOKUP($A13,_xlfn.IFS($D13=Lists!$G$3,'Chicken Only Calculator'!$A$9:$AJ$107,$D13=Lists!$G$4,'Chicken Only Calculator'!$A$9:$AJ$107,$D13=Lists!$G$5,'Chicken Only Calculator'!$A$9:$AJ$107,$D13=Lists!$G$6,'Cheese Only Calculator'!$A$8:$AJ$111,$D13=Lists!$G$7,'Beef Only Calculator'!$A$8:$AJ$45,$D13=Lists!$G$8,'Pork Only Calculator'!$A$8:$AJ$96),33,FALSE)</f>
        <v>0</v>
      </c>
      <c r="AK13" s="54">
        <f>VLOOKUP($A13,_xlfn.IFS($D13=Lists!$G$3,'Chicken Only Calculator'!$A$9:$AJ$107,$D13=Lists!$G$4,'Chicken Only Calculator'!$A$9:$AJ$107,$D13=Lists!$G$5,'Chicken Only Calculator'!$A$9:$AJ$107,$D13=Lists!$G$6,'Cheese Only Calculator'!$A$8:$AJ$111,$D13=Lists!$G$7,'Beef Only Calculator'!$A$8:$AJ$45,$D13=Lists!$G$8,'Pork Only Calculator'!$A$8:$AJ$96),34,FALSE)</f>
        <v>0</v>
      </c>
      <c r="AL13" s="54">
        <f>VLOOKUP($A13,_xlfn.IFS($D13=Lists!$G$3,'Chicken Only Calculator'!$A$9:$AJ$107,$D13=Lists!$G$4,'Chicken Only Calculator'!$A$9:$AJ$107,$D13=Lists!$G$5,'Chicken Only Calculator'!$A$9:$AJ$107,$D13=Lists!$G$6,'Cheese Only Calculator'!$A$8:$AJ$111,$D13=Lists!$G$7,'Beef Only Calculator'!$A$8:$AJ$45,$D13=Lists!$G$8,'Pork Only Calculator'!$A$8:$AJ$96),35,FALSE)</f>
        <v>0</v>
      </c>
      <c r="AM13" s="54">
        <f t="shared" si="15"/>
        <v>0</v>
      </c>
      <c r="AO13" s="55"/>
    </row>
    <row r="14" spans="1:41" ht="25.2" x14ac:dyDescent="0.5">
      <c r="A14" s="40">
        <v>10000013753</v>
      </c>
      <c r="B14" s="40" t="str">
        <f>INDEX('Data Sheet'!$A$1:$R$259,MATCH($A14,'Data Sheet'!$A$1:$A$259,0),MATCH(B$3,'Data Sheet'!$A$1:$R$1,0))</f>
        <v>ACT</v>
      </c>
      <c r="C14" s="41" t="str">
        <f>INDEX('Data Sheet'!$A$1:$R$259,MATCH($A14,'Data Sheet'!$A$1:$A$259,0),MATCH(C$3,'Data Sheet'!$A$1:$R$1,0))</f>
        <v>Beef Rib Pattie with BBQ Sauce, 3.0 oz.</v>
      </c>
      <c r="D14" s="40" t="str">
        <f>INDEX('Data Sheet'!$A$1:$R$259,MATCH($A14,'Data Sheet'!$A$1:$A$259,0),MATCH(D$3,'Data Sheet'!$A$1:$R$1,0))</f>
        <v>100154 / 100155</v>
      </c>
      <c r="E14" s="40">
        <f>INDEX('Data Sheet'!$A$1:$R$259,MATCH($A14,'Data Sheet'!$A$1:$A$259,0),MATCH(E$3,'Data Sheet'!$A$1:$R$1,0))</f>
        <v>18.75</v>
      </c>
      <c r="F14" s="40">
        <f>INDEX('Data Sheet'!$A$1:$R$259,MATCH($A14,'Data Sheet'!$A$1:$A$259,0),MATCH(F$3,'Data Sheet'!$A$1:$R$1,0))</f>
        <v>100</v>
      </c>
      <c r="G14" s="40">
        <f>INDEX('Data Sheet'!$A$1:$R$259,MATCH($A14,'Data Sheet'!$A$1:$A$259,0),MATCH(G$3,'Data Sheet'!$A$1:$R$1,0))</f>
        <v>100</v>
      </c>
      <c r="H14" s="40" t="str">
        <f>INDEX('Data Sheet'!$A$1:$R$259,MATCH($A14,'Data Sheet'!$A$1:$A$259,0),MATCH(H$3,'Data Sheet'!$A$1:$R$1,0))</f>
        <v/>
      </c>
      <c r="I14" s="40">
        <f>INDEX('Data Sheet'!$A$1:$R$259,MATCH($A14,'Data Sheet'!$A$1:$A$259,0),MATCH(I$3,'Data Sheet'!$A$1:$R$1,0))</f>
        <v>3</v>
      </c>
      <c r="J14" s="40" t="str">
        <f>INDEX('Data Sheet'!$A$1:$R$259,MATCH($A14,'Data Sheet'!$A$1:$A$259,0),MATCH(J$3,'Data Sheet'!$A$1:$R$1,0))</f>
        <v>1 piece</v>
      </c>
      <c r="K14" s="40">
        <f>INDEX('Data Sheet'!$A$1:$R$259,MATCH($A14,'Data Sheet'!$A$1:$A$259,0),MATCH(K$3,'Data Sheet'!$A$1:$R$1,0))</f>
        <v>2</v>
      </c>
      <c r="L14" s="40" t="str">
        <f>INDEX('Data Sheet'!$A$1:$R$259,MATCH($A14,'Data Sheet'!$A$1:$A$259,0),MATCH(L$3,'Data Sheet'!$A$1:$R$1,0))</f>
        <v>-</v>
      </c>
      <c r="M14" s="40">
        <f>INDEX('Data Sheet'!$A$1:$R$259,MATCH($A14,'Data Sheet'!$A$1:$A$259,0),MATCH(M$3,'Data Sheet'!$A$1:$R$1,0))</f>
        <v>0</v>
      </c>
      <c r="N14" s="40">
        <f>INDEX('Data Sheet'!$A$1:$R$259,MATCH($A14,'Data Sheet'!$A$1:$A$259,0),MATCH(N$3,'Data Sheet'!$A$1:$R$1,0))</f>
        <v>0</v>
      </c>
      <c r="O14" s="40">
        <f>INDEX('Data Sheet'!$A$1:$R$259,MATCH($A14,'Data Sheet'!$A$1:$A$259,0),MATCH(O$3,'Data Sheet'!$A$1:$R$1,0))</f>
        <v>0</v>
      </c>
      <c r="P14" s="40">
        <f>INDEX('Data Sheet'!$A$1:$R$259,MATCH($A14,'Data Sheet'!$A$1:$A$259,0),MATCH(P$3,'Data Sheet'!$A$1:$R$1,0))</f>
        <v>13.32</v>
      </c>
      <c r="Q14" s="40">
        <f>INDEX('Data Sheet'!$A$1:$R$259,MATCH($A14,'Data Sheet'!$A$1:$A$259,0),MATCH(Q$3,'Data Sheet'!$A$1:$R$1,0))</f>
        <v>0</v>
      </c>
      <c r="R14" s="42" t="str">
        <f>VLOOKUP(A14,_xlfn.IFS(D14=Lists!$G$3,'Chicken Only Calculator'!$A$9:$U$107,D14=Lists!$G$4,'Chicken Only Calculator'!$A$9:$U$107,D14=Lists!$G$5,'Chicken Only Calculator'!$A$9:$U$107,D14=Lists!$G$6,'Cheese Only Calculator'!$A$8:$U$111,D14=Lists!$G$7,'Beef Only Calculator'!$A$8:$U$45,D14=Lists!$G$8,'Pork Only Calculator'!$A$8:$U$96),15,FALSE)</f>
        <v/>
      </c>
      <c r="S14" s="42" t="str">
        <f t="shared" si="8"/>
        <v/>
      </c>
      <c r="T14" s="42">
        <f>VLOOKUP(A14,_xlfn.IFS(D14=Lists!$G$3,'Chicken Only Calculator'!$A$9:$U$107,D14=Lists!$G$4,'Chicken Only Calculator'!$A$9:$U$107,D14=Lists!$G$5,'Chicken Only Calculator'!$A$9:$U$107,D14=Lists!$G$6,'Cheese Only Calculator'!$A$8:$U$111,D14=Lists!$G$7,'Beef Only Calculator'!$A$8:$U$45,D14=Lists!$G$8,'Pork Only Calculator'!$A$8:$U$96),17,FALSE)</f>
        <v>0</v>
      </c>
      <c r="U14" s="42" t="str">
        <f t="shared" si="9"/>
        <v/>
      </c>
      <c r="V14" s="42" t="str">
        <f t="shared" si="10"/>
        <v/>
      </c>
      <c r="W14" s="42" t="str">
        <f t="shared" si="11"/>
        <v/>
      </c>
      <c r="X14" s="42" t="str">
        <f t="shared" si="12"/>
        <v/>
      </c>
      <c r="Y14" s="42" t="str">
        <f t="shared" si="13"/>
        <v/>
      </c>
      <c r="Z14" s="42" t="str">
        <f t="shared" si="14"/>
        <v/>
      </c>
      <c r="AA14" s="42">
        <f>VLOOKUP($A14,_xlfn.IFS($D14=Lists!$G$3,'Chicken Only Calculator'!$A$9:$AJ$107,$D14=Lists!$G$4,'Chicken Only Calculator'!$A$9:$AJ$107,$D14=Lists!$G$5,'Chicken Only Calculator'!$A$9:$AJ$107,$D14=Lists!$G$6,'Cheese Only Calculator'!$A$8:$AJ$111,$D14=Lists!$G$7,'Beef Only Calculator'!$A$8:$AJ$45,$D14=Lists!$G$8,'Pork Only Calculator'!$A$8:$AJ$96),24,FALSE)</f>
        <v>0</v>
      </c>
      <c r="AB14" s="42">
        <f>VLOOKUP($A14,_xlfn.IFS($D14=Lists!$G$3,'Chicken Only Calculator'!$A$9:$AJ$107,$D14=Lists!$G$4,'Chicken Only Calculator'!$A$9:$AJ$107,$D14=Lists!$G$5,'Chicken Only Calculator'!$A$9:$AJ$107,$D14=Lists!$G$6,'Cheese Only Calculator'!$A$8:$AJ$111,$D14=Lists!$G$7,'Beef Only Calculator'!$A$8:$AJ$45,$D14=Lists!$G$8,'Pork Only Calculator'!$A$8:$AJ$96),25,FALSE)</f>
        <v>0</v>
      </c>
      <c r="AC14" s="42">
        <f>VLOOKUP($A14,_xlfn.IFS($D14=Lists!$G$3,'Chicken Only Calculator'!$A$9:$AJ$107,$D14=Lists!$G$4,'Chicken Only Calculator'!$A$9:$AJ$107,$D14=Lists!$G$5,'Chicken Only Calculator'!$A$9:$AJ$107,$D14=Lists!$G$6,'Cheese Only Calculator'!$A$8:$AJ$111,$D14=Lists!$G$7,'Beef Only Calculator'!$A$8:$AJ$45,$D14=Lists!$G$8,'Pork Only Calculator'!$A$8:$AJ$96),26,FALSE)</f>
        <v>0</v>
      </c>
      <c r="AD14" s="42">
        <f>VLOOKUP($A14,_xlfn.IFS($D14=Lists!$G$3,'Chicken Only Calculator'!$A$9:$AJ$107,$D14=Lists!$G$4,'Chicken Only Calculator'!$A$9:$AJ$107,$D14=Lists!$G$5,'Chicken Only Calculator'!$A$9:$AJ$107,$D14=Lists!$G$6,'Cheese Only Calculator'!$A$8:$AJ$111,$D14=Lists!$G$7,'Beef Only Calculator'!$A$8:$AJ$45,$D14=Lists!$G$8,'Pork Only Calculator'!$A$8:$AJ$96),27,FALSE)</f>
        <v>0</v>
      </c>
      <c r="AE14" s="42">
        <f>VLOOKUP($A14,_xlfn.IFS($D14=Lists!$G$3,'Chicken Only Calculator'!$A$9:$AJ$107,$D14=Lists!$G$4,'Chicken Only Calculator'!$A$9:$AJ$107,$D14=Lists!$G$5,'Chicken Only Calculator'!$A$9:$AJ$107,$D14=Lists!$G$6,'Cheese Only Calculator'!$A$8:$AJ$111,$D14=Lists!$G$7,'Beef Only Calculator'!$A$8:$AJ$45,$D14=Lists!$G$8,'Pork Only Calculator'!$A$8:$AJ$96),28,FALSE)</f>
        <v>0</v>
      </c>
      <c r="AF14" s="42">
        <f>VLOOKUP($A14,_xlfn.IFS($D14=Lists!$G$3,'Chicken Only Calculator'!$A$9:$AJ$107,$D14=Lists!$G$4,'Chicken Only Calculator'!$A$9:$AJ$107,$D14=Lists!$G$5,'Chicken Only Calculator'!$A$9:$AJ$107,$D14=Lists!$G$6,'Cheese Only Calculator'!$A$8:$AJ$111,$D14=Lists!$G$7,'Beef Only Calculator'!$A$8:$AJ$45,$D14=Lists!$G$8,'Pork Only Calculator'!$A$8:$AJ$96),29,FALSE)</f>
        <v>0</v>
      </c>
      <c r="AG14" s="42">
        <f>VLOOKUP($A14,_xlfn.IFS($D14=Lists!$G$3,'Chicken Only Calculator'!$A$9:$AJ$107,$D14=Lists!$G$4,'Chicken Only Calculator'!$A$9:$AJ$107,$D14=Lists!$G$5,'Chicken Only Calculator'!$A$9:$AJ$107,$D14=Lists!$G$6,'Cheese Only Calculator'!$A$8:$AJ$111,$D14=Lists!$G$7,'Beef Only Calculator'!$A$8:$AJ$45,$D14=Lists!$G$8,'Pork Only Calculator'!$A$8:$AJ$96),30,FALSE)</f>
        <v>0</v>
      </c>
      <c r="AH14" s="42">
        <f>VLOOKUP($A14,_xlfn.IFS($D14=Lists!$G$3,'Chicken Only Calculator'!$A$9:$AJ$107,$D14=Lists!$G$4,'Chicken Only Calculator'!$A$9:$AJ$107,$D14=Lists!$G$5,'Chicken Only Calculator'!$A$9:$AJ$107,$D14=Lists!$G$6,'Cheese Only Calculator'!$A$8:$AJ$111,$D14=Lists!$G$7,'Beef Only Calculator'!$A$8:$AJ$45,$D14=Lists!$G$8,'Pork Only Calculator'!$A$8:$AJ$96),31,FALSE)</f>
        <v>0</v>
      </c>
      <c r="AI14" s="42">
        <f>VLOOKUP($A14,_xlfn.IFS($D14=Lists!$G$3,'Chicken Only Calculator'!$A$9:$AJ$107,$D14=Lists!$G$4,'Chicken Only Calculator'!$A$9:$AJ$107,$D14=Lists!$G$5,'Chicken Only Calculator'!$A$9:$AJ$107,$D14=Lists!$G$6,'Cheese Only Calculator'!$A$8:$AJ$111,$D14=Lists!$G$7,'Beef Only Calculator'!$A$8:$AJ$45,$D14=Lists!$G$8,'Pork Only Calculator'!$A$8:$AJ$96),32,FALSE)</f>
        <v>0</v>
      </c>
      <c r="AJ14" s="42">
        <f>VLOOKUP($A14,_xlfn.IFS($D14=Lists!$G$3,'Chicken Only Calculator'!$A$9:$AJ$107,$D14=Lists!$G$4,'Chicken Only Calculator'!$A$9:$AJ$107,$D14=Lists!$G$5,'Chicken Only Calculator'!$A$9:$AJ$107,$D14=Lists!$G$6,'Cheese Only Calculator'!$A$8:$AJ$111,$D14=Lists!$G$7,'Beef Only Calculator'!$A$8:$AJ$45,$D14=Lists!$G$8,'Pork Only Calculator'!$A$8:$AJ$96),33,FALSE)</f>
        <v>0</v>
      </c>
      <c r="AK14" s="42">
        <f>VLOOKUP($A14,_xlfn.IFS($D14=Lists!$G$3,'Chicken Only Calculator'!$A$9:$AJ$107,$D14=Lists!$G$4,'Chicken Only Calculator'!$A$9:$AJ$107,$D14=Lists!$G$5,'Chicken Only Calculator'!$A$9:$AJ$107,$D14=Lists!$G$6,'Cheese Only Calculator'!$A$8:$AJ$111,$D14=Lists!$G$7,'Beef Only Calculator'!$A$8:$AJ$45,$D14=Lists!$G$8,'Pork Only Calculator'!$A$8:$AJ$96),34,FALSE)</f>
        <v>0</v>
      </c>
      <c r="AL14" s="42">
        <f>VLOOKUP($A14,_xlfn.IFS($D14=Lists!$G$3,'Chicken Only Calculator'!$A$9:$AJ$107,$D14=Lists!$G$4,'Chicken Only Calculator'!$A$9:$AJ$107,$D14=Lists!$G$5,'Chicken Only Calculator'!$A$9:$AJ$107,$D14=Lists!$G$6,'Cheese Only Calculator'!$A$8:$AJ$111,$D14=Lists!$G$7,'Beef Only Calculator'!$A$8:$AJ$45,$D14=Lists!$G$8,'Pork Only Calculator'!$A$8:$AJ$96),35,FALSE)</f>
        <v>0</v>
      </c>
      <c r="AM14" s="42">
        <f t="shared" si="15"/>
        <v>0</v>
      </c>
      <c r="AO14" s="55"/>
    </row>
    <row r="15" spans="1:41" ht="25.2" x14ac:dyDescent="0.5">
      <c r="A15" s="52">
        <v>10000013782</v>
      </c>
      <c r="B15" s="52" t="str">
        <f>INDEX('Data Sheet'!$A$1:$R$259,MATCH($A15,'Data Sheet'!$A$1:$A$259,0),MATCH(B$3,'Data Sheet'!$A$1:$R$1,0))</f>
        <v>ACT</v>
      </c>
      <c r="C15" s="53" t="str">
        <f>INDEX('Data Sheet'!$A$1:$R$259,MATCH($A15,'Data Sheet'!$A$1:$A$259,0),MATCH(C$3,'Data Sheet'!$A$1:$R$1,0))</f>
        <v>Flame Grilled Beef Pattie with Onion, 2.6 oz.</v>
      </c>
      <c r="D15" s="52" t="str">
        <f>INDEX('Data Sheet'!$A$1:$R$259,MATCH($A15,'Data Sheet'!$A$1:$A$259,0),MATCH(D$3,'Data Sheet'!$A$1:$R$1,0))</f>
        <v>100154 / 100155</v>
      </c>
      <c r="E15" s="52">
        <f>INDEX('Data Sheet'!$A$1:$R$259,MATCH($A15,'Data Sheet'!$A$1:$A$259,0),MATCH(E$3,'Data Sheet'!$A$1:$R$1,0))</f>
        <v>16.25</v>
      </c>
      <c r="F15" s="52">
        <f>INDEX('Data Sheet'!$A$1:$R$259,MATCH($A15,'Data Sheet'!$A$1:$A$259,0),MATCH(F$3,'Data Sheet'!$A$1:$R$1,0))</f>
        <v>100</v>
      </c>
      <c r="G15" s="52">
        <f>INDEX('Data Sheet'!$A$1:$R$259,MATCH($A15,'Data Sheet'!$A$1:$A$259,0),MATCH(G$3,'Data Sheet'!$A$1:$R$1,0))</f>
        <v>100</v>
      </c>
      <c r="H15" s="52" t="str">
        <f>INDEX('Data Sheet'!$A$1:$R$259,MATCH($A15,'Data Sheet'!$A$1:$A$259,0),MATCH(H$3,'Data Sheet'!$A$1:$R$1,0))</f>
        <v/>
      </c>
      <c r="I15" s="52">
        <f>INDEX('Data Sheet'!$A$1:$R$259,MATCH($A15,'Data Sheet'!$A$1:$A$259,0),MATCH(I$3,'Data Sheet'!$A$1:$R$1,0))</f>
        <v>2.6</v>
      </c>
      <c r="J15" s="52" t="str">
        <f>INDEX('Data Sheet'!$A$1:$R$259,MATCH($A15,'Data Sheet'!$A$1:$A$259,0),MATCH(J$3,'Data Sheet'!$A$1:$R$1,0))</f>
        <v>1 piece</v>
      </c>
      <c r="K15" s="52">
        <f>INDEX('Data Sheet'!$A$1:$R$259,MATCH($A15,'Data Sheet'!$A$1:$A$259,0),MATCH(K$3,'Data Sheet'!$A$1:$R$1,0))</f>
        <v>2</v>
      </c>
      <c r="L15" s="52" t="str">
        <f>INDEX('Data Sheet'!$A$1:$R$259,MATCH($A15,'Data Sheet'!$A$1:$A$259,0),MATCH(L$3,'Data Sheet'!$A$1:$R$1,0))</f>
        <v>-</v>
      </c>
      <c r="M15" s="52">
        <f>INDEX('Data Sheet'!$A$1:$R$259,MATCH($A15,'Data Sheet'!$A$1:$A$259,0),MATCH(M$3,'Data Sheet'!$A$1:$R$1,0))</f>
        <v>0</v>
      </c>
      <c r="N15" s="52">
        <f>INDEX('Data Sheet'!$A$1:$R$259,MATCH($A15,'Data Sheet'!$A$1:$A$259,0),MATCH(N$3,'Data Sheet'!$A$1:$R$1,0))</f>
        <v>0</v>
      </c>
      <c r="O15" s="52">
        <f>INDEX('Data Sheet'!$A$1:$R$259,MATCH($A15,'Data Sheet'!$A$1:$A$259,0),MATCH(O$3,'Data Sheet'!$A$1:$R$1,0))</f>
        <v>0</v>
      </c>
      <c r="P15" s="52">
        <f>INDEX('Data Sheet'!$A$1:$R$259,MATCH($A15,'Data Sheet'!$A$1:$A$259,0),MATCH(P$3,'Data Sheet'!$A$1:$R$1,0))</f>
        <v>15.7</v>
      </c>
      <c r="Q15" s="52">
        <f>INDEX('Data Sheet'!$A$1:$R$259,MATCH($A15,'Data Sheet'!$A$1:$A$259,0),MATCH(Q$3,'Data Sheet'!$A$1:$R$1,0))</f>
        <v>0</v>
      </c>
      <c r="R15" s="54" t="str">
        <f>VLOOKUP(A15,_xlfn.IFS(D15=Lists!$G$3,'Chicken Only Calculator'!$A$9:$U$107,D15=Lists!$G$4,'Chicken Only Calculator'!$A$9:$U$107,D15=Lists!$G$5,'Chicken Only Calculator'!$A$9:$U$107,D15=Lists!$G$6,'Cheese Only Calculator'!$A$8:$U$111,D15=Lists!$G$7,'Beef Only Calculator'!$A$8:$U$45,D15=Lists!$G$8,'Pork Only Calculator'!$A$8:$U$96),15,FALSE)</f>
        <v/>
      </c>
      <c r="S15" s="54" t="str">
        <f t="shared" si="8"/>
        <v/>
      </c>
      <c r="T15" s="54">
        <f>VLOOKUP(A15,_xlfn.IFS(D15=Lists!$G$3,'Chicken Only Calculator'!$A$9:$U$107,D15=Lists!$G$4,'Chicken Only Calculator'!$A$9:$U$107,D15=Lists!$G$5,'Chicken Only Calculator'!$A$9:$U$107,D15=Lists!$G$6,'Cheese Only Calculator'!$A$8:$U$111,D15=Lists!$G$7,'Beef Only Calculator'!$A$8:$U$45,D15=Lists!$G$8,'Pork Only Calculator'!$A$8:$U$96),17,FALSE)</f>
        <v>0</v>
      </c>
      <c r="U15" s="54" t="str">
        <f t="shared" si="9"/>
        <v/>
      </c>
      <c r="V15" s="54" t="str">
        <f t="shared" si="10"/>
        <v/>
      </c>
      <c r="W15" s="54" t="str">
        <f t="shared" si="11"/>
        <v/>
      </c>
      <c r="X15" s="54" t="str">
        <f t="shared" si="12"/>
        <v/>
      </c>
      <c r="Y15" s="54" t="str">
        <f t="shared" si="13"/>
        <v/>
      </c>
      <c r="Z15" s="54" t="str">
        <f t="shared" si="14"/>
        <v/>
      </c>
      <c r="AA15" s="54">
        <f>VLOOKUP($A15,_xlfn.IFS($D15=Lists!$G$3,'Chicken Only Calculator'!$A$9:$AJ$107,$D15=Lists!$G$4,'Chicken Only Calculator'!$A$9:$AJ$107,$D15=Lists!$G$5,'Chicken Only Calculator'!$A$9:$AJ$107,$D15=Lists!$G$6,'Cheese Only Calculator'!$A$8:$AJ$111,$D15=Lists!$G$7,'Beef Only Calculator'!$A$8:$AJ$45,$D15=Lists!$G$8,'Pork Only Calculator'!$A$8:$AJ$96),24,FALSE)</f>
        <v>0</v>
      </c>
      <c r="AB15" s="54">
        <f>VLOOKUP($A15,_xlfn.IFS($D15=Lists!$G$3,'Chicken Only Calculator'!$A$9:$AJ$107,$D15=Lists!$G$4,'Chicken Only Calculator'!$A$9:$AJ$107,$D15=Lists!$G$5,'Chicken Only Calculator'!$A$9:$AJ$107,$D15=Lists!$G$6,'Cheese Only Calculator'!$A$8:$AJ$111,$D15=Lists!$G$7,'Beef Only Calculator'!$A$8:$AJ$45,$D15=Lists!$G$8,'Pork Only Calculator'!$A$8:$AJ$96),25,FALSE)</f>
        <v>0</v>
      </c>
      <c r="AC15" s="54">
        <f>VLOOKUP($A15,_xlfn.IFS($D15=Lists!$G$3,'Chicken Only Calculator'!$A$9:$AJ$107,$D15=Lists!$G$4,'Chicken Only Calculator'!$A$9:$AJ$107,$D15=Lists!$G$5,'Chicken Only Calculator'!$A$9:$AJ$107,$D15=Lists!$G$6,'Cheese Only Calculator'!$A$8:$AJ$111,$D15=Lists!$G$7,'Beef Only Calculator'!$A$8:$AJ$45,$D15=Lists!$G$8,'Pork Only Calculator'!$A$8:$AJ$96),26,FALSE)</f>
        <v>0</v>
      </c>
      <c r="AD15" s="54">
        <f>VLOOKUP($A15,_xlfn.IFS($D15=Lists!$G$3,'Chicken Only Calculator'!$A$9:$AJ$107,$D15=Lists!$G$4,'Chicken Only Calculator'!$A$9:$AJ$107,$D15=Lists!$G$5,'Chicken Only Calculator'!$A$9:$AJ$107,$D15=Lists!$G$6,'Cheese Only Calculator'!$A$8:$AJ$111,$D15=Lists!$G$7,'Beef Only Calculator'!$A$8:$AJ$45,$D15=Lists!$G$8,'Pork Only Calculator'!$A$8:$AJ$96),27,FALSE)</f>
        <v>0</v>
      </c>
      <c r="AE15" s="54">
        <f>VLOOKUP($A15,_xlfn.IFS($D15=Lists!$G$3,'Chicken Only Calculator'!$A$9:$AJ$107,$D15=Lists!$G$4,'Chicken Only Calculator'!$A$9:$AJ$107,$D15=Lists!$G$5,'Chicken Only Calculator'!$A$9:$AJ$107,$D15=Lists!$G$6,'Cheese Only Calculator'!$A$8:$AJ$111,$D15=Lists!$G$7,'Beef Only Calculator'!$A$8:$AJ$45,$D15=Lists!$G$8,'Pork Only Calculator'!$A$8:$AJ$96),28,FALSE)</f>
        <v>0</v>
      </c>
      <c r="AF15" s="54">
        <f>VLOOKUP($A15,_xlfn.IFS($D15=Lists!$G$3,'Chicken Only Calculator'!$A$9:$AJ$107,$D15=Lists!$G$4,'Chicken Only Calculator'!$A$9:$AJ$107,$D15=Lists!$G$5,'Chicken Only Calculator'!$A$9:$AJ$107,$D15=Lists!$G$6,'Cheese Only Calculator'!$A$8:$AJ$111,$D15=Lists!$G$7,'Beef Only Calculator'!$A$8:$AJ$45,$D15=Lists!$G$8,'Pork Only Calculator'!$A$8:$AJ$96),29,FALSE)</f>
        <v>0</v>
      </c>
      <c r="AG15" s="54">
        <f>VLOOKUP($A15,_xlfn.IFS($D15=Lists!$G$3,'Chicken Only Calculator'!$A$9:$AJ$107,$D15=Lists!$G$4,'Chicken Only Calculator'!$A$9:$AJ$107,$D15=Lists!$G$5,'Chicken Only Calculator'!$A$9:$AJ$107,$D15=Lists!$G$6,'Cheese Only Calculator'!$A$8:$AJ$111,$D15=Lists!$G$7,'Beef Only Calculator'!$A$8:$AJ$45,$D15=Lists!$G$8,'Pork Only Calculator'!$A$8:$AJ$96),30,FALSE)</f>
        <v>0</v>
      </c>
      <c r="AH15" s="54">
        <f>VLOOKUP($A15,_xlfn.IFS($D15=Lists!$G$3,'Chicken Only Calculator'!$A$9:$AJ$107,$D15=Lists!$G$4,'Chicken Only Calculator'!$A$9:$AJ$107,$D15=Lists!$G$5,'Chicken Only Calculator'!$A$9:$AJ$107,$D15=Lists!$G$6,'Cheese Only Calculator'!$A$8:$AJ$111,$D15=Lists!$G$7,'Beef Only Calculator'!$A$8:$AJ$45,$D15=Lists!$G$8,'Pork Only Calculator'!$A$8:$AJ$96),31,FALSE)</f>
        <v>0</v>
      </c>
      <c r="AI15" s="54">
        <f>VLOOKUP($A15,_xlfn.IFS($D15=Lists!$G$3,'Chicken Only Calculator'!$A$9:$AJ$107,$D15=Lists!$G$4,'Chicken Only Calculator'!$A$9:$AJ$107,$D15=Lists!$G$5,'Chicken Only Calculator'!$A$9:$AJ$107,$D15=Lists!$G$6,'Cheese Only Calculator'!$A$8:$AJ$111,$D15=Lists!$G$7,'Beef Only Calculator'!$A$8:$AJ$45,$D15=Lists!$G$8,'Pork Only Calculator'!$A$8:$AJ$96),32,FALSE)</f>
        <v>0</v>
      </c>
      <c r="AJ15" s="54">
        <f>VLOOKUP($A15,_xlfn.IFS($D15=Lists!$G$3,'Chicken Only Calculator'!$A$9:$AJ$107,$D15=Lists!$G$4,'Chicken Only Calculator'!$A$9:$AJ$107,$D15=Lists!$G$5,'Chicken Only Calculator'!$A$9:$AJ$107,$D15=Lists!$G$6,'Cheese Only Calculator'!$A$8:$AJ$111,$D15=Lists!$G$7,'Beef Only Calculator'!$A$8:$AJ$45,$D15=Lists!$G$8,'Pork Only Calculator'!$A$8:$AJ$96),33,FALSE)</f>
        <v>0</v>
      </c>
      <c r="AK15" s="54">
        <f>VLOOKUP($A15,_xlfn.IFS($D15=Lists!$G$3,'Chicken Only Calculator'!$A$9:$AJ$107,$D15=Lists!$G$4,'Chicken Only Calculator'!$A$9:$AJ$107,$D15=Lists!$G$5,'Chicken Only Calculator'!$A$9:$AJ$107,$D15=Lists!$G$6,'Cheese Only Calculator'!$A$8:$AJ$111,$D15=Lists!$G$7,'Beef Only Calculator'!$A$8:$AJ$45,$D15=Lists!$G$8,'Pork Only Calculator'!$A$8:$AJ$96),34,FALSE)</f>
        <v>0</v>
      </c>
      <c r="AL15" s="54">
        <f>VLOOKUP($A15,_xlfn.IFS($D15=Lists!$G$3,'Chicken Only Calculator'!$A$9:$AJ$107,$D15=Lists!$G$4,'Chicken Only Calculator'!$A$9:$AJ$107,$D15=Lists!$G$5,'Chicken Only Calculator'!$A$9:$AJ$107,$D15=Lists!$G$6,'Cheese Only Calculator'!$A$8:$AJ$111,$D15=Lists!$G$7,'Beef Only Calculator'!$A$8:$AJ$45,$D15=Lists!$G$8,'Pork Only Calculator'!$A$8:$AJ$96),35,FALSE)</f>
        <v>0</v>
      </c>
      <c r="AM15" s="54">
        <f t="shared" si="15"/>
        <v>0</v>
      </c>
      <c r="AO15" s="55"/>
    </row>
    <row r="16" spans="1:41" ht="25.2" x14ac:dyDescent="0.5">
      <c r="A16" s="40">
        <v>10000015230</v>
      </c>
      <c r="B16" s="40" t="str">
        <f>INDEX('Data Sheet'!$A$1:$R$259,MATCH($A16,'Data Sheet'!$A$1:$A$259,0),MATCH(B$3,'Data Sheet'!$A$1:$R$1,0))</f>
        <v>ACT</v>
      </c>
      <c r="C16" s="41" t="str">
        <f>INDEX('Data Sheet'!$A$1:$R$259,MATCH($A16,'Data Sheet'!$A$1:$A$259,0),MATCH(C$3,'Data Sheet'!$A$1:$R$1,0))</f>
        <v>Flame Grilled Beef Burger, 3.0 oz.</v>
      </c>
      <c r="D16" s="40" t="str">
        <f>INDEX('Data Sheet'!$A$1:$R$259,MATCH($A16,'Data Sheet'!$A$1:$A$259,0),MATCH(D$3,'Data Sheet'!$A$1:$R$1,0))</f>
        <v>100154 / 100155</v>
      </c>
      <c r="E16" s="40">
        <f>INDEX('Data Sheet'!$A$1:$R$259,MATCH($A16,'Data Sheet'!$A$1:$A$259,0),MATCH(E$3,'Data Sheet'!$A$1:$R$1,0))</f>
        <v>30</v>
      </c>
      <c r="F16" s="40">
        <f>INDEX('Data Sheet'!$A$1:$R$259,MATCH($A16,'Data Sheet'!$A$1:$A$259,0),MATCH(F$3,'Data Sheet'!$A$1:$R$1,0))</f>
        <v>160</v>
      </c>
      <c r="G16" s="40">
        <f>INDEX('Data Sheet'!$A$1:$R$259,MATCH($A16,'Data Sheet'!$A$1:$A$259,0),MATCH(G$3,'Data Sheet'!$A$1:$R$1,0))</f>
        <v>160</v>
      </c>
      <c r="H16" s="40" t="str">
        <f>INDEX('Data Sheet'!$A$1:$R$259,MATCH($A16,'Data Sheet'!$A$1:$A$259,0),MATCH(H$3,'Data Sheet'!$A$1:$R$1,0))</f>
        <v/>
      </c>
      <c r="I16" s="40">
        <f>INDEX('Data Sheet'!$A$1:$R$259,MATCH($A16,'Data Sheet'!$A$1:$A$259,0),MATCH(I$3,'Data Sheet'!$A$1:$R$1,0))</f>
        <v>3</v>
      </c>
      <c r="J16" s="40" t="str">
        <f>INDEX('Data Sheet'!$A$1:$R$259,MATCH($A16,'Data Sheet'!$A$1:$A$259,0),MATCH(J$3,'Data Sheet'!$A$1:$R$1,0))</f>
        <v>1 piece</v>
      </c>
      <c r="K16" s="40">
        <f>INDEX('Data Sheet'!$A$1:$R$259,MATCH($A16,'Data Sheet'!$A$1:$A$259,0),MATCH(K$3,'Data Sheet'!$A$1:$R$1,0))</f>
        <v>3</v>
      </c>
      <c r="L16" s="40" t="str">
        <f>INDEX('Data Sheet'!$A$1:$R$259,MATCH($A16,'Data Sheet'!$A$1:$A$259,0),MATCH(L$3,'Data Sheet'!$A$1:$R$1,0))</f>
        <v>-</v>
      </c>
      <c r="M16" s="40">
        <f>INDEX('Data Sheet'!$A$1:$R$259,MATCH($A16,'Data Sheet'!$A$1:$A$259,0),MATCH(M$3,'Data Sheet'!$A$1:$R$1,0))</f>
        <v>0</v>
      </c>
      <c r="N16" s="40">
        <f>INDEX('Data Sheet'!$A$1:$R$259,MATCH($A16,'Data Sheet'!$A$1:$A$259,0),MATCH(N$3,'Data Sheet'!$A$1:$R$1,0))</f>
        <v>0</v>
      </c>
      <c r="O16" s="40">
        <f>INDEX('Data Sheet'!$A$1:$R$259,MATCH($A16,'Data Sheet'!$A$1:$A$259,0),MATCH(O$3,'Data Sheet'!$A$1:$R$1,0))</f>
        <v>0</v>
      </c>
      <c r="P16" s="40">
        <f>INDEX('Data Sheet'!$A$1:$R$259,MATCH($A16,'Data Sheet'!$A$1:$A$259,0),MATCH(P$3,'Data Sheet'!$A$1:$R$1,0))</f>
        <v>43.13</v>
      </c>
      <c r="Q16" s="40">
        <f>INDEX('Data Sheet'!$A$1:$R$259,MATCH($A16,'Data Sheet'!$A$1:$A$259,0),MATCH(Q$3,'Data Sheet'!$A$1:$R$1,0))</f>
        <v>0</v>
      </c>
      <c r="R16" s="42" t="str">
        <f>VLOOKUP(A16,_xlfn.IFS(D16=Lists!$G$3,'Chicken Only Calculator'!$A$9:$U$107,D16=Lists!$G$4,'Chicken Only Calculator'!$A$9:$U$107,D16=Lists!$G$5,'Chicken Only Calculator'!$A$9:$U$107,D16=Lists!$G$6,'Cheese Only Calculator'!$A$8:$U$111,D16=Lists!$G$7,'Beef Only Calculator'!$A$8:$U$45,D16=Lists!$G$8,'Pork Only Calculator'!$A$8:$U$96),15,FALSE)</f>
        <v/>
      </c>
      <c r="S16" s="42" t="str">
        <f t="shared" si="8"/>
        <v/>
      </c>
      <c r="T16" s="42">
        <f>VLOOKUP(A16,_xlfn.IFS(D16=Lists!$G$3,'Chicken Only Calculator'!$A$9:$U$107,D16=Lists!$G$4,'Chicken Only Calculator'!$A$9:$U$107,D16=Lists!$G$5,'Chicken Only Calculator'!$A$9:$U$107,D16=Lists!$G$6,'Cheese Only Calculator'!$A$8:$U$111,D16=Lists!$G$7,'Beef Only Calculator'!$A$8:$U$45,D16=Lists!$G$8,'Pork Only Calculator'!$A$8:$U$96),17,FALSE)</f>
        <v>0</v>
      </c>
      <c r="U16" s="42" t="str">
        <f t="shared" si="9"/>
        <v/>
      </c>
      <c r="V16" s="42" t="str">
        <f t="shared" si="10"/>
        <v/>
      </c>
      <c r="W16" s="42" t="str">
        <f t="shared" si="11"/>
        <v/>
      </c>
      <c r="X16" s="42" t="str">
        <f t="shared" si="12"/>
        <v/>
      </c>
      <c r="Y16" s="42" t="str">
        <f t="shared" si="13"/>
        <v/>
      </c>
      <c r="Z16" s="42" t="str">
        <f t="shared" si="14"/>
        <v/>
      </c>
      <c r="AA16" s="42">
        <f>VLOOKUP($A16,_xlfn.IFS($D16=Lists!$G$3,'Chicken Only Calculator'!$A$9:$AJ$107,$D16=Lists!$G$4,'Chicken Only Calculator'!$A$9:$AJ$107,$D16=Lists!$G$5,'Chicken Only Calculator'!$A$9:$AJ$107,$D16=Lists!$G$6,'Cheese Only Calculator'!$A$8:$AJ$111,$D16=Lists!$G$7,'Beef Only Calculator'!$A$8:$AJ$45,$D16=Lists!$G$8,'Pork Only Calculator'!$A$8:$AJ$96),24,FALSE)</f>
        <v>0</v>
      </c>
      <c r="AB16" s="42">
        <f>VLOOKUP($A16,_xlfn.IFS($D16=Lists!$G$3,'Chicken Only Calculator'!$A$9:$AJ$107,$D16=Lists!$G$4,'Chicken Only Calculator'!$A$9:$AJ$107,$D16=Lists!$G$5,'Chicken Only Calculator'!$A$9:$AJ$107,$D16=Lists!$G$6,'Cheese Only Calculator'!$A$8:$AJ$111,$D16=Lists!$G$7,'Beef Only Calculator'!$A$8:$AJ$45,$D16=Lists!$G$8,'Pork Only Calculator'!$A$8:$AJ$96),25,FALSE)</f>
        <v>0</v>
      </c>
      <c r="AC16" s="42">
        <f>VLOOKUP($A16,_xlfn.IFS($D16=Lists!$G$3,'Chicken Only Calculator'!$A$9:$AJ$107,$D16=Lists!$G$4,'Chicken Only Calculator'!$A$9:$AJ$107,$D16=Lists!$G$5,'Chicken Only Calculator'!$A$9:$AJ$107,$D16=Lists!$G$6,'Cheese Only Calculator'!$A$8:$AJ$111,$D16=Lists!$G$7,'Beef Only Calculator'!$A$8:$AJ$45,$D16=Lists!$G$8,'Pork Only Calculator'!$A$8:$AJ$96),26,FALSE)</f>
        <v>0</v>
      </c>
      <c r="AD16" s="42">
        <f>VLOOKUP($A16,_xlfn.IFS($D16=Lists!$G$3,'Chicken Only Calculator'!$A$9:$AJ$107,$D16=Lists!$G$4,'Chicken Only Calculator'!$A$9:$AJ$107,$D16=Lists!$G$5,'Chicken Only Calculator'!$A$9:$AJ$107,$D16=Lists!$G$6,'Cheese Only Calculator'!$A$8:$AJ$111,$D16=Lists!$G$7,'Beef Only Calculator'!$A$8:$AJ$45,$D16=Lists!$G$8,'Pork Only Calculator'!$A$8:$AJ$96),27,FALSE)</f>
        <v>0</v>
      </c>
      <c r="AE16" s="42">
        <f>VLOOKUP($A16,_xlfn.IFS($D16=Lists!$G$3,'Chicken Only Calculator'!$A$9:$AJ$107,$D16=Lists!$G$4,'Chicken Only Calculator'!$A$9:$AJ$107,$D16=Lists!$G$5,'Chicken Only Calculator'!$A$9:$AJ$107,$D16=Lists!$G$6,'Cheese Only Calculator'!$A$8:$AJ$111,$D16=Lists!$G$7,'Beef Only Calculator'!$A$8:$AJ$45,$D16=Lists!$G$8,'Pork Only Calculator'!$A$8:$AJ$96),28,FALSE)</f>
        <v>0</v>
      </c>
      <c r="AF16" s="42">
        <f>VLOOKUP($A16,_xlfn.IFS($D16=Lists!$G$3,'Chicken Only Calculator'!$A$9:$AJ$107,$D16=Lists!$G$4,'Chicken Only Calculator'!$A$9:$AJ$107,$D16=Lists!$G$5,'Chicken Only Calculator'!$A$9:$AJ$107,$D16=Lists!$G$6,'Cheese Only Calculator'!$A$8:$AJ$111,$D16=Lists!$G$7,'Beef Only Calculator'!$A$8:$AJ$45,$D16=Lists!$G$8,'Pork Only Calculator'!$A$8:$AJ$96),29,FALSE)</f>
        <v>0</v>
      </c>
      <c r="AG16" s="42">
        <f>VLOOKUP($A16,_xlfn.IFS($D16=Lists!$G$3,'Chicken Only Calculator'!$A$9:$AJ$107,$D16=Lists!$G$4,'Chicken Only Calculator'!$A$9:$AJ$107,$D16=Lists!$G$5,'Chicken Only Calculator'!$A$9:$AJ$107,$D16=Lists!$G$6,'Cheese Only Calculator'!$A$8:$AJ$111,$D16=Lists!$G$7,'Beef Only Calculator'!$A$8:$AJ$45,$D16=Lists!$G$8,'Pork Only Calculator'!$A$8:$AJ$96),30,FALSE)</f>
        <v>0</v>
      </c>
      <c r="AH16" s="42">
        <f>VLOOKUP($A16,_xlfn.IFS($D16=Lists!$G$3,'Chicken Only Calculator'!$A$9:$AJ$107,$D16=Lists!$G$4,'Chicken Only Calculator'!$A$9:$AJ$107,$D16=Lists!$G$5,'Chicken Only Calculator'!$A$9:$AJ$107,$D16=Lists!$G$6,'Cheese Only Calculator'!$A$8:$AJ$111,$D16=Lists!$G$7,'Beef Only Calculator'!$A$8:$AJ$45,$D16=Lists!$G$8,'Pork Only Calculator'!$A$8:$AJ$96),31,FALSE)</f>
        <v>0</v>
      </c>
      <c r="AI16" s="42">
        <f>VLOOKUP($A16,_xlfn.IFS($D16=Lists!$G$3,'Chicken Only Calculator'!$A$9:$AJ$107,$D16=Lists!$G$4,'Chicken Only Calculator'!$A$9:$AJ$107,$D16=Lists!$G$5,'Chicken Only Calculator'!$A$9:$AJ$107,$D16=Lists!$G$6,'Cheese Only Calculator'!$A$8:$AJ$111,$D16=Lists!$G$7,'Beef Only Calculator'!$A$8:$AJ$45,$D16=Lists!$G$8,'Pork Only Calculator'!$A$8:$AJ$96),32,FALSE)</f>
        <v>0</v>
      </c>
      <c r="AJ16" s="42">
        <f>VLOOKUP($A16,_xlfn.IFS($D16=Lists!$G$3,'Chicken Only Calculator'!$A$9:$AJ$107,$D16=Lists!$G$4,'Chicken Only Calculator'!$A$9:$AJ$107,$D16=Lists!$G$5,'Chicken Only Calculator'!$A$9:$AJ$107,$D16=Lists!$G$6,'Cheese Only Calculator'!$A$8:$AJ$111,$D16=Lists!$G$7,'Beef Only Calculator'!$A$8:$AJ$45,$D16=Lists!$G$8,'Pork Only Calculator'!$A$8:$AJ$96),33,FALSE)</f>
        <v>0</v>
      </c>
      <c r="AK16" s="42">
        <f>VLOOKUP($A16,_xlfn.IFS($D16=Lists!$G$3,'Chicken Only Calculator'!$A$9:$AJ$107,$D16=Lists!$G$4,'Chicken Only Calculator'!$A$9:$AJ$107,$D16=Lists!$G$5,'Chicken Only Calculator'!$A$9:$AJ$107,$D16=Lists!$G$6,'Cheese Only Calculator'!$A$8:$AJ$111,$D16=Lists!$G$7,'Beef Only Calculator'!$A$8:$AJ$45,$D16=Lists!$G$8,'Pork Only Calculator'!$A$8:$AJ$96),34,FALSE)</f>
        <v>0</v>
      </c>
      <c r="AL16" s="42">
        <f>VLOOKUP($A16,_xlfn.IFS($D16=Lists!$G$3,'Chicken Only Calculator'!$A$9:$AJ$107,$D16=Lists!$G$4,'Chicken Only Calculator'!$A$9:$AJ$107,$D16=Lists!$G$5,'Chicken Only Calculator'!$A$9:$AJ$107,$D16=Lists!$G$6,'Cheese Only Calculator'!$A$8:$AJ$111,$D16=Lists!$G$7,'Beef Only Calculator'!$A$8:$AJ$45,$D16=Lists!$G$8,'Pork Only Calculator'!$A$8:$AJ$96),35,FALSE)</f>
        <v>0</v>
      </c>
      <c r="AM16" s="42">
        <f t="shared" si="15"/>
        <v>0</v>
      </c>
      <c r="AO16" s="55"/>
    </row>
    <row r="17" spans="1:41" ht="25.2" x14ac:dyDescent="0.5">
      <c r="A17" s="52">
        <v>10000015232</v>
      </c>
      <c r="B17" s="52" t="str">
        <f>INDEX('Data Sheet'!$A$1:$R$259,MATCH($A17,'Data Sheet'!$A$1:$A$259,0),MATCH(B$3,'Data Sheet'!$A$1:$R$1,0))</f>
        <v>ACT</v>
      </c>
      <c r="C17" s="53" t="str">
        <f>INDEX('Data Sheet'!$A$1:$R$259,MATCH($A17,'Data Sheet'!$A$1:$A$259,0),MATCH(C$3,'Data Sheet'!$A$1:$R$1,0))</f>
        <v>Flame Grilled Beef Burger with Foil Bags, 3.0 oz.</v>
      </c>
      <c r="D17" s="52" t="str">
        <f>INDEX('Data Sheet'!$A$1:$R$259,MATCH($A17,'Data Sheet'!$A$1:$A$259,0),MATCH(D$3,'Data Sheet'!$A$1:$R$1,0))</f>
        <v>100154 / 100155</v>
      </c>
      <c r="E17" s="52">
        <f>INDEX('Data Sheet'!$A$1:$R$259,MATCH($A17,'Data Sheet'!$A$1:$A$259,0),MATCH(E$3,'Data Sheet'!$A$1:$R$1,0))</f>
        <v>30</v>
      </c>
      <c r="F17" s="52">
        <f>INDEX('Data Sheet'!$A$1:$R$259,MATCH($A17,'Data Sheet'!$A$1:$A$259,0),MATCH(F$3,'Data Sheet'!$A$1:$R$1,0))</f>
        <v>160</v>
      </c>
      <c r="G17" s="52">
        <f>INDEX('Data Sheet'!$A$1:$R$259,MATCH($A17,'Data Sheet'!$A$1:$A$259,0),MATCH(G$3,'Data Sheet'!$A$1:$R$1,0))</f>
        <v>160</v>
      </c>
      <c r="H17" s="52" t="str">
        <f>INDEX('Data Sheet'!$A$1:$R$259,MATCH($A17,'Data Sheet'!$A$1:$A$259,0),MATCH(H$3,'Data Sheet'!$A$1:$R$1,0))</f>
        <v/>
      </c>
      <c r="I17" s="52">
        <f>INDEX('Data Sheet'!$A$1:$R$259,MATCH($A17,'Data Sheet'!$A$1:$A$259,0),MATCH(I$3,'Data Sheet'!$A$1:$R$1,0))</f>
        <v>3</v>
      </c>
      <c r="J17" s="52" t="str">
        <f>INDEX('Data Sheet'!$A$1:$R$259,MATCH($A17,'Data Sheet'!$A$1:$A$259,0),MATCH(J$3,'Data Sheet'!$A$1:$R$1,0))</f>
        <v>1 piece</v>
      </c>
      <c r="K17" s="52">
        <f>INDEX('Data Sheet'!$A$1:$R$259,MATCH($A17,'Data Sheet'!$A$1:$A$259,0),MATCH(K$3,'Data Sheet'!$A$1:$R$1,0))</f>
        <v>3</v>
      </c>
      <c r="L17" s="52" t="str">
        <f>INDEX('Data Sheet'!$A$1:$R$259,MATCH($A17,'Data Sheet'!$A$1:$A$259,0),MATCH(L$3,'Data Sheet'!$A$1:$R$1,0))</f>
        <v>-</v>
      </c>
      <c r="M17" s="52">
        <f>INDEX('Data Sheet'!$A$1:$R$259,MATCH($A17,'Data Sheet'!$A$1:$A$259,0),MATCH(M$3,'Data Sheet'!$A$1:$R$1,0))</f>
        <v>0</v>
      </c>
      <c r="N17" s="52">
        <f>INDEX('Data Sheet'!$A$1:$R$259,MATCH($A17,'Data Sheet'!$A$1:$A$259,0),MATCH(N$3,'Data Sheet'!$A$1:$R$1,0))</f>
        <v>0</v>
      </c>
      <c r="O17" s="52">
        <f>INDEX('Data Sheet'!$A$1:$R$259,MATCH($A17,'Data Sheet'!$A$1:$A$259,0),MATCH(O$3,'Data Sheet'!$A$1:$R$1,0))</f>
        <v>0</v>
      </c>
      <c r="P17" s="52">
        <f>INDEX('Data Sheet'!$A$1:$R$259,MATCH($A17,'Data Sheet'!$A$1:$A$259,0),MATCH(P$3,'Data Sheet'!$A$1:$R$1,0))</f>
        <v>43.82</v>
      </c>
      <c r="Q17" s="52">
        <f>INDEX('Data Sheet'!$A$1:$R$259,MATCH($A17,'Data Sheet'!$A$1:$A$259,0),MATCH(Q$3,'Data Sheet'!$A$1:$R$1,0))</f>
        <v>0</v>
      </c>
      <c r="R17" s="54" t="str">
        <f>VLOOKUP(A17,_xlfn.IFS(D17=Lists!$G$3,'Chicken Only Calculator'!$A$9:$U$107,D17=Lists!$G$4,'Chicken Only Calculator'!$A$9:$U$107,D17=Lists!$G$5,'Chicken Only Calculator'!$A$9:$U$107,D17=Lists!$G$6,'Cheese Only Calculator'!$A$8:$U$111,D17=Lists!$G$7,'Beef Only Calculator'!$A$8:$U$45,D17=Lists!$G$8,'Pork Only Calculator'!$A$8:$U$96),15,FALSE)</f>
        <v/>
      </c>
      <c r="S17" s="54" t="str">
        <f t="shared" si="8"/>
        <v/>
      </c>
      <c r="T17" s="54">
        <f>VLOOKUP(A17,_xlfn.IFS(D17=Lists!$G$3,'Chicken Only Calculator'!$A$9:$U$107,D17=Lists!$G$4,'Chicken Only Calculator'!$A$9:$U$107,D17=Lists!$G$5,'Chicken Only Calculator'!$A$9:$U$107,D17=Lists!$G$6,'Cheese Only Calculator'!$A$8:$U$111,D17=Lists!$G$7,'Beef Only Calculator'!$A$8:$U$45,D17=Lists!$G$8,'Pork Only Calculator'!$A$8:$U$96),17,FALSE)</f>
        <v>0</v>
      </c>
      <c r="U17" s="54" t="str">
        <f t="shared" si="9"/>
        <v/>
      </c>
      <c r="V17" s="54" t="str">
        <f t="shared" si="10"/>
        <v/>
      </c>
      <c r="W17" s="54" t="str">
        <f t="shared" si="11"/>
        <v/>
      </c>
      <c r="X17" s="54" t="str">
        <f t="shared" si="12"/>
        <v/>
      </c>
      <c r="Y17" s="54" t="str">
        <f t="shared" si="13"/>
        <v/>
      </c>
      <c r="Z17" s="54" t="str">
        <f t="shared" si="14"/>
        <v/>
      </c>
      <c r="AA17" s="54">
        <f>VLOOKUP($A17,_xlfn.IFS($D17=Lists!$G$3,'Chicken Only Calculator'!$A$9:$AJ$107,$D17=Lists!$G$4,'Chicken Only Calculator'!$A$9:$AJ$107,$D17=Lists!$G$5,'Chicken Only Calculator'!$A$9:$AJ$107,$D17=Lists!$G$6,'Cheese Only Calculator'!$A$8:$AJ$111,$D17=Lists!$G$7,'Beef Only Calculator'!$A$8:$AJ$45,$D17=Lists!$G$8,'Pork Only Calculator'!$A$8:$AJ$96),24,FALSE)</f>
        <v>0</v>
      </c>
      <c r="AB17" s="54">
        <f>VLOOKUP($A17,_xlfn.IFS($D17=Lists!$G$3,'Chicken Only Calculator'!$A$9:$AJ$107,$D17=Lists!$G$4,'Chicken Only Calculator'!$A$9:$AJ$107,$D17=Lists!$G$5,'Chicken Only Calculator'!$A$9:$AJ$107,$D17=Lists!$G$6,'Cheese Only Calculator'!$A$8:$AJ$111,$D17=Lists!$G$7,'Beef Only Calculator'!$A$8:$AJ$45,$D17=Lists!$G$8,'Pork Only Calculator'!$A$8:$AJ$96),25,FALSE)</f>
        <v>0</v>
      </c>
      <c r="AC17" s="54">
        <f>VLOOKUP($A17,_xlfn.IFS($D17=Lists!$G$3,'Chicken Only Calculator'!$A$9:$AJ$107,$D17=Lists!$G$4,'Chicken Only Calculator'!$A$9:$AJ$107,$D17=Lists!$G$5,'Chicken Only Calculator'!$A$9:$AJ$107,$D17=Lists!$G$6,'Cheese Only Calculator'!$A$8:$AJ$111,$D17=Lists!$G$7,'Beef Only Calculator'!$A$8:$AJ$45,$D17=Lists!$G$8,'Pork Only Calculator'!$A$8:$AJ$96),26,FALSE)</f>
        <v>0</v>
      </c>
      <c r="AD17" s="54">
        <f>VLOOKUP($A17,_xlfn.IFS($D17=Lists!$G$3,'Chicken Only Calculator'!$A$9:$AJ$107,$D17=Lists!$G$4,'Chicken Only Calculator'!$A$9:$AJ$107,$D17=Lists!$G$5,'Chicken Only Calculator'!$A$9:$AJ$107,$D17=Lists!$G$6,'Cheese Only Calculator'!$A$8:$AJ$111,$D17=Lists!$G$7,'Beef Only Calculator'!$A$8:$AJ$45,$D17=Lists!$G$8,'Pork Only Calculator'!$A$8:$AJ$96),27,FALSE)</f>
        <v>0</v>
      </c>
      <c r="AE17" s="54">
        <f>VLOOKUP($A17,_xlfn.IFS($D17=Lists!$G$3,'Chicken Only Calculator'!$A$9:$AJ$107,$D17=Lists!$G$4,'Chicken Only Calculator'!$A$9:$AJ$107,$D17=Lists!$G$5,'Chicken Only Calculator'!$A$9:$AJ$107,$D17=Lists!$G$6,'Cheese Only Calculator'!$A$8:$AJ$111,$D17=Lists!$G$7,'Beef Only Calculator'!$A$8:$AJ$45,$D17=Lists!$G$8,'Pork Only Calculator'!$A$8:$AJ$96),28,FALSE)</f>
        <v>0</v>
      </c>
      <c r="AF17" s="54">
        <f>VLOOKUP($A17,_xlfn.IFS($D17=Lists!$G$3,'Chicken Only Calculator'!$A$9:$AJ$107,$D17=Lists!$G$4,'Chicken Only Calculator'!$A$9:$AJ$107,$D17=Lists!$G$5,'Chicken Only Calculator'!$A$9:$AJ$107,$D17=Lists!$G$6,'Cheese Only Calculator'!$A$8:$AJ$111,$D17=Lists!$G$7,'Beef Only Calculator'!$A$8:$AJ$45,$D17=Lists!$G$8,'Pork Only Calculator'!$A$8:$AJ$96),29,FALSE)</f>
        <v>0</v>
      </c>
      <c r="AG17" s="54">
        <f>VLOOKUP($A17,_xlfn.IFS($D17=Lists!$G$3,'Chicken Only Calculator'!$A$9:$AJ$107,$D17=Lists!$G$4,'Chicken Only Calculator'!$A$9:$AJ$107,$D17=Lists!$G$5,'Chicken Only Calculator'!$A$9:$AJ$107,$D17=Lists!$G$6,'Cheese Only Calculator'!$A$8:$AJ$111,$D17=Lists!$G$7,'Beef Only Calculator'!$A$8:$AJ$45,$D17=Lists!$G$8,'Pork Only Calculator'!$A$8:$AJ$96),30,FALSE)</f>
        <v>0</v>
      </c>
      <c r="AH17" s="54">
        <f>VLOOKUP($A17,_xlfn.IFS($D17=Lists!$G$3,'Chicken Only Calculator'!$A$9:$AJ$107,$D17=Lists!$G$4,'Chicken Only Calculator'!$A$9:$AJ$107,$D17=Lists!$G$5,'Chicken Only Calculator'!$A$9:$AJ$107,$D17=Lists!$G$6,'Cheese Only Calculator'!$A$8:$AJ$111,$D17=Lists!$G$7,'Beef Only Calculator'!$A$8:$AJ$45,$D17=Lists!$G$8,'Pork Only Calculator'!$A$8:$AJ$96),31,FALSE)</f>
        <v>0</v>
      </c>
      <c r="AI17" s="54">
        <f>VLOOKUP($A17,_xlfn.IFS($D17=Lists!$G$3,'Chicken Only Calculator'!$A$9:$AJ$107,$D17=Lists!$G$4,'Chicken Only Calculator'!$A$9:$AJ$107,$D17=Lists!$G$5,'Chicken Only Calculator'!$A$9:$AJ$107,$D17=Lists!$G$6,'Cheese Only Calculator'!$A$8:$AJ$111,$D17=Lists!$G$7,'Beef Only Calculator'!$A$8:$AJ$45,$D17=Lists!$G$8,'Pork Only Calculator'!$A$8:$AJ$96),32,FALSE)</f>
        <v>0</v>
      </c>
      <c r="AJ17" s="54">
        <f>VLOOKUP($A17,_xlfn.IFS($D17=Lists!$G$3,'Chicken Only Calculator'!$A$9:$AJ$107,$D17=Lists!$G$4,'Chicken Only Calculator'!$A$9:$AJ$107,$D17=Lists!$G$5,'Chicken Only Calculator'!$A$9:$AJ$107,$D17=Lists!$G$6,'Cheese Only Calculator'!$A$8:$AJ$111,$D17=Lists!$G$7,'Beef Only Calculator'!$A$8:$AJ$45,$D17=Lists!$G$8,'Pork Only Calculator'!$A$8:$AJ$96),33,FALSE)</f>
        <v>0</v>
      </c>
      <c r="AK17" s="54">
        <f>VLOOKUP($A17,_xlfn.IFS($D17=Lists!$G$3,'Chicken Only Calculator'!$A$9:$AJ$107,$D17=Lists!$G$4,'Chicken Only Calculator'!$A$9:$AJ$107,$D17=Lists!$G$5,'Chicken Only Calculator'!$A$9:$AJ$107,$D17=Lists!$G$6,'Cheese Only Calculator'!$A$8:$AJ$111,$D17=Lists!$G$7,'Beef Only Calculator'!$A$8:$AJ$45,$D17=Lists!$G$8,'Pork Only Calculator'!$A$8:$AJ$96),34,FALSE)</f>
        <v>0</v>
      </c>
      <c r="AL17" s="54">
        <f>VLOOKUP($A17,_xlfn.IFS($D17=Lists!$G$3,'Chicken Only Calculator'!$A$9:$AJ$107,$D17=Lists!$G$4,'Chicken Only Calculator'!$A$9:$AJ$107,$D17=Lists!$G$5,'Chicken Only Calculator'!$A$9:$AJ$107,$D17=Lists!$G$6,'Cheese Only Calculator'!$A$8:$AJ$111,$D17=Lists!$G$7,'Beef Only Calculator'!$A$8:$AJ$45,$D17=Lists!$G$8,'Pork Only Calculator'!$A$8:$AJ$96),35,FALSE)</f>
        <v>0</v>
      </c>
      <c r="AM17" s="54">
        <f t="shared" si="15"/>
        <v>0</v>
      </c>
      <c r="AO17" s="55"/>
    </row>
    <row r="18" spans="1:41" ht="25.2" x14ac:dyDescent="0.5">
      <c r="A18" s="40">
        <v>10000015320</v>
      </c>
      <c r="B18" s="40" t="str">
        <f>INDEX('Data Sheet'!$A$1:$R$259,MATCH($A18,'Data Sheet'!$A$1:$A$259,0),MATCH(B$3,'Data Sheet'!$A$1:$R$1,0))</f>
        <v>ACT</v>
      </c>
      <c r="C18" s="41" t="str">
        <f>INDEX('Data Sheet'!$A$1:$R$259,MATCH($A18,'Data Sheet'!$A$1:$A$259,0),MATCH(C$3,'Data Sheet'!$A$1:$R$1,0))</f>
        <v>Flame Grilled Beef Burger, 2.01 oz.</v>
      </c>
      <c r="D18" s="40" t="str">
        <f>INDEX('Data Sheet'!$A$1:$R$259,MATCH($A18,'Data Sheet'!$A$1:$A$259,0),MATCH(D$3,'Data Sheet'!$A$1:$R$1,0))</f>
        <v>100154 / 100155</v>
      </c>
      <c r="E18" s="40">
        <f>INDEX('Data Sheet'!$A$1:$R$259,MATCH($A18,'Data Sheet'!$A$1:$A$259,0),MATCH(E$3,'Data Sheet'!$A$1:$R$1,0))</f>
        <v>31.41</v>
      </c>
      <c r="F18" s="40">
        <f>INDEX('Data Sheet'!$A$1:$R$259,MATCH($A18,'Data Sheet'!$A$1:$A$259,0),MATCH(F$3,'Data Sheet'!$A$1:$R$1,0))</f>
        <v>250</v>
      </c>
      <c r="G18" s="40">
        <f>INDEX('Data Sheet'!$A$1:$R$259,MATCH($A18,'Data Sheet'!$A$1:$A$259,0),MATCH(G$3,'Data Sheet'!$A$1:$R$1,0))</f>
        <v>250</v>
      </c>
      <c r="H18" s="40">
        <f>INDEX('Data Sheet'!$A$1:$R$259,MATCH($A18,'Data Sheet'!$A$1:$A$259,0),MATCH(H$3,'Data Sheet'!$A$1:$R$1,0))</f>
        <v>30</v>
      </c>
      <c r="I18" s="40">
        <f>INDEX('Data Sheet'!$A$1:$R$259,MATCH($A18,'Data Sheet'!$A$1:$A$259,0),MATCH(I$3,'Data Sheet'!$A$1:$R$1,0))</f>
        <v>2.0099999999999998</v>
      </c>
      <c r="J18" s="40" t="str">
        <f>INDEX('Data Sheet'!$A$1:$R$259,MATCH($A18,'Data Sheet'!$A$1:$A$259,0),MATCH(J$3,'Data Sheet'!$A$1:$R$1,0))</f>
        <v>1 piece</v>
      </c>
      <c r="K18" s="40">
        <f>INDEX('Data Sheet'!$A$1:$R$259,MATCH($A18,'Data Sheet'!$A$1:$A$259,0),MATCH(K$3,'Data Sheet'!$A$1:$R$1,0))</f>
        <v>2</v>
      </c>
      <c r="L18" s="40" t="str">
        <f>INDEX('Data Sheet'!$A$1:$R$259,MATCH($A18,'Data Sheet'!$A$1:$A$259,0),MATCH(L$3,'Data Sheet'!$A$1:$R$1,0))</f>
        <v>-</v>
      </c>
      <c r="M18" s="40">
        <f>INDEX('Data Sheet'!$A$1:$R$259,MATCH($A18,'Data Sheet'!$A$1:$A$259,0),MATCH(M$3,'Data Sheet'!$A$1:$R$1,0))</f>
        <v>0</v>
      </c>
      <c r="N18" s="40">
        <f>INDEX('Data Sheet'!$A$1:$R$259,MATCH($A18,'Data Sheet'!$A$1:$A$259,0),MATCH(N$3,'Data Sheet'!$A$1:$R$1,0))</f>
        <v>0</v>
      </c>
      <c r="O18" s="40">
        <f>INDEX('Data Sheet'!$A$1:$R$259,MATCH($A18,'Data Sheet'!$A$1:$A$259,0),MATCH(O$3,'Data Sheet'!$A$1:$R$1,0))</f>
        <v>0</v>
      </c>
      <c r="P18" s="40">
        <f>INDEX('Data Sheet'!$A$1:$R$259,MATCH($A18,'Data Sheet'!$A$1:$A$259,0),MATCH(P$3,'Data Sheet'!$A$1:$R$1,0))</f>
        <v>47.59</v>
      </c>
      <c r="Q18" s="40">
        <f>INDEX('Data Sheet'!$A$1:$R$259,MATCH($A18,'Data Sheet'!$A$1:$A$259,0),MATCH(Q$3,'Data Sheet'!$A$1:$R$1,0))</f>
        <v>0</v>
      </c>
      <c r="R18" s="42" t="str">
        <f>VLOOKUP(A18,_xlfn.IFS(D18=Lists!$G$3,'Chicken Only Calculator'!$A$9:$U$107,D18=Lists!$G$4,'Chicken Only Calculator'!$A$9:$U$107,D18=Lists!$G$5,'Chicken Only Calculator'!$A$9:$U$107,D18=Lists!$G$6,'Cheese Only Calculator'!$A$8:$U$111,D18=Lists!$G$7,'Beef Only Calculator'!$A$8:$U$45,D18=Lists!$G$8,'Pork Only Calculator'!$A$8:$U$96),15,FALSE)</f>
        <v/>
      </c>
      <c r="S18" s="42" t="str">
        <f t="shared" si="8"/>
        <v/>
      </c>
      <c r="T18" s="42">
        <f>VLOOKUP(A18,_xlfn.IFS(D18=Lists!$G$3,'Chicken Only Calculator'!$A$9:$U$107,D18=Lists!$G$4,'Chicken Only Calculator'!$A$9:$U$107,D18=Lists!$G$5,'Chicken Only Calculator'!$A$9:$U$107,D18=Lists!$G$6,'Cheese Only Calculator'!$A$8:$U$111,D18=Lists!$G$7,'Beef Only Calculator'!$A$8:$U$45,D18=Lists!$G$8,'Pork Only Calculator'!$A$8:$U$96),17,FALSE)</f>
        <v>0</v>
      </c>
      <c r="U18" s="42" t="str">
        <f t="shared" si="9"/>
        <v/>
      </c>
      <c r="V18" s="42" t="str">
        <f t="shared" si="10"/>
        <v/>
      </c>
      <c r="W18" s="42" t="str">
        <f t="shared" si="11"/>
        <v/>
      </c>
      <c r="X18" s="42" t="str">
        <f t="shared" si="12"/>
        <v/>
      </c>
      <c r="Y18" s="42" t="str">
        <f t="shared" si="13"/>
        <v/>
      </c>
      <c r="Z18" s="42" t="str">
        <f t="shared" si="14"/>
        <v/>
      </c>
      <c r="AA18" s="42">
        <f>VLOOKUP($A18,_xlfn.IFS($D18=Lists!$G$3,'Chicken Only Calculator'!$A$9:$AJ$107,$D18=Lists!$G$4,'Chicken Only Calculator'!$A$9:$AJ$107,$D18=Lists!$G$5,'Chicken Only Calculator'!$A$9:$AJ$107,$D18=Lists!$G$6,'Cheese Only Calculator'!$A$8:$AJ$111,$D18=Lists!$G$7,'Beef Only Calculator'!$A$8:$AJ$45,$D18=Lists!$G$8,'Pork Only Calculator'!$A$8:$AJ$96),24,FALSE)</f>
        <v>0</v>
      </c>
      <c r="AB18" s="42">
        <f>VLOOKUP($A18,_xlfn.IFS($D18=Lists!$G$3,'Chicken Only Calculator'!$A$9:$AJ$107,$D18=Lists!$G$4,'Chicken Only Calculator'!$A$9:$AJ$107,$D18=Lists!$G$5,'Chicken Only Calculator'!$A$9:$AJ$107,$D18=Lists!$G$6,'Cheese Only Calculator'!$A$8:$AJ$111,$D18=Lists!$G$7,'Beef Only Calculator'!$A$8:$AJ$45,$D18=Lists!$G$8,'Pork Only Calculator'!$A$8:$AJ$96),25,FALSE)</f>
        <v>0</v>
      </c>
      <c r="AC18" s="42">
        <f>VLOOKUP($A18,_xlfn.IFS($D18=Lists!$G$3,'Chicken Only Calculator'!$A$9:$AJ$107,$D18=Lists!$G$4,'Chicken Only Calculator'!$A$9:$AJ$107,$D18=Lists!$G$5,'Chicken Only Calculator'!$A$9:$AJ$107,$D18=Lists!$G$6,'Cheese Only Calculator'!$A$8:$AJ$111,$D18=Lists!$G$7,'Beef Only Calculator'!$A$8:$AJ$45,$D18=Lists!$G$8,'Pork Only Calculator'!$A$8:$AJ$96),26,FALSE)</f>
        <v>0</v>
      </c>
      <c r="AD18" s="42">
        <f>VLOOKUP($A18,_xlfn.IFS($D18=Lists!$G$3,'Chicken Only Calculator'!$A$9:$AJ$107,$D18=Lists!$G$4,'Chicken Only Calculator'!$A$9:$AJ$107,$D18=Lists!$G$5,'Chicken Only Calculator'!$A$9:$AJ$107,$D18=Lists!$G$6,'Cheese Only Calculator'!$A$8:$AJ$111,$D18=Lists!$G$7,'Beef Only Calculator'!$A$8:$AJ$45,$D18=Lists!$G$8,'Pork Only Calculator'!$A$8:$AJ$96),27,FALSE)</f>
        <v>0</v>
      </c>
      <c r="AE18" s="42">
        <f>VLOOKUP($A18,_xlfn.IFS($D18=Lists!$G$3,'Chicken Only Calculator'!$A$9:$AJ$107,$D18=Lists!$G$4,'Chicken Only Calculator'!$A$9:$AJ$107,$D18=Lists!$G$5,'Chicken Only Calculator'!$A$9:$AJ$107,$D18=Lists!$G$6,'Cheese Only Calculator'!$A$8:$AJ$111,$D18=Lists!$G$7,'Beef Only Calculator'!$A$8:$AJ$45,$D18=Lists!$G$8,'Pork Only Calculator'!$A$8:$AJ$96),28,FALSE)</f>
        <v>0</v>
      </c>
      <c r="AF18" s="42">
        <f>VLOOKUP($A18,_xlfn.IFS($D18=Lists!$G$3,'Chicken Only Calculator'!$A$9:$AJ$107,$D18=Lists!$G$4,'Chicken Only Calculator'!$A$9:$AJ$107,$D18=Lists!$G$5,'Chicken Only Calculator'!$A$9:$AJ$107,$D18=Lists!$G$6,'Cheese Only Calculator'!$A$8:$AJ$111,$D18=Lists!$G$7,'Beef Only Calculator'!$A$8:$AJ$45,$D18=Lists!$G$8,'Pork Only Calculator'!$A$8:$AJ$96),29,FALSE)</f>
        <v>0</v>
      </c>
      <c r="AG18" s="42">
        <f>VLOOKUP($A18,_xlfn.IFS($D18=Lists!$G$3,'Chicken Only Calculator'!$A$9:$AJ$107,$D18=Lists!$G$4,'Chicken Only Calculator'!$A$9:$AJ$107,$D18=Lists!$G$5,'Chicken Only Calculator'!$A$9:$AJ$107,$D18=Lists!$G$6,'Cheese Only Calculator'!$A$8:$AJ$111,$D18=Lists!$G$7,'Beef Only Calculator'!$A$8:$AJ$45,$D18=Lists!$G$8,'Pork Only Calculator'!$A$8:$AJ$96),30,FALSE)</f>
        <v>0</v>
      </c>
      <c r="AH18" s="42">
        <f>VLOOKUP($A18,_xlfn.IFS($D18=Lists!$G$3,'Chicken Only Calculator'!$A$9:$AJ$107,$D18=Lists!$G$4,'Chicken Only Calculator'!$A$9:$AJ$107,$D18=Lists!$G$5,'Chicken Only Calculator'!$A$9:$AJ$107,$D18=Lists!$G$6,'Cheese Only Calculator'!$A$8:$AJ$111,$D18=Lists!$G$7,'Beef Only Calculator'!$A$8:$AJ$45,$D18=Lists!$G$8,'Pork Only Calculator'!$A$8:$AJ$96),31,FALSE)</f>
        <v>0</v>
      </c>
      <c r="AI18" s="42">
        <f>VLOOKUP($A18,_xlfn.IFS($D18=Lists!$G$3,'Chicken Only Calculator'!$A$9:$AJ$107,$D18=Lists!$G$4,'Chicken Only Calculator'!$A$9:$AJ$107,$D18=Lists!$G$5,'Chicken Only Calculator'!$A$9:$AJ$107,$D18=Lists!$G$6,'Cheese Only Calculator'!$A$8:$AJ$111,$D18=Lists!$G$7,'Beef Only Calculator'!$A$8:$AJ$45,$D18=Lists!$G$8,'Pork Only Calculator'!$A$8:$AJ$96),32,FALSE)</f>
        <v>0</v>
      </c>
      <c r="AJ18" s="42">
        <f>VLOOKUP($A18,_xlfn.IFS($D18=Lists!$G$3,'Chicken Only Calculator'!$A$9:$AJ$107,$D18=Lists!$G$4,'Chicken Only Calculator'!$A$9:$AJ$107,$D18=Lists!$G$5,'Chicken Only Calculator'!$A$9:$AJ$107,$D18=Lists!$G$6,'Cheese Only Calculator'!$A$8:$AJ$111,$D18=Lists!$G$7,'Beef Only Calculator'!$A$8:$AJ$45,$D18=Lists!$G$8,'Pork Only Calculator'!$A$8:$AJ$96),33,FALSE)</f>
        <v>0</v>
      </c>
      <c r="AK18" s="42">
        <f>VLOOKUP($A18,_xlfn.IFS($D18=Lists!$G$3,'Chicken Only Calculator'!$A$9:$AJ$107,$D18=Lists!$G$4,'Chicken Only Calculator'!$A$9:$AJ$107,$D18=Lists!$G$5,'Chicken Only Calculator'!$A$9:$AJ$107,$D18=Lists!$G$6,'Cheese Only Calculator'!$A$8:$AJ$111,$D18=Lists!$G$7,'Beef Only Calculator'!$A$8:$AJ$45,$D18=Lists!$G$8,'Pork Only Calculator'!$A$8:$AJ$96),34,FALSE)</f>
        <v>0</v>
      </c>
      <c r="AL18" s="42">
        <f>VLOOKUP($A18,_xlfn.IFS($D18=Lists!$G$3,'Chicken Only Calculator'!$A$9:$AJ$107,$D18=Lists!$G$4,'Chicken Only Calculator'!$A$9:$AJ$107,$D18=Lists!$G$5,'Chicken Only Calculator'!$A$9:$AJ$107,$D18=Lists!$G$6,'Cheese Only Calculator'!$A$8:$AJ$111,$D18=Lists!$G$7,'Beef Only Calculator'!$A$8:$AJ$45,$D18=Lists!$G$8,'Pork Only Calculator'!$A$8:$AJ$96),35,FALSE)</f>
        <v>0</v>
      </c>
      <c r="AM18" s="42">
        <f t="shared" si="15"/>
        <v>0</v>
      </c>
      <c r="AO18" s="55"/>
    </row>
    <row r="19" spans="1:41" ht="25.2" x14ac:dyDescent="0.5">
      <c r="A19" s="52">
        <v>10000015327</v>
      </c>
      <c r="B19" s="52" t="str">
        <f>INDEX('Data Sheet'!$A$1:$R$259,MATCH($A19,'Data Sheet'!$A$1:$A$259,0),MATCH(B$3,'Data Sheet'!$A$1:$R$1,0))</f>
        <v>ACT</v>
      </c>
      <c r="C19" s="53" t="str">
        <f>INDEX('Data Sheet'!$A$1:$R$259,MATCH($A19,'Data Sheet'!$A$1:$A$259,0),MATCH(C$3,'Data Sheet'!$A$1:$R$1,0))</f>
        <v>Flame Grilled Beef Burger, 2.7 oz.</v>
      </c>
      <c r="D19" s="52" t="str">
        <f>INDEX('Data Sheet'!$A$1:$R$259,MATCH($A19,'Data Sheet'!$A$1:$A$259,0),MATCH(D$3,'Data Sheet'!$A$1:$R$1,0))</f>
        <v>100154 / 100155</v>
      </c>
      <c r="E19" s="52">
        <f>INDEX('Data Sheet'!$A$1:$R$259,MATCH($A19,'Data Sheet'!$A$1:$A$259,0),MATCH(E$3,'Data Sheet'!$A$1:$R$1,0))</f>
        <v>29.53</v>
      </c>
      <c r="F19" s="52">
        <f>INDEX('Data Sheet'!$A$1:$R$259,MATCH($A19,'Data Sheet'!$A$1:$A$259,0),MATCH(F$3,'Data Sheet'!$A$1:$R$1,0))</f>
        <v>175</v>
      </c>
      <c r="G19" s="52">
        <f>INDEX('Data Sheet'!$A$1:$R$259,MATCH($A19,'Data Sheet'!$A$1:$A$259,0),MATCH(G$3,'Data Sheet'!$A$1:$R$1,0))</f>
        <v>175</v>
      </c>
      <c r="H19" s="52" t="str">
        <f>INDEX('Data Sheet'!$A$1:$R$259,MATCH($A19,'Data Sheet'!$A$1:$A$259,0),MATCH(H$3,'Data Sheet'!$A$1:$R$1,0))</f>
        <v/>
      </c>
      <c r="I19" s="52">
        <f>INDEX('Data Sheet'!$A$1:$R$259,MATCH($A19,'Data Sheet'!$A$1:$A$259,0),MATCH(I$3,'Data Sheet'!$A$1:$R$1,0))</f>
        <v>2.7</v>
      </c>
      <c r="J19" s="52" t="str">
        <f>INDEX('Data Sheet'!$A$1:$R$259,MATCH($A19,'Data Sheet'!$A$1:$A$259,0),MATCH(J$3,'Data Sheet'!$A$1:$R$1,0))</f>
        <v>1 piece</v>
      </c>
      <c r="K19" s="52">
        <f>INDEX('Data Sheet'!$A$1:$R$259,MATCH($A19,'Data Sheet'!$A$1:$A$259,0),MATCH(K$3,'Data Sheet'!$A$1:$R$1,0))</f>
        <v>2.5</v>
      </c>
      <c r="L19" s="52" t="str">
        <f>INDEX('Data Sheet'!$A$1:$R$259,MATCH($A19,'Data Sheet'!$A$1:$A$259,0),MATCH(L$3,'Data Sheet'!$A$1:$R$1,0))</f>
        <v>-</v>
      </c>
      <c r="M19" s="52">
        <f>INDEX('Data Sheet'!$A$1:$R$259,MATCH($A19,'Data Sheet'!$A$1:$A$259,0),MATCH(M$3,'Data Sheet'!$A$1:$R$1,0))</f>
        <v>0</v>
      </c>
      <c r="N19" s="52">
        <f>INDEX('Data Sheet'!$A$1:$R$259,MATCH($A19,'Data Sheet'!$A$1:$A$259,0),MATCH(N$3,'Data Sheet'!$A$1:$R$1,0))</f>
        <v>0</v>
      </c>
      <c r="O19" s="52">
        <f>INDEX('Data Sheet'!$A$1:$R$259,MATCH($A19,'Data Sheet'!$A$1:$A$259,0),MATCH(O$3,'Data Sheet'!$A$1:$R$1,0))</f>
        <v>0</v>
      </c>
      <c r="P19" s="52">
        <f>INDEX('Data Sheet'!$A$1:$R$259,MATCH($A19,'Data Sheet'!$A$1:$A$259,0),MATCH(P$3,'Data Sheet'!$A$1:$R$1,0))</f>
        <v>42.22</v>
      </c>
      <c r="Q19" s="52">
        <f>INDEX('Data Sheet'!$A$1:$R$259,MATCH($A19,'Data Sheet'!$A$1:$A$259,0),MATCH(Q$3,'Data Sheet'!$A$1:$R$1,0))</f>
        <v>0</v>
      </c>
      <c r="R19" s="54" t="str">
        <f>VLOOKUP(A19,_xlfn.IFS(D19=Lists!$G$3,'Chicken Only Calculator'!$A$9:$U$107,D19=Lists!$G$4,'Chicken Only Calculator'!$A$9:$U$107,D19=Lists!$G$5,'Chicken Only Calculator'!$A$9:$U$107,D19=Lists!$G$6,'Cheese Only Calculator'!$A$8:$U$111,D19=Lists!$G$7,'Beef Only Calculator'!$A$8:$U$45,D19=Lists!$G$8,'Pork Only Calculator'!$A$8:$U$96),15,FALSE)</f>
        <v/>
      </c>
      <c r="S19" s="54" t="str">
        <f t="shared" si="8"/>
        <v/>
      </c>
      <c r="T19" s="54">
        <f>VLOOKUP(A19,_xlfn.IFS(D19=Lists!$G$3,'Chicken Only Calculator'!$A$9:$U$107,D19=Lists!$G$4,'Chicken Only Calculator'!$A$9:$U$107,D19=Lists!$G$5,'Chicken Only Calculator'!$A$9:$U$107,D19=Lists!$G$6,'Cheese Only Calculator'!$A$8:$U$111,D19=Lists!$G$7,'Beef Only Calculator'!$A$8:$U$45,D19=Lists!$G$8,'Pork Only Calculator'!$A$8:$U$96),17,FALSE)</f>
        <v>0</v>
      </c>
      <c r="U19" s="54" t="str">
        <f t="shared" si="9"/>
        <v/>
      </c>
      <c r="V19" s="54" t="str">
        <f t="shared" si="10"/>
        <v/>
      </c>
      <c r="W19" s="54" t="str">
        <f t="shared" si="11"/>
        <v/>
      </c>
      <c r="X19" s="54" t="str">
        <f t="shared" si="12"/>
        <v/>
      </c>
      <c r="Y19" s="54" t="str">
        <f t="shared" si="13"/>
        <v/>
      </c>
      <c r="Z19" s="54" t="str">
        <f t="shared" si="14"/>
        <v/>
      </c>
      <c r="AA19" s="54">
        <f>VLOOKUP($A19,_xlfn.IFS($D19=Lists!$G$3,'Chicken Only Calculator'!$A$9:$AJ$107,$D19=Lists!$G$4,'Chicken Only Calculator'!$A$9:$AJ$107,$D19=Lists!$G$5,'Chicken Only Calculator'!$A$9:$AJ$107,$D19=Lists!$G$6,'Cheese Only Calculator'!$A$8:$AJ$111,$D19=Lists!$G$7,'Beef Only Calculator'!$A$8:$AJ$45,$D19=Lists!$G$8,'Pork Only Calculator'!$A$8:$AJ$96),24,FALSE)</f>
        <v>0</v>
      </c>
      <c r="AB19" s="54">
        <f>VLOOKUP($A19,_xlfn.IFS($D19=Lists!$G$3,'Chicken Only Calculator'!$A$9:$AJ$107,$D19=Lists!$G$4,'Chicken Only Calculator'!$A$9:$AJ$107,$D19=Lists!$G$5,'Chicken Only Calculator'!$A$9:$AJ$107,$D19=Lists!$G$6,'Cheese Only Calculator'!$A$8:$AJ$111,$D19=Lists!$G$7,'Beef Only Calculator'!$A$8:$AJ$45,$D19=Lists!$G$8,'Pork Only Calculator'!$A$8:$AJ$96),25,FALSE)</f>
        <v>0</v>
      </c>
      <c r="AC19" s="54">
        <f>VLOOKUP($A19,_xlfn.IFS($D19=Lists!$G$3,'Chicken Only Calculator'!$A$9:$AJ$107,$D19=Lists!$G$4,'Chicken Only Calculator'!$A$9:$AJ$107,$D19=Lists!$G$5,'Chicken Only Calculator'!$A$9:$AJ$107,$D19=Lists!$G$6,'Cheese Only Calculator'!$A$8:$AJ$111,$D19=Lists!$G$7,'Beef Only Calculator'!$A$8:$AJ$45,$D19=Lists!$G$8,'Pork Only Calculator'!$A$8:$AJ$96),26,FALSE)</f>
        <v>0</v>
      </c>
      <c r="AD19" s="54">
        <f>VLOOKUP($A19,_xlfn.IFS($D19=Lists!$G$3,'Chicken Only Calculator'!$A$9:$AJ$107,$D19=Lists!$G$4,'Chicken Only Calculator'!$A$9:$AJ$107,$D19=Lists!$G$5,'Chicken Only Calculator'!$A$9:$AJ$107,$D19=Lists!$G$6,'Cheese Only Calculator'!$A$8:$AJ$111,$D19=Lists!$G$7,'Beef Only Calculator'!$A$8:$AJ$45,$D19=Lists!$G$8,'Pork Only Calculator'!$A$8:$AJ$96),27,FALSE)</f>
        <v>0</v>
      </c>
      <c r="AE19" s="54">
        <f>VLOOKUP($A19,_xlfn.IFS($D19=Lists!$G$3,'Chicken Only Calculator'!$A$9:$AJ$107,$D19=Lists!$G$4,'Chicken Only Calculator'!$A$9:$AJ$107,$D19=Lists!$G$5,'Chicken Only Calculator'!$A$9:$AJ$107,$D19=Lists!$G$6,'Cheese Only Calculator'!$A$8:$AJ$111,$D19=Lists!$G$7,'Beef Only Calculator'!$A$8:$AJ$45,$D19=Lists!$G$8,'Pork Only Calculator'!$A$8:$AJ$96),28,FALSE)</f>
        <v>0</v>
      </c>
      <c r="AF19" s="54">
        <f>VLOOKUP($A19,_xlfn.IFS($D19=Lists!$G$3,'Chicken Only Calculator'!$A$9:$AJ$107,$D19=Lists!$G$4,'Chicken Only Calculator'!$A$9:$AJ$107,$D19=Lists!$G$5,'Chicken Only Calculator'!$A$9:$AJ$107,$D19=Lists!$G$6,'Cheese Only Calculator'!$A$8:$AJ$111,$D19=Lists!$G$7,'Beef Only Calculator'!$A$8:$AJ$45,$D19=Lists!$G$8,'Pork Only Calculator'!$A$8:$AJ$96),29,FALSE)</f>
        <v>0</v>
      </c>
      <c r="AG19" s="54">
        <f>VLOOKUP($A19,_xlfn.IFS($D19=Lists!$G$3,'Chicken Only Calculator'!$A$9:$AJ$107,$D19=Lists!$G$4,'Chicken Only Calculator'!$A$9:$AJ$107,$D19=Lists!$G$5,'Chicken Only Calculator'!$A$9:$AJ$107,$D19=Lists!$G$6,'Cheese Only Calculator'!$A$8:$AJ$111,$D19=Lists!$G$7,'Beef Only Calculator'!$A$8:$AJ$45,$D19=Lists!$G$8,'Pork Only Calculator'!$A$8:$AJ$96),30,FALSE)</f>
        <v>0</v>
      </c>
      <c r="AH19" s="54">
        <f>VLOOKUP($A19,_xlfn.IFS($D19=Lists!$G$3,'Chicken Only Calculator'!$A$9:$AJ$107,$D19=Lists!$G$4,'Chicken Only Calculator'!$A$9:$AJ$107,$D19=Lists!$G$5,'Chicken Only Calculator'!$A$9:$AJ$107,$D19=Lists!$G$6,'Cheese Only Calculator'!$A$8:$AJ$111,$D19=Lists!$G$7,'Beef Only Calculator'!$A$8:$AJ$45,$D19=Lists!$G$8,'Pork Only Calculator'!$A$8:$AJ$96),31,FALSE)</f>
        <v>0</v>
      </c>
      <c r="AI19" s="54">
        <f>VLOOKUP($A19,_xlfn.IFS($D19=Lists!$G$3,'Chicken Only Calculator'!$A$9:$AJ$107,$D19=Lists!$G$4,'Chicken Only Calculator'!$A$9:$AJ$107,$D19=Lists!$G$5,'Chicken Only Calculator'!$A$9:$AJ$107,$D19=Lists!$G$6,'Cheese Only Calculator'!$A$8:$AJ$111,$D19=Lists!$G$7,'Beef Only Calculator'!$A$8:$AJ$45,$D19=Lists!$G$8,'Pork Only Calculator'!$A$8:$AJ$96),32,FALSE)</f>
        <v>0</v>
      </c>
      <c r="AJ19" s="54">
        <f>VLOOKUP($A19,_xlfn.IFS($D19=Lists!$G$3,'Chicken Only Calculator'!$A$9:$AJ$107,$D19=Lists!$G$4,'Chicken Only Calculator'!$A$9:$AJ$107,$D19=Lists!$G$5,'Chicken Only Calculator'!$A$9:$AJ$107,$D19=Lists!$G$6,'Cheese Only Calculator'!$A$8:$AJ$111,$D19=Lists!$G$7,'Beef Only Calculator'!$A$8:$AJ$45,$D19=Lists!$G$8,'Pork Only Calculator'!$A$8:$AJ$96),33,FALSE)</f>
        <v>0</v>
      </c>
      <c r="AK19" s="54">
        <f>VLOOKUP($A19,_xlfn.IFS($D19=Lists!$G$3,'Chicken Only Calculator'!$A$9:$AJ$107,$D19=Lists!$G$4,'Chicken Only Calculator'!$A$9:$AJ$107,$D19=Lists!$G$5,'Chicken Only Calculator'!$A$9:$AJ$107,$D19=Lists!$G$6,'Cheese Only Calculator'!$A$8:$AJ$111,$D19=Lists!$G$7,'Beef Only Calculator'!$A$8:$AJ$45,$D19=Lists!$G$8,'Pork Only Calculator'!$A$8:$AJ$96),34,FALSE)</f>
        <v>0</v>
      </c>
      <c r="AL19" s="54">
        <f>VLOOKUP($A19,_xlfn.IFS($D19=Lists!$G$3,'Chicken Only Calculator'!$A$9:$AJ$107,$D19=Lists!$G$4,'Chicken Only Calculator'!$A$9:$AJ$107,$D19=Lists!$G$5,'Chicken Only Calculator'!$A$9:$AJ$107,$D19=Lists!$G$6,'Cheese Only Calculator'!$A$8:$AJ$111,$D19=Lists!$G$7,'Beef Only Calculator'!$A$8:$AJ$45,$D19=Lists!$G$8,'Pork Only Calculator'!$A$8:$AJ$96),35,FALSE)</f>
        <v>0</v>
      </c>
      <c r="AM19" s="54">
        <f t="shared" si="15"/>
        <v>0</v>
      </c>
      <c r="AO19" s="55"/>
    </row>
    <row r="20" spans="1:41" ht="25.2" x14ac:dyDescent="0.5">
      <c r="A20" s="40">
        <v>10000015924</v>
      </c>
      <c r="B20" s="40" t="str">
        <f>INDEX('Data Sheet'!$A$1:$R$259,MATCH($A20,'Data Sheet'!$A$1:$A$259,0),MATCH(B$3,'Data Sheet'!$A$1:$R$1,0))</f>
        <v>ACT</v>
      </c>
      <c r="C20" s="41" t="str">
        <f>INDEX('Data Sheet'!$A$1:$R$259,MATCH($A20,'Data Sheet'!$A$1:$A$259,0),MATCH(C$3,'Data Sheet'!$A$1:$R$1,0))</f>
        <v>Flame Grilled Beef Burger, 2.4 oz.</v>
      </c>
      <c r="D20" s="40" t="str">
        <f>INDEX('Data Sheet'!$A$1:$R$259,MATCH($A20,'Data Sheet'!$A$1:$A$259,0),MATCH(D$3,'Data Sheet'!$A$1:$R$1,0))</f>
        <v>100154 / 100155</v>
      </c>
      <c r="E20" s="40">
        <f>INDEX('Data Sheet'!$A$1:$R$259,MATCH($A20,'Data Sheet'!$A$1:$A$259,0),MATCH(E$3,'Data Sheet'!$A$1:$R$1,0))</f>
        <v>30</v>
      </c>
      <c r="F20" s="40">
        <f>INDEX('Data Sheet'!$A$1:$R$259,MATCH($A20,'Data Sheet'!$A$1:$A$259,0),MATCH(F$3,'Data Sheet'!$A$1:$R$1,0))</f>
        <v>200</v>
      </c>
      <c r="G20" s="40">
        <f>INDEX('Data Sheet'!$A$1:$R$259,MATCH($A20,'Data Sheet'!$A$1:$A$259,0),MATCH(G$3,'Data Sheet'!$A$1:$R$1,0))</f>
        <v>200</v>
      </c>
      <c r="H20" s="40" t="str">
        <f>INDEX('Data Sheet'!$A$1:$R$259,MATCH($A20,'Data Sheet'!$A$1:$A$259,0),MATCH(H$3,'Data Sheet'!$A$1:$R$1,0))</f>
        <v/>
      </c>
      <c r="I20" s="40">
        <f>INDEX('Data Sheet'!$A$1:$R$259,MATCH($A20,'Data Sheet'!$A$1:$A$259,0),MATCH(I$3,'Data Sheet'!$A$1:$R$1,0))</f>
        <v>2.4</v>
      </c>
      <c r="J20" s="40" t="str">
        <f>INDEX('Data Sheet'!$A$1:$R$259,MATCH($A20,'Data Sheet'!$A$1:$A$259,0),MATCH(J$3,'Data Sheet'!$A$1:$R$1,0))</f>
        <v>1 piece</v>
      </c>
      <c r="K20" s="40">
        <f>INDEX('Data Sheet'!$A$1:$R$259,MATCH($A20,'Data Sheet'!$A$1:$A$259,0),MATCH(K$3,'Data Sheet'!$A$1:$R$1,0))</f>
        <v>2.25</v>
      </c>
      <c r="L20" s="40" t="str">
        <f>INDEX('Data Sheet'!$A$1:$R$259,MATCH($A20,'Data Sheet'!$A$1:$A$259,0),MATCH(L$3,'Data Sheet'!$A$1:$R$1,0))</f>
        <v>-</v>
      </c>
      <c r="M20" s="40">
        <f>INDEX('Data Sheet'!$A$1:$R$259,MATCH($A20,'Data Sheet'!$A$1:$A$259,0),MATCH(M$3,'Data Sheet'!$A$1:$R$1,0))</f>
        <v>0</v>
      </c>
      <c r="N20" s="40">
        <f>INDEX('Data Sheet'!$A$1:$R$259,MATCH($A20,'Data Sheet'!$A$1:$A$259,0),MATCH(N$3,'Data Sheet'!$A$1:$R$1,0))</f>
        <v>0</v>
      </c>
      <c r="O20" s="40">
        <f>INDEX('Data Sheet'!$A$1:$R$259,MATCH($A20,'Data Sheet'!$A$1:$A$259,0),MATCH(O$3,'Data Sheet'!$A$1:$R$1,0))</f>
        <v>0</v>
      </c>
      <c r="P20" s="40">
        <f>INDEX('Data Sheet'!$A$1:$R$259,MATCH($A20,'Data Sheet'!$A$1:$A$259,0),MATCH(P$3,'Data Sheet'!$A$1:$R$1,0))</f>
        <v>43.49</v>
      </c>
      <c r="Q20" s="40">
        <f>INDEX('Data Sheet'!$A$1:$R$259,MATCH($A20,'Data Sheet'!$A$1:$A$259,0),MATCH(Q$3,'Data Sheet'!$A$1:$R$1,0))</f>
        <v>0</v>
      </c>
      <c r="R20" s="42" t="str">
        <f>VLOOKUP(A20,_xlfn.IFS(D20=Lists!$G$3,'Chicken Only Calculator'!$A$9:$U$107,D20=Lists!$G$4,'Chicken Only Calculator'!$A$9:$U$107,D20=Lists!$G$5,'Chicken Only Calculator'!$A$9:$U$107,D20=Lists!$G$6,'Cheese Only Calculator'!$A$8:$U$111,D20=Lists!$G$7,'Beef Only Calculator'!$A$8:$U$45,D20=Lists!$G$8,'Pork Only Calculator'!$A$8:$U$96),15,FALSE)</f>
        <v/>
      </c>
      <c r="S20" s="42" t="str">
        <f t="shared" si="8"/>
        <v/>
      </c>
      <c r="T20" s="42">
        <f>VLOOKUP(A20,_xlfn.IFS(D20=Lists!$G$3,'Chicken Only Calculator'!$A$9:$U$107,D20=Lists!$G$4,'Chicken Only Calculator'!$A$9:$U$107,D20=Lists!$G$5,'Chicken Only Calculator'!$A$9:$U$107,D20=Lists!$G$6,'Cheese Only Calculator'!$A$8:$U$111,D20=Lists!$G$7,'Beef Only Calculator'!$A$8:$U$45,D20=Lists!$G$8,'Pork Only Calculator'!$A$8:$U$96),17,FALSE)</f>
        <v>0</v>
      </c>
      <c r="U20" s="42" t="str">
        <f t="shared" si="9"/>
        <v/>
      </c>
      <c r="V20" s="42" t="str">
        <f t="shared" si="10"/>
        <v/>
      </c>
      <c r="W20" s="42" t="str">
        <f t="shared" si="11"/>
        <v/>
      </c>
      <c r="X20" s="42" t="str">
        <f t="shared" si="12"/>
        <v/>
      </c>
      <c r="Y20" s="42" t="str">
        <f t="shared" si="13"/>
        <v/>
      </c>
      <c r="Z20" s="42" t="str">
        <f t="shared" si="14"/>
        <v/>
      </c>
      <c r="AA20" s="42">
        <f>VLOOKUP($A20,_xlfn.IFS($D20=Lists!$G$3,'Chicken Only Calculator'!$A$9:$AJ$107,$D20=Lists!$G$4,'Chicken Only Calculator'!$A$9:$AJ$107,$D20=Lists!$G$5,'Chicken Only Calculator'!$A$9:$AJ$107,$D20=Lists!$G$6,'Cheese Only Calculator'!$A$8:$AJ$111,$D20=Lists!$G$7,'Beef Only Calculator'!$A$8:$AJ$45,$D20=Lists!$G$8,'Pork Only Calculator'!$A$8:$AJ$96),24,FALSE)</f>
        <v>0</v>
      </c>
      <c r="AB20" s="42">
        <f>VLOOKUP($A20,_xlfn.IFS($D20=Lists!$G$3,'Chicken Only Calculator'!$A$9:$AJ$107,$D20=Lists!$G$4,'Chicken Only Calculator'!$A$9:$AJ$107,$D20=Lists!$G$5,'Chicken Only Calculator'!$A$9:$AJ$107,$D20=Lists!$G$6,'Cheese Only Calculator'!$A$8:$AJ$111,$D20=Lists!$G$7,'Beef Only Calculator'!$A$8:$AJ$45,$D20=Lists!$G$8,'Pork Only Calculator'!$A$8:$AJ$96),25,FALSE)</f>
        <v>0</v>
      </c>
      <c r="AC20" s="42">
        <f>VLOOKUP($A20,_xlfn.IFS($D20=Lists!$G$3,'Chicken Only Calculator'!$A$9:$AJ$107,$D20=Lists!$G$4,'Chicken Only Calculator'!$A$9:$AJ$107,$D20=Lists!$G$5,'Chicken Only Calculator'!$A$9:$AJ$107,$D20=Lists!$G$6,'Cheese Only Calculator'!$A$8:$AJ$111,$D20=Lists!$G$7,'Beef Only Calculator'!$A$8:$AJ$45,$D20=Lists!$G$8,'Pork Only Calculator'!$A$8:$AJ$96),26,FALSE)</f>
        <v>0</v>
      </c>
      <c r="AD20" s="42">
        <f>VLOOKUP($A20,_xlfn.IFS($D20=Lists!$G$3,'Chicken Only Calculator'!$A$9:$AJ$107,$D20=Lists!$G$4,'Chicken Only Calculator'!$A$9:$AJ$107,$D20=Lists!$G$5,'Chicken Only Calculator'!$A$9:$AJ$107,$D20=Lists!$G$6,'Cheese Only Calculator'!$A$8:$AJ$111,$D20=Lists!$G$7,'Beef Only Calculator'!$A$8:$AJ$45,$D20=Lists!$G$8,'Pork Only Calculator'!$A$8:$AJ$96),27,FALSE)</f>
        <v>0</v>
      </c>
      <c r="AE20" s="42">
        <f>VLOOKUP($A20,_xlfn.IFS($D20=Lists!$G$3,'Chicken Only Calculator'!$A$9:$AJ$107,$D20=Lists!$G$4,'Chicken Only Calculator'!$A$9:$AJ$107,$D20=Lists!$G$5,'Chicken Only Calculator'!$A$9:$AJ$107,$D20=Lists!$G$6,'Cheese Only Calculator'!$A$8:$AJ$111,$D20=Lists!$G$7,'Beef Only Calculator'!$A$8:$AJ$45,$D20=Lists!$G$8,'Pork Only Calculator'!$A$8:$AJ$96),28,FALSE)</f>
        <v>0</v>
      </c>
      <c r="AF20" s="42">
        <f>VLOOKUP($A20,_xlfn.IFS($D20=Lists!$G$3,'Chicken Only Calculator'!$A$9:$AJ$107,$D20=Lists!$G$4,'Chicken Only Calculator'!$A$9:$AJ$107,$D20=Lists!$G$5,'Chicken Only Calculator'!$A$9:$AJ$107,$D20=Lists!$G$6,'Cheese Only Calculator'!$A$8:$AJ$111,$D20=Lists!$G$7,'Beef Only Calculator'!$A$8:$AJ$45,$D20=Lists!$G$8,'Pork Only Calculator'!$A$8:$AJ$96),29,FALSE)</f>
        <v>0</v>
      </c>
      <c r="AG20" s="42">
        <f>VLOOKUP($A20,_xlfn.IFS($D20=Lists!$G$3,'Chicken Only Calculator'!$A$9:$AJ$107,$D20=Lists!$G$4,'Chicken Only Calculator'!$A$9:$AJ$107,$D20=Lists!$G$5,'Chicken Only Calculator'!$A$9:$AJ$107,$D20=Lists!$G$6,'Cheese Only Calculator'!$A$8:$AJ$111,$D20=Lists!$G$7,'Beef Only Calculator'!$A$8:$AJ$45,$D20=Lists!$G$8,'Pork Only Calculator'!$A$8:$AJ$96),30,FALSE)</f>
        <v>0</v>
      </c>
      <c r="AH20" s="42">
        <f>VLOOKUP($A20,_xlfn.IFS($D20=Lists!$G$3,'Chicken Only Calculator'!$A$9:$AJ$107,$D20=Lists!$G$4,'Chicken Only Calculator'!$A$9:$AJ$107,$D20=Lists!$G$5,'Chicken Only Calculator'!$A$9:$AJ$107,$D20=Lists!$G$6,'Cheese Only Calculator'!$A$8:$AJ$111,$D20=Lists!$G$7,'Beef Only Calculator'!$A$8:$AJ$45,$D20=Lists!$G$8,'Pork Only Calculator'!$A$8:$AJ$96),31,FALSE)</f>
        <v>0</v>
      </c>
      <c r="AI20" s="42">
        <f>VLOOKUP($A20,_xlfn.IFS($D20=Lists!$G$3,'Chicken Only Calculator'!$A$9:$AJ$107,$D20=Lists!$G$4,'Chicken Only Calculator'!$A$9:$AJ$107,$D20=Lists!$G$5,'Chicken Only Calculator'!$A$9:$AJ$107,$D20=Lists!$G$6,'Cheese Only Calculator'!$A$8:$AJ$111,$D20=Lists!$G$7,'Beef Only Calculator'!$A$8:$AJ$45,$D20=Lists!$G$8,'Pork Only Calculator'!$A$8:$AJ$96),32,FALSE)</f>
        <v>0</v>
      </c>
      <c r="AJ20" s="42">
        <f>VLOOKUP($A20,_xlfn.IFS($D20=Lists!$G$3,'Chicken Only Calculator'!$A$9:$AJ$107,$D20=Lists!$G$4,'Chicken Only Calculator'!$A$9:$AJ$107,$D20=Lists!$G$5,'Chicken Only Calculator'!$A$9:$AJ$107,$D20=Lists!$G$6,'Cheese Only Calculator'!$A$8:$AJ$111,$D20=Lists!$G$7,'Beef Only Calculator'!$A$8:$AJ$45,$D20=Lists!$G$8,'Pork Only Calculator'!$A$8:$AJ$96),33,FALSE)</f>
        <v>0</v>
      </c>
      <c r="AK20" s="42">
        <f>VLOOKUP($A20,_xlfn.IFS($D20=Lists!$G$3,'Chicken Only Calculator'!$A$9:$AJ$107,$D20=Lists!$G$4,'Chicken Only Calculator'!$A$9:$AJ$107,$D20=Lists!$G$5,'Chicken Only Calculator'!$A$9:$AJ$107,$D20=Lists!$G$6,'Cheese Only Calculator'!$A$8:$AJ$111,$D20=Lists!$G$7,'Beef Only Calculator'!$A$8:$AJ$45,$D20=Lists!$G$8,'Pork Only Calculator'!$A$8:$AJ$96),34,FALSE)</f>
        <v>0</v>
      </c>
      <c r="AL20" s="42">
        <f>VLOOKUP($A20,_xlfn.IFS($D20=Lists!$G$3,'Chicken Only Calculator'!$A$9:$AJ$107,$D20=Lists!$G$4,'Chicken Only Calculator'!$A$9:$AJ$107,$D20=Lists!$G$5,'Chicken Only Calculator'!$A$9:$AJ$107,$D20=Lists!$G$6,'Cheese Only Calculator'!$A$8:$AJ$111,$D20=Lists!$G$7,'Beef Only Calculator'!$A$8:$AJ$45,$D20=Lists!$G$8,'Pork Only Calculator'!$A$8:$AJ$96),35,FALSE)</f>
        <v>0</v>
      </c>
      <c r="AM20" s="42">
        <f t="shared" si="15"/>
        <v>0</v>
      </c>
      <c r="AO20" s="55"/>
    </row>
    <row r="21" spans="1:41" ht="25.2" x14ac:dyDescent="0.5">
      <c r="A21" s="52">
        <v>10000015932</v>
      </c>
      <c r="B21" s="52" t="str">
        <f>INDEX('Data Sheet'!$A$1:$R$259,MATCH($A21,'Data Sheet'!$A$1:$A$259,0),MATCH(B$3,'Data Sheet'!$A$1:$R$1,0))</f>
        <v>ACT</v>
      </c>
      <c r="C21" s="53" t="str">
        <f>INDEX('Data Sheet'!$A$1:$R$259,MATCH($A21,'Data Sheet'!$A$1:$A$259,0),MATCH(C$3,'Data Sheet'!$A$1:$R$1,0))</f>
        <v>Flame Grilled Beef Burger, 3.0 oz.</v>
      </c>
      <c r="D21" s="52" t="str">
        <f>INDEX('Data Sheet'!$A$1:$R$259,MATCH($A21,'Data Sheet'!$A$1:$A$259,0),MATCH(D$3,'Data Sheet'!$A$1:$R$1,0))</f>
        <v>100154 / 100155</v>
      </c>
      <c r="E21" s="52">
        <f>INDEX('Data Sheet'!$A$1:$R$259,MATCH($A21,'Data Sheet'!$A$1:$A$259,0),MATCH(E$3,'Data Sheet'!$A$1:$R$1,0))</f>
        <v>30</v>
      </c>
      <c r="F21" s="52">
        <f>INDEX('Data Sheet'!$A$1:$R$259,MATCH($A21,'Data Sheet'!$A$1:$A$259,0),MATCH(F$3,'Data Sheet'!$A$1:$R$1,0))</f>
        <v>160</v>
      </c>
      <c r="G21" s="52">
        <f>INDEX('Data Sheet'!$A$1:$R$259,MATCH($A21,'Data Sheet'!$A$1:$A$259,0),MATCH(G$3,'Data Sheet'!$A$1:$R$1,0))</f>
        <v>160</v>
      </c>
      <c r="H21" s="52" t="str">
        <f>INDEX('Data Sheet'!$A$1:$R$259,MATCH($A21,'Data Sheet'!$A$1:$A$259,0),MATCH(H$3,'Data Sheet'!$A$1:$R$1,0))</f>
        <v/>
      </c>
      <c r="I21" s="52">
        <f>INDEX('Data Sheet'!$A$1:$R$259,MATCH($A21,'Data Sheet'!$A$1:$A$259,0),MATCH(I$3,'Data Sheet'!$A$1:$R$1,0))</f>
        <v>3</v>
      </c>
      <c r="J21" s="52" t="str">
        <f>INDEX('Data Sheet'!$A$1:$R$259,MATCH($A21,'Data Sheet'!$A$1:$A$259,0),MATCH(J$3,'Data Sheet'!$A$1:$R$1,0))</f>
        <v>1 piece</v>
      </c>
      <c r="K21" s="52">
        <f>INDEX('Data Sheet'!$A$1:$R$259,MATCH($A21,'Data Sheet'!$A$1:$A$259,0),MATCH(K$3,'Data Sheet'!$A$1:$R$1,0))</f>
        <v>2.75</v>
      </c>
      <c r="L21" s="52" t="str">
        <f>INDEX('Data Sheet'!$A$1:$R$259,MATCH($A21,'Data Sheet'!$A$1:$A$259,0),MATCH(L$3,'Data Sheet'!$A$1:$R$1,0))</f>
        <v>-</v>
      </c>
      <c r="M21" s="52">
        <f>INDEX('Data Sheet'!$A$1:$R$259,MATCH($A21,'Data Sheet'!$A$1:$A$259,0),MATCH(M$3,'Data Sheet'!$A$1:$R$1,0))</f>
        <v>0</v>
      </c>
      <c r="N21" s="52">
        <f>INDEX('Data Sheet'!$A$1:$R$259,MATCH($A21,'Data Sheet'!$A$1:$A$259,0),MATCH(N$3,'Data Sheet'!$A$1:$R$1,0))</f>
        <v>0</v>
      </c>
      <c r="O21" s="52">
        <f>INDEX('Data Sheet'!$A$1:$R$259,MATCH($A21,'Data Sheet'!$A$1:$A$259,0),MATCH(O$3,'Data Sheet'!$A$1:$R$1,0))</f>
        <v>0</v>
      </c>
      <c r="P21" s="52">
        <f>INDEX('Data Sheet'!$A$1:$R$259,MATCH($A21,'Data Sheet'!$A$1:$A$259,0),MATCH(P$3,'Data Sheet'!$A$1:$R$1,0))</f>
        <v>42.73</v>
      </c>
      <c r="Q21" s="52">
        <f>INDEX('Data Sheet'!$A$1:$R$259,MATCH($A21,'Data Sheet'!$A$1:$A$259,0),MATCH(Q$3,'Data Sheet'!$A$1:$R$1,0))</f>
        <v>0</v>
      </c>
      <c r="R21" s="54" t="str">
        <f>VLOOKUP(A21,_xlfn.IFS(D21=Lists!$G$3,'Chicken Only Calculator'!$A$9:$U$107,D21=Lists!$G$4,'Chicken Only Calculator'!$A$9:$U$107,D21=Lists!$G$5,'Chicken Only Calculator'!$A$9:$U$107,D21=Lists!$G$6,'Cheese Only Calculator'!$A$8:$U$111,D21=Lists!$G$7,'Beef Only Calculator'!$A$8:$U$45,D21=Lists!$G$8,'Pork Only Calculator'!$A$8:$U$96),15,FALSE)</f>
        <v/>
      </c>
      <c r="S21" s="54" t="str">
        <f t="shared" si="8"/>
        <v/>
      </c>
      <c r="T21" s="54">
        <f>VLOOKUP(A21,_xlfn.IFS(D21=Lists!$G$3,'Chicken Only Calculator'!$A$9:$U$107,D21=Lists!$G$4,'Chicken Only Calculator'!$A$9:$U$107,D21=Lists!$G$5,'Chicken Only Calculator'!$A$9:$U$107,D21=Lists!$G$6,'Cheese Only Calculator'!$A$8:$U$111,D21=Lists!$G$7,'Beef Only Calculator'!$A$8:$U$45,D21=Lists!$G$8,'Pork Only Calculator'!$A$8:$U$96),17,FALSE)</f>
        <v>0</v>
      </c>
      <c r="U21" s="54" t="str">
        <f t="shared" si="9"/>
        <v/>
      </c>
      <c r="V21" s="54" t="str">
        <f t="shared" si="10"/>
        <v/>
      </c>
      <c r="W21" s="54" t="str">
        <f t="shared" si="11"/>
        <v/>
      </c>
      <c r="X21" s="54" t="str">
        <f t="shared" si="12"/>
        <v/>
      </c>
      <c r="Y21" s="54" t="str">
        <f t="shared" si="13"/>
        <v/>
      </c>
      <c r="Z21" s="54" t="str">
        <f t="shared" si="14"/>
        <v/>
      </c>
      <c r="AA21" s="54">
        <f>VLOOKUP($A21,_xlfn.IFS($D21=Lists!$G$3,'Chicken Only Calculator'!$A$9:$AJ$107,$D21=Lists!$G$4,'Chicken Only Calculator'!$A$9:$AJ$107,$D21=Lists!$G$5,'Chicken Only Calculator'!$A$9:$AJ$107,$D21=Lists!$G$6,'Cheese Only Calculator'!$A$8:$AJ$111,$D21=Lists!$G$7,'Beef Only Calculator'!$A$8:$AJ$45,$D21=Lists!$G$8,'Pork Only Calculator'!$A$8:$AJ$96),24,FALSE)</f>
        <v>0</v>
      </c>
      <c r="AB21" s="54">
        <f>VLOOKUP($A21,_xlfn.IFS($D21=Lists!$G$3,'Chicken Only Calculator'!$A$9:$AJ$107,$D21=Lists!$G$4,'Chicken Only Calculator'!$A$9:$AJ$107,$D21=Lists!$G$5,'Chicken Only Calculator'!$A$9:$AJ$107,$D21=Lists!$G$6,'Cheese Only Calculator'!$A$8:$AJ$111,$D21=Lists!$G$7,'Beef Only Calculator'!$A$8:$AJ$45,$D21=Lists!$G$8,'Pork Only Calculator'!$A$8:$AJ$96),25,FALSE)</f>
        <v>0</v>
      </c>
      <c r="AC21" s="54">
        <f>VLOOKUP($A21,_xlfn.IFS($D21=Lists!$G$3,'Chicken Only Calculator'!$A$9:$AJ$107,$D21=Lists!$G$4,'Chicken Only Calculator'!$A$9:$AJ$107,$D21=Lists!$G$5,'Chicken Only Calculator'!$A$9:$AJ$107,$D21=Lists!$G$6,'Cheese Only Calculator'!$A$8:$AJ$111,$D21=Lists!$G$7,'Beef Only Calculator'!$A$8:$AJ$45,$D21=Lists!$G$8,'Pork Only Calculator'!$A$8:$AJ$96),26,FALSE)</f>
        <v>0</v>
      </c>
      <c r="AD21" s="54">
        <f>VLOOKUP($A21,_xlfn.IFS($D21=Lists!$G$3,'Chicken Only Calculator'!$A$9:$AJ$107,$D21=Lists!$G$4,'Chicken Only Calculator'!$A$9:$AJ$107,$D21=Lists!$G$5,'Chicken Only Calculator'!$A$9:$AJ$107,$D21=Lists!$G$6,'Cheese Only Calculator'!$A$8:$AJ$111,$D21=Lists!$G$7,'Beef Only Calculator'!$A$8:$AJ$45,$D21=Lists!$G$8,'Pork Only Calculator'!$A$8:$AJ$96),27,FALSE)</f>
        <v>0</v>
      </c>
      <c r="AE21" s="54">
        <f>VLOOKUP($A21,_xlfn.IFS($D21=Lists!$G$3,'Chicken Only Calculator'!$A$9:$AJ$107,$D21=Lists!$G$4,'Chicken Only Calculator'!$A$9:$AJ$107,$D21=Lists!$G$5,'Chicken Only Calculator'!$A$9:$AJ$107,$D21=Lists!$G$6,'Cheese Only Calculator'!$A$8:$AJ$111,$D21=Lists!$G$7,'Beef Only Calculator'!$A$8:$AJ$45,$D21=Lists!$G$8,'Pork Only Calculator'!$A$8:$AJ$96),28,FALSE)</f>
        <v>0</v>
      </c>
      <c r="AF21" s="54">
        <f>VLOOKUP($A21,_xlfn.IFS($D21=Lists!$G$3,'Chicken Only Calculator'!$A$9:$AJ$107,$D21=Lists!$G$4,'Chicken Only Calculator'!$A$9:$AJ$107,$D21=Lists!$G$5,'Chicken Only Calculator'!$A$9:$AJ$107,$D21=Lists!$G$6,'Cheese Only Calculator'!$A$8:$AJ$111,$D21=Lists!$G$7,'Beef Only Calculator'!$A$8:$AJ$45,$D21=Lists!$G$8,'Pork Only Calculator'!$A$8:$AJ$96),29,FALSE)</f>
        <v>0</v>
      </c>
      <c r="AG21" s="54">
        <f>VLOOKUP($A21,_xlfn.IFS($D21=Lists!$G$3,'Chicken Only Calculator'!$A$9:$AJ$107,$D21=Lists!$G$4,'Chicken Only Calculator'!$A$9:$AJ$107,$D21=Lists!$G$5,'Chicken Only Calculator'!$A$9:$AJ$107,$D21=Lists!$G$6,'Cheese Only Calculator'!$A$8:$AJ$111,$D21=Lists!$G$7,'Beef Only Calculator'!$A$8:$AJ$45,$D21=Lists!$G$8,'Pork Only Calculator'!$A$8:$AJ$96),30,FALSE)</f>
        <v>0</v>
      </c>
      <c r="AH21" s="54">
        <f>VLOOKUP($A21,_xlfn.IFS($D21=Lists!$G$3,'Chicken Only Calculator'!$A$9:$AJ$107,$D21=Lists!$G$4,'Chicken Only Calculator'!$A$9:$AJ$107,$D21=Lists!$G$5,'Chicken Only Calculator'!$A$9:$AJ$107,$D21=Lists!$G$6,'Cheese Only Calculator'!$A$8:$AJ$111,$D21=Lists!$G$7,'Beef Only Calculator'!$A$8:$AJ$45,$D21=Lists!$G$8,'Pork Only Calculator'!$A$8:$AJ$96),31,FALSE)</f>
        <v>0</v>
      </c>
      <c r="AI21" s="54">
        <f>VLOOKUP($A21,_xlfn.IFS($D21=Lists!$G$3,'Chicken Only Calculator'!$A$9:$AJ$107,$D21=Lists!$G$4,'Chicken Only Calculator'!$A$9:$AJ$107,$D21=Lists!$G$5,'Chicken Only Calculator'!$A$9:$AJ$107,$D21=Lists!$G$6,'Cheese Only Calculator'!$A$8:$AJ$111,$D21=Lists!$G$7,'Beef Only Calculator'!$A$8:$AJ$45,$D21=Lists!$G$8,'Pork Only Calculator'!$A$8:$AJ$96),32,FALSE)</f>
        <v>0</v>
      </c>
      <c r="AJ21" s="54">
        <f>VLOOKUP($A21,_xlfn.IFS($D21=Lists!$G$3,'Chicken Only Calculator'!$A$9:$AJ$107,$D21=Lists!$G$4,'Chicken Only Calculator'!$A$9:$AJ$107,$D21=Lists!$G$5,'Chicken Only Calculator'!$A$9:$AJ$107,$D21=Lists!$G$6,'Cheese Only Calculator'!$A$8:$AJ$111,$D21=Lists!$G$7,'Beef Only Calculator'!$A$8:$AJ$45,$D21=Lists!$G$8,'Pork Only Calculator'!$A$8:$AJ$96),33,FALSE)</f>
        <v>0</v>
      </c>
      <c r="AK21" s="54">
        <f>VLOOKUP($A21,_xlfn.IFS($D21=Lists!$G$3,'Chicken Only Calculator'!$A$9:$AJ$107,$D21=Lists!$G$4,'Chicken Only Calculator'!$A$9:$AJ$107,$D21=Lists!$G$5,'Chicken Only Calculator'!$A$9:$AJ$107,$D21=Lists!$G$6,'Cheese Only Calculator'!$A$8:$AJ$111,$D21=Lists!$G$7,'Beef Only Calculator'!$A$8:$AJ$45,$D21=Lists!$G$8,'Pork Only Calculator'!$A$8:$AJ$96),34,FALSE)</f>
        <v>0</v>
      </c>
      <c r="AL21" s="54">
        <f>VLOOKUP($A21,_xlfn.IFS($D21=Lists!$G$3,'Chicken Only Calculator'!$A$9:$AJ$107,$D21=Lists!$G$4,'Chicken Only Calculator'!$A$9:$AJ$107,$D21=Lists!$G$5,'Chicken Only Calculator'!$A$9:$AJ$107,$D21=Lists!$G$6,'Cheese Only Calculator'!$A$8:$AJ$111,$D21=Lists!$G$7,'Beef Only Calculator'!$A$8:$AJ$45,$D21=Lists!$G$8,'Pork Only Calculator'!$A$8:$AJ$96),35,FALSE)</f>
        <v>0</v>
      </c>
      <c r="AM21" s="54">
        <f t="shared" si="15"/>
        <v>0</v>
      </c>
      <c r="AO21" s="55"/>
    </row>
    <row r="22" spans="1:41" ht="25.2" x14ac:dyDescent="0.5">
      <c r="A22" s="40">
        <v>10000016904</v>
      </c>
      <c r="B22" s="40" t="str">
        <f>INDEX('Data Sheet'!$A$1:$R$259,MATCH($A22,'Data Sheet'!$A$1:$A$259,0),MATCH(B$3,'Data Sheet'!$A$1:$R$1,0))</f>
        <v>ACT</v>
      </c>
      <c r="C22" s="41" t="str">
        <f>INDEX('Data Sheet'!$A$1:$R$259,MATCH($A22,'Data Sheet'!$A$1:$A$259,0),MATCH(C$3,'Data Sheet'!$A$1:$R$1,0))</f>
        <v>Breaded Pork Steak, 3.85 oz.</v>
      </c>
      <c r="D22" s="40">
        <f>INDEX('Data Sheet'!$A$1:$R$259,MATCH($A22,'Data Sheet'!$A$1:$A$259,0),MATCH(D$3,'Data Sheet'!$A$1:$R$1,0))</f>
        <v>100193</v>
      </c>
      <c r="E22" s="40">
        <f>INDEX('Data Sheet'!$A$1:$R$259,MATCH($A22,'Data Sheet'!$A$1:$A$259,0),MATCH(E$3,'Data Sheet'!$A$1:$R$1,0))</f>
        <v>20.45</v>
      </c>
      <c r="F22" s="40">
        <f>INDEX('Data Sheet'!$A$1:$R$259,MATCH($A22,'Data Sheet'!$A$1:$A$259,0),MATCH(F$3,'Data Sheet'!$A$1:$R$1,0))</f>
        <v>85</v>
      </c>
      <c r="G22" s="40">
        <f>INDEX('Data Sheet'!$A$1:$R$259,MATCH($A22,'Data Sheet'!$A$1:$A$259,0),MATCH(G$3,'Data Sheet'!$A$1:$R$1,0))</f>
        <v>85</v>
      </c>
      <c r="H22" s="40" t="str">
        <f>INDEX('Data Sheet'!$A$1:$R$259,MATCH($A22,'Data Sheet'!$A$1:$A$259,0),MATCH(H$3,'Data Sheet'!$A$1:$R$1,0))</f>
        <v/>
      </c>
      <c r="I22" s="40">
        <f>INDEX('Data Sheet'!$A$1:$R$259,MATCH($A22,'Data Sheet'!$A$1:$A$259,0),MATCH(I$3,'Data Sheet'!$A$1:$R$1,0))</f>
        <v>3.85</v>
      </c>
      <c r="J22" s="40" t="str">
        <f>INDEX('Data Sheet'!$A$1:$R$259,MATCH($A22,'Data Sheet'!$A$1:$A$259,0),MATCH(J$3,'Data Sheet'!$A$1:$R$1,0))</f>
        <v>1 piece</v>
      </c>
      <c r="K22" s="40">
        <f>INDEX('Data Sheet'!$A$1:$R$259,MATCH($A22,'Data Sheet'!$A$1:$A$259,0),MATCH(K$3,'Data Sheet'!$A$1:$R$1,0))</f>
        <v>2</v>
      </c>
      <c r="L22" s="40">
        <f>INDEX('Data Sheet'!$A$1:$R$259,MATCH($A22,'Data Sheet'!$A$1:$A$259,0),MATCH(L$3,'Data Sheet'!$A$1:$R$1,0))</f>
        <v>1</v>
      </c>
      <c r="M22" s="40">
        <f>INDEX('Data Sheet'!$A$1:$R$259,MATCH($A22,'Data Sheet'!$A$1:$A$259,0),MATCH(M$3,'Data Sheet'!$A$1:$R$1,0))</f>
        <v>0</v>
      </c>
      <c r="N22" s="40">
        <f>INDEX('Data Sheet'!$A$1:$R$259,MATCH($A22,'Data Sheet'!$A$1:$A$259,0),MATCH(N$3,'Data Sheet'!$A$1:$R$1,0))</f>
        <v>0</v>
      </c>
      <c r="O22" s="40">
        <f>INDEX('Data Sheet'!$A$1:$R$259,MATCH($A22,'Data Sheet'!$A$1:$A$259,0),MATCH(O$3,'Data Sheet'!$A$1:$R$1,0))</f>
        <v>0</v>
      </c>
      <c r="P22" s="40">
        <f>INDEX('Data Sheet'!$A$1:$R$259,MATCH($A22,'Data Sheet'!$A$1:$A$259,0),MATCH(P$3,'Data Sheet'!$A$1:$R$1,0))</f>
        <v>0</v>
      </c>
      <c r="Q22" s="40">
        <f>INDEX('Data Sheet'!$A$1:$R$259,MATCH($A22,'Data Sheet'!$A$1:$A$259,0),MATCH(Q$3,'Data Sheet'!$A$1:$R$1,0))</f>
        <v>15.55</v>
      </c>
      <c r="R22" s="42" t="str">
        <f>VLOOKUP(A22,_xlfn.IFS(D22=Lists!$G$3,'Chicken Only Calculator'!$A$9:$U$107,D22=Lists!$G$4,'Chicken Only Calculator'!$A$9:$U$107,D22=Lists!$G$5,'Chicken Only Calculator'!$A$9:$U$107,D22=Lists!$G$6,'Cheese Only Calculator'!$A$8:$U$111,D22=Lists!$G$7,'Beef Only Calculator'!$A$8:$U$45,D22=Lists!$G$8,'Pork Only Calculator'!$A$8:$U$96),15,FALSE)</f>
        <v/>
      </c>
      <c r="S22" s="42" t="str">
        <f t="shared" si="8"/>
        <v/>
      </c>
      <c r="T22" s="42">
        <f>VLOOKUP(A22,_xlfn.IFS(D22=Lists!$G$3,'Chicken Only Calculator'!$A$9:$U$107,D22=Lists!$G$4,'Chicken Only Calculator'!$A$9:$U$107,D22=Lists!$G$5,'Chicken Only Calculator'!$A$9:$U$107,D22=Lists!$G$6,'Cheese Only Calculator'!$A$8:$U$111,D22=Lists!$G$7,'Beef Only Calculator'!$A$8:$U$45,D22=Lists!$G$8,'Pork Only Calculator'!$A$8:$U$96),17,FALSE)</f>
        <v>0</v>
      </c>
      <c r="U22" s="42" t="str">
        <f t="shared" si="9"/>
        <v/>
      </c>
      <c r="V22" s="42" t="str">
        <f t="shared" si="10"/>
        <v/>
      </c>
      <c r="W22" s="42" t="str">
        <f t="shared" si="11"/>
        <v/>
      </c>
      <c r="X22" s="42" t="str">
        <f t="shared" si="12"/>
        <v/>
      </c>
      <c r="Y22" s="42" t="str">
        <f t="shared" si="13"/>
        <v/>
      </c>
      <c r="Z22" s="42" t="str">
        <f t="shared" si="14"/>
        <v/>
      </c>
      <c r="AA22" s="42">
        <f>VLOOKUP($A22,_xlfn.IFS($D22=Lists!$G$3,'Chicken Only Calculator'!$A$9:$AJ$107,$D22=Lists!$G$4,'Chicken Only Calculator'!$A$9:$AJ$107,$D22=Lists!$G$5,'Chicken Only Calculator'!$A$9:$AJ$107,$D22=Lists!$G$6,'Cheese Only Calculator'!$A$8:$AJ$111,$D22=Lists!$G$7,'Beef Only Calculator'!$A$8:$AJ$45,$D22=Lists!$G$8,'Pork Only Calculator'!$A$8:$AJ$96),24,FALSE)</f>
        <v>0</v>
      </c>
      <c r="AB22" s="42">
        <f>VLOOKUP($A22,_xlfn.IFS($D22=Lists!$G$3,'Chicken Only Calculator'!$A$9:$AJ$107,$D22=Lists!$G$4,'Chicken Only Calculator'!$A$9:$AJ$107,$D22=Lists!$G$5,'Chicken Only Calculator'!$A$9:$AJ$107,$D22=Lists!$G$6,'Cheese Only Calculator'!$A$8:$AJ$111,$D22=Lists!$G$7,'Beef Only Calculator'!$A$8:$AJ$45,$D22=Lists!$G$8,'Pork Only Calculator'!$A$8:$AJ$96),25,FALSE)</f>
        <v>0</v>
      </c>
      <c r="AC22" s="42">
        <f>VLOOKUP($A22,_xlfn.IFS($D22=Lists!$G$3,'Chicken Only Calculator'!$A$9:$AJ$107,$D22=Lists!$G$4,'Chicken Only Calculator'!$A$9:$AJ$107,$D22=Lists!$G$5,'Chicken Only Calculator'!$A$9:$AJ$107,$D22=Lists!$G$6,'Cheese Only Calculator'!$A$8:$AJ$111,$D22=Lists!$G$7,'Beef Only Calculator'!$A$8:$AJ$45,$D22=Lists!$G$8,'Pork Only Calculator'!$A$8:$AJ$96),26,FALSE)</f>
        <v>0</v>
      </c>
      <c r="AD22" s="42">
        <f>VLOOKUP($A22,_xlfn.IFS($D22=Lists!$G$3,'Chicken Only Calculator'!$A$9:$AJ$107,$D22=Lists!$G$4,'Chicken Only Calculator'!$A$9:$AJ$107,$D22=Lists!$G$5,'Chicken Only Calculator'!$A$9:$AJ$107,$D22=Lists!$G$6,'Cheese Only Calculator'!$A$8:$AJ$111,$D22=Lists!$G$7,'Beef Only Calculator'!$A$8:$AJ$45,$D22=Lists!$G$8,'Pork Only Calculator'!$A$8:$AJ$96),27,FALSE)</f>
        <v>0</v>
      </c>
      <c r="AE22" s="42">
        <f>VLOOKUP($A22,_xlfn.IFS($D22=Lists!$G$3,'Chicken Only Calculator'!$A$9:$AJ$107,$D22=Lists!$G$4,'Chicken Only Calculator'!$A$9:$AJ$107,$D22=Lists!$G$5,'Chicken Only Calculator'!$A$9:$AJ$107,$D22=Lists!$G$6,'Cheese Only Calculator'!$A$8:$AJ$111,$D22=Lists!$G$7,'Beef Only Calculator'!$A$8:$AJ$45,$D22=Lists!$G$8,'Pork Only Calculator'!$A$8:$AJ$96),28,FALSE)</f>
        <v>0</v>
      </c>
      <c r="AF22" s="42">
        <f>VLOOKUP($A22,_xlfn.IFS($D22=Lists!$G$3,'Chicken Only Calculator'!$A$9:$AJ$107,$D22=Lists!$G$4,'Chicken Only Calculator'!$A$9:$AJ$107,$D22=Lists!$G$5,'Chicken Only Calculator'!$A$9:$AJ$107,$D22=Lists!$G$6,'Cheese Only Calculator'!$A$8:$AJ$111,$D22=Lists!$G$7,'Beef Only Calculator'!$A$8:$AJ$45,$D22=Lists!$G$8,'Pork Only Calculator'!$A$8:$AJ$96),29,FALSE)</f>
        <v>0</v>
      </c>
      <c r="AG22" s="42">
        <f>VLOOKUP($A22,_xlfn.IFS($D22=Lists!$G$3,'Chicken Only Calculator'!$A$9:$AJ$107,$D22=Lists!$G$4,'Chicken Only Calculator'!$A$9:$AJ$107,$D22=Lists!$G$5,'Chicken Only Calculator'!$A$9:$AJ$107,$D22=Lists!$G$6,'Cheese Only Calculator'!$A$8:$AJ$111,$D22=Lists!$G$7,'Beef Only Calculator'!$A$8:$AJ$45,$D22=Lists!$G$8,'Pork Only Calculator'!$A$8:$AJ$96),30,FALSE)</f>
        <v>0</v>
      </c>
      <c r="AH22" s="42">
        <f>VLOOKUP($A22,_xlfn.IFS($D22=Lists!$G$3,'Chicken Only Calculator'!$A$9:$AJ$107,$D22=Lists!$G$4,'Chicken Only Calculator'!$A$9:$AJ$107,$D22=Lists!$G$5,'Chicken Only Calculator'!$A$9:$AJ$107,$D22=Lists!$G$6,'Cheese Only Calculator'!$A$8:$AJ$111,$D22=Lists!$G$7,'Beef Only Calculator'!$A$8:$AJ$45,$D22=Lists!$G$8,'Pork Only Calculator'!$A$8:$AJ$96),31,FALSE)</f>
        <v>0</v>
      </c>
      <c r="AI22" s="42">
        <f>VLOOKUP($A22,_xlfn.IFS($D22=Lists!$G$3,'Chicken Only Calculator'!$A$9:$AJ$107,$D22=Lists!$G$4,'Chicken Only Calculator'!$A$9:$AJ$107,$D22=Lists!$G$5,'Chicken Only Calculator'!$A$9:$AJ$107,$D22=Lists!$G$6,'Cheese Only Calculator'!$A$8:$AJ$111,$D22=Lists!$G$7,'Beef Only Calculator'!$A$8:$AJ$45,$D22=Lists!$G$8,'Pork Only Calculator'!$A$8:$AJ$96),32,FALSE)</f>
        <v>0</v>
      </c>
      <c r="AJ22" s="42">
        <f>VLOOKUP($A22,_xlfn.IFS($D22=Lists!$G$3,'Chicken Only Calculator'!$A$9:$AJ$107,$D22=Lists!$G$4,'Chicken Only Calculator'!$A$9:$AJ$107,$D22=Lists!$G$5,'Chicken Only Calculator'!$A$9:$AJ$107,$D22=Lists!$G$6,'Cheese Only Calculator'!$A$8:$AJ$111,$D22=Lists!$G$7,'Beef Only Calculator'!$A$8:$AJ$45,$D22=Lists!$G$8,'Pork Only Calculator'!$A$8:$AJ$96),33,FALSE)</f>
        <v>0</v>
      </c>
      <c r="AK22" s="42">
        <f>VLOOKUP($A22,_xlfn.IFS($D22=Lists!$G$3,'Chicken Only Calculator'!$A$9:$AJ$107,$D22=Lists!$G$4,'Chicken Only Calculator'!$A$9:$AJ$107,$D22=Lists!$G$5,'Chicken Only Calculator'!$A$9:$AJ$107,$D22=Lists!$G$6,'Cheese Only Calculator'!$A$8:$AJ$111,$D22=Lists!$G$7,'Beef Only Calculator'!$A$8:$AJ$45,$D22=Lists!$G$8,'Pork Only Calculator'!$A$8:$AJ$96),34,FALSE)</f>
        <v>0</v>
      </c>
      <c r="AL22" s="42">
        <f>VLOOKUP($A22,_xlfn.IFS($D22=Lists!$G$3,'Chicken Only Calculator'!$A$9:$AJ$107,$D22=Lists!$G$4,'Chicken Only Calculator'!$A$9:$AJ$107,$D22=Lists!$G$5,'Chicken Only Calculator'!$A$9:$AJ$107,$D22=Lists!$G$6,'Cheese Only Calculator'!$A$8:$AJ$111,$D22=Lists!$G$7,'Beef Only Calculator'!$A$8:$AJ$45,$D22=Lists!$G$8,'Pork Only Calculator'!$A$8:$AJ$96),35,FALSE)</f>
        <v>0</v>
      </c>
      <c r="AM22" s="42">
        <f t="shared" si="15"/>
        <v>0</v>
      </c>
      <c r="AO22" s="55"/>
    </row>
    <row r="23" spans="1:41" ht="25.2" x14ac:dyDescent="0.5">
      <c r="A23" s="52">
        <v>10000029467</v>
      </c>
      <c r="B23" s="52" t="str">
        <f>INDEX('Data Sheet'!$A$1:$R$259,MATCH($A23,'Data Sheet'!$A$1:$A$259,0),MATCH(B$3,'Data Sheet'!$A$1:$R$1,0))</f>
        <v>ACT</v>
      </c>
      <c r="C23" s="53" t="str">
        <f>INDEX('Data Sheet'!$A$1:$R$259,MATCH($A23,'Data Sheet'!$A$1:$A$259,0),MATCH(C$3,'Data Sheet'!$A$1:$R$1,0))</f>
        <v>Pork Sausage Pattie, 1.2 oz.</v>
      </c>
      <c r="D23" s="52">
        <f>INDEX('Data Sheet'!$A$1:$R$259,MATCH($A23,'Data Sheet'!$A$1:$A$259,0),MATCH(D$3,'Data Sheet'!$A$1:$R$1,0))</f>
        <v>100193</v>
      </c>
      <c r="E23" s="52">
        <f>INDEX('Data Sheet'!$A$1:$R$259,MATCH($A23,'Data Sheet'!$A$1:$A$259,0),MATCH(E$3,'Data Sheet'!$A$1:$R$1,0))</f>
        <v>18.75</v>
      </c>
      <c r="F23" s="52">
        <f>INDEX('Data Sheet'!$A$1:$R$259,MATCH($A23,'Data Sheet'!$A$1:$A$259,0),MATCH(F$3,'Data Sheet'!$A$1:$R$1,0))</f>
        <v>250</v>
      </c>
      <c r="G23" s="52">
        <f>INDEX('Data Sheet'!$A$1:$R$259,MATCH($A23,'Data Sheet'!$A$1:$A$259,0),MATCH(G$3,'Data Sheet'!$A$1:$R$1,0))</f>
        <v>250</v>
      </c>
      <c r="H23" s="52" t="str">
        <f>INDEX('Data Sheet'!$A$1:$R$259,MATCH($A23,'Data Sheet'!$A$1:$A$259,0),MATCH(H$3,'Data Sheet'!$A$1:$R$1,0))</f>
        <v/>
      </c>
      <c r="I23" s="52">
        <f>INDEX('Data Sheet'!$A$1:$R$259,MATCH($A23,'Data Sheet'!$A$1:$A$259,0),MATCH(I$3,'Data Sheet'!$A$1:$R$1,0))</f>
        <v>1.2</v>
      </c>
      <c r="J23" s="52" t="str">
        <f>INDEX('Data Sheet'!$A$1:$R$259,MATCH($A23,'Data Sheet'!$A$1:$A$259,0),MATCH(J$3,'Data Sheet'!$A$1:$R$1,0))</f>
        <v>1 piece</v>
      </c>
      <c r="K23" s="52">
        <f>INDEX('Data Sheet'!$A$1:$R$259,MATCH($A23,'Data Sheet'!$A$1:$A$259,0),MATCH(K$3,'Data Sheet'!$A$1:$R$1,0))</f>
        <v>1</v>
      </c>
      <c r="L23" s="52" t="str">
        <f>INDEX('Data Sheet'!$A$1:$R$259,MATCH($A23,'Data Sheet'!$A$1:$A$259,0),MATCH(L$3,'Data Sheet'!$A$1:$R$1,0))</f>
        <v>-</v>
      </c>
      <c r="M23" s="52">
        <f>INDEX('Data Sheet'!$A$1:$R$259,MATCH($A23,'Data Sheet'!$A$1:$A$259,0),MATCH(M$3,'Data Sheet'!$A$1:$R$1,0))</f>
        <v>0</v>
      </c>
      <c r="N23" s="52">
        <f>INDEX('Data Sheet'!$A$1:$R$259,MATCH($A23,'Data Sheet'!$A$1:$A$259,0),MATCH(N$3,'Data Sheet'!$A$1:$R$1,0))</f>
        <v>0</v>
      </c>
      <c r="O23" s="52">
        <f>INDEX('Data Sheet'!$A$1:$R$259,MATCH($A23,'Data Sheet'!$A$1:$A$259,0),MATCH(O$3,'Data Sheet'!$A$1:$R$1,0))</f>
        <v>0</v>
      </c>
      <c r="P23" s="52">
        <f>INDEX('Data Sheet'!$A$1:$R$259,MATCH($A23,'Data Sheet'!$A$1:$A$259,0),MATCH(P$3,'Data Sheet'!$A$1:$R$1,0))</f>
        <v>0</v>
      </c>
      <c r="Q23" s="52">
        <f>INDEX('Data Sheet'!$A$1:$R$259,MATCH($A23,'Data Sheet'!$A$1:$A$259,0),MATCH(Q$3,'Data Sheet'!$A$1:$R$1,0))</f>
        <v>22.28</v>
      </c>
      <c r="R23" s="54" t="str">
        <f>VLOOKUP(A23,_xlfn.IFS(D23=Lists!$G$3,'Chicken Only Calculator'!$A$9:$U$107,D23=Lists!$G$4,'Chicken Only Calculator'!$A$9:$U$107,D23=Lists!$G$5,'Chicken Only Calculator'!$A$9:$U$107,D23=Lists!$G$6,'Cheese Only Calculator'!$A$8:$U$111,D23=Lists!$G$7,'Beef Only Calculator'!$A$8:$U$45,D23=Lists!$G$8,'Pork Only Calculator'!$A$8:$U$96),15,FALSE)</f>
        <v/>
      </c>
      <c r="S23" s="54" t="str">
        <f t="shared" si="8"/>
        <v/>
      </c>
      <c r="T23" s="54">
        <f>VLOOKUP(A23,_xlfn.IFS(D23=Lists!$G$3,'Chicken Only Calculator'!$A$9:$U$107,D23=Lists!$G$4,'Chicken Only Calculator'!$A$9:$U$107,D23=Lists!$G$5,'Chicken Only Calculator'!$A$9:$U$107,D23=Lists!$G$6,'Cheese Only Calculator'!$A$8:$U$111,D23=Lists!$G$7,'Beef Only Calculator'!$A$8:$U$45,D23=Lists!$G$8,'Pork Only Calculator'!$A$8:$U$96),17,FALSE)</f>
        <v>0</v>
      </c>
      <c r="U23" s="54" t="str">
        <f t="shared" si="9"/>
        <v/>
      </c>
      <c r="V23" s="54" t="str">
        <f t="shared" si="10"/>
        <v/>
      </c>
      <c r="W23" s="54" t="str">
        <f t="shared" si="11"/>
        <v/>
      </c>
      <c r="X23" s="54" t="str">
        <f t="shared" si="12"/>
        <v/>
      </c>
      <c r="Y23" s="54" t="str">
        <f t="shared" si="13"/>
        <v/>
      </c>
      <c r="Z23" s="54" t="str">
        <f t="shared" si="14"/>
        <v/>
      </c>
      <c r="AA23" s="54">
        <f>VLOOKUP($A23,_xlfn.IFS($D23=Lists!$G$3,'Chicken Only Calculator'!$A$9:$AJ$107,$D23=Lists!$G$4,'Chicken Only Calculator'!$A$9:$AJ$107,$D23=Lists!$G$5,'Chicken Only Calculator'!$A$9:$AJ$107,$D23=Lists!$G$6,'Cheese Only Calculator'!$A$8:$AJ$111,$D23=Lists!$G$7,'Beef Only Calculator'!$A$8:$AJ$45,$D23=Lists!$G$8,'Pork Only Calculator'!$A$8:$AJ$96),24,FALSE)</f>
        <v>0</v>
      </c>
      <c r="AB23" s="54">
        <f>VLOOKUP($A23,_xlfn.IFS($D23=Lists!$G$3,'Chicken Only Calculator'!$A$9:$AJ$107,$D23=Lists!$G$4,'Chicken Only Calculator'!$A$9:$AJ$107,$D23=Lists!$G$5,'Chicken Only Calculator'!$A$9:$AJ$107,$D23=Lists!$G$6,'Cheese Only Calculator'!$A$8:$AJ$111,$D23=Lists!$G$7,'Beef Only Calculator'!$A$8:$AJ$45,$D23=Lists!$G$8,'Pork Only Calculator'!$A$8:$AJ$96),25,FALSE)</f>
        <v>0</v>
      </c>
      <c r="AC23" s="54">
        <f>VLOOKUP($A23,_xlfn.IFS($D23=Lists!$G$3,'Chicken Only Calculator'!$A$9:$AJ$107,$D23=Lists!$G$4,'Chicken Only Calculator'!$A$9:$AJ$107,$D23=Lists!$G$5,'Chicken Only Calculator'!$A$9:$AJ$107,$D23=Lists!$G$6,'Cheese Only Calculator'!$A$8:$AJ$111,$D23=Lists!$G$7,'Beef Only Calculator'!$A$8:$AJ$45,$D23=Lists!$G$8,'Pork Only Calculator'!$A$8:$AJ$96),26,FALSE)</f>
        <v>0</v>
      </c>
      <c r="AD23" s="54">
        <f>VLOOKUP($A23,_xlfn.IFS($D23=Lists!$G$3,'Chicken Only Calculator'!$A$9:$AJ$107,$D23=Lists!$G$4,'Chicken Only Calculator'!$A$9:$AJ$107,$D23=Lists!$G$5,'Chicken Only Calculator'!$A$9:$AJ$107,$D23=Lists!$G$6,'Cheese Only Calculator'!$A$8:$AJ$111,$D23=Lists!$G$7,'Beef Only Calculator'!$A$8:$AJ$45,$D23=Lists!$G$8,'Pork Only Calculator'!$A$8:$AJ$96),27,FALSE)</f>
        <v>0</v>
      </c>
      <c r="AE23" s="54">
        <f>VLOOKUP($A23,_xlfn.IFS($D23=Lists!$G$3,'Chicken Only Calculator'!$A$9:$AJ$107,$D23=Lists!$G$4,'Chicken Only Calculator'!$A$9:$AJ$107,$D23=Lists!$G$5,'Chicken Only Calculator'!$A$9:$AJ$107,$D23=Lists!$G$6,'Cheese Only Calculator'!$A$8:$AJ$111,$D23=Lists!$G$7,'Beef Only Calculator'!$A$8:$AJ$45,$D23=Lists!$G$8,'Pork Only Calculator'!$A$8:$AJ$96),28,FALSE)</f>
        <v>0</v>
      </c>
      <c r="AF23" s="54">
        <f>VLOOKUP($A23,_xlfn.IFS($D23=Lists!$G$3,'Chicken Only Calculator'!$A$9:$AJ$107,$D23=Lists!$G$4,'Chicken Only Calculator'!$A$9:$AJ$107,$D23=Lists!$G$5,'Chicken Only Calculator'!$A$9:$AJ$107,$D23=Lists!$G$6,'Cheese Only Calculator'!$A$8:$AJ$111,$D23=Lists!$G$7,'Beef Only Calculator'!$A$8:$AJ$45,$D23=Lists!$G$8,'Pork Only Calculator'!$A$8:$AJ$96),29,FALSE)</f>
        <v>0</v>
      </c>
      <c r="AG23" s="54">
        <f>VLOOKUP($A23,_xlfn.IFS($D23=Lists!$G$3,'Chicken Only Calculator'!$A$9:$AJ$107,$D23=Lists!$G$4,'Chicken Only Calculator'!$A$9:$AJ$107,$D23=Lists!$G$5,'Chicken Only Calculator'!$A$9:$AJ$107,$D23=Lists!$G$6,'Cheese Only Calculator'!$A$8:$AJ$111,$D23=Lists!$G$7,'Beef Only Calculator'!$A$8:$AJ$45,$D23=Lists!$G$8,'Pork Only Calculator'!$A$8:$AJ$96),30,FALSE)</f>
        <v>0</v>
      </c>
      <c r="AH23" s="54">
        <f>VLOOKUP($A23,_xlfn.IFS($D23=Lists!$G$3,'Chicken Only Calculator'!$A$9:$AJ$107,$D23=Lists!$G$4,'Chicken Only Calculator'!$A$9:$AJ$107,$D23=Lists!$G$5,'Chicken Only Calculator'!$A$9:$AJ$107,$D23=Lists!$G$6,'Cheese Only Calculator'!$A$8:$AJ$111,$D23=Lists!$G$7,'Beef Only Calculator'!$A$8:$AJ$45,$D23=Lists!$G$8,'Pork Only Calculator'!$A$8:$AJ$96),31,FALSE)</f>
        <v>0</v>
      </c>
      <c r="AI23" s="54">
        <f>VLOOKUP($A23,_xlfn.IFS($D23=Lists!$G$3,'Chicken Only Calculator'!$A$9:$AJ$107,$D23=Lists!$G$4,'Chicken Only Calculator'!$A$9:$AJ$107,$D23=Lists!$G$5,'Chicken Only Calculator'!$A$9:$AJ$107,$D23=Lists!$G$6,'Cheese Only Calculator'!$A$8:$AJ$111,$D23=Lists!$G$7,'Beef Only Calculator'!$A$8:$AJ$45,$D23=Lists!$G$8,'Pork Only Calculator'!$A$8:$AJ$96),32,FALSE)</f>
        <v>0</v>
      </c>
      <c r="AJ23" s="54">
        <f>VLOOKUP($A23,_xlfn.IFS($D23=Lists!$G$3,'Chicken Only Calculator'!$A$9:$AJ$107,$D23=Lists!$G$4,'Chicken Only Calculator'!$A$9:$AJ$107,$D23=Lists!$G$5,'Chicken Only Calculator'!$A$9:$AJ$107,$D23=Lists!$G$6,'Cheese Only Calculator'!$A$8:$AJ$111,$D23=Lists!$G$7,'Beef Only Calculator'!$A$8:$AJ$45,$D23=Lists!$G$8,'Pork Only Calculator'!$A$8:$AJ$96),33,FALSE)</f>
        <v>0</v>
      </c>
      <c r="AK23" s="54">
        <f>VLOOKUP($A23,_xlfn.IFS($D23=Lists!$G$3,'Chicken Only Calculator'!$A$9:$AJ$107,$D23=Lists!$G$4,'Chicken Only Calculator'!$A$9:$AJ$107,$D23=Lists!$G$5,'Chicken Only Calculator'!$A$9:$AJ$107,$D23=Lists!$G$6,'Cheese Only Calculator'!$A$8:$AJ$111,$D23=Lists!$G$7,'Beef Only Calculator'!$A$8:$AJ$45,$D23=Lists!$G$8,'Pork Only Calculator'!$A$8:$AJ$96),34,FALSE)</f>
        <v>0</v>
      </c>
      <c r="AL23" s="54">
        <f>VLOOKUP($A23,_xlfn.IFS($D23=Lists!$G$3,'Chicken Only Calculator'!$A$9:$AJ$107,$D23=Lists!$G$4,'Chicken Only Calculator'!$A$9:$AJ$107,$D23=Lists!$G$5,'Chicken Only Calculator'!$A$9:$AJ$107,$D23=Lists!$G$6,'Cheese Only Calculator'!$A$8:$AJ$111,$D23=Lists!$G$7,'Beef Only Calculator'!$A$8:$AJ$45,$D23=Lists!$G$8,'Pork Only Calculator'!$A$8:$AJ$96),35,FALSE)</f>
        <v>0</v>
      </c>
      <c r="AM23" s="54">
        <f t="shared" si="15"/>
        <v>0</v>
      </c>
      <c r="AO23" s="55"/>
    </row>
    <row r="24" spans="1:41" ht="25.2" x14ac:dyDescent="0.5">
      <c r="A24" s="40">
        <v>10000032041</v>
      </c>
      <c r="B24" s="40" t="str">
        <f>INDEX('Data Sheet'!$A$1:$R$259,MATCH($A24,'Data Sheet'!$A$1:$A$259,0),MATCH(B$3,'Data Sheet'!$A$1:$R$1,0))</f>
        <v>ACT</v>
      </c>
      <c r="C24" s="41" t="str">
        <f>INDEX('Data Sheet'!$A$1:$R$259,MATCH($A24,'Data Sheet'!$A$1:$A$259,0),MATCH(C$3,'Data Sheet'!$A$1:$R$1,0))</f>
        <v>Beef Crumbles, 2.03 oz.</v>
      </c>
      <c r="D24" s="40" t="str">
        <f>INDEX('Data Sheet'!$A$1:$R$259,MATCH($A24,'Data Sheet'!$A$1:$A$259,0),MATCH(D$3,'Data Sheet'!$A$1:$R$1,0))</f>
        <v>100154 / 100155</v>
      </c>
      <c r="E24" s="40">
        <f>INDEX('Data Sheet'!$A$1:$R$259,MATCH($A24,'Data Sheet'!$A$1:$A$259,0),MATCH(E$3,'Data Sheet'!$A$1:$R$1,0))</f>
        <v>30</v>
      </c>
      <c r="F24" s="40">
        <f>INDEX('Data Sheet'!$A$1:$R$259,MATCH($A24,'Data Sheet'!$A$1:$A$259,0),MATCH(F$3,'Data Sheet'!$A$1:$R$1,0))</f>
        <v>236</v>
      </c>
      <c r="G24" s="40">
        <f>INDEX('Data Sheet'!$A$1:$R$259,MATCH($A24,'Data Sheet'!$A$1:$A$259,0),MATCH(G$3,'Data Sheet'!$A$1:$R$1,0))</f>
        <v>236</v>
      </c>
      <c r="H24" s="40" t="str">
        <f>INDEX('Data Sheet'!$A$1:$R$259,MATCH($A24,'Data Sheet'!$A$1:$A$259,0),MATCH(H$3,'Data Sheet'!$A$1:$R$1,0))</f>
        <v/>
      </c>
      <c r="I24" s="40">
        <f>INDEX('Data Sheet'!$A$1:$R$259,MATCH($A24,'Data Sheet'!$A$1:$A$259,0),MATCH(I$3,'Data Sheet'!$A$1:$R$1,0))</f>
        <v>2.0299999999999998</v>
      </c>
      <c r="J24" s="40" t="str">
        <f>INDEX('Data Sheet'!$A$1:$R$259,MATCH($A24,'Data Sheet'!$A$1:$A$259,0),MATCH(J$3,'Data Sheet'!$A$1:$R$1,0))</f>
        <v>2.03 oz.</v>
      </c>
      <c r="K24" s="40">
        <f>INDEX('Data Sheet'!$A$1:$R$259,MATCH($A24,'Data Sheet'!$A$1:$A$259,0),MATCH(K$3,'Data Sheet'!$A$1:$R$1,0))</f>
        <v>2</v>
      </c>
      <c r="L24" s="40" t="str">
        <f>INDEX('Data Sheet'!$A$1:$R$259,MATCH($A24,'Data Sheet'!$A$1:$A$259,0),MATCH(L$3,'Data Sheet'!$A$1:$R$1,0))</f>
        <v>-</v>
      </c>
      <c r="M24" s="40">
        <f>INDEX('Data Sheet'!$A$1:$R$259,MATCH($A24,'Data Sheet'!$A$1:$A$259,0),MATCH(M$3,'Data Sheet'!$A$1:$R$1,0))</f>
        <v>0</v>
      </c>
      <c r="N24" s="40">
        <f>INDEX('Data Sheet'!$A$1:$R$259,MATCH($A24,'Data Sheet'!$A$1:$A$259,0),MATCH(N$3,'Data Sheet'!$A$1:$R$1,0))</f>
        <v>0</v>
      </c>
      <c r="O24" s="40">
        <f>INDEX('Data Sheet'!$A$1:$R$259,MATCH($A24,'Data Sheet'!$A$1:$A$259,0),MATCH(O$3,'Data Sheet'!$A$1:$R$1,0))</f>
        <v>0</v>
      </c>
      <c r="P24" s="40">
        <f>INDEX('Data Sheet'!$A$1:$R$259,MATCH($A24,'Data Sheet'!$A$1:$A$259,0),MATCH(P$3,'Data Sheet'!$A$1:$R$1,0))</f>
        <v>47.72</v>
      </c>
      <c r="Q24" s="40">
        <f>INDEX('Data Sheet'!$A$1:$R$259,MATCH($A24,'Data Sheet'!$A$1:$A$259,0),MATCH(Q$3,'Data Sheet'!$A$1:$R$1,0))</f>
        <v>0</v>
      </c>
      <c r="R24" s="42" t="str">
        <f>VLOOKUP(A24,_xlfn.IFS(D24=Lists!$G$3,'Chicken Only Calculator'!$A$9:$U$107,D24=Lists!$G$4,'Chicken Only Calculator'!$A$9:$U$107,D24=Lists!$G$5,'Chicken Only Calculator'!$A$9:$U$107,D24=Lists!$G$6,'Cheese Only Calculator'!$A$8:$U$111,D24=Lists!$G$7,'Beef Only Calculator'!$A$8:$U$45,D24=Lists!$G$8,'Pork Only Calculator'!$A$8:$U$96),15,FALSE)</f>
        <v/>
      </c>
      <c r="S24" s="42" t="str">
        <f t="shared" si="8"/>
        <v/>
      </c>
      <c r="T24" s="42">
        <f>VLOOKUP(A24,_xlfn.IFS(D24=Lists!$G$3,'Chicken Only Calculator'!$A$9:$U$107,D24=Lists!$G$4,'Chicken Only Calculator'!$A$9:$U$107,D24=Lists!$G$5,'Chicken Only Calculator'!$A$9:$U$107,D24=Lists!$G$6,'Cheese Only Calculator'!$A$8:$U$111,D24=Lists!$G$7,'Beef Only Calculator'!$A$8:$U$45,D24=Lists!$G$8,'Pork Only Calculator'!$A$8:$U$96),17,FALSE)</f>
        <v>0</v>
      </c>
      <c r="U24" s="42" t="str">
        <f t="shared" si="9"/>
        <v/>
      </c>
      <c r="V24" s="42" t="str">
        <f t="shared" si="10"/>
        <v/>
      </c>
      <c r="W24" s="42" t="str">
        <f t="shared" si="11"/>
        <v/>
      </c>
      <c r="X24" s="42" t="str">
        <f t="shared" si="12"/>
        <v/>
      </c>
      <c r="Y24" s="42" t="str">
        <f t="shared" si="13"/>
        <v/>
      </c>
      <c r="Z24" s="42" t="str">
        <f t="shared" si="14"/>
        <v/>
      </c>
      <c r="AA24" s="42">
        <f>VLOOKUP($A24,_xlfn.IFS($D24=Lists!$G$3,'Chicken Only Calculator'!$A$9:$AJ$107,$D24=Lists!$G$4,'Chicken Only Calculator'!$A$9:$AJ$107,$D24=Lists!$G$5,'Chicken Only Calculator'!$A$9:$AJ$107,$D24=Lists!$G$6,'Cheese Only Calculator'!$A$8:$AJ$111,$D24=Lists!$G$7,'Beef Only Calculator'!$A$8:$AJ$45,$D24=Lists!$G$8,'Pork Only Calculator'!$A$8:$AJ$96),24,FALSE)</f>
        <v>0</v>
      </c>
      <c r="AB24" s="42">
        <f>VLOOKUP($A24,_xlfn.IFS($D24=Lists!$G$3,'Chicken Only Calculator'!$A$9:$AJ$107,$D24=Lists!$G$4,'Chicken Only Calculator'!$A$9:$AJ$107,$D24=Lists!$G$5,'Chicken Only Calculator'!$A$9:$AJ$107,$D24=Lists!$G$6,'Cheese Only Calculator'!$A$8:$AJ$111,$D24=Lists!$G$7,'Beef Only Calculator'!$A$8:$AJ$45,$D24=Lists!$G$8,'Pork Only Calculator'!$A$8:$AJ$96),25,FALSE)</f>
        <v>0</v>
      </c>
      <c r="AC24" s="42">
        <f>VLOOKUP($A24,_xlfn.IFS($D24=Lists!$G$3,'Chicken Only Calculator'!$A$9:$AJ$107,$D24=Lists!$G$4,'Chicken Only Calculator'!$A$9:$AJ$107,$D24=Lists!$G$5,'Chicken Only Calculator'!$A$9:$AJ$107,$D24=Lists!$G$6,'Cheese Only Calculator'!$A$8:$AJ$111,$D24=Lists!$G$7,'Beef Only Calculator'!$A$8:$AJ$45,$D24=Lists!$G$8,'Pork Only Calculator'!$A$8:$AJ$96),26,FALSE)</f>
        <v>0</v>
      </c>
      <c r="AD24" s="42">
        <f>VLOOKUP($A24,_xlfn.IFS($D24=Lists!$G$3,'Chicken Only Calculator'!$A$9:$AJ$107,$D24=Lists!$G$4,'Chicken Only Calculator'!$A$9:$AJ$107,$D24=Lists!$G$5,'Chicken Only Calculator'!$A$9:$AJ$107,$D24=Lists!$G$6,'Cheese Only Calculator'!$A$8:$AJ$111,$D24=Lists!$G$7,'Beef Only Calculator'!$A$8:$AJ$45,$D24=Lists!$G$8,'Pork Only Calculator'!$A$8:$AJ$96),27,FALSE)</f>
        <v>0</v>
      </c>
      <c r="AE24" s="42">
        <f>VLOOKUP($A24,_xlfn.IFS($D24=Lists!$G$3,'Chicken Only Calculator'!$A$9:$AJ$107,$D24=Lists!$G$4,'Chicken Only Calculator'!$A$9:$AJ$107,$D24=Lists!$G$5,'Chicken Only Calculator'!$A$9:$AJ$107,$D24=Lists!$G$6,'Cheese Only Calculator'!$A$8:$AJ$111,$D24=Lists!$G$7,'Beef Only Calculator'!$A$8:$AJ$45,$D24=Lists!$G$8,'Pork Only Calculator'!$A$8:$AJ$96),28,FALSE)</f>
        <v>0</v>
      </c>
      <c r="AF24" s="42">
        <f>VLOOKUP($A24,_xlfn.IFS($D24=Lists!$G$3,'Chicken Only Calculator'!$A$9:$AJ$107,$D24=Lists!$G$4,'Chicken Only Calculator'!$A$9:$AJ$107,$D24=Lists!$G$5,'Chicken Only Calculator'!$A$9:$AJ$107,$D24=Lists!$G$6,'Cheese Only Calculator'!$A$8:$AJ$111,$D24=Lists!$G$7,'Beef Only Calculator'!$A$8:$AJ$45,$D24=Lists!$G$8,'Pork Only Calculator'!$A$8:$AJ$96),29,FALSE)</f>
        <v>0</v>
      </c>
      <c r="AG24" s="42">
        <f>VLOOKUP($A24,_xlfn.IFS($D24=Lists!$G$3,'Chicken Only Calculator'!$A$9:$AJ$107,$D24=Lists!$G$4,'Chicken Only Calculator'!$A$9:$AJ$107,$D24=Lists!$G$5,'Chicken Only Calculator'!$A$9:$AJ$107,$D24=Lists!$G$6,'Cheese Only Calculator'!$A$8:$AJ$111,$D24=Lists!$G$7,'Beef Only Calculator'!$A$8:$AJ$45,$D24=Lists!$G$8,'Pork Only Calculator'!$A$8:$AJ$96),30,FALSE)</f>
        <v>0</v>
      </c>
      <c r="AH24" s="42">
        <f>VLOOKUP($A24,_xlfn.IFS($D24=Lists!$G$3,'Chicken Only Calculator'!$A$9:$AJ$107,$D24=Lists!$G$4,'Chicken Only Calculator'!$A$9:$AJ$107,$D24=Lists!$G$5,'Chicken Only Calculator'!$A$9:$AJ$107,$D24=Lists!$G$6,'Cheese Only Calculator'!$A$8:$AJ$111,$D24=Lists!$G$7,'Beef Only Calculator'!$A$8:$AJ$45,$D24=Lists!$G$8,'Pork Only Calculator'!$A$8:$AJ$96),31,FALSE)</f>
        <v>0</v>
      </c>
      <c r="AI24" s="42">
        <f>VLOOKUP($A24,_xlfn.IFS($D24=Lists!$G$3,'Chicken Only Calculator'!$A$9:$AJ$107,$D24=Lists!$G$4,'Chicken Only Calculator'!$A$9:$AJ$107,$D24=Lists!$G$5,'Chicken Only Calculator'!$A$9:$AJ$107,$D24=Lists!$G$6,'Cheese Only Calculator'!$A$8:$AJ$111,$D24=Lists!$G$7,'Beef Only Calculator'!$A$8:$AJ$45,$D24=Lists!$G$8,'Pork Only Calculator'!$A$8:$AJ$96),32,FALSE)</f>
        <v>0</v>
      </c>
      <c r="AJ24" s="42">
        <f>VLOOKUP($A24,_xlfn.IFS($D24=Lists!$G$3,'Chicken Only Calculator'!$A$9:$AJ$107,$D24=Lists!$G$4,'Chicken Only Calculator'!$A$9:$AJ$107,$D24=Lists!$G$5,'Chicken Only Calculator'!$A$9:$AJ$107,$D24=Lists!$G$6,'Cheese Only Calculator'!$A$8:$AJ$111,$D24=Lists!$G$7,'Beef Only Calculator'!$A$8:$AJ$45,$D24=Lists!$G$8,'Pork Only Calculator'!$A$8:$AJ$96),33,FALSE)</f>
        <v>0</v>
      </c>
      <c r="AK24" s="42">
        <f>VLOOKUP($A24,_xlfn.IFS($D24=Lists!$G$3,'Chicken Only Calculator'!$A$9:$AJ$107,$D24=Lists!$G$4,'Chicken Only Calculator'!$A$9:$AJ$107,$D24=Lists!$G$5,'Chicken Only Calculator'!$A$9:$AJ$107,$D24=Lists!$G$6,'Cheese Only Calculator'!$A$8:$AJ$111,$D24=Lists!$G$7,'Beef Only Calculator'!$A$8:$AJ$45,$D24=Lists!$G$8,'Pork Only Calculator'!$A$8:$AJ$96),34,FALSE)</f>
        <v>0</v>
      </c>
      <c r="AL24" s="42">
        <f>VLOOKUP($A24,_xlfn.IFS($D24=Lists!$G$3,'Chicken Only Calculator'!$A$9:$AJ$107,$D24=Lists!$G$4,'Chicken Only Calculator'!$A$9:$AJ$107,$D24=Lists!$G$5,'Chicken Only Calculator'!$A$9:$AJ$107,$D24=Lists!$G$6,'Cheese Only Calculator'!$A$8:$AJ$111,$D24=Lists!$G$7,'Beef Only Calculator'!$A$8:$AJ$45,$D24=Lists!$G$8,'Pork Only Calculator'!$A$8:$AJ$96),35,FALSE)</f>
        <v>0</v>
      </c>
      <c r="AM24" s="42">
        <f t="shared" si="15"/>
        <v>0</v>
      </c>
      <c r="AO24" s="55"/>
    </row>
    <row r="25" spans="1:41" ht="25.2" x14ac:dyDescent="0.5">
      <c r="A25" s="52">
        <v>10000032432</v>
      </c>
      <c r="B25" s="52" t="str">
        <f>INDEX('Data Sheet'!$A$1:$R$259,MATCH($A25,'Data Sheet'!$A$1:$A$259,0),MATCH(B$3,'Data Sheet'!$A$1:$R$1,0))</f>
        <v>ACT</v>
      </c>
      <c r="C25" s="53" t="str">
        <f>INDEX('Data Sheet'!$A$1:$R$259,MATCH($A25,'Data Sheet'!$A$1:$A$259,0),MATCH(C$3,'Data Sheet'!$A$1:$R$1,0))</f>
        <v>Beef Taco Meat, 2.4 oz.</v>
      </c>
      <c r="D25" s="52" t="str">
        <f>INDEX('Data Sheet'!$A$1:$R$259,MATCH($A25,'Data Sheet'!$A$1:$A$259,0),MATCH(D$3,'Data Sheet'!$A$1:$R$1,0))</f>
        <v>100154 / 100155</v>
      </c>
      <c r="E25" s="52">
        <f>INDEX('Data Sheet'!$A$1:$R$259,MATCH($A25,'Data Sheet'!$A$1:$A$259,0),MATCH(E$3,'Data Sheet'!$A$1:$R$1,0))</f>
        <v>33</v>
      </c>
      <c r="F25" s="52">
        <f>INDEX('Data Sheet'!$A$1:$R$259,MATCH($A25,'Data Sheet'!$A$1:$A$259,0),MATCH(F$3,'Data Sheet'!$A$1:$R$1,0))</f>
        <v>220</v>
      </c>
      <c r="G25" s="52">
        <f>INDEX('Data Sheet'!$A$1:$R$259,MATCH($A25,'Data Sheet'!$A$1:$A$259,0),MATCH(G$3,'Data Sheet'!$A$1:$R$1,0))</f>
        <v>220</v>
      </c>
      <c r="H25" s="52" t="str">
        <f>INDEX('Data Sheet'!$A$1:$R$259,MATCH($A25,'Data Sheet'!$A$1:$A$259,0),MATCH(H$3,'Data Sheet'!$A$1:$R$1,0))</f>
        <v/>
      </c>
      <c r="I25" s="52">
        <f>INDEX('Data Sheet'!$A$1:$R$259,MATCH($A25,'Data Sheet'!$A$1:$A$259,0),MATCH(I$3,'Data Sheet'!$A$1:$R$1,0))</f>
        <v>2.4</v>
      </c>
      <c r="J25" s="52" t="str">
        <f>INDEX('Data Sheet'!$A$1:$R$259,MATCH($A25,'Data Sheet'!$A$1:$A$259,0),MATCH(J$3,'Data Sheet'!$A$1:$R$1,0))</f>
        <v>2.40 oz.</v>
      </c>
      <c r="K25" s="52">
        <f>INDEX('Data Sheet'!$A$1:$R$259,MATCH($A25,'Data Sheet'!$A$1:$A$259,0),MATCH(K$3,'Data Sheet'!$A$1:$R$1,0))</f>
        <v>2</v>
      </c>
      <c r="L25" s="52" t="str">
        <f>INDEX('Data Sheet'!$A$1:$R$259,MATCH($A25,'Data Sheet'!$A$1:$A$259,0),MATCH(L$3,'Data Sheet'!$A$1:$R$1,0))</f>
        <v>-</v>
      </c>
      <c r="M25" s="52">
        <f>INDEX('Data Sheet'!$A$1:$R$259,MATCH($A25,'Data Sheet'!$A$1:$A$259,0),MATCH(M$3,'Data Sheet'!$A$1:$R$1,0))</f>
        <v>0</v>
      </c>
      <c r="N25" s="52">
        <f>INDEX('Data Sheet'!$A$1:$R$259,MATCH($A25,'Data Sheet'!$A$1:$A$259,0),MATCH(N$3,'Data Sheet'!$A$1:$R$1,0))</f>
        <v>0</v>
      </c>
      <c r="O25" s="52">
        <f>INDEX('Data Sheet'!$A$1:$R$259,MATCH($A25,'Data Sheet'!$A$1:$A$259,0),MATCH(O$3,'Data Sheet'!$A$1:$R$1,0))</f>
        <v>0</v>
      </c>
      <c r="P25" s="52">
        <f>INDEX('Data Sheet'!$A$1:$R$259,MATCH($A25,'Data Sheet'!$A$1:$A$259,0),MATCH(P$3,'Data Sheet'!$A$1:$R$1,0))</f>
        <v>20.14</v>
      </c>
      <c r="Q25" s="52">
        <f>INDEX('Data Sheet'!$A$1:$R$259,MATCH($A25,'Data Sheet'!$A$1:$A$259,0),MATCH(Q$3,'Data Sheet'!$A$1:$R$1,0))</f>
        <v>0</v>
      </c>
      <c r="R25" s="54" t="str">
        <f>VLOOKUP(A25,_xlfn.IFS(D25=Lists!$G$3,'Chicken Only Calculator'!$A$9:$U$107,D25=Lists!$G$4,'Chicken Only Calculator'!$A$9:$U$107,D25=Lists!$G$5,'Chicken Only Calculator'!$A$9:$U$107,D25=Lists!$G$6,'Cheese Only Calculator'!$A$8:$U$111,D25=Lists!$G$7,'Beef Only Calculator'!$A$8:$U$45,D25=Lists!$G$8,'Pork Only Calculator'!$A$8:$U$96),15,FALSE)</f>
        <v/>
      </c>
      <c r="S25" s="54" t="str">
        <f t="shared" si="8"/>
        <v/>
      </c>
      <c r="T25" s="54">
        <f>VLOOKUP(A25,_xlfn.IFS(D25=Lists!$G$3,'Chicken Only Calculator'!$A$9:$U$107,D25=Lists!$G$4,'Chicken Only Calculator'!$A$9:$U$107,D25=Lists!$G$5,'Chicken Only Calculator'!$A$9:$U$107,D25=Lists!$G$6,'Cheese Only Calculator'!$A$8:$U$111,D25=Lists!$G$7,'Beef Only Calculator'!$A$8:$U$45,D25=Lists!$G$8,'Pork Only Calculator'!$A$8:$U$96),17,FALSE)</f>
        <v>0</v>
      </c>
      <c r="U25" s="54" t="str">
        <f t="shared" si="9"/>
        <v/>
      </c>
      <c r="V25" s="54" t="str">
        <f t="shared" si="10"/>
        <v/>
      </c>
      <c r="W25" s="54" t="str">
        <f t="shared" si="11"/>
        <v/>
      </c>
      <c r="X25" s="54" t="str">
        <f t="shared" si="12"/>
        <v/>
      </c>
      <c r="Y25" s="54" t="str">
        <f t="shared" si="13"/>
        <v/>
      </c>
      <c r="Z25" s="54" t="str">
        <f t="shared" si="14"/>
        <v/>
      </c>
      <c r="AA25" s="54">
        <f>VLOOKUP($A25,_xlfn.IFS($D25=Lists!$G$3,'Chicken Only Calculator'!$A$9:$AJ$107,$D25=Lists!$G$4,'Chicken Only Calculator'!$A$9:$AJ$107,$D25=Lists!$G$5,'Chicken Only Calculator'!$A$9:$AJ$107,$D25=Lists!$G$6,'Cheese Only Calculator'!$A$8:$AJ$111,$D25=Lists!$G$7,'Beef Only Calculator'!$A$8:$AJ$45,$D25=Lists!$G$8,'Pork Only Calculator'!$A$8:$AJ$96),24,FALSE)</f>
        <v>0</v>
      </c>
      <c r="AB25" s="54">
        <f>VLOOKUP($A25,_xlfn.IFS($D25=Lists!$G$3,'Chicken Only Calculator'!$A$9:$AJ$107,$D25=Lists!$G$4,'Chicken Only Calculator'!$A$9:$AJ$107,$D25=Lists!$G$5,'Chicken Only Calculator'!$A$9:$AJ$107,$D25=Lists!$G$6,'Cheese Only Calculator'!$A$8:$AJ$111,$D25=Lists!$G$7,'Beef Only Calculator'!$A$8:$AJ$45,$D25=Lists!$G$8,'Pork Only Calculator'!$A$8:$AJ$96),25,FALSE)</f>
        <v>0</v>
      </c>
      <c r="AC25" s="54">
        <f>VLOOKUP($A25,_xlfn.IFS($D25=Lists!$G$3,'Chicken Only Calculator'!$A$9:$AJ$107,$D25=Lists!$G$4,'Chicken Only Calculator'!$A$9:$AJ$107,$D25=Lists!$G$5,'Chicken Only Calculator'!$A$9:$AJ$107,$D25=Lists!$G$6,'Cheese Only Calculator'!$A$8:$AJ$111,$D25=Lists!$G$7,'Beef Only Calculator'!$A$8:$AJ$45,$D25=Lists!$G$8,'Pork Only Calculator'!$A$8:$AJ$96),26,FALSE)</f>
        <v>0</v>
      </c>
      <c r="AD25" s="54">
        <f>VLOOKUP($A25,_xlfn.IFS($D25=Lists!$G$3,'Chicken Only Calculator'!$A$9:$AJ$107,$D25=Lists!$G$4,'Chicken Only Calculator'!$A$9:$AJ$107,$D25=Lists!$G$5,'Chicken Only Calculator'!$A$9:$AJ$107,$D25=Lists!$G$6,'Cheese Only Calculator'!$A$8:$AJ$111,$D25=Lists!$G$7,'Beef Only Calculator'!$A$8:$AJ$45,$D25=Lists!$G$8,'Pork Only Calculator'!$A$8:$AJ$96),27,FALSE)</f>
        <v>0</v>
      </c>
      <c r="AE25" s="54">
        <f>VLOOKUP($A25,_xlfn.IFS($D25=Lists!$G$3,'Chicken Only Calculator'!$A$9:$AJ$107,$D25=Lists!$G$4,'Chicken Only Calculator'!$A$9:$AJ$107,$D25=Lists!$G$5,'Chicken Only Calculator'!$A$9:$AJ$107,$D25=Lists!$G$6,'Cheese Only Calculator'!$A$8:$AJ$111,$D25=Lists!$G$7,'Beef Only Calculator'!$A$8:$AJ$45,$D25=Lists!$G$8,'Pork Only Calculator'!$A$8:$AJ$96),28,FALSE)</f>
        <v>0</v>
      </c>
      <c r="AF25" s="54">
        <f>VLOOKUP($A25,_xlfn.IFS($D25=Lists!$G$3,'Chicken Only Calculator'!$A$9:$AJ$107,$D25=Lists!$G$4,'Chicken Only Calculator'!$A$9:$AJ$107,$D25=Lists!$G$5,'Chicken Only Calculator'!$A$9:$AJ$107,$D25=Lists!$G$6,'Cheese Only Calculator'!$A$8:$AJ$111,$D25=Lists!$G$7,'Beef Only Calculator'!$A$8:$AJ$45,$D25=Lists!$G$8,'Pork Only Calculator'!$A$8:$AJ$96),29,FALSE)</f>
        <v>0</v>
      </c>
      <c r="AG25" s="54">
        <f>VLOOKUP($A25,_xlfn.IFS($D25=Lists!$G$3,'Chicken Only Calculator'!$A$9:$AJ$107,$D25=Lists!$G$4,'Chicken Only Calculator'!$A$9:$AJ$107,$D25=Lists!$G$5,'Chicken Only Calculator'!$A$9:$AJ$107,$D25=Lists!$G$6,'Cheese Only Calculator'!$A$8:$AJ$111,$D25=Lists!$G$7,'Beef Only Calculator'!$A$8:$AJ$45,$D25=Lists!$G$8,'Pork Only Calculator'!$A$8:$AJ$96),30,FALSE)</f>
        <v>0</v>
      </c>
      <c r="AH25" s="54">
        <f>VLOOKUP($A25,_xlfn.IFS($D25=Lists!$G$3,'Chicken Only Calculator'!$A$9:$AJ$107,$D25=Lists!$G$4,'Chicken Only Calculator'!$A$9:$AJ$107,$D25=Lists!$G$5,'Chicken Only Calculator'!$A$9:$AJ$107,$D25=Lists!$G$6,'Cheese Only Calculator'!$A$8:$AJ$111,$D25=Lists!$G$7,'Beef Only Calculator'!$A$8:$AJ$45,$D25=Lists!$G$8,'Pork Only Calculator'!$A$8:$AJ$96),31,FALSE)</f>
        <v>0</v>
      </c>
      <c r="AI25" s="54">
        <f>VLOOKUP($A25,_xlfn.IFS($D25=Lists!$G$3,'Chicken Only Calculator'!$A$9:$AJ$107,$D25=Lists!$G$4,'Chicken Only Calculator'!$A$9:$AJ$107,$D25=Lists!$G$5,'Chicken Only Calculator'!$A$9:$AJ$107,$D25=Lists!$G$6,'Cheese Only Calculator'!$A$8:$AJ$111,$D25=Lists!$G$7,'Beef Only Calculator'!$A$8:$AJ$45,$D25=Lists!$G$8,'Pork Only Calculator'!$A$8:$AJ$96),32,FALSE)</f>
        <v>0</v>
      </c>
      <c r="AJ25" s="54">
        <f>VLOOKUP($A25,_xlfn.IFS($D25=Lists!$G$3,'Chicken Only Calculator'!$A$9:$AJ$107,$D25=Lists!$G$4,'Chicken Only Calculator'!$A$9:$AJ$107,$D25=Lists!$G$5,'Chicken Only Calculator'!$A$9:$AJ$107,$D25=Lists!$G$6,'Cheese Only Calculator'!$A$8:$AJ$111,$D25=Lists!$G$7,'Beef Only Calculator'!$A$8:$AJ$45,$D25=Lists!$G$8,'Pork Only Calculator'!$A$8:$AJ$96),33,FALSE)</f>
        <v>0</v>
      </c>
      <c r="AK25" s="54">
        <f>VLOOKUP($A25,_xlfn.IFS($D25=Lists!$G$3,'Chicken Only Calculator'!$A$9:$AJ$107,$D25=Lists!$G$4,'Chicken Only Calculator'!$A$9:$AJ$107,$D25=Lists!$G$5,'Chicken Only Calculator'!$A$9:$AJ$107,$D25=Lists!$G$6,'Cheese Only Calculator'!$A$8:$AJ$111,$D25=Lists!$G$7,'Beef Only Calculator'!$A$8:$AJ$45,$D25=Lists!$G$8,'Pork Only Calculator'!$A$8:$AJ$96),34,FALSE)</f>
        <v>0</v>
      </c>
      <c r="AL25" s="54">
        <f>VLOOKUP($A25,_xlfn.IFS($D25=Lists!$G$3,'Chicken Only Calculator'!$A$9:$AJ$107,$D25=Lists!$G$4,'Chicken Only Calculator'!$A$9:$AJ$107,$D25=Lists!$G$5,'Chicken Only Calculator'!$A$9:$AJ$107,$D25=Lists!$G$6,'Cheese Only Calculator'!$A$8:$AJ$111,$D25=Lists!$G$7,'Beef Only Calculator'!$A$8:$AJ$45,$D25=Lists!$G$8,'Pork Only Calculator'!$A$8:$AJ$96),35,FALSE)</f>
        <v>0</v>
      </c>
      <c r="AM25" s="54">
        <f t="shared" si="15"/>
        <v>0</v>
      </c>
      <c r="AO25" s="55"/>
    </row>
    <row r="26" spans="1:41" ht="25.2" x14ac:dyDescent="0.5">
      <c r="A26" s="40">
        <v>10000037344</v>
      </c>
      <c r="B26" s="40" t="str">
        <f>INDEX('Data Sheet'!$A$1:$R$259,MATCH($A26,'Data Sheet'!$A$1:$A$259,0),MATCH(B$3,'Data Sheet'!$A$1:$R$1,0))</f>
        <v>ACT</v>
      </c>
      <c r="C26" s="41" t="str">
        <f>INDEX('Data Sheet'!$A$1:$R$259,MATCH($A26,'Data Sheet'!$A$1:$A$259,0),MATCH(C$3,'Data Sheet'!$A$1:$R$1,0))</f>
        <v>Loaded Cheeseburger Mini Pattie, 1.33 oz.</v>
      </c>
      <c r="D26" s="40" t="str">
        <f>INDEX('Data Sheet'!$A$1:$R$259,MATCH($A26,'Data Sheet'!$A$1:$A$259,0),MATCH(D$3,'Data Sheet'!$A$1:$R$1,0))</f>
        <v>100154 / 100155</v>
      </c>
      <c r="E26" s="40">
        <f>INDEX('Data Sheet'!$A$1:$R$259,MATCH($A26,'Data Sheet'!$A$1:$A$259,0),MATCH(E$3,'Data Sheet'!$A$1:$R$1,0))</f>
        <v>28.51</v>
      </c>
      <c r="F26" s="40">
        <f>INDEX('Data Sheet'!$A$1:$R$259,MATCH($A26,'Data Sheet'!$A$1:$A$259,0),MATCH(F$3,'Data Sheet'!$A$1:$R$1,0))</f>
        <v>343</v>
      </c>
      <c r="G26" s="40">
        <f>INDEX('Data Sheet'!$A$1:$R$259,MATCH($A26,'Data Sheet'!$A$1:$A$259,0),MATCH(G$3,'Data Sheet'!$A$1:$R$1,0))</f>
        <v>343</v>
      </c>
      <c r="H26" s="40" t="str">
        <f>INDEX('Data Sheet'!$A$1:$R$259,MATCH($A26,'Data Sheet'!$A$1:$A$259,0),MATCH(H$3,'Data Sheet'!$A$1:$R$1,0))</f>
        <v/>
      </c>
      <c r="I26" s="40">
        <f>INDEX('Data Sheet'!$A$1:$R$259,MATCH($A26,'Data Sheet'!$A$1:$A$259,0),MATCH(I$3,'Data Sheet'!$A$1:$R$1,0))</f>
        <v>1.33</v>
      </c>
      <c r="J26" s="40" t="str">
        <f>INDEX('Data Sheet'!$A$1:$R$259,MATCH($A26,'Data Sheet'!$A$1:$A$259,0),MATCH(J$3,'Data Sheet'!$A$1:$R$1,0))</f>
        <v>1 piece</v>
      </c>
      <c r="K26" s="40">
        <f>INDEX('Data Sheet'!$A$1:$R$259,MATCH($A26,'Data Sheet'!$A$1:$A$259,0),MATCH(K$3,'Data Sheet'!$A$1:$R$1,0))</f>
        <v>1</v>
      </c>
      <c r="L26" s="40" t="str">
        <f>INDEX('Data Sheet'!$A$1:$R$259,MATCH($A26,'Data Sheet'!$A$1:$A$259,0),MATCH(L$3,'Data Sheet'!$A$1:$R$1,0))</f>
        <v>-</v>
      </c>
      <c r="M26" s="40">
        <f>INDEX('Data Sheet'!$A$1:$R$259,MATCH($A26,'Data Sheet'!$A$1:$A$259,0),MATCH(M$3,'Data Sheet'!$A$1:$R$1,0))</f>
        <v>0</v>
      </c>
      <c r="N26" s="40">
        <f>INDEX('Data Sheet'!$A$1:$R$259,MATCH($A26,'Data Sheet'!$A$1:$A$259,0),MATCH(N$3,'Data Sheet'!$A$1:$R$1,0))</f>
        <v>0</v>
      </c>
      <c r="O26" s="40">
        <f>INDEX('Data Sheet'!$A$1:$R$259,MATCH($A26,'Data Sheet'!$A$1:$A$259,0),MATCH(O$3,'Data Sheet'!$A$1:$R$1,0))</f>
        <v>0</v>
      </c>
      <c r="P26" s="40">
        <f>INDEX('Data Sheet'!$A$1:$R$259,MATCH($A26,'Data Sheet'!$A$1:$A$259,0),MATCH(P$3,'Data Sheet'!$A$1:$R$1,0))</f>
        <v>23.22</v>
      </c>
      <c r="Q26" s="40">
        <f>INDEX('Data Sheet'!$A$1:$R$259,MATCH($A26,'Data Sheet'!$A$1:$A$259,0),MATCH(Q$3,'Data Sheet'!$A$1:$R$1,0))</f>
        <v>0</v>
      </c>
      <c r="R26" s="42" t="str">
        <f>VLOOKUP(A26,_xlfn.IFS(D26=Lists!$G$3,'Chicken Only Calculator'!$A$9:$U$107,D26=Lists!$G$4,'Chicken Only Calculator'!$A$9:$U$107,D26=Lists!$G$5,'Chicken Only Calculator'!$A$9:$U$107,D26=Lists!$G$6,'Cheese Only Calculator'!$A$8:$U$111,D26=Lists!$G$7,'Beef Only Calculator'!$A$8:$U$45,D26=Lists!$G$8,'Pork Only Calculator'!$A$8:$U$96),15,FALSE)</f>
        <v/>
      </c>
      <c r="S26" s="42" t="str">
        <f t="shared" si="8"/>
        <v/>
      </c>
      <c r="T26" s="42">
        <f>VLOOKUP(A26,_xlfn.IFS(D26=Lists!$G$3,'Chicken Only Calculator'!$A$9:$U$107,D26=Lists!$G$4,'Chicken Only Calculator'!$A$9:$U$107,D26=Lists!$G$5,'Chicken Only Calculator'!$A$9:$U$107,D26=Lists!$G$6,'Cheese Only Calculator'!$A$8:$U$111,D26=Lists!$G$7,'Beef Only Calculator'!$A$8:$U$45,D26=Lists!$G$8,'Pork Only Calculator'!$A$8:$U$96),17,FALSE)</f>
        <v>0</v>
      </c>
      <c r="U26" s="42" t="str">
        <f t="shared" si="9"/>
        <v/>
      </c>
      <c r="V26" s="42" t="str">
        <f t="shared" si="10"/>
        <v/>
      </c>
      <c r="W26" s="42" t="str">
        <f t="shared" si="11"/>
        <v/>
      </c>
      <c r="X26" s="42" t="str">
        <f t="shared" si="12"/>
        <v/>
      </c>
      <c r="Y26" s="42" t="str">
        <f t="shared" si="13"/>
        <v/>
      </c>
      <c r="Z26" s="42" t="str">
        <f t="shared" si="14"/>
        <v/>
      </c>
      <c r="AA26" s="42">
        <f>VLOOKUP($A26,_xlfn.IFS($D26=Lists!$G$3,'Chicken Only Calculator'!$A$9:$AJ$107,$D26=Lists!$G$4,'Chicken Only Calculator'!$A$9:$AJ$107,$D26=Lists!$G$5,'Chicken Only Calculator'!$A$9:$AJ$107,$D26=Lists!$G$6,'Cheese Only Calculator'!$A$8:$AJ$111,$D26=Lists!$G$7,'Beef Only Calculator'!$A$8:$AJ$45,$D26=Lists!$G$8,'Pork Only Calculator'!$A$8:$AJ$96),24,FALSE)</f>
        <v>0</v>
      </c>
      <c r="AB26" s="42">
        <f>VLOOKUP($A26,_xlfn.IFS($D26=Lists!$G$3,'Chicken Only Calculator'!$A$9:$AJ$107,$D26=Lists!$G$4,'Chicken Only Calculator'!$A$9:$AJ$107,$D26=Lists!$G$5,'Chicken Only Calculator'!$A$9:$AJ$107,$D26=Lists!$G$6,'Cheese Only Calculator'!$A$8:$AJ$111,$D26=Lists!$G$7,'Beef Only Calculator'!$A$8:$AJ$45,$D26=Lists!$G$8,'Pork Only Calculator'!$A$8:$AJ$96),25,FALSE)</f>
        <v>0</v>
      </c>
      <c r="AC26" s="42">
        <f>VLOOKUP($A26,_xlfn.IFS($D26=Lists!$G$3,'Chicken Only Calculator'!$A$9:$AJ$107,$D26=Lists!$G$4,'Chicken Only Calculator'!$A$9:$AJ$107,$D26=Lists!$G$5,'Chicken Only Calculator'!$A$9:$AJ$107,$D26=Lists!$G$6,'Cheese Only Calculator'!$A$8:$AJ$111,$D26=Lists!$G$7,'Beef Only Calculator'!$A$8:$AJ$45,$D26=Lists!$G$8,'Pork Only Calculator'!$A$8:$AJ$96),26,FALSE)</f>
        <v>0</v>
      </c>
      <c r="AD26" s="42">
        <f>VLOOKUP($A26,_xlfn.IFS($D26=Lists!$G$3,'Chicken Only Calculator'!$A$9:$AJ$107,$D26=Lists!$G$4,'Chicken Only Calculator'!$A$9:$AJ$107,$D26=Lists!$G$5,'Chicken Only Calculator'!$A$9:$AJ$107,$D26=Lists!$G$6,'Cheese Only Calculator'!$A$8:$AJ$111,$D26=Lists!$G$7,'Beef Only Calculator'!$A$8:$AJ$45,$D26=Lists!$G$8,'Pork Only Calculator'!$A$8:$AJ$96),27,FALSE)</f>
        <v>0</v>
      </c>
      <c r="AE26" s="42">
        <f>VLOOKUP($A26,_xlfn.IFS($D26=Lists!$G$3,'Chicken Only Calculator'!$A$9:$AJ$107,$D26=Lists!$G$4,'Chicken Only Calculator'!$A$9:$AJ$107,$D26=Lists!$G$5,'Chicken Only Calculator'!$A$9:$AJ$107,$D26=Lists!$G$6,'Cheese Only Calculator'!$A$8:$AJ$111,$D26=Lists!$G$7,'Beef Only Calculator'!$A$8:$AJ$45,$D26=Lists!$G$8,'Pork Only Calculator'!$A$8:$AJ$96),28,FALSE)</f>
        <v>0</v>
      </c>
      <c r="AF26" s="42">
        <f>VLOOKUP($A26,_xlfn.IFS($D26=Lists!$G$3,'Chicken Only Calculator'!$A$9:$AJ$107,$D26=Lists!$G$4,'Chicken Only Calculator'!$A$9:$AJ$107,$D26=Lists!$G$5,'Chicken Only Calculator'!$A$9:$AJ$107,$D26=Lists!$G$6,'Cheese Only Calculator'!$A$8:$AJ$111,$D26=Lists!$G$7,'Beef Only Calculator'!$A$8:$AJ$45,$D26=Lists!$G$8,'Pork Only Calculator'!$A$8:$AJ$96),29,FALSE)</f>
        <v>0</v>
      </c>
      <c r="AG26" s="42">
        <f>VLOOKUP($A26,_xlfn.IFS($D26=Lists!$G$3,'Chicken Only Calculator'!$A$9:$AJ$107,$D26=Lists!$G$4,'Chicken Only Calculator'!$A$9:$AJ$107,$D26=Lists!$G$5,'Chicken Only Calculator'!$A$9:$AJ$107,$D26=Lists!$G$6,'Cheese Only Calculator'!$A$8:$AJ$111,$D26=Lists!$G$7,'Beef Only Calculator'!$A$8:$AJ$45,$D26=Lists!$G$8,'Pork Only Calculator'!$A$8:$AJ$96),30,FALSE)</f>
        <v>0</v>
      </c>
      <c r="AH26" s="42">
        <f>VLOOKUP($A26,_xlfn.IFS($D26=Lists!$G$3,'Chicken Only Calculator'!$A$9:$AJ$107,$D26=Lists!$G$4,'Chicken Only Calculator'!$A$9:$AJ$107,$D26=Lists!$G$5,'Chicken Only Calculator'!$A$9:$AJ$107,$D26=Lists!$G$6,'Cheese Only Calculator'!$A$8:$AJ$111,$D26=Lists!$G$7,'Beef Only Calculator'!$A$8:$AJ$45,$D26=Lists!$G$8,'Pork Only Calculator'!$A$8:$AJ$96),31,FALSE)</f>
        <v>0</v>
      </c>
      <c r="AI26" s="42">
        <f>VLOOKUP($A26,_xlfn.IFS($D26=Lists!$G$3,'Chicken Only Calculator'!$A$9:$AJ$107,$D26=Lists!$G$4,'Chicken Only Calculator'!$A$9:$AJ$107,$D26=Lists!$G$5,'Chicken Only Calculator'!$A$9:$AJ$107,$D26=Lists!$G$6,'Cheese Only Calculator'!$A$8:$AJ$111,$D26=Lists!$G$7,'Beef Only Calculator'!$A$8:$AJ$45,$D26=Lists!$G$8,'Pork Only Calculator'!$A$8:$AJ$96),32,FALSE)</f>
        <v>0</v>
      </c>
      <c r="AJ26" s="42">
        <f>VLOOKUP($A26,_xlfn.IFS($D26=Lists!$G$3,'Chicken Only Calculator'!$A$9:$AJ$107,$D26=Lists!$G$4,'Chicken Only Calculator'!$A$9:$AJ$107,$D26=Lists!$G$5,'Chicken Only Calculator'!$A$9:$AJ$107,$D26=Lists!$G$6,'Cheese Only Calculator'!$A$8:$AJ$111,$D26=Lists!$G$7,'Beef Only Calculator'!$A$8:$AJ$45,$D26=Lists!$G$8,'Pork Only Calculator'!$A$8:$AJ$96),33,FALSE)</f>
        <v>0</v>
      </c>
      <c r="AK26" s="42">
        <f>VLOOKUP($A26,_xlfn.IFS($D26=Lists!$G$3,'Chicken Only Calculator'!$A$9:$AJ$107,$D26=Lists!$G$4,'Chicken Only Calculator'!$A$9:$AJ$107,$D26=Lists!$G$5,'Chicken Only Calculator'!$A$9:$AJ$107,$D26=Lists!$G$6,'Cheese Only Calculator'!$A$8:$AJ$111,$D26=Lists!$G$7,'Beef Only Calculator'!$A$8:$AJ$45,$D26=Lists!$G$8,'Pork Only Calculator'!$A$8:$AJ$96),34,FALSE)</f>
        <v>0</v>
      </c>
      <c r="AL26" s="42">
        <f>VLOOKUP($A26,_xlfn.IFS($D26=Lists!$G$3,'Chicken Only Calculator'!$A$9:$AJ$107,$D26=Lists!$G$4,'Chicken Only Calculator'!$A$9:$AJ$107,$D26=Lists!$G$5,'Chicken Only Calculator'!$A$9:$AJ$107,$D26=Lists!$G$6,'Cheese Only Calculator'!$A$8:$AJ$111,$D26=Lists!$G$7,'Beef Only Calculator'!$A$8:$AJ$45,$D26=Lists!$G$8,'Pork Only Calculator'!$A$8:$AJ$96),35,FALSE)</f>
        <v>0</v>
      </c>
      <c r="AM26" s="42">
        <f t="shared" si="15"/>
        <v>0</v>
      </c>
      <c r="AO26" s="55"/>
    </row>
    <row r="27" spans="1:41" ht="25.2" x14ac:dyDescent="0.5">
      <c r="A27" s="52">
        <v>10000037600</v>
      </c>
      <c r="B27" s="52" t="str">
        <f>INDEX('Data Sheet'!$A$1:$R$259,MATCH($A27,'Data Sheet'!$A$1:$A$259,0),MATCH(B$3,'Data Sheet'!$A$1:$R$1,0))</f>
        <v>ACT</v>
      </c>
      <c r="C27" s="53" t="str">
        <f>INDEX('Data Sheet'!$A$1:$R$259,MATCH($A27,'Data Sheet'!$A$1:$A$259,0),MATCH(C$3,'Data Sheet'!$A$1:$R$1,0))</f>
        <v>Flame Grilled Chopped Beef Burger, 2.3 oz.</v>
      </c>
      <c r="D27" s="52" t="str">
        <f>INDEX('Data Sheet'!$A$1:$R$259,MATCH($A27,'Data Sheet'!$A$1:$A$259,0),MATCH(D$3,'Data Sheet'!$A$1:$R$1,0))</f>
        <v>100154 / 100155</v>
      </c>
      <c r="E27" s="52">
        <f>INDEX('Data Sheet'!$A$1:$R$259,MATCH($A27,'Data Sheet'!$A$1:$A$259,0),MATCH(E$3,'Data Sheet'!$A$1:$R$1,0))</f>
        <v>20.13</v>
      </c>
      <c r="F27" s="52">
        <f>INDEX('Data Sheet'!$A$1:$R$259,MATCH($A27,'Data Sheet'!$A$1:$A$259,0),MATCH(F$3,'Data Sheet'!$A$1:$R$1,0))</f>
        <v>140</v>
      </c>
      <c r="G27" s="52">
        <f>INDEX('Data Sheet'!$A$1:$R$259,MATCH($A27,'Data Sheet'!$A$1:$A$259,0),MATCH(G$3,'Data Sheet'!$A$1:$R$1,0))</f>
        <v>140</v>
      </c>
      <c r="H27" s="52" t="str">
        <f>INDEX('Data Sheet'!$A$1:$R$259,MATCH($A27,'Data Sheet'!$A$1:$A$259,0),MATCH(H$3,'Data Sheet'!$A$1:$R$1,0))</f>
        <v/>
      </c>
      <c r="I27" s="52">
        <f>INDEX('Data Sheet'!$A$1:$R$259,MATCH($A27,'Data Sheet'!$A$1:$A$259,0),MATCH(I$3,'Data Sheet'!$A$1:$R$1,0))</f>
        <v>2.2999999999999998</v>
      </c>
      <c r="J27" s="52" t="str">
        <f>INDEX('Data Sheet'!$A$1:$R$259,MATCH($A27,'Data Sheet'!$A$1:$A$259,0),MATCH(J$3,'Data Sheet'!$A$1:$R$1,0))</f>
        <v>1 piece</v>
      </c>
      <c r="K27" s="52">
        <f>INDEX('Data Sheet'!$A$1:$R$259,MATCH($A27,'Data Sheet'!$A$1:$A$259,0),MATCH(K$3,'Data Sheet'!$A$1:$R$1,0))</f>
        <v>2</v>
      </c>
      <c r="L27" s="52" t="str">
        <f>INDEX('Data Sheet'!$A$1:$R$259,MATCH($A27,'Data Sheet'!$A$1:$A$259,0),MATCH(L$3,'Data Sheet'!$A$1:$R$1,0))</f>
        <v>-</v>
      </c>
      <c r="M27" s="52">
        <f>INDEX('Data Sheet'!$A$1:$R$259,MATCH($A27,'Data Sheet'!$A$1:$A$259,0),MATCH(M$3,'Data Sheet'!$A$1:$R$1,0))</f>
        <v>0</v>
      </c>
      <c r="N27" s="52">
        <f>INDEX('Data Sheet'!$A$1:$R$259,MATCH($A27,'Data Sheet'!$A$1:$A$259,0),MATCH(N$3,'Data Sheet'!$A$1:$R$1,0))</f>
        <v>0</v>
      </c>
      <c r="O27" s="52">
        <f>INDEX('Data Sheet'!$A$1:$R$259,MATCH($A27,'Data Sheet'!$A$1:$A$259,0),MATCH(O$3,'Data Sheet'!$A$1:$R$1,0))</f>
        <v>0</v>
      </c>
      <c r="P27" s="52">
        <f>INDEX('Data Sheet'!$A$1:$R$259,MATCH($A27,'Data Sheet'!$A$1:$A$259,0),MATCH(P$3,'Data Sheet'!$A$1:$R$1,0))</f>
        <v>25.84</v>
      </c>
      <c r="Q27" s="52">
        <f>INDEX('Data Sheet'!$A$1:$R$259,MATCH($A27,'Data Sheet'!$A$1:$A$259,0),MATCH(Q$3,'Data Sheet'!$A$1:$R$1,0))</f>
        <v>0</v>
      </c>
      <c r="R27" s="54" t="str">
        <f>VLOOKUP(A27,_xlfn.IFS(D27=Lists!$G$3,'Chicken Only Calculator'!$A$9:$U$107,D27=Lists!$G$4,'Chicken Only Calculator'!$A$9:$U$107,D27=Lists!$G$5,'Chicken Only Calculator'!$A$9:$U$107,D27=Lists!$G$6,'Cheese Only Calculator'!$A$8:$U$111,D27=Lists!$G$7,'Beef Only Calculator'!$A$8:$U$45,D27=Lists!$G$8,'Pork Only Calculator'!$A$8:$U$96),15,FALSE)</f>
        <v/>
      </c>
      <c r="S27" s="54" t="str">
        <f t="shared" si="8"/>
        <v/>
      </c>
      <c r="T27" s="54">
        <f>VLOOKUP(A27,_xlfn.IFS(D27=Lists!$G$3,'Chicken Only Calculator'!$A$9:$U$107,D27=Lists!$G$4,'Chicken Only Calculator'!$A$9:$U$107,D27=Lists!$G$5,'Chicken Only Calculator'!$A$9:$U$107,D27=Lists!$G$6,'Cheese Only Calculator'!$A$8:$U$111,D27=Lists!$G$7,'Beef Only Calculator'!$A$8:$U$45,D27=Lists!$G$8,'Pork Only Calculator'!$A$8:$U$96),17,FALSE)</f>
        <v>0</v>
      </c>
      <c r="U27" s="54" t="str">
        <f t="shared" si="9"/>
        <v/>
      </c>
      <c r="V27" s="54" t="str">
        <f t="shared" si="10"/>
        <v/>
      </c>
      <c r="W27" s="54" t="str">
        <f t="shared" si="11"/>
        <v/>
      </c>
      <c r="X27" s="54" t="str">
        <f t="shared" si="12"/>
        <v/>
      </c>
      <c r="Y27" s="54" t="str">
        <f t="shared" si="13"/>
        <v/>
      </c>
      <c r="Z27" s="54" t="str">
        <f t="shared" si="14"/>
        <v/>
      </c>
      <c r="AA27" s="54">
        <f>VLOOKUP($A27,_xlfn.IFS($D27=Lists!$G$3,'Chicken Only Calculator'!$A$9:$AJ$107,$D27=Lists!$G$4,'Chicken Only Calculator'!$A$9:$AJ$107,$D27=Lists!$G$5,'Chicken Only Calculator'!$A$9:$AJ$107,$D27=Lists!$G$6,'Cheese Only Calculator'!$A$8:$AJ$111,$D27=Lists!$G$7,'Beef Only Calculator'!$A$8:$AJ$45,$D27=Lists!$G$8,'Pork Only Calculator'!$A$8:$AJ$96),24,FALSE)</f>
        <v>0</v>
      </c>
      <c r="AB27" s="54">
        <f>VLOOKUP($A27,_xlfn.IFS($D27=Lists!$G$3,'Chicken Only Calculator'!$A$9:$AJ$107,$D27=Lists!$G$4,'Chicken Only Calculator'!$A$9:$AJ$107,$D27=Lists!$G$5,'Chicken Only Calculator'!$A$9:$AJ$107,$D27=Lists!$G$6,'Cheese Only Calculator'!$A$8:$AJ$111,$D27=Lists!$G$7,'Beef Only Calculator'!$A$8:$AJ$45,$D27=Lists!$G$8,'Pork Only Calculator'!$A$8:$AJ$96),25,FALSE)</f>
        <v>0</v>
      </c>
      <c r="AC27" s="54">
        <f>VLOOKUP($A27,_xlfn.IFS($D27=Lists!$G$3,'Chicken Only Calculator'!$A$9:$AJ$107,$D27=Lists!$G$4,'Chicken Only Calculator'!$A$9:$AJ$107,$D27=Lists!$G$5,'Chicken Only Calculator'!$A$9:$AJ$107,$D27=Lists!$G$6,'Cheese Only Calculator'!$A$8:$AJ$111,$D27=Lists!$G$7,'Beef Only Calculator'!$A$8:$AJ$45,$D27=Lists!$G$8,'Pork Only Calculator'!$A$8:$AJ$96),26,FALSE)</f>
        <v>0</v>
      </c>
      <c r="AD27" s="54">
        <f>VLOOKUP($A27,_xlfn.IFS($D27=Lists!$G$3,'Chicken Only Calculator'!$A$9:$AJ$107,$D27=Lists!$G$4,'Chicken Only Calculator'!$A$9:$AJ$107,$D27=Lists!$G$5,'Chicken Only Calculator'!$A$9:$AJ$107,$D27=Lists!$G$6,'Cheese Only Calculator'!$A$8:$AJ$111,$D27=Lists!$G$7,'Beef Only Calculator'!$A$8:$AJ$45,$D27=Lists!$G$8,'Pork Only Calculator'!$A$8:$AJ$96),27,FALSE)</f>
        <v>0</v>
      </c>
      <c r="AE27" s="54">
        <f>VLOOKUP($A27,_xlfn.IFS($D27=Lists!$G$3,'Chicken Only Calculator'!$A$9:$AJ$107,$D27=Lists!$G$4,'Chicken Only Calculator'!$A$9:$AJ$107,$D27=Lists!$G$5,'Chicken Only Calculator'!$A$9:$AJ$107,$D27=Lists!$G$6,'Cheese Only Calculator'!$A$8:$AJ$111,$D27=Lists!$G$7,'Beef Only Calculator'!$A$8:$AJ$45,$D27=Lists!$G$8,'Pork Only Calculator'!$A$8:$AJ$96),28,FALSE)</f>
        <v>0</v>
      </c>
      <c r="AF27" s="54">
        <f>VLOOKUP($A27,_xlfn.IFS($D27=Lists!$G$3,'Chicken Only Calculator'!$A$9:$AJ$107,$D27=Lists!$G$4,'Chicken Only Calculator'!$A$9:$AJ$107,$D27=Lists!$G$5,'Chicken Only Calculator'!$A$9:$AJ$107,$D27=Lists!$G$6,'Cheese Only Calculator'!$A$8:$AJ$111,$D27=Lists!$G$7,'Beef Only Calculator'!$A$8:$AJ$45,$D27=Lists!$G$8,'Pork Only Calculator'!$A$8:$AJ$96),29,FALSE)</f>
        <v>0</v>
      </c>
      <c r="AG27" s="54">
        <f>VLOOKUP($A27,_xlfn.IFS($D27=Lists!$G$3,'Chicken Only Calculator'!$A$9:$AJ$107,$D27=Lists!$G$4,'Chicken Only Calculator'!$A$9:$AJ$107,$D27=Lists!$G$5,'Chicken Only Calculator'!$A$9:$AJ$107,$D27=Lists!$G$6,'Cheese Only Calculator'!$A$8:$AJ$111,$D27=Lists!$G$7,'Beef Only Calculator'!$A$8:$AJ$45,$D27=Lists!$G$8,'Pork Only Calculator'!$A$8:$AJ$96),30,FALSE)</f>
        <v>0</v>
      </c>
      <c r="AH27" s="54">
        <f>VLOOKUP($A27,_xlfn.IFS($D27=Lists!$G$3,'Chicken Only Calculator'!$A$9:$AJ$107,$D27=Lists!$G$4,'Chicken Only Calculator'!$A$9:$AJ$107,$D27=Lists!$G$5,'Chicken Only Calculator'!$A$9:$AJ$107,$D27=Lists!$G$6,'Cheese Only Calculator'!$A$8:$AJ$111,$D27=Lists!$G$7,'Beef Only Calculator'!$A$8:$AJ$45,$D27=Lists!$G$8,'Pork Only Calculator'!$A$8:$AJ$96),31,FALSE)</f>
        <v>0</v>
      </c>
      <c r="AI27" s="54">
        <f>VLOOKUP($A27,_xlfn.IFS($D27=Lists!$G$3,'Chicken Only Calculator'!$A$9:$AJ$107,$D27=Lists!$G$4,'Chicken Only Calculator'!$A$9:$AJ$107,$D27=Lists!$G$5,'Chicken Only Calculator'!$A$9:$AJ$107,$D27=Lists!$G$6,'Cheese Only Calculator'!$A$8:$AJ$111,$D27=Lists!$G$7,'Beef Only Calculator'!$A$8:$AJ$45,$D27=Lists!$G$8,'Pork Only Calculator'!$A$8:$AJ$96),32,FALSE)</f>
        <v>0</v>
      </c>
      <c r="AJ27" s="54">
        <f>VLOOKUP($A27,_xlfn.IFS($D27=Lists!$G$3,'Chicken Only Calculator'!$A$9:$AJ$107,$D27=Lists!$G$4,'Chicken Only Calculator'!$A$9:$AJ$107,$D27=Lists!$G$5,'Chicken Only Calculator'!$A$9:$AJ$107,$D27=Lists!$G$6,'Cheese Only Calculator'!$A$8:$AJ$111,$D27=Lists!$G$7,'Beef Only Calculator'!$A$8:$AJ$45,$D27=Lists!$G$8,'Pork Only Calculator'!$A$8:$AJ$96),33,FALSE)</f>
        <v>0</v>
      </c>
      <c r="AK27" s="54">
        <f>VLOOKUP($A27,_xlfn.IFS($D27=Lists!$G$3,'Chicken Only Calculator'!$A$9:$AJ$107,$D27=Lists!$G$4,'Chicken Only Calculator'!$A$9:$AJ$107,$D27=Lists!$G$5,'Chicken Only Calculator'!$A$9:$AJ$107,$D27=Lists!$G$6,'Cheese Only Calculator'!$A$8:$AJ$111,$D27=Lists!$G$7,'Beef Only Calculator'!$A$8:$AJ$45,$D27=Lists!$G$8,'Pork Only Calculator'!$A$8:$AJ$96),34,FALSE)</f>
        <v>0</v>
      </c>
      <c r="AL27" s="54">
        <f>VLOOKUP($A27,_xlfn.IFS($D27=Lists!$G$3,'Chicken Only Calculator'!$A$9:$AJ$107,$D27=Lists!$G$4,'Chicken Only Calculator'!$A$9:$AJ$107,$D27=Lists!$G$5,'Chicken Only Calculator'!$A$9:$AJ$107,$D27=Lists!$G$6,'Cheese Only Calculator'!$A$8:$AJ$111,$D27=Lists!$G$7,'Beef Only Calculator'!$A$8:$AJ$45,$D27=Lists!$G$8,'Pork Only Calculator'!$A$8:$AJ$96),35,FALSE)</f>
        <v>0</v>
      </c>
      <c r="AM27" s="54">
        <f t="shared" si="15"/>
        <v>0</v>
      </c>
      <c r="AO27" s="55"/>
    </row>
    <row r="28" spans="1:41" ht="25.2" x14ac:dyDescent="0.5">
      <c r="A28" s="40">
        <v>10000037831</v>
      </c>
      <c r="B28" s="40" t="str">
        <f>INDEX('Data Sheet'!$A$1:$R$259,MATCH($A28,'Data Sheet'!$A$1:$A$259,0),MATCH(B$3,'Data Sheet'!$A$1:$R$1,0))</f>
        <v>ACT</v>
      </c>
      <c r="C28" s="41" t="str">
        <f>INDEX('Data Sheet'!$A$1:$R$259,MATCH($A28,'Data Sheet'!$A$1:$A$259,0),MATCH(C$3,'Data Sheet'!$A$1:$R$1,0))</f>
        <v>Whole Grain Breaded Chicken Drumsticks</v>
      </c>
      <c r="D28" s="40" t="str">
        <f>INDEX('Data Sheet'!$A$1:$R$259,MATCH($A28,'Data Sheet'!$A$1:$A$259,0),MATCH(D$3,'Data Sheet'!$A$1:$R$1,0))</f>
        <v>100103 D</v>
      </c>
      <c r="E28" s="40">
        <f>INDEX('Data Sheet'!$A$1:$R$259,MATCH($A28,'Data Sheet'!$A$1:$A$259,0),MATCH(E$3,'Data Sheet'!$A$1:$R$1,0))</f>
        <v>29.64</v>
      </c>
      <c r="F28" s="40" t="str">
        <f>INDEX('Data Sheet'!$A$1:$R$259,MATCH($A28,'Data Sheet'!$A$1:$A$259,0),MATCH(F$3,'Data Sheet'!$A$1:$R$1,0))</f>
        <v>92-113</v>
      </c>
      <c r="G28" s="40">
        <f>INDEX('Data Sheet'!$A$1:$R$259,MATCH($A28,'Data Sheet'!$A$1:$A$259,0),MATCH(G$3,'Data Sheet'!$A$1:$R$1,0))</f>
        <v>102</v>
      </c>
      <c r="H28" s="40" t="str">
        <f>INDEX('Data Sheet'!$A$1:$R$259,MATCH($A28,'Data Sheet'!$A$1:$A$259,0),MATCH(H$3,'Data Sheet'!$A$1:$R$1,0))</f>
        <v/>
      </c>
      <c r="I28" s="40" t="str">
        <f>INDEX('Data Sheet'!$A$1:$R$259,MATCH($A28,'Data Sheet'!$A$1:$A$259,0),MATCH(I$3,'Data Sheet'!$A$1:$R$1,0))</f>
        <v>4.21-6.6oz</v>
      </c>
      <c r="J28" s="40" t="str">
        <f>INDEX('Data Sheet'!$A$1:$R$259,MATCH($A28,'Data Sheet'!$A$1:$A$259,0),MATCH(J$3,'Data Sheet'!$A$1:$R$1,0))</f>
        <v>1 piece</v>
      </c>
      <c r="K28" s="40">
        <f>INDEX('Data Sheet'!$A$1:$R$259,MATCH($A28,'Data Sheet'!$A$1:$A$259,0),MATCH(K$3,'Data Sheet'!$A$1:$R$1,0))</f>
        <v>2</v>
      </c>
      <c r="L28" s="40">
        <f>INDEX('Data Sheet'!$A$1:$R$259,MATCH($A28,'Data Sheet'!$A$1:$A$259,0),MATCH(L$3,'Data Sheet'!$A$1:$R$1,0))</f>
        <v>0.75</v>
      </c>
      <c r="M28" s="40">
        <f>INDEX('Data Sheet'!$A$1:$R$259,MATCH($A28,'Data Sheet'!$A$1:$A$259,0),MATCH(M$3,'Data Sheet'!$A$1:$R$1,0))</f>
        <v>0</v>
      </c>
      <c r="N28" s="40">
        <f>INDEX('Data Sheet'!$A$1:$R$259,MATCH($A28,'Data Sheet'!$A$1:$A$259,0),MATCH(N$3,'Data Sheet'!$A$1:$R$1,0))</f>
        <v>23.72</v>
      </c>
      <c r="O28" s="40">
        <f>INDEX('Data Sheet'!$A$1:$R$259,MATCH($A28,'Data Sheet'!$A$1:$A$259,0),MATCH(O$3,'Data Sheet'!$A$1:$R$1,0))</f>
        <v>0</v>
      </c>
      <c r="P28" s="40">
        <f>INDEX('Data Sheet'!$A$1:$R$259,MATCH($A28,'Data Sheet'!$A$1:$A$259,0),MATCH(P$3,'Data Sheet'!$A$1:$R$1,0))</f>
        <v>0</v>
      </c>
      <c r="Q28" s="40">
        <f>INDEX('Data Sheet'!$A$1:$R$259,MATCH($A28,'Data Sheet'!$A$1:$A$259,0),MATCH(Q$3,'Data Sheet'!$A$1:$R$1,0))</f>
        <v>0</v>
      </c>
      <c r="R28" s="42" t="e">
        <f>VLOOKUP(A28,_xlfn.IFS(D28=Lists!$G$3,'Chicken Only Calculator'!$A$9:$U$107,D28=Lists!$G$4,'Chicken Only Calculator'!$A$9:$U$107,D28=Lists!$G$5,'Chicken Only Calculator'!$A$9:$U$107,D28=Lists!$G$6,'Cheese Only Calculator'!$A$8:$U$111,D28=Lists!$G$7,'Beef Only Calculator'!$A$8:$U$45,D28=Lists!$G$8,'Pork Only Calculator'!$A$8:$U$96),15,FALSE)</f>
        <v>#N/A</v>
      </c>
      <c r="S28" s="42" t="str">
        <f t="shared" si="8"/>
        <v/>
      </c>
      <c r="T28" s="42" t="e">
        <f>VLOOKUP(A28,_xlfn.IFS(D28=Lists!$G$3,'Chicken Only Calculator'!$A$9:$U$107,D28=Lists!$G$4,'Chicken Only Calculator'!$A$9:$U$107,D28=Lists!$G$5,'Chicken Only Calculator'!$A$9:$U$107,D28=Lists!$G$6,'Cheese Only Calculator'!$A$8:$U$111,D28=Lists!$G$7,'Beef Only Calculator'!$A$8:$U$45,D28=Lists!$G$8,'Pork Only Calculator'!$A$8:$U$96),17,FALSE)</f>
        <v>#N/A</v>
      </c>
      <c r="U28" s="42" t="str">
        <f t="shared" si="9"/>
        <v/>
      </c>
      <c r="V28" s="42" t="str">
        <f t="shared" si="10"/>
        <v/>
      </c>
      <c r="W28" s="42" t="str">
        <f t="shared" si="11"/>
        <v/>
      </c>
      <c r="X28" s="42" t="str">
        <f t="shared" si="12"/>
        <v/>
      </c>
      <c r="Y28" s="42" t="str">
        <f t="shared" si="13"/>
        <v/>
      </c>
      <c r="Z28" s="42" t="str">
        <f t="shared" si="14"/>
        <v/>
      </c>
      <c r="AA28" s="42" t="e">
        <f>VLOOKUP($A28,_xlfn.IFS($D28=Lists!$G$3,'Chicken Only Calculator'!$A$9:$AJ$107,$D28=Lists!$G$4,'Chicken Only Calculator'!$A$9:$AJ$107,$D28=Lists!$G$5,'Chicken Only Calculator'!$A$9:$AJ$107,$D28=Lists!$G$6,'Cheese Only Calculator'!$A$8:$AJ$111,$D28=Lists!$G$7,'Beef Only Calculator'!$A$8:$AJ$45,$D28=Lists!$G$8,'Pork Only Calculator'!$A$8:$AJ$96),24,FALSE)</f>
        <v>#N/A</v>
      </c>
      <c r="AB28" s="42" t="e">
        <f>VLOOKUP($A28,_xlfn.IFS($D28=Lists!$G$3,'Chicken Only Calculator'!$A$9:$AJ$107,$D28=Lists!$G$4,'Chicken Only Calculator'!$A$9:$AJ$107,$D28=Lists!$G$5,'Chicken Only Calculator'!$A$9:$AJ$107,$D28=Lists!$G$6,'Cheese Only Calculator'!$A$8:$AJ$111,$D28=Lists!$G$7,'Beef Only Calculator'!$A$8:$AJ$45,$D28=Lists!$G$8,'Pork Only Calculator'!$A$8:$AJ$96),25,FALSE)</f>
        <v>#N/A</v>
      </c>
      <c r="AC28" s="42" t="e">
        <f>VLOOKUP($A28,_xlfn.IFS($D28=Lists!$G$3,'Chicken Only Calculator'!$A$9:$AJ$107,$D28=Lists!$G$4,'Chicken Only Calculator'!$A$9:$AJ$107,$D28=Lists!$G$5,'Chicken Only Calculator'!$A$9:$AJ$107,$D28=Lists!$G$6,'Cheese Only Calculator'!$A$8:$AJ$111,$D28=Lists!$G$7,'Beef Only Calculator'!$A$8:$AJ$45,$D28=Lists!$G$8,'Pork Only Calculator'!$A$8:$AJ$96),26,FALSE)</f>
        <v>#N/A</v>
      </c>
      <c r="AD28" s="42" t="e">
        <f>VLOOKUP($A28,_xlfn.IFS($D28=Lists!$G$3,'Chicken Only Calculator'!$A$9:$AJ$107,$D28=Lists!$G$4,'Chicken Only Calculator'!$A$9:$AJ$107,$D28=Lists!$G$5,'Chicken Only Calculator'!$A$9:$AJ$107,$D28=Lists!$G$6,'Cheese Only Calculator'!$A$8:$AJ$111,$D28=Lists!$G$7,'Beef Only Calculator'!$A$8:$AJ$45,$D28=Lists!$G$8,'Pork Only Calculator'!$A$8:$AJ$96),27,FALSE)</f>
        <v>#N/A</v>
      </c>
      <c r="AE28" s="42" t="e">
        <f>VLOOKUP($A28,_xlfn.IFS($D28=Lists!$G$3,'Chicken Only Calculator'!$A$9:$AJ$107,$D28=Lists!$G$4,'Chicken Only Calculator'!$A$9:$AJ$107,$D28=Lists!$G$5,'Chicken Only Calculator'!$A$9:$AJ$107,$D28=Lists!$G$6,'Cheese Only Calculator'!$A$8:$AJ$111,$D28=Lists!$G$7,'Beef Only Calculator'!$A$8:$AJ$45,$D28=Lists!$G$8,'Pork Only Calculator'!$A$8:$AJ$96),28,FALSE)</f>
        <v>#N/A</v>
      </c>
      <c r="AF28" s="42" t="e">
        <f>VLOOKUP($A28,_xlfn.IFS($D28=Lists!$G$3,'Chicken Only Calculator'!$A$9:$AJ$107,$D28=Lists!$G$4,'Chicken Only Calculator'!$A$9:$AJ$107,$D28=Lists!$G$5,'Chicken Only Calculator'!$A$9:$AJ$107,$D28=Lists!$G$6,'Cheese Only Calculator'!$A$8:$AJ$111,$D28=Lists!$G$7,'Beef Only Calculator'!$A$8:$AJ$45,$D28=Lists!$G$8,'Pork Only Calculator'!$A$8:$AJ$96),29,FALSE)</f>
        <v>#N/A</v>
      </c>
      <c r="AG28" s="42" t="e">
        <f>VLOOKUP($A28,_xlfn.IFS($D28=Lists!$G$3,'Chicken Only Calculator'!$A$9:$AJ$107,$D28=Lists!$G$4,'Chicken Only Calculator'!$A$9:$AJ$107,$D28=Lists!$G$5,'Chicken Only Calculator'!$A$9:$AJ$107,$D28=Lists!$G$6,'Cheese Only Calculator'!$A$8:$AJ$111,$D28=Lists!$G$7,'Beef Only Calculator'!$A$8:$AJ$45,$D28=Lists!$G$8,'Pork Only Calculator'!$A$8:$AJ$96),30,FALSE)</f>
        <v>#N/A</v>
      </c>
      <c r="AH28" s="42" t="e">
        <f>VLOOKUP($A28,_xlfn.IFS($D28=Lists!$G$3,'Chicken Only Calculator'!$A$9:$AJ$107,$D28=Lists!$G$4,'Chicken Only Calculator'!$A$9:$AJ$107,$D28=Lists!$G$5,'Chicken Only Calculator'!$A$9:$AJ$107,$D28=Lists!$G$6,'Cheese Only Calculator'!$A$8:$AJ$111,$D28=Lists!$G$7,'Beef Only Calculator'!$A$8:$AJ$45,$D28=Lists!$G$8,'Pork Only Calculator'!$A$8:$AJ$96),31,FALSE)</f>
        <v>#N/A</v>
      </c>
      <c r="AI28" s="42" t="e">
        <f>VLOOKUP($A28,_xlfn.IFS($D28=Lists!$G$3,'Chicken Only Calculator'!$A$9:$AJ$107,$D28=Lists!$G$4,'Chicken Only Calculator'!$A$9:$AJ$107,$D28=Lists!$G$5,'Chicken Only Calculator'!$A$9:$AJ$107,$D28=Lists!$G$6,'Cheese Only Calculator'!$A$8:$AJ$111,$D28=Lists!$G$7,'Beef Only Calculator'!$A$8:$AJ$45,$D28=Lists!$G$8,'Pork Only Calculator'!$A$8:$AJ$96),32,FALSE)</f>
        <v>#N/A</v>
      </c>
      <c r="AJ28" s="42" t="e">
        <f>VLOOKUP($A28,_xlfn.IFS($D28=Lists!$G$3,'Chicken Only Calculator'!$A$9:$AJ$107,$D28=Lists!$G$4,'Chicken Only Calculator'!$A$9:$AJ$107,$D28=Lists!$G$5,'Chicken Only Calculator'!$A$9:$AJ$107,$D28=Lists!$G$6,'Cheese Only Calculator'!$A$8:$AJ$111,$D28=Lists!$G$7,'Beef Only Calculator'!$A$8:$AJ$45,$D28=Lists!$G$8,'Pork Only Calculator'!$A$8:$AJ$96),33,FALSE)</f>
        <v>#N/A</v>
      </c>
      <c r="AK28" s="42" t="e">
        <f>VLOOKUP($A28,_xlfn.IFS($D28=Lists!$G$3,'Chicken Only Calculator'!$A$9:$AJ$107,$D28=Lists!$G$4,'Chicken Only Calculator'!$A$9:$AJ$107,$D28=Lists!$G$5,'Chicken Only Calculator'!$A$9:$AJ$107,$D28=Lists!$G$6,'Cheese Only Calculator'!$A$8:$AJ$111,$D28=Lists!$G$7,'Beef Only Calculator'!$A$8:$AJ$45,$D28=Lists!$G$8,'Pork Only Calculator'!$A$8:$AJ$96),34,FALSE)</f>
        <v>#N/A</v>
      </c>
      <c r="AL28" s="42" t="e">
        <f>VLOOKUP($A28,_xlfn.IFS($D28=Lists!$G$3,'Chicken Only Calculator'!$A$9:$AJ$107,$D28=Lists!$G$4,'Chicken Only Calculator'!$A$9:$AJ$107,$D28=Lists!$G$5,'Chicken Only Calculator'!$A$9:$AJ$107,$D28=Lists!$G$6,'Cheese Only Calculator'!$A$8:$AJ$111,$D28=Lists!$G$7,'Beef Only Calculator'!$A$8:$AJ$45,$D28=Lists!$G$8,'Pork Only Calculator'!$A$8:$AJ$96),35,FALSE)</f>
        <v>#N/A</v>
      </c>
      <c r="AM28" s="42" t="e">
        <f t="shared" si="15"/>
        <v>#N/A</v>
      </c>
      <c r="AO28" s="55"/>
    </row>
    <row r="29" spans="1:41" ht="25.2" x14ac:dyDescent="0.5">
      <c r="A29" s="52">
        <v>10000038479</v>
      </c>
      <c r="B29" s="52" t="str">
        <f>INDEX('Data Sheet'!$A$1:$R$259,MATCH($A29,'Data Sheet'!$A$1:$A$259,0),MATCH(B$3,'Data Sheet'!$A$1:$R$1,0))</f>
        <v>ACT</v>
      </c>
      <c r="C29" s="53" t="str">
        <f>INDEX('Data Sheet'!$A$1:$R$259,MATCH($A29,'Data Sheet'!$A$1:$A$259,0),MATCH(C$3,'Data Sheet'!$A$1:$R$1,0))</f>
        <v>Whole Grain Breaded Nashville Hot MWWM Tenders, 1.55 oz.</v>
      </c>
      <c r="D29" s="52" t="str">
        <f>INDEX('Data Sheet'!$A$1:$R$259,MATCH($A29,'Data Sheet'!$A$1:$A$259,0),MATCH(D$3,'Data Sheet'!$A$1:$R$1,0))</f>
        <v>100103 W</v>
      </c>
      <c r="E29" s="52">
        <f>INDEX('Data Sheet'!$A$1:$R$259,MATCH($A29,'Data Sheet'!$A$1:$A$259,0),MATCH(E$3,'Data Sheet'!$A$1:$R$1,0))</f>
        <v>30.6</v>
      </c>
      <c r="F29" s="52">
        <f>INDEX('Data Sheet'!$A$1:$R$259,MATCH($A29,'Data Sheet'!$A$1:$A$259,0),MATCH(F$3,'Data Sheet'!$A$1:$R$1,0))</f>
        <v>105</v>
      </c>
      <c r="G29" s="52">
        <f>INDEX('Data Sheet'!$A$1:$R$259,MATCH($A29,'Data Sheet'!$A$1:$A$259,0),MATCH(G$3,'Data Sheet'!$A$1:$R$1,0))</f>
        <v>105</v>
      </c>
      <c r="H29" s="52">
        <f>INDEX('Data Sheet'!$A$1:$R$259,MATCH($A29,'Data Sheet'!$A$1:$A$259,0),MATCH(H$3,'Data Sheet'!$A$1:$R$1,0))</f>
        <v>25</v>
      </c>
      <c r="I29" s="52">
        <f>INDEX('Data Sheet'!$A$1:$R$259,MATCH($A29,'Data Sheet'!$A$1:$A$259,0),MATCH(I$3,'Data Sheet'!$A$1:$R$1,0))</f>
        <v>4.6500000000000004</v>
      </c>
      <c r="J29" s="52" t="str">
        <f>INDEX('Data Sheet'!$A$1:$R$259,MATCH($A29,'Data Sheet'!$A$1:$A$259,0),MATCH(J$3,'Data Sheet'!$A$1:$R$1,0))</f>
        <v>3 Pieces</v>
      </c>
      <c r="K29" s="52">
        <f>INDEX('Data Sheet'!$A$1:$R$259,MATCH($A29,'Data Sheet'!$A$1:$A$259,0),MATCH(K$3,'Data Sheet'!$A$1:$R$1,0))</f>
        <v>2</v>
      </c>
      <c r="L29" s="52">
        <f>INDEX('Data Sheet'!$A$1:$R$259,MATCH($A29,'Data Sheet'!$A$1:$A$259,0),MATCH(L$3,'Data Sheet'!$A$1:$R$1,0))</f>
        <v>1</v>
      </c>
      <c r="M29" s="52">
        <f>INDEX('Data Sheet'!$A$1:$R$259,MATCH($A29,'Data Sheet'!$A$1:$A$259,0),MATCH(M$3,'Data Sheet'!$A$1:$R$1,0))</f>
        <v>26.65</v>
      </c>
      <c r="N29" s="52">
        <f>INDEX('Data Sheet'!$A$1:$R$259,MATCH($A29,'Data Sheet'!$A$1:$A$259,0),MATCH(N$3,'Data Sheet'!$A$1:$R$1,0))</f>
        <v>0</v>
      </c>
      <c r="O29" s="52">
        <f>INDEX('Data Sheet'!$A$1:$R$259,MATCH($A29,'Data Sheet'!$A$1:$A$259,0),MATCH(O$3,'Data Sheet'!$A$1:$R$1,0))</f>
        <v>0</v>
      </c>
      <c r="P29" s="52">
        <f>INDEX('Data Sheet'!$A$1:$R$259,MATCH($A29,'Data Sheet'!$A$1:$A$259,0),MATCH(P$3,'Data Sheet'!$A$1:$R$1,0))</f>
        <v>0</v>
      </c>
      <c r="Q29" s="52">
        <f>INDEX('Data Sheet'!$A$1:$R$259,MATCH($A29,'Data Sheet'!$A$1:$A$259,0),MATCH(Q$3,'Data Sheet'!$A$1:$R$1,0))</f>
        <v>0</v>
      </c>
      <c r="R29" s="54" t="str">
        <f>VLOOKUP(A29,_xlfn.IFS(D29=Lists!$G$3,'Chicken Only Calculator'!$A$9:$U$107,D29=Lists!$G$4,'Chicken Only Calculator'!$A$9:$U$107,D29=Lists!$G$5,'Chicken Only Calculator'!$A$9:$U$107,D29=Lists!$G$6,'Cheese Only Calculator'!$A$8:$U$111,D29=Lists!$G$7,'Beef Only Calculator'!$A$8:$U$45,D29=Lists!$G$8,'Pork Only Calculator'!$A$8:$U$96),15,FALSE)</f>
        <v/>
      </c>
      <c r="S29" s="54" t="str">
        <f t="shared" si="8"/>
        <v/>
      </c>
      <c r="T29" s="54">
        <f>VLOOKUP(A29,_xlfn.IFS(D29=Lists!$G$3,'Chicken Only Calculator'!$A$9:$U$107,D29=Lists!$G$4,'Chicken Only Calculator'!$A$9:$U$107,D29=Lists!$G$5,'Chicken Only Calculator'!$A$9:$U$107,D29=Lists!$G$6,'Cheese Only Calculator'!$A$8:$U$111,D29=Lists!$G$7,'Beef Only Calculator'!$A$8:$U$45,D29=Lists!$G$8,'Pork Only Calculator'!$A$8:$U$96),17,FALSE)</f>
        <v>0</v>
      </c>
      <c r="U29" s="54" t="str">
        <f t="shared" si="9"/>
        <v/>
      </c>
      <c r="V29" s="54" t="str">
        <f t="shared" si="10"/>
        <v/>
      </c>
      <c r="W29" s="54" t="str">
        <f t="shared" si="11"/>
        <v/>
      </c>
      <c r="X29" s="54" t="str">
        <f t="shared" si="12"/>
        <v/>
      </c>
      <c r="Y29" s="54" t="str">
        <f t="shared" si="13"/>
        <v/>
      </c>
      <c r="Z29" s="54" t="str">
        <f t="shared" si="14"/>
        <v/>
      </c>
      <c r="AA29" s="54">
        <f>VLOOKUP($A29,_xlfn.IFS($D29=Lists!$G$3,'Chicken Only Calculator'!$A$9:$AJ$107,$D29=Lists!$G$4,'Chicken Only Calculator'!$A$9:$AJ$107,$D29=Lists!$G$5,'Chicken Only Calculator'!$A$9:$AJ$107,$D29=Lists!$G$6,'Cheese Only Calculator'!$A$8:$AJ$111,$D29=Lists!$G$7,'Beef Only Calculator'!$A$8:$AJ$45,$D29=Lists!$G$8,'Pork Only Calculator'!$A$8:$AJ$96),24,FALSE)</f>
        <v>0</v>
      </c>
      <c r="AB29" s="54">
        <f>VLOOKUP($A29,_xlfn.IFS($D29=Lists!$G$3,'Chicken Only Calculator'!$A$9:$AJ$107,$D29=Lists!$G$4,'Chicken Only Calculator'!$A$9:$AJ$107,$D29=Lists!$G$5,'Chicken Only Calculator'!$A$9:$AJ$107,$D29=Lists!$G$6,'Cheese Only Calculator'!$A$8:$AJ$111,$D29=Lists!$G$7,'Beef Only Calculator'!$A$8:$AJ$45,$D29=Lists!$G$8,'Pork Only Calculator'!$A$8:$AJ$96),25,FALSE)</f>
        <v>0</v>
      </c>
      <c r="AC29" s="54">
        <f>VLOOKUP($A29,_xlfn.IFS($D29=Lists!$G$3,'Chicken Only Calculator'!$A$9:$AJ$107,$D29=Lists!$G$4,'Chicken Only Calculator'!$A$9:$AJ$107,$D29=Lists!$G$5,'Chicken Only Calculator'!$A$9:$AJ$107,$D29=Lists!$G$6,'Cheese Only Calculator'!$A$8:$AJ$111,$D29=Lists!$G$7,'Beef Only Calculator'!$A$8:$AJ$45,$D29=Lists!$G$8,'Pork Only Calculator'!$A$8:$AJ$96),26,FALSE)</f>
        <v>0</v>
      </c>
      <c r="AD29" s="54">
        <f>VLOOKUP($A29,_xlfn.IFS($D29=Lists!$G$3,'Chicken Only Calculator'!$A$9:$AJ$107,$D29=Lists!$G$4,'Chicken Only Calculator'!$A$9:$AJ$107,$D29=Lists!$G$5,'Chicken Only Calculator'!$A$9:$AJ$107,$D29=Lists!$G$6,'Cheese Only Calculator'!$A$8:$AJ$111,$D29=Lists!$G$7,'Beef Only Calculator'!$A$8:$AJ$45,$D29=Lists!$G$8,'Pork Only Calculator'!$A$8:$AJ$96),27,FALSE)</f>
        <v>0</v>
      </c>
      <c r="AE29" s="54">
        <f>VLOOKUP($A29,_xlfn.IFS($D29=Lists!$G$3,'Chicken Only Calculator'!$A$9:$AJ$107,$D29=Lists!$G$4,'Chicken Only Calculator'!$A$9:$AJ$107,$D29=Lists!$G$5,'Chicken Only Calculator'!$A$9:$AJ$107,$D29=Lists!$G$6,'Cheese Only Calculator'!$A$8:$AJ$111,$D29=Lists!$G$7,'Beef Only Calculator'!$A$8:$AJ$45,$D29=Lists!$G$8,'Pork Only Calculator'!$A$8:$AJ$96),28,FALSE)</f>
        <v>0</v>
      </c>
      <c r="AF29" s="54">
        <f>VLOOKUP($A29,_xlfn.IFS($D29=Lists!$G$3,'Chicken Only Calculator'!$A$9:$AJ$107,$D29=Lists!$G$4,'Chicken Only Calculator'!$A$9:$AJ$107,$D29=Lists!$G$5,'Chicken Only Calculator'!$A$9:$AJ$107,$D29=Lists!$G$6,'Cheese Only Calculator'!$A$8:$AJ$111,$D29=Lists!$G$7,'Beef Only Calculator'!$A$8:$AJ$45,$D29=Lists!$G$8,'Pork Only Calculator'!$A$8:$AJ$96),29,FALSE)</f>
        <v>0</v>
      </c>
      <c r="AG29" s="54">
        <f>VLOOKUP($A29,_xlfn.IFS($D29=Lists!$G$3,'Chicken Only Calculator'!$A$9:$AJ$107,$D29=Lists!$G$4,'Chicken Only Calculator'!$A$9:$AJ$107,$D29=Lists!$G$5,'Chicken Only Calculator'!$A$9:$AJ$107,$D29=Lists!$G$6,'Cheese Only Calculator'!$A$8:$AJ$111,$D29=Lists!$G$7,'Beef Only Calculator'!$A$8:$AJ$45,$D29=Lists!$G$8,'Pork Only Calculator'!$A$8:$AJ$96),30,FALSE)</f>
        <v>0</v>
      </c>
      <c r="AH29" s="54">
        <f>VLOOKUP($A29,_xlfn.IFS($D29=Lists!$G$3,'Chicken Only Calculator'!$A$9:$AJ$107,$D29=Lists!$G$4,'Chicken Only Calculator'!$A$9:$AJ$107,$D29=Lists!$G$5,'Chicken Only Calculator'!$A$9:$AJ$107,$D29=Lists!$G$6,'Cheese Only Calculator'!$A$8:$AJ$111,$D29=Lists!$G$7,'Beef Only Calculator'!$A$8:$AJ$45,$D29=Lists!$G$8,'Pork Only Calculator'!$A$8:$AJ$96),31,FALSE)</f>
        <v>0</v>
      </c>
      <c r="AI29" s="54">
        <f>VLOOKUP($A29,_xlfn.IFS($D29=Lists!$G$3,'Chicken Only Calculator'!$A$9:$AJ$107,$D29=Lists!$G$4,'Chicken Only Calculator'!$A$9:$AJ$107,$D29=Lists!$G$5,'Chicken Only Calculator'!$A$9:$AJ$107,$D29=Lists!$G$6,'Cheese Only Calculator'!$A$8:$AJ$111,$D29=Lists!$G$7,'Beef Only Calculator'!$A$8:$AJ$45,$D29=Lists!$G$8,'Pork Only Calculator'!$A$8:$AJ$96),32,FALSE)</f>
        <v>0</v>
      </c>
      <c r="AJ29" s="54">
        <f>VLOOKUP($A29,_xlfn.IFS($D29=Lists!$G$3,'Chicken Only Calculator'!$A$9:$AJ$107,$D29=Lists!$G$4,'Chicken Only Calculator'!$A$9:$AJ$107,$D29=Lists!$G$5,'Chicken Only Calculator'!$A$9:$AJ$107,$D29=Lists!$G$6,'Cheese Only Calculator'!$A$8:$AJ$111,$D29=Lists!$G$7,'Beef Only Calculator'!$A$8:$AJ$45,$D29=Lists!$G$8,'Pork Only Calculator'!$A$8:$AJ$96),33,FALSE)</f>
        <v>0</v>
      </c>
      <c r="AK29" s="54">
        <f>VLOOKUP($A29,_xlfn.IFS($D29=Lists!$G$3,'Chicken Only Calculator'!$A$9:$AJ$107,$D29=Lists!$G$4,'Chicken Only Calculator'!$A$9:$AJ$107,$D29=Lists!$G$5,'Chicken Only Calculator'!$A$9:$AJ$107,$D29=Lists!$G$6,'Cheese Only Calculator'!$A$8:$AJ$111,$D29=Lists!$G$7,'Beef Only Calculator'!$A$8:$AJ$45,$D29=Lists!$G$8,'Pork Only Calculator'!$A$8:$AJ$96),34,FALSE)</f>
        <v>0</v>
      </c>
      <c r="AL29" s="54">
        <f>VLOOKUP($A29,_xlfn.IFS($D29=Lists!$G$3,'Chicken Only Calculator'!$A$9:$AJ$107,$D29=Lists!$G$4,'Chicken Only Calculator'!$A$9:$AJ$107,$D29=Lists!$G$5,'Chicken Only Calculator'!$A$9:$AJ$107,$D29=Lists!$G$6,'Cheese Only Calculator'!$A$8:$AJ$111,$D29=Lists!$G$7,'Beef Only Calculator'!$A$8:$AJ$45,$D29=Lists!$G$8,'Pork Only Calculator'!$A$8:$AJ$96),35,FALSE)</f>
        <v>0</v>
      </c>
      <c r="AM29" s="54">
        <f t="shared" si="15"/>
        <v>0</v>
      </c>
      <c r="AO29" s="55"/>
    </row>
    <row r="30" spans="1:41" ht="25.2" x14ac:dyDescent="0.5">
      <c r="A30" s="40">
        <v>10000043781</v>
      </c>
      <c r="B30" s="40" t="str">
        <f>INDEX('Data Sheet'!$A$1:$R$259,MATCH($A30,'Data Sheet'!$A$1:$A$259,0),MATCH(B$3,'Data Sheet'!$A$1:$R$1,0))</f>
        <v>ACT</v>
      </c>
      <c r="C30" s="41" t="str">
        <f>INDEX('Data Sheet'!$A$1:$R$259,MATCH($A30,'Data Sheet'!$A$1:$A$259,0),MATCH(C$3,'Data Sheet'!$A$1:$R$1,0))</f>
        <v>Fully Cooked Chicken Drumsticks With Gochujang Pepper Sauce</v>
      </c>
      <c r="D30" s="40" t="str">
        <f>INDEX('Data Sheet'!$A$1:$R$259,MATCH($A30,'Data Sheet'!$A$1:$A$259,0),MATCH(D$3,'Data Sheet'!$A$1:$R$1,0))</f>
        <v>100103 D</v>
      </c>
      <c r="E30" s="40">
        <f>INDEX('Data Sheet'!$A$1:$R$259,MATCH($A30,'Data Sheet'!$A$1:$A$259,0),MATCH(E$3,'Data Sheet'!$A$1:$R$1,0))</f>
        <v>31.25</v>
      </c>
      <c r="F30" s="40" t="str">
        <f>INDEX('Data Sheet'!$A$1:$R$259,MATCH($A30,'Data Sheet'!$A$1:$A$259,0),MATCH(F$3,'Data Sheet'!$A$1:$R$1,0))</f>
        <v>69-110</v>
      </c>
      <c r="G30" s="40">
        <f>INDEX('Data Sheet'!$A$1:$R$259,MATCH($A30,'Data Sheet'!$A$1:$A$259,0),MATCH(G$3,'Data Sheet'!$A$1:$R$1,0))</f>
        <v>89</v>
      </c>
      <c r="H30" s="40">
        <f>INDEX('Data Sheet'!$A$1:$R$259,MATCH($A30,'Data Sheet'!$A$1:$A$259,0),MATCH(H$3,'Data Sheet'!$A$1:$R$1,0))</f>
        <v>40</v>
      </c>
      <c r="I30" s="40" t="str">
        <f>INDEX('Data Sheet'!$A$1:$R$259,MATCH($A30,'Data Sheet'!$A$1:$A$259,0),MATCH(I$3,'Data Sheet'!$A$1:$R$1,0))</f>
        <v>3.75-6.0 oz</v>
      </c>
      <c r="J30" s="40" t="str">
        <f>INDEX('Data Sheet'!$A$1:$R$259,MATCH($A30,'Data Sheet'!$A$1:$A$259,0),MATCH(J$3,'Data Sheet'!$A$1:$R$1,0))</f>
        <v>1 Piece</v>
      </c>
      <c r="K30" s="40">
        <f>INDEX('Data Sheet'!$A$1:$R$259,MATCH($A30,'Data Sheet'!$A$1:$A$259,0),MATCH(K$3,'Data Sheet'!$A$1:$R$1,0))</f>
        <v>2.5</v>
      </c>
      <c r="L30" s="40" t="str">
        <f>INDEX('Data Sheet'!$A$1:$R$259,MATCH($A30,'Data Sheet'!$A$1:$A$259,0),MATCH(L$3,'Data Sheet'!$A$1:$R$1,0))</f>
        <v>-</v>
      </c>
      <c r="M30" s="40">
        <f>INDEX('Data Sheet'!$A$1:$R$259,MATCH($A30,'Data Sheet'!$A$1:$A$259,0),MATCH(M$3,'Data Sheet'!$A$1:$R$1,0))</f>
        <v>0</v>
      </c>
      <c r="N30" s="40">
        <f>INDEX('Data Sheet'!$A$1:$R$259,MATCH($A30,'Data Sheet'!$A$1:$A$259,0),MATCH(N$3,'Data Sheet'!$A$1:$R$1,0))</f>
        <v>22.9</v>
      </c>
      <c r="O30" s="40">
        <f>INDEX('Data Sheet'!$A$1:$R$259,MATCH($A30,'Data Sheet'!$A$1:$A$259,0),MATCH(O$3,'Data Sheet'!$A$1:$R$1,0))</f>
        <v>0</v>
      </c>
      <c r="P30" s="40">
        <f>INDEX('Data Sheet'!$A$1:$R$259,MATCH($A30,'Data Sheet'!$A$1:$A$259,0),MATCH(P$3,'Data Sheet'!$A$1:$R$1,0))</f>
        <v>0</v>
      </c>
      <c r="Q30" s="40">
        <f>INDEX('Data Sheet'!$A$1:$R$259,MATCH($A30,'Data Sheet'!$A$1:$A$259,0),MATCH(Q$3,'Data Sheet'!$A$1:$R$1,0))</f>
        <v>0</v>
      </c>
      <c r="R30" s="42" t="str">
        <f>VLOOKUP(A30,_xlfn.IFS(D30=Lists!$G$3,'Chicken Only Calculator'!$A$9:$U$107,D30=Lists!$G$4,'Chicken Only Calculator'!$A$9:$U$107,D30=Lists!$G$5,'Chicken Only Calculator'!$A$9:$U$107,D30=Lists!$G$6,'Cheese Only Calculator'!$A$8:$U$111,D30=Lists!$G$7,'Beef Only Calculator'!$A$8:$U$45,D30=Lists!$G$8,'Pork Only Calculator'!$A$8:$U$96),15,FALSE)</f>
        <v/>
      </c>
      <c r="S30" s="42" t="str">
        <f t="shared" si="8"/>
        <v/>
      </c>
      <c r="T30" s="42">
        <f>VLOOKUP(A30,_xlfn.IFS(D30=Lists!$G$3,'Chicken Only Calculator'!$A$9:$U$107,D30=Lists!$G$4,'Chicken Only Calculator'!$A$9:$U$107,D30=Lists!$G$5,'Chicken Only Calculator'!$A$9:$U$107,D30=Lists!$G$6,'Cheese Only Calculator'!$A$8:$U$111,D30=Lists!$G$7,'Beef Only Calculator'!$A$8:$U$45,D30=Lists!$G$8,'Pork Only Calculator'!$A$8:$U$96),17,FALSE)</f>
        <v>0</v>
      </c>
      <c r="U30" s="42" t="str">
        <f t="shared" si="9"/>
        <v/>
      </c>
      <c r="V30" s="42" t="str">
        <f t="shared" si="10"/>
        <v/>
      </c>
      <c r="W30" s="42" t="str">
        <f t="shared" si="11"/>
        <v/>
      </c>
      <c r="X30" s="42" t="str">
        <f t="shared" si="12"/>
        <v/>
      </c>
      <c r="Y30" s="42" t="str">
        <f t="shared" si="13"/>
        <v/>
      </c>
      <c r="Z30" s="42" t="str">
        <f t="shared" si="14"/>
        <v/>
      </c>
      <c r="AA30" s="42">
        <f>VLOOKUP($A30,_xlfn.IFS($D30=Lists!$G$3,'Chicken Only Calculator'!$A$9:$AJ$107,$D30=Lists!$G$4,'Chicken Only Calculator'!$A$9:$AJ$107,$D30=Lists!$G$5,'Chicken Only Calculator'!$A$9:$AJ$107,$D30=Lists!$G$6,'Cheese Only Calculator'!$A$8:$AJ$111,$D30=Lists!$G$7,'Beef Only Calculator'!$A$8:$AJ$45,$D30=Lists!$G$8,'Pork Only Calculator'!$A$8:$AJ$96),24,FALSE)</f>
        <v>0</v>
      </c>
      <c r="AB30" s="42">
        <f>VLOOKUP($A30,_xlfn.IFS($D30=Lists!$G$3,'Chicken Only Calculator'!$A$9:$AJ$107,$D30=Lists!$G$4,'Chicken Only Calculator'!$A$9:$AJ$107,$D30=Lists!$G$5,'Chicken Only Calculator'!$A$9:$AJ$107,$D30=Lists!$G$6,'Cheese Only Calculator'!$A$8:$AJ$111,$D30=Lists!$G$7,'Beef Only Calculator'!$A$8:$AJ$45,$D30=Lists!$G$8,'Pork Only Calculator'!$A$8:$AJ$96),25,FALSE)</f>
        <v>0</v>
      </c>
      <c r="AC30" s="42">
        <f>VLOOKUP($A30,_xlfn.IFS($D30=Lists!$G$3,'Chicken Only Calculator'!$A$9:$AJ$107,$D30=Lists!$G$4,'Chicken Only Calculator'!$A$9:$AJ$107,$D30=Lists!$G$5,'Chicken Only Calculator'!$A$9:$AJ$107,$D30=Lists!$G$6,'Cheese Only Calculator'!$A$8:$AJ$111,$D30=Lists!$G$7,'Beef Only Calculator'!$A$8:$AJ$45,$D30=Lists!$G$8,'Pork Only Calculator'!$A$8:$AJ$96),26,FALSE)</f>
        <v>0</v>
      </c>
      <c r="AD30" s="42">
        <f>VLOOKUP($A30,_xlfn.IFS($D30=Lists!$G$3,'Chicken Only Calculator'!$A$9:$AJ$107,$D30=Lists!$G$4,'Chicken Only Calculator'!$A$9:$AJ$107,$D30=Lists!$G$5,'Chicken Only Calculator'!$A$9:$AJ$107,$D30=Lists!$G$6,'Cheese Only Calculator'!$A$8:$AJ$111,$D30=Lists!$G$7,'Beef Only Calculator'!$A$8:$AJ$45,$D30=Lists!$G$8,'Pork Only Calculator'!$A$8:$AJ$96),27,FALSE)</f>
        <v>0</v>
      </c>
      <c r="AE30" s="42">
        <f>VLOOKUP($A30,_xlfn.IFS($D30=Lists!$G$3,'Chicken Only Calculator'!$A$9:$AJ$107,$D30=Lists!$G$4,'Chicken Only Calculator'!$A$9:$AJ$107,$D30=Lists!$G$5,'Chicken Only Calculator'!$A$9:$AJ$107,$D30=Lists!$G$6,'Cheese Only Calculator'!$A$8:$AJ$111,$D30=Lists!$G$7,'Beef Only Calculator'!$A$8:$AJ$45,$D30=Lists!$G$8,'Pork Only Calculator'!$A$8:$AJ$96),28,FALSE)</f>
        <v>0</v>
      </c>
      <c r="AF30" s="42">
        <f>VLOOKUP($A30,_xlfn.IFS($D30=Lists!$G$3,'Chicken Only Calculator'!$A$9:$AJ$107,$D30=Lists!$G$4,'Chicken Only Calculator'!$A$9:$AJ$107,$D30=Lists!$G$5,'Chicken Only Calculator'!$A$9:$AJ$107,$D30=Lists!$G$6,'Cheese Only Calculator'!$A$8:$AJ$111,$D30=Lists!$G$7,'Beef Only Calculator'!$A$8:$AJ$45,$D30=Lists!$G$8,'Pork Only Calculator'!$A$8:$AJ$96),29,FALSE)</f>
        <v>0</v>
      </c>
      <c r="AG30" s="42">
        <f>VLOOKUP($A30,_xlfn.IFS($D30=Lists!$G$3,'Chicken Only Calculator'!$A$9:$AJ$107,$D30=Lists!$G$4,'Chicken Only Calculator'!$A$9:$AJ$107,$D30=Lists!$G$5,'Chicken Only Calculator'!$A$9:$AJ$107,$D30=Lists!$G$6,'Cheese Only Calculator'!$A$8:$AJ$111,$D30=Lists!$G$7,'Beef Only Calculator'!$A$8:$AJ$45,$D30=Lists!$G$8,'Pork Only Calculator'!$A$8:$AJ$96),30,FALSE)</f>
        <v>0</v>
      </c>
      <c r="AH30" s="42">
        <f>VLOOKUP($A30,_xlfn.IFS($D30=Lists!$G$3,'Chicken Only Calculator'!$A$9:$AJ$107,$D30=Lists!$G$4,'Chicken Only Calculator'!$A$9:$AJ$107,$D30=Lists!$G$5,'Chicken Only Calculator'!$A$9:$AJ$107,$D30=Lists!$G$6,'Cheese Only Calculator'!$A$8:$AJ$111,$D30=Lists!$G$7,'Beef Only Calculator'!$A$8:$AJ$45,$D30=Lists!$G$8,'Pork Only Calculator'!$A$8:$AJ$96),31,FALSE)</f>
        <v>0</v>
      </c>
      <c r="AI30" s="42">
        <f>VLOOKUP($A30,_xlfn.IFS($D30=Lists!$G$3,'Chicken Only Calculator'!$A$9:$AJ$107,$D30=Lists!$G$4,'Chicken Only Calculator'!$A$9:$AJ$107,$D30=Lists!$G$5,'Chicken Only Calculator'!$A$9:$AJ$107,$D30=Lists!$G$6,'Cheese Only Calculator'!$A$8:$AJ$111,$D30=Lists!$G$7,'Beef Only Calculator'!$A$8:$AJ$45,$D30=Lists!$G$8,'Pork Only Calculator'!$A$8:$AJ$96),32,FALSE)</f>
        <v>0</v>
      </c>
      <c r="AJ30" s="42">
        <f>VLOOKUP($A30,_xlfn.IFS($D30=Lists!$G$3,'Chicken Only Calculator'!$A$9:$AJ$107,$D30=Lists!$G$4,'Chicken Only Calculator'!$A$9:$AJ$107,$D30=Lists!$G$5,'Chicken Only Calculator'!$A$9:$AJ$107,$D30=Lists!$G$6,'Cheese Only Calculator'!$A$8:$AJ$111,$D30=Lists!$G$7,'Beef Only Calculator'!$A$8:$AJ$45,$D30=Lists!$G$8,'Pork Only Calculator'!$A$8:$AJ$96),33,FALSE)</f>
        <v>0</v>
      </c>
      <c r="AK30" s="42">
        <f>VLOOKUP($A30,_xlfn.IFS($D30=Lists!$G$3,'Chicken Only Calculator'!$A$9:$AJ$107,$D30=Lists!$G$4,'Chicken Only Calculator'!$A$9:$AJ$107,$D30=Lists!$G$5,'Chicken Only Calculator'!$A$9:$AJ$107,$D30=Lists!$G$6,'Cheese Only Calculator'!$A$8:$AJ$111,$D30=Lists!$G$7,'Beef Only Calculator'!$A$8:$AJ$45,$D30=Lists!$G$8,'Pork Only Calculator'!$A$8:$AJ$96),34,FALSE)</f>
        <v>0</v>
      </c>
      <c r="AL30" s="42">
        <f>VLOOKUP($A30,_xlfn.IFS($D30=Lists!$G$3,'Chicken Only Calculator'!$A$9:$AJ$107,$D30=Lists!$G$4,'Chicken Only Calculator'!$A$9:$AJ$107,$D30=Lists!$G$5,'Chicken Only Calculator'!$A$9:$AJ$107,$D30=Lists!$G$6,'Cheese Only Calculator'!$A$8:$AJ$111,$D30=Lists!$G$7,'Beef Only Calculator'!$A$8:$AJ$45,$D30=Lists!$G$8,'Pork Only Calculator'!$A$8:$AJ$96),35,FALSE)</f>
        <v>0</v>
      </c>
      <c r="AM30" s="42">
        <f t="shared" si="15"/>
        <v>0</v>
      </c>
      <c r="AO30" s="55"/>
    </row>
    <row r="31" spans="1:41" ht="25.2" x14ac:dyDescent="0.5">
      <c r="A31" s="52">
        <v>10000048461</v>
      </c>
      <c r="B31" s="52" t="str">
        <f>INDEX('Data Sheet'!$A$1:$R$259,MATCH($A31,'Data Sheet'!$A$1:$A$259,0),MATCH(B$3,'Data Sheet'!$A$1:$R$1,0))</f>
        <v>ACT</v>
      </c>
      <c r="C31" s="53" t="str">
        <f>INDEX('Data Sheet'!$A$1:$R$259,MATCH($A31,'Data Sheet'!$A$1:$A$259,0),MATCH(C$3,'Data Sheet'!$A$1:$R$1,0))</f>
        <v xml:space="preserve">IW Garlic Reduced Fat Cheese Breadstick, 2.23 oz. </v>
      </c>
      <c r="D31" s="52">
        <f>INDEX('Data Sheet'!$A$1:$R$259,MATCH($A31,'Data Sheet'!$A$1:$A$259,0),MATCH(D$3,'Data Sheet'!$A$1:$R$1,0))</f>
        <v>110244</v>
      </c>
      <c r="E31" s="52">
        <f>INDEX('Data Sheet'!$A$1:$R$259,MATCH($A31,'Data Sheet'!$A$1:$A$259,0),MATCH(E$3,'Data Sheet'!$A$1:$R$1,0))</f>
        <v>9.58</v>
      </c>
      <c r="F31" s="52">
        <f>INDEX('Data Sheet'!$A$1:$R$259,MATCH($A31,'Data Sheet'!$A$1:$A$259,0),MATCH(F$3,'Data Sheet'!$A$1:$R$1,0))</f>
        <v>72</v>
      </c>
      <c r="G31" s="52">
        <f>INDEX('Data Sheet'!$A$1:$R$259,MATCH($A31,'Data Sheet'!$A$1:$A$259,0),MATCH(G$3,'Data Sheet'!$A$1:$R$1,0))</f>
        <v>72</v>
      </c>
      <c r="H31" s="52">
        <f>INDEX('Data Sheet'!$A$1:$R$259,MATCH($A31,'Data Sheet'!$A$1:$A$259,0),MATCH(H$3,'Data Sheet'!$A$1:$R$1,0))</f>
        <v>30</v>
      </c>
      <c r="I31" s="52">
        <f>INDEX('Data Sheet'!$A$1:$R$259,MATCH($A31,'Data Sheet'!$A$1:$A$259,0),MATCH(I$3,'Data Sheet'!$A$1:$R$1,0))</f>
        <v>2.13</v>
      </c>
      <c r="J31" s="52" t="str">
        <f>INDEX('Data Sheet'!$A$1:$R$259,MATCH($A31,'Data Sheet'!$A$1:$A$259,0),MATCH(J$3,'Data Sheet'!$A$1:$R$1,0))</f>
        <v>1 Stick</v>
      </c>
      <c r="K31" s="52">
        <f>INDEX('Data Sheet'!$A$1:$R$259,MATCH($A31,'Data Sheet'!$A$1:$A$259,0),MATCH(K$3,'Data Sheet'!$A$1:$R$1,0))</f>
        <v>1</v>
      </c>
      <c r="L31" s="52">
        <f>INDEX('Data Sheet'!$A$1:$R$259,MATCH($A31,'Data Sheet'!$A$1:$A$259,0),MATCH(L$3,'Data Sheet'!$A$1:$R$1,0))</f>
        <v>1</v>
      </c>
      <c r="M31" s="52">
        <f>INDEX('Data Sheet'!$A$1:$R$259,MATCH($A31,'Data Sheet'!$A$1:$A$259,0),MATCH(M$3,'Data Sheet'!$A$1:$R$1,0))</f>
        <v>0</v>
      </c>
      <c r="N31" s="52">
        <f>INDEX('Data Sheet'!$A$1:$R$259,MATCH($A31,'Data Sheet'!$A$1:$A$259,0),MATCH(N$3,'Data Sheet'!$A$1:$R$1,0))</f>
        <v>0</v>
      </c>
      <c r="O31" s="52">
        <f>INDEX('Data Sheet'!$A$1:$R$259,MATCH($A31,'Data Sheet'!$A$1:$A$259,0),MATCH(O$3,'Data Sheet'!$A$1:$R$1,0))</f>
        <v>4.13</v>
      </c>
      <c r="P31" s="52">
        <f>INDEX('Data Sheet'!$A$1:$R$259,MATCH($A31,'Data Sheet'!$A$1:$A$259,0),MATCH(P$3,'Data Sheet'!$A$1:$R$1,0))</f>
        <v>0</v>
      </c>
      <c r="Q31" s="52">
        <f>INDEX('Data Sheet'!$A$1:$R$259,MATCH($A31,'Data Sheet'!$A$1:$A$259,0),MATCH(Q$3,'Data Sheet'!$A$1:$R$1,0))</f>
        <v>0</v>
      </c>
      <c r="R31" s="54" t="str">
        <f>VLOOKUP(A31,_xlfn.IFS(D31=Lists!$G$3,'Chicken Only Calculator'!$A$9:$U$107,D31=Lists!$G$4,'Chicken Only Calculator'!$A$9:$U$107,D31=Lists!$G$5,'Chicken Only Calculator'!$A$9:$U$107,D31=Lists!$G$6,'Cheese Only Calculator'!$A$8:$U$111,D31=Lists!$G$7,'Beef Only Calculator'!$A$8:$U$45,D31=Lists!$G$8,'Pork Only Calculator'!$A$8:$U$96),15,FALSE)</f>
        <v/>
      </c>
      <c r="S31" s="54" t="str">
        <f t="shared" si="8"/>
        <v/>
      </c>
      <c r="T31" s="54">
        <f>VLOOKUP(A31,_xlfn.IFS(D31=Lists!$G$3,'Chicken Only Calculator'!$A$9:$U$107,D31=Lists!$G$4,'Chicken Only Calculator'!$A$9:$U$107,D31=Lists!$G$5,'Chicken Only Calculator'!$A$9:$U$107,D31=Lists!$G$6,'Cheese Only Calculator'!$A$8:$U$111,D31=Lists!$G$7,'Beef Only Calculator'!$A$8:$U$45,D31=Lists!$G$8,'Pork Only Calculator'!$A$8:$U$96),17,FALSE)</f>
        <v>0</v>
      </c>
      <c r="U31" s="54" t="str">
        <f t="shared" si="9"/>
        <v/>
      </c>
      <c r="V31" s="54" t="str">
        <f t="shared" si="10"/>
        <v/>
      </c>
      <c r="W31" s="54" t="str">
        <f t="shared" si="11"/>
        <v/>
      </c>
      <c r="X31" s="54" t="str">
        <f t="shared" si="12"/>
        <v/>
      </c>
      <c r="Y31" s="54" t="str">
        <f t="shared" si="13"/>
        <v/>
      </c>
      <c r="Z31" s="54" t="str">
        <f t="shared" si="14"/>
        <v/>
      </c>
      <c r="AA31" s="54">
        <f>VLOOKUP($A31,_xlfn.IFS($D31=Lists!$G$3,'Chicken Only Calculator'!$A$9:$AJ$107,$D31=Lists!$G$4,'Chicken Only Calculator'!$A$9:$AJ$107,$D31=Lists!$G$5,'Chicken Only Calculator'!$A$9:$AJ$107,$D31=Lists!$G$6,'Cheese Only Calculator'!$A$8:$AJ$111,$D31=Lists!$G$7,'Beef Only Calculator'!$A$8:$AJ$45,$D31=Lists!$G$8,'Pork Only Calculator'!$A$8:$AJ$96),24,FALSE)</f>
        <v>0</v>
      </c>
      <c r="AB31" s="54">
        <f>VLOOKUP($A31,_xlfn.IFS($D31=Lists!$G$3,'Chicken Only Calculator'!$A$9:$AJ$107,$D31=Lists!$G$4,'Chicken Only Calculator'!$A$9:$AJ$107,$D31=Lists!$G$5,'Chicken Only Calculator'!$A$9:$AJ$107,$D31=Lists!$G$6,'Cheese Only Calculator'!$A$8:$AJ$111,$D31=Lists!$G$7,'Beef Only Calculator'!$A$8:$AJ$45,$D31=Lists!$G$8,'Pork Only Calculator'!$A$8:$AJ$96),25,FALSE)</f>
        <v>0</v>
      </c>
      <c r="AC31" s="54">
        <f>VLOOKUP($A31,_xlfn.IFS($D31=Lists!$G$3,'Chicken Only Calculator'!$A$9:$AJ$107,$D31=Lists!$G$4,'Chicken Only Calculator'!$A$9:$AJ$107,$D31=Lists!$G$5,'Chicken Only Calculator'!$A$9:$AJ$107,$D31=Lists!$G$6,'Cheese Only Calculator'!$A$8:$AJ$111,$D31=Lists!$G$7,'Beef Only Calculator'!$A$8:$AJ$45,$D31=Lists!$G$8,'Pork Only Calculator'!$A$8:$AJ$96),26,FALSE)</f>
        <v>0</v>
      </c>
      <c r="AD31" s="54">
        <f>VLOOKUP($A31,_xlfn.IFS($D31=Lists!$G$3,'Chicken Only Calculator'!$A$9:$AJ$107,$D31=Lists!$G$4,'Chicken Only Calculator'!$A$9:$AJ$107,$D31=Lists!$G$5,'Chicken Only Calculator'!$A$9:$AJ$107,$D31=Lists!$G$6,'Cheese Only Calculator'!$A$8:$AJ$111,$D31=Lists!$G$7,'Beef Only Calculator'!$A$8:$AJ$45,$D31=Lists!$G$8,'Pork Only Calculator'!$A$8:$AJ$96),27,FALSE)</f>
        <v>0</v>
      </c>
      <c r="AE31" s="54">
        <f>VLOOKUP($A31,_xlfn.IFS($D31=Lists!$G$3,'Chicken Only Calculator'!$A$9:$AJ$107,$D31=Lists!$G$4,'Chicken Only Calculator'!$A$9:$AJ$107,$D31=Lists!$G$5,'Chicken Only Calculator'!$A$9:$AJ$107,$D31=Lists!$G$6,'Cheese Only Calculator'!$A$8:$AJ$111,$D31=Lists!$G$7,'Beef Only Calculator'!$A$8:$AJ$45,$D31=Lists!$G$8,'Pork Only Calculator'!$A$8:$AJ$96),28,FALSE)</f>
        <v>0</v>
      </c>
      <c r="AF31" s="54">
        <f>VLOOKUP($A31,_xlfn.IFS($D31=Lists!$G$3,'Chicken Only Calculator'!$A$9:$AJ$107,$D31=Lists!$G$4,'Chicken Only Calculator'!$A$9:$AJ$107,$D31=Lists!$G$5,'Chicken Only Calculator'!$A$9:$AJ$107,$D31=Lists!$G$6,'Cheese Only Calculator'!$A$8:$AJ$111,$D31=Lists!$G$7,'Beef Only Calculator'!$A$8:$AJ$45,$D31=Lists!$G$8,'Pork Only Calculator'!$A$8:$AJ$96),29,FALSE)</f>
        <v>0</v>
      </c>
      <c r="AG31" s="54">
        <f>VLOOKUP($A31,_xlfn.IFS($D31=Lists!$G$3,'Chicken Only Calculator'!$A$9:$AJ$107,$D31=Lists!$G$4,'Chicken Only Calculator'!$A$9:$AJ$107,$D31=Lists!$G$5,'Chicken Only Calculator'!$A$9:$AJ$107,$D31=Lists!$G$6,'Cheese Only Calculator'!$A$8:$AJ$111,$D31=Lists!$G$7,'Beef Only Calculator'!$A$8:$AJ$45,$D31=Lists!$G$8,'Pork Only Calculator'!$A$8:$AJ$96),30,FALSE)</f>
        <v>0</v>
      </c>
      <c r="AH31" s="54">
        <f>VLOOKUP($A31,_xlfn.IFS($D31=Lists!$G$3,'Chicken Only Calculator'!$A$9:$AJ$107,$D31=Lists!$G$4,'Chicken Only Calculator'!$A$9:$AJ$107,$D31=Lists!$G$5,'Chicken Only Calculator'!$A$9:$AJ$107,$D31=Lists!$G$6,'Cheese Only Calculator'!$A$8:$AJ$111,$D31=Lists!$G$7,'Beef Only Calculator'!$A$8:$AJ$45,$D31=Lists!$G$8,'Pork Only Calculator'!$A$8:$AJ$96),31,FALSE)</f>
        <v>0</v>
      </c>
      <c r="AI31" s="54">
        <f>VLOOKUP($A31,_xlfn.IFS($D31=Lists!$G$3,'Chicken Only Calculator'!$A$9:$AJ$107,$D31=Lists!$G$4,'Chicken Only Calculator'!$A$9:$AJ$107,$D31=Lists!$G$5,'Chicken Only Calculator'!$A$9:$AJ$107,$D31=Lists!$G$6,'Cheese Only Calculator'!$A$8:$AJ$111,$D31=Lists!$G$7,'Beef Only Calculator'!$A$8:$AJ$45,$D31=Lists!$G$8,'Pork Only Calculator'!$A$8:$AJ$96),32,FALSE)</f>
        <v>0</v>
      </c>
      <c r="AJ31" s="54">
        <f>VLOOKUP($A31,_xlfn.IFS($D31=Lists!$G$3,'Chicken Only Calculator'!$A$9:$AJ$107,$D31=Lists!$G$4,'Chicken Only Calculator'!$A$9:$AJ$107,$D31=Lists!$G$5,'Chicken Only Calculator'!$A$9:$AJ$107,$D31=Lists!$G$6,'Cheese Only Calculator'!$A$8:$AJ$111,$D31=Lists!$G$7,'Beef Only Calculator'!$A$8:$AJ$45,$D31=Lists!$G$8,'Pork Only Calculator'!$A$8:$AJ$96),33,FALSE)</f>
        <v>0</v>
      </c>
      <c r="AK31" s="54">
        <f>VLOOKUP($A31,_xlfn.IFS($D31=Lists!$G$3,'Chicken Only Calculator'!$A$9:$AJ$107,$D31=Lists!$G$4,'Chicken Only Calculator'!$A$9:$AJ$107,$D31=Lists!$G$5,'Chicken Only Calculator'!$A$9:$AJ$107,$D31=Lists!$G$6,'Cheese Only Calculator'!$A$8:$AJ$111,$D31=Lists!$G$7,'Beef Only Calculator'!$A$8:$AJ$45,$D31=Lists!$G$8,'Pork Only Calculator'!$A$8:$AJ$96),34,FALSE)</f>
        <v>0</v>
      </c>
      <c r="AL31" s="54">
        <f>VLOOKUP($A31,_xlfn.IFS($D31=Lists!$G$3,'Chicken Only Calculator'!$A$9:$AJ$107,$D31=Lists!$G$4,'Chicken Only Calculator'!$A$9:$AJ$107,$D31=Lists!$G$5,'Chicken Only Calculator'!$A$9:$AJ$107,$D31=Lists!$G$6,'Cheese Only Calculator'!$A$8:$AJ$111,$D31=Lists!$G$7,'Beef Only Calculator'!$A$8:$AJ$45,$D31=Lists!$G$8,'Pork Only Calculator'!$A$8:$AJ$96),35,FALSE)</f>
        <v>0</v>
      </c>
      <c r="AM31" s="54">
        <f t="shared" si="15"/>
        <v>0</v>
      </c>
      <c r="AO31" s="55"/>
    </row>
    <row r="32" spans="1:41" ht="25.2" x14ac:dyDescent="0.5">
      <c r="A32" s="40">
        <v>10000051698</v>
      </c>
      <c r="B32" s="40" t="str">
        <f>INDEX('Data Sheet'!$A$1:$R$259,MATCH($A32,'Data Sheet'!$A$1:$A$259,0),MATCH(B$3,'Data Sheet'!$A$1:$R$1,0))</f>
        <v>ACT</v>
      </c>
      <c r="C32" s="41" t="str">
        <f>INDEX('Data Sheet'!$A$1:$R$259,MATCH($A32,'Data Sheet'!$A$1:$A$259,0),MATCH(C$3,'Data Sheet'!$A$1:$R$1,0))</f>
        <v>Whole Grain Breaded Homestyle Whole Muscle Boneless Wings</v>
      </c>
      <c r="D32" s="40" t="str">
        <f>INDEX('Data Sheet'!$A$1:$R$259,MATCH($A32,'Data Sheet'!$A$1:$A$259,0),MATCH(D$3,'Data Sheet'!$A$1:$R$1,0))</f>
        <v>100103 W</v>
      </c>
      <c r="E32" s="40">
        <f>INDEX('Data Sheet'!$A$1:$R$259,MATCH($A32,'Data Sheet'!$A$1:$A$259,0),MATCH(E$3,'Data Sheet'!$A$1:$R$1,0))</f>
        <v>30.24</v>
      </c>
      <c r="F32" s="40">
        <f>INDEX('Data Sheet'!$A$1:$R$259,MATCH($A32,'Data Sheet'!$A$1:$A$259,0),MATCH(F$3,'Data Sheet'!$A$1:$R$1,0))</f>
        <v>128</v>
      </c>
      <c r="G32" s="40">
        <f>INDEX('Data Sheet'!$A$1:$R$259,MATCH($A32,'Data Sheet'!$A$1:$A$259,0),MATCH(G$3,'Data Sheet'!$A$1:$R$1,0))</f>
        <v>128</v>
      </c>
      <c r="H32" s="40">
        <f>INDEX('Data Sheet'!$A$1:$R$259,MATCH($A32,'Data Sheet'!$A$1:$A$259,0),MATCH(H$3,'Data Sheet'!$A$1:$R$1,0))</f>
        <v>40</v>
      </c>
      <c r="I32" s="40">
        <f>INDEX('Data Sheet'!$A$1:$R$259,MATCH($A32,'Data Sheet'!$A$1:$A$259,0),MATCH(I$3,'Data Sheet'!$A$1:$R$1,0))</f>
        <v>3.78</v>
      </c>
      <c r="J32" s="40" t="str">
        <f>INDEX('Data Sheet'!$A$1:$R$259,MATCH($A32,'Data Sheet'!$A$1:$A$259,0),MATCH(J$3,'Data Sheet'!$A$1:$R$1,0))</f>
        <v>3.78 oz.</v>
      </c>
      <c r="K32" s="40">
        <f>INDEX('Data Sheet'!$A$1:$R$259,MATCH($A32,'Data Sheet'!$A$1:$A$259,0),MATCH(K$3,'Data Sheet'!$A$1:$R$1,0))</f>
        <v>2</v>
      </c>
      <c r="L32" s="40">
        <f>INDEX('Data Sheet'!$A$1:$R$259,MATCH($A32,'Data Sheet'!$A$1:$A$259,0),MATCH(L$3,'Data Sheet'!$A$1:$R$1,0))</f>
        <v>1</v>
      </c>
      <c r="M32" s="40">
        <f>INDEX('Data Sheet'!$A$1:$R$259,MATCH($A32,'Data Sheet'!$A$1:$A$259,0),MATCH(M$3,'Data Sheet'!$A$1:$R$1,0))</f>
        <v>32.43</v>
      </c>
      <c r="N32" s="40">
        <f>INDEX('Data Sheet'!$A$1:$R$259,MATCH($A32,'Data Sheet'!$A$1:$A$259,0),MATCH(N$3,'Data Sheet'!$A$1:$R$1,0))</f>
        <v>0</v>
      </c>
      <c r="O32" s="40">
        <f>INDEX('Data Sheet'!$A$1:$R$259,MATCH($A32,'Data Sheet'!$A$1:$A$259,0),MATCH(O$3,'Data Sheet'!$A$1:$R$1,0))</f>
        <v>0</v>
      </c>
      <c r="P32" s="40">
        <f>INDEX('Data Sheet'!$A$1:$R$259,MATCH($A32,'Data Sheet'!$A$1:$A$259,0),MATCH(P$3,'Data Sheet'!$A$1:$R$1,0))</f>
        <v>0</v>
      </c>
      <c r="Q32" s="40">
        <f>INDEX('Data Sheet'!$A$1:$R$259,MATCH($A32,'Data Sheet'!$A$1:$A$259,0),MATCH(Q$3,'Data Sheet'!$A$1:$R$1,0))</f>
        <v>0</v>
      </c>
      <c r="R32" s="42" t="str">
        <f>VLOOKUP(A32,_xlfn.IFS(D32=Lists!$G$3,'Chicken Only Calculator'!$A$9:$U$107,D32=Lists!$G$4,'Chicken Only Calculator'!$A$9:$U$107,D32=Lists!$G$5,'Chicken Only Calculator'!$A$9:$U$107,D32=Lists!$G$6,'Cheese Only Calculator'!$A$8:$U$111,D32=Lists!$G$7,'Beef Only Calculator'!$A$8:$U$45,D32=Lists!$G$8,'Pork Only Calculator'!$A$8:$U$96),15,FALSE)</f>
        <v/>
      </c>
      <c r="S32" s="42" t="str">
        <f t="shared" si="8"/>
        <v/>
      </c>
      <c r="T32" s="42">
        <f>VLOOKUP(A32,_xlfn.IFS(D32=Lists!$G$3,'Chicken Only Calculator'!$A$9:$U$107,D32=Lists!$G$4,'Chicken Only Calculator'!$A$9:$U$107,D32=Lists!$G$5,'Chicken Only Calculator'!$A$9:$U$107,D32=Lists!$G$6,'Cheese Only Calculator'!$A$8:$U$111,D32=Lists!$G$7,'Beef Only Calculator'!$A$8:$U$45,D32=Lists!$G$8,'Pork Only Calculator'!$A$8:$U$96),17,FALSE)</f>
        <v>0</v>
      </c>
      <c r="U32" s="42" t="str">
        <f t="shared" si="9"/>
        <v/>
      </c>
      <c r="V32" s="42" t="str">
        <f t="shared" si="10"/>
        <v/>
      </c>
      <c r="W32" s="42" t="str">
        <f t="shared" si="11"/>
        <v/>
      </c>
      <c r="X32" s="42" t="str">
        <f t="shared" si="12"/>
        <v/>
      </c>
      <c r="Y32" s="42" t="str">
        <f t="shared" si="13"/>
        <v/>
      </c>
      <c r="Z32" s="42" t="str">
        <f t="shared" si="14"/>
        <v/>
      </c>
      <c r="AA32" s="42">
        <f>VLOOKUP($A32,_xlfn.IFS($D32=Lists!$G$3,'Chicken Only Calculator'!$A$9:$AJ$107,$D32=Lists!$G$4,'Chicken Only Calculator'!$A$9:$AJ$107,$D32=Lists!$G$5,'Chicken Only Calculator'!$A$9:$AJ$107,$D32=Lists!$G$6,'Cheese Only Calculator'!$A$8:$AJ$111,$D32=Lists!$G$7,'Beef Only Calculator'!$A$8:$AJ$45,$D32=Lists!$G$8,'Pork Only Calculator'!$A$8:$AJ$96),24,FALSE)</f>
        <v>0</v>
      </c>
      <c r="AB32" s="42">
        <f>VLOOKUP($A32,_xlfn.IFS($D32=Lists!$G$3,'Chicken Only Calculator'!$A$9:$AJ$107,$D32=Lists!$G$4,'Chicken Only Calculator'!$A$9:$AJ$107,$D32=Lists!$G$5,'Chicken Only Calculator'!$A$9:$AJ$107,$D32=Lists!$G$6,'Cheese Only Calculator'!$A$8:$AJ$111,$D32=Lists!$G$7,'Beef Only Calculator'!$A$8:$AJ$45,$D32=Lists!$G$8,'Pork Only Calculator'!$A$8:$AJ$96),25,FALSE)</f>
        <v>0</v>
      </c>
      <c r="AC32" s="42">
        <f>VLOOKUP($A32,_xlfn.IFS($D32=Lists!$G$3,'Chicken Only Calculator'!$A$9:$AJ$107,$D32=Lists!$G$4,'Chicken Only Calculator'!$A$9:$AJ$107,$D32=Lists!$G$5,'Chicken Only Calculator'!$A$9:$AJ$107,$D32=Lists!$G$6,'Cheese Only Calculator'!$A$8:$AJ$111,$D32=Lists!$G$7,'Beef Only Calculator'!$A$8:$AJ$45,$D32=Lists!$G$8,'Pork Only Calculator'!$A$8:$AJ$96),26,FALSE)</f>
        <v>0</v>
      </c>
      <c r="AD32" s="42">
        <f>VLOOKUP($A32,_xlfn.IFS($D32=Lists!$G$3,'Chicken Only Calculator'!$A$9:$AJ$107,$D32=Lists!$G$4,'Chicken Only Calculator'!$A$9:$AJ$107,$D32=Lists!$G$5,'Chicken Only Calculator'!$A$9:$AJ$107,$D32=Lists!$G$6,'Cheese Only Calculator'!$A$8:$AJ$111,$D32=Lists!$G$7,'Beef Only Calculator'!$A$8:$AJ$45,$D32=Lists!$G$8,'Pork Only Calculator'!$A$8:$AJ$96),27,FALSE)</f>
        <v>0</v>
      </c>
      <c r="AE32" s="42">
        <f>VLOOKUP($A32,_xlfn.IFS($D32=Lists!$G$3,'Chicken Only Calculator'!$A$9:$AJ$107,$D32=Lists!$G$4,'Chicken Only Calculator'!$A$9:$AJ$107,$D32=Lists!$G$5,'Chicken Only Calculator'!$A$9:$AJ$107,$D32=Lists!$G$6,'Cheese Only Calculator'!$A$8:$AJ$111,$D32=Lists!$G$7,'Beef Only Calculator'!$A$8:$AJ$45,$D32=Lists!$G$8,'Pork Only Calculator'!$A$8:$AJ$96),28,FALSE)</f>
        <v>0</v>
      </c>
      <c r="AF32" s="42">
        <f>VLOOKUP($A32,_xlfn.IFS($D32=Lists!$G$3,'Chicken Only Calculator'!$A$9:$AJ$107,$D32=Lists!$G$4,'Chicken Only Calculator'!$A$9:$AJ$107,$D32=Lists!$G$5,'Chicken Only Calculator'!$A$9:$AJ$107,$D32=Lists!$G$6,'Cheese Only Calculator'!$A$8:$AJ$111,$D32=Lists!$G$7,'Beef Only Calculator'!$A$8:$AJ$45,$D32=Lists!$G$8,'Pork Only Calculator'!$A$8:$AJ$96),29,FALSE)</f>
        <v>0</v>
      </c>
      <c r="AG32" s="42">
        <f>VLOOKUP($A32,_xlfn.IFS($D32=Lists!$G$3,'Chicken Only Calculator'!$A$9:$AJ$107,$D32=Lists!$G$4,'Chicken Only Calculator'!$A$9:$AJ$107,$D32=Lists!$G$5,'Chicken Only Calculator'!$A$9:$AJ$107,$D32=Lists!$G$6,'Cheese Only Calculator'!$A$8:$AJ$111,$D32=Lists!$G$7,'Beef Only Calculator'!$A$8:$AJ$45,$D32=Lists!$G$8,'Pork Only Calculator'!$A$8:$AJ$96),30,FALSE)</f>
        <v>0</v>
      </c>
      <c r="AH32" s="42">
        <f>VLOOKUP($A32,_xlfn.IFS($D32=Lists!$G$3,'Chicken Only Calculator'!$A$9:$AJ$107,$D32=Lists!$G$4,'Chicken Only Calculator'!$A$9:$AJ$107,$D32=Lists!$G$5,'Chicken Only Calculator'!$A$9:$AJ$107,$D32=Lists!$G$6,'Cheese Only Calculator'!$A$8:$AJ$111,$D32=Lists!$G$7,'Beef Only Calculator'!$A$8:$AJ$45,$D32=Lists!$G$8,'Pork Only Calculator'!$A$8:$AJ$96),31,FALSE)</f>
        <v>0</v>
      </c>
      <c r="AI32" s="42">
        <f>VLOOKUP($A32,_xlfn.IFS($D32=Lists!$G$3,'Chicken Only Calculator'!$A$9:$AJ$107,$D32=Lists!$G$4,'Chicken Only Calculator'!$A$9:$AJ$107,$D32=Lists!$G$5,'Chicken Only Calculator'!$A$9:$AJ$107,$D32=Lists!$G$6,'Cheese Only Calculator'!$A$8:$AJ$111,$D32=Lists!$G$7,'Beef Only Calculator'!$A$8:$AJ$45,$D32=Lists!$G$8,'Pork Only Calculator'!$A$8:$AJ$96),32,FALSE)</f>
        <v>0</v>
      </c>
      <c r="AJ32" s="42">
        <f>VLOOKUP($A32,_xlfn.IFS($D32=Lists!$G$3,'Chicken Only Calculator'!$A$9:$AJ$107,$D32=Lists!$G$4,'Chicken Only Calculator'!$A$9:$AJ$107,$D32=Lists!$G$5,'Chicken Only Calculator'!$A$9:$AJ$107,$D32=Lists!$G$6,'Cheese Only Calculator'!$A$8:$AJ$111,$D32=Lists!$G$7,'Beef Only Calculator'!$A$8:$AJ$45,$D32=Lists!$G$8,'Pork Only Calculator'!$A$8:$AJ$96),33,FALSE)</f>
        <v>0</v>
      </c>
      <c r="AK32" s="42">
        <f>VLOOKUP($A32,_xlfn.IFS($D32=Lists!$G$3,'Chicken Only Calculator'!$A$9:$AJ$107,$D32=Lists!$G$4,'Chicken Only Calculator'!$A$9:$AJ$107,$D32=Lists!$G$5,'Chicken Only Calculator'!$A$9:$AJ$107,$D32=Lists!$G$6,'Cheese Only Calculator'!$A$8:$AJ$111,$D32=Lists!$G$7,'Beef Only Calculator'!$A$8:$AJ$45,$D32=Lists!$G$8,'Pork Only Calculator'!$A$8:$AJ$96),34,FALSE)</f>
        <v>0</v>
      </c>
      <c r="AL32" s="42">
        <f>VLOOKUP($A32,_xlfn.IFS($D32=Lists!$G$3,'Chicken Only Calculator'!$A$9:$AJ$107,$D32=Lists!$G$4,'Chicken Only Calculator'!$A$9:$AJ$107,$D32=Lists!$G$5,'Chicken Only Calculator'!$A$9:$AJ$107,$D32=Lists!$G$6,'Cheese Only Calculator'!$A$8:$AJ$111,$D32=Lists!$G$7,'Beef Only Calculator'!$A$8:$AJ$45,$D32=Lists!$G$8,'Pork Only Calculator'!$A$8:$AJ$96),35,FALSE)</f>
        <v>0</v>
      </c>
      <c r="AM32" s="42">
        <f t="shared" si="15"/>
        <v>0</v>
      </c>
      <c r="AO32" s="55"/>
    </row>
    <row r="33" spans="1:41" ht="25.2" x14ac:dyDescent="0.5">
      <c r="A33" s="52">
        <v>10000052436</v>
      </c>
      <c r="B33" s="52" t="str">
        <f>INDEX('Data Sheet'!$A$1:$R$259,MATCH($A33,'Data Sheet'!$A$1:$A$259,0),MATCH(B$3,'Data Sheet'!$A$1:$R$1,0))</f>
        <v>ACT</v>
      </c>
      <c r="C33" s="53" t="str">
        <f>INDEX('Data Sheet'!$A$1:$R$259,MATCH($A33,'Data Sheet'!$A$1:$A$259,0),MATCH(C$3,'Data Sheet'!$A$1:$R$1,0))</f>
        <v>Fully Cooked Chicken Drumsticks With BBQ Sauce</v>
      </c>
      <c r="D33" s="52" t="str">
        <f>INDEX('Data Sheet'!$A$1:$R$259,MATCH($A33,'Data Sheet'!$A$1:$A$259,0),MATCH(D$3,'Data Sheet'!$A$1:$R$1,0))</f>
        <v>100103 D</v>
      </c>
      <c r="E33" s="52">
        <f>INDEX('Data Sheet'!$A$1:$R$259,MATCH($A33,'Data Sheet'!$A$1:$A$259,0),MATCH(E$3,'Data Sheet'!$A$1:$R$1,0))</f>
        <v>31.25</v>
      </c>
      <c r="F33" s="52" t="str">
        <f>INDEX('Data Sheet'!$A$1:$R$259,MATCH($A33,'Data Sheet'!$A$1:$A$259,0),MATCH(F$3,'Data Sheet'!$A$1:$R$1,0))</f>
        <v>69-110</v>
      </c>
      <c r="G33" s="52">
        <f>INDEX('Data Sheet'!$A$1:$R$259,MATCH($A33,'Data Sheet'!$A$1:$A$259,0),MATCH(G$3,'Data Sheet'!$A$1:$R$1,0))</f>
        <v>89</v>
      </c>
      <c r="H33" s="52">
        <f>INDEX('Data Sheet'!$A$1:$R$259,MATCH($A33,'Data Sheet'!$A$1:$A$259,0),MATCH(H$3,'Data Sheet'!$A$1:$R$1,0))</f>
        <v>40</v>
      </c>
      <c r="I33" s="52" t="str">
        <f>INDEX('Data Sheet'!$A$1:$R$259,MATCH($A33,'Data Sheet'!$A$1:$A$259,0),MATCH(I$3,'Data Sheet'!$A$1:$R$1,0))</f>
        <v>3.75-6.0</v>
      </c>
      <c r="J33" s="52" t="str">
        <f>INDEX('Data Sheet'!$A$1:$R$259,MATCH($A33,'Data Sheet'!$A$1:$A$259,0),MATCH(J$3,'Data Sheet'!$A$1:$R$1,0))</f>
        <v>1 Piece</v>
      </c>
      <c r="K33" s="52">
        <f>INDEX('Data Sheet'!$A$1:$R$259,MATCH($A33,'Data Sheet'!$A$1:$A$259,0),MATCH(K$3,'Data Sheet'!$A$1:$R$1,0))</f>
        <v>2.5</v>
      </c>
      <c r="L33" s="52" t="str">
        <f>INDEX('Data Sheet'!$A$1:$R$259,MATCH($A33,'Data Sheet'!$A$1:$A$259,0),MATCH(L$3,'Data Sheet'!$A$1:$R$1,0))</f>
        <v>-</v>
      </c>
      <c r="M33" s="52">
        <f>INDEX('Data Sheet'!$A$1:$R$259,MATCH($A33,'Data Sheet'!$A$1:$A$259,0),MATCH(M$3,'Data Sheet'!$A$1:$R$1,0))</f>
        <v>0</v>
      </c>
      <c r="N33" s="52">
        <f>INDEX('Data Sheet'!$A$1:$R$259,MATCH($A33,'Data Sheet'!$A$1:$A$259,0),MATCH(N$3,'Data Sheet'!$A$1:$R$1,0))</f>
        <v>21.58</v>
      </c>
      <c r="O33" s="52">
        <f>INDEX('Data Sheet'!$A$1:$R$259,MATCH($A33,'Data Sheet'!$A$1:$A$259,0),MATCH(O$3,'Data Sheet'!$A$1:$R$1,0))</f>
        <v>0</v>
      </c>
      <c r="P33" s="52">
        <f>INDEX('Data Sheet'!$A$1:$R$259,MATCH($A33,'Data Sheet'!$A$1:$A$259,0),MATCH(P$3,'Data Sheet'!$A$1:$R$1,0))</f>
        <v>0</v>
      </c>
      <c r="Q33" s="52">
        <f>INDEX('Data Sheet'!$A$1:$R$259,MATCH($A33,'Data Sheet'!$A$1:$A$259,0),MATCH(Q$3,'Data Sheet'!$A$1:$R$1,0))</f>
        <v>0</v>
      </c>
      <c r="R33" s="54" t="str">
        <f>VLOOKUP(A33,_xlfn.IFS(D33=Lists!$G$3,'Chicken Only Calculator'!$A$9:$U$107,D33=Lists!$G$4,'Chicken Only Calculator'!$A$9:$U$107,D33=Lists!$G$5,'Chicken Only Calculator'!$A$9:$U$107,D33=Lists!$G$6,'Cheese Only Calculator'!$A$8:$U$111,D33=Lists!$G$7,'Beef Only Calculator'!$A$8:$U$45,D33=Lists!$G$8,'Pork Only Calculator'!$A$8:$U$96),15,FALSE)</f>
        <v/>
      </c>
      <c r="S33" s="54" t="str">
        <f t="shared" si="8"/>
        <v/>
      </c>
      <c r="T33" s="54">
        <f>VLOOKUP(A33,_xlfn.IFS(D33=Lists!$G$3,'Chicken Only Calculator'!$A$9:$U$107,D33=Lists!$G$4,'Chicken Only Calculator'!$A$9:$U$107,D33=Lists!$G$5,'Chicken Only Calculator'!$A$9:$U$107,D33=Lists!$G$6,'Cheese Only Calculator'!$A$8:$U$111,D33=Lists!$G$7,'Beef Only Calculator'!$A$8:$U$45,D33=Lists!$G$8,'Pork Only Calculator'!$A$8:$U$96),17,FALSE)</f>
        <v>0</v>
      </c>
      <c r="U33" s="54" t="str">
        <f t="shared" si="9"/>
        <v/>
      </c>
      <c r="V33" s="54" t="str">
        <f t="shared" si="10"/>
        <v/>
      </c>
      <c r="W33" s="54" t="str">
        <f t="shared" si="11"/>
        <v/>
      </c>
      <c r="X33" s="54" t="str">
        <f t="shared" si="12"/>
        <v/>
      </c>
      <c r="Y33" s="54" t="str">
        <f t="shared" si="13"/>
        <v/>
      </c>
      <c r="Z33" s="54" t="str">
        <f t="shared" si="14"/>
        <v/>
      </c>
      <c r="AA33" s="54">
        <f>VLOOKUP($A33,_xlfn.IFS($D33=Lists!$G$3,'Chicken Only Calculator'!$A$9:$AJ$107,$D33=Lists!$G$4,'Chicken Only Calculator'!$A$9:$AJ$107,$D33=Lists!$G$5,'Chicken Only Calculator'!$A$9:$AJ$107,$D33=Lists!$G$6,'Cheese Only Calculator'!$A$8:$AJ$111,$D33=Lists!$G$7,'Beef Only Calculator'!$A$8:$AJ$45,$D33=Lists!$G$8,'Pork Only Calculator'!$A$8:$AJ$96),24,FALSE)</f>
        <v>0</v>
      </c>
      <c r="AB33" s="54">
        <f>VLOOKUP($A33,_xlfn.IFS($D33=Lists!$G$3,'Chicken Only Calculator'!$A$9:$AJ$107,$D33=Lists!$G$4,'Chicken Only Calculator'!$A$9:$AJ$107,$D33=Lists!$G$5,'Chicken Only Calculator'!$A$9:$AJ$107,$D33=Lists!$G$6,'Cheese Only Calculator'!$A$8:$AJ$111,$D33=Lists!$G$7,'Beef Only Calculator'!$A$8:$AJ$45,$D33=Lists!$G$8,'Pork Only Calculator'!$A$8:$AJ$96),25,FALSE)</f>
        <v>0</v>
      </c>
      <c r="AC33" s="54">
        <f>VLOOKUP($A33,_xlfn.IFS($D33=Lists!$G$3,'Chicken Only Calculator'!$A$9:$AJ$107,$D33=Lists!$G$4,'Chicken Only Calculator'!$A$9:$AJ$107,$D33=Lists!$G$5,'Chicken Only Calculator'!$A$9:$AJ$107,$D33=Lists!$G$6,'Cheese Only Calculator'!$A$8:$AJ$111,$D33=Lists!$G$7,'Beef Only Calculator'!$A$8:$AJ$45,$D33=Lists!$G$8,'Pork Only Calculator'!$A$8:$AJ$96),26,FALSE)</f>
        <v>0</v>
      </c>
      <c r="AD33" s="54">
        <f>VLOOKUP($A33,_xlfn.IFS($D33=Lists!$G$3,'Chicken Only Calculator'!$A$9:$AJ$107,$D33=Lists!$G$4,'Chicken Only Calculator'!$A$9:$AJ$107,$D33=Lists!$G$5,'Chicken Only Calculator'!$A$9:$AJ$107,$D33=Lists!$G$6,'Cheese Only Calculator'!$A$8:$AJ$111,$D33=Lists!$G$7,'Beef Only Calculator'!$A$8:$AJ$45,$D33=Lists!$G$8,'Pork Only Calculator'!$A$8:$AJ$96),27,FALSE)</f>
        <v>0</v>
      </c>
      <c r="AE33" s="54">
        <f>VLOOKUP($A33,_xlfn.IFS($D33=Lists!$G$3,'Chicken Only Calculator'!$A$9:$AJ$107,$D33=Lists!$G$4,'Chicken Only Calculator'!$A$9:$AJ$107,$D33=Lists!$G$5,'Chicken Only Calculator'!$A$9:$AJ$107,$D33=Lists!$G$6,'Cheese Only Calculator'!$A$8:$AJ$111,$D33=Lists!$G$7,'Beef Only Calculator'!$A$8:$AJ$45,$D33=Lists!$G$8,'Pork Only Calculator'!$A$8:$AJ$96),28,FALSE)</f>
        <v>0</v>
      </c>
      <c r="AF33" s="54">
        <f>VLOOKUP($A33,_xlfn.IFS($D33=Lists!$G$3,'Chicken Only Calculator'!$A$9:$AJ$107,$D33=Lists!$G$4,'Chicken Only Calculator'!$A$9:$AJ$107,$D33=Lists!$G$5,'Chicken Only Calculator'!$A$9:$AJ$107,$D33=Lists!$G$6,'Cheese Only Calculator'!$A$8:$AJ$111,$D33=Lists!$G$7,'Beef Only Calculator'!$A$8:$AJ$45,$D33=Lists!$G$8,'Pork Only Calculator'!$A$8:$AJ$96),29,FALSE)</f>
        <v>0</v>
      </c>
      <c r="AG33" s="54">
        <f>VLOOKUP($A33,_xlfn.IFS($D33=Lists!$G$3,'Chicken Only Calculator'!$A$9:$AJ$107,$D33=Lists!$G$4,'Chicken Only Calculator'!$A$9:$AJ$107,$D33=Lists!$G$5,'Chicken Only Calculator'!$A$9:$AJ$107,$D33=Lists!$G$6,'Cheese Only Calculator'!$A$8:$AJ$111,$D33=Lists!$G$7,'Beef Only Calculator'!$A$8:$AJ$45,$D33=Lists!$G$8,'Pork Only Calculator'!$A$8:$AJ$96),30,FALSE)</f>
        <v>0</v>
      </c>
      <c r="AH33" s="54">
        <f>VLOOKUP($A33,_xlfn.IFS($D33=Lists!$G$3,'Chicken Only Calculator'!$A$9:$AJ$107,$D33=Lists!$G$4,'Chicken Only Calculator'!$A$9:$AJ$107,$D33=Lists!$G$5,'Chicken Only Calculator'!$A$9:$AJ$107,$D33=Lists!$G$6,'Cheese Only Calculator'!$A$8:$AJ$111,$D33=Lists!$G$7,'Beef Only Calculator'!$A$8:$AJ$45,$D33=Lists!$G$8,'Pork Only Calculator'!$A$8:$AJ$96),31,FALSE)</f>
        <v>0</v>
      </c>
      <c r="AI33" s="54">
        <f>VLOOKUP($A33,_xlfn.IFS($D33=Lists!$G$3,'Chicken Only Calculator'!$A$9:$AJ$107,$D33=Lists!$G$4,'Chicken Only Calculator'!$A$9:$AJ$107,$D33=Lists!$G$5,'Chicken Only Calculator'!$A$9:$AJ$107,$D33=Lists!$G$6,'Cheese Only Calculator'!$A$8:$AJ$111,$D33=Lists!$G$7,'Beef Only Calculator'!$A$8:$AJ$45,$D33=Lists!$G$8,'Pork Only Calculator'!$A$8:$AJ$96),32,FALSE)</f>
        <v>0</v>
      </c>
      <c r="AJ33" s="54">
        <f>VLOOKUP($A33,_xlfn.IFS($D33=Lists!$G$3,'Chicken Only Calculator'!$A$9:$AJ$107,$D33=Lists!$G$4,'Chicken Only Calculator'!$A$9:$AJ$107,$D33=Lists!$G$5,'Chicken Only Calculator'!$A$9:$AJ$107,$D33=Lists!$G$6,'Cheese Only Calculator'!$A$8:$AJ$111,$D33=Lists!$G$7,'Beef Only Calculator'!$A$8:$AJ$45,$D33=Lists!$G$8,'Pork Only Calculator'!$A$8:$AJ$96),33,FALSE)</f>
        <v>0</v>
      </c>
      <c r="AK33" s="54">
        <f>VLOOKUP($A33,_xlfn.IFS($D33=Lists!$G$3,'Chicken Only Calculator'!$A$9:$AJ$107,$D33=Lists!$G$4,'Chicken Only Calculator'!$A$9:$AJ$107,$D33=Lists!$G$5,'Chicken Only Calculator'!$A$9:$AJ$107,$D33=Lists!$G$6,'Cheese Only Calculator'!$A$8:$AJ$111,$D33=Lists!$G$7,'Beef Only Calculator'!$A$8:$AJ$45,$D33=Lists!$G$8,'Pork Only Calculator'!$A$8:$AJ$96),34,FALSE)</f>
        <v>0</v>
      </c>
      <c r="AL33" s="54">
        <f>VLOOKUP($A33,_xlfn.IFS($D33=Lists!$G$3,'Chicken Only Calculator'!$A$9:$AJ$107,$D33=Lists!$G$4,'Chicken Only Calculator'!$A$9:$AJ$107,$D33=Lists!$G$5,'Chicken Only Calculator'!$A$9:$AJ$107,$D33=Lists!$G$6,'Cheese Only Calculator'!$A$8:$AJ$111,$D33=Lists!$G$7,'Beef Only Calculator'!$A$8:$AJ$45,$D33=Lists!$G$8,'Pork Only Calculator'!$A$8:$AJ$96),35,FALSE)</f>
        <v>0</v>
      </c>
      <c r="AM33" s="54">
        <f t="shared" si="15"/>
        <v>0</v>
      </c>
      <c r="AO33" s="55"/>
    </row>
    <row r="34" spans="1:41" ht="25.2" x14ac:dyDescent="0.5">
      <c r="A34" s="40">
        <v>10000055425</v>
      </c>
      <c r="B34" s="40" t="str">
        <f>INDEX('Data Sheet'!$A$1:$R$259,MATCH($A34,'Data Sheet'!$A$1:$A$259,0),MATCH(B$3,'Data Sheet'!$A$1:$R$1,0))</f>
        <v>ACT</v>
      </c>
      <c r="C34" s="41" t="str">
        <f>INDEX('Data Sheet'!$A$1:$R$259,MATCH($A34,'Data Sheet'!$A$1:$A$259,0),MATCH(C$3,'Data Sheet'!$A$1:$R$1,0))</f>
        <v>Flame Grilled Beef Pattie, 2.5 oz.</v>
      </c>
      <c r="D34" s="40" t="str">
        <f>INDEX('Data Sheet'!$A$1:$R$259,MATCH($A34,'Data Sheet'!$A$1:$A$259,0),MATCH(D$3,'Data Sheet'!$A$1:$R$1,0))</f>
        <v>100154 / 100155</v>
      </c>
      <c r="E34" s="40">
        <f>INDEX('Data Sheet'!$A$1:$R$259,MATCH($A34,'Data Sheet'!$A$1:$A$259,0),MATCH(E$3,'Data Sheet'!$A$1:$R$1,0))</f>
        <v>31.25</v>
      </c>
      <c r="F34" s="40">
        <f>INDEX('Data Sheet'!$A$1:$R$259,MATCH($A34,'Data Sheet'!$A$1:$A$259,0),MATCH(F$3,'Data Sheet'!$A$1:$R$1,0))</f>
        <v>200</v>
      </c>
      <c r="G34" s="40">
        <f>INDEX('Data Sheet'!$A$1:$R$259,MATCH($A34,'Data Sheet'!$A$1:$A$259,0),MATCH(G$3,'Data Sheet'!$A$1:$R$1,0))</f>
        <v>200</v>
      </c>
      <c r="H34" s="40" t="str">
        <f>INDEX('Data Sheet'!$A$1:$R$259,MATCH($A34,'Data Sheet'!$A$1:$A$259,0),MATCH(H$3,'Data Sheet'!$A$1:$R$1,0))</f>
        <v/>
      </c>
      <c r="I34" s="40">
        <f>INDEX('Data Sheet'!$A$1:$R$259,MATCH($A34,'Data Sheet'!$A$1:$A$259,0),MATCH(I$3,'Data Sheet'!$A$1:$R$1,0))</f>
        <v>2.5</v>
      </c>
      <c r="J34" s="40" t="str">
        <f>INDEX('Data Sheet'!$A$1:$R$259,MATCH($A34,'Data Sheet'!$A$1:$A$259,0),MATCH(J$3,'Data Sheet'!$A$1:$R$1,0))</f>
        <v>1 piece</v>
      </c>
      <c r="K34" s="40">
        <f>INDEX('Data Sheet'!$A$1:$R$259,MATCH($A34,'Data Sheet'!$A$1:$A$259,0),MATCH(K$3,'Data Sheet'!$A$1:$R$1,0))</f>
        <v>2</v>
      </c>
      <c r="L34" s="40" t="str">
        <f>INDEX('Data Sheet'!$A$1:$R$259,MATCH($A34,'Data Sheet'!$A$1:$A$259,0),MATCH(L$3,'Data Sheet'!$A$1:$R$1,0))</f>
        <v>-</v>
      </c>
      <c r="M34" s="40">
        <f>INDEX('Data Sheet'!$A$1:$R$259,MATCH($A34,'Data Sheet'!$A$1:$A$259,0),MATCH(M$3,'Data Sheet'!$A$1:$R$1,0))</f>
        <v>0</v>
      </c>
      <c r="N34" s="40">
        <f>INDEX('Data Sheet'!$A$1:$R$259,MATCH($A34,'Data Sheet'!$A$1:$A$259,0),MATCH(N$3,'Data Sheet'!$A$1:$R$1,0))</f>
        <v>0</v>
      </c>
      <c r="O34" s="40">
        <f>INDEX('Data Sheet'!$A$1:$R$259,MATCH($A34,'Data Sheet'!$A$1:$A$259,0),MATCH(O$3,'Data Sheet'!$A$1:$R$1,0))</f>
        <v>0</v>
      </c>
      <c r="P34" s="40">
        <f>INDEX('Data Sheet'!$A$1:$R$259,MATCH($A34,'Data Sheet'!$A$1:$A$259,0),MATCH(P$3,'Data Sheet'!$A$1:$R$1,0))</f>
        <v>26.05</v>
      </c>
      <c r="Q34" s="40">
        <f>INDEX('Data Sheet'!$A$1:$R$259,MATCH($A34,'Data Sheet'!$A$1:$A$259,0),MATCH(Q$3,'Data Sheet'!$A$1:$R$1,0))</f>
        <v>0</v>
      </c>
      <c r="R34" s="42" t="str">
        <f>VLOOKUP(A34,_xlfn.IFS(D34=Lists!$G$3,'Chicken Only Calculator'!$A$9:$U$107,D34=Lists!$G$4,'Chicken Only Calculator'!$A$9:$U$107,D34=Lists!$G$5,'Chicken Only Calculator'!$A$9:$U$107,D34=Lists!$G$6,'Cheese Only Calculator'!$A$8:$U$111,D34=Lists!$G$7,'Beef Only Calculator'!$A$8:$U$45,D34=Lists!$G$8,'Pork Only Calculator'!$A$8:$U$96),15,FALSE)</f>
        <v/>
      </c>
      <c r="S34" s="42" t="str">
        <f t="shared" si="8"/>
        <v/>
      </c>
      <c r="T34" s="42">
        <f>VLOOKUP(A34,_xlfn.IFS(D34=Lists!$G$3,'Chicken Only Calculator'!$A$9:$U$107,D34=Lists!$G$4,'Chicken Only Calculator'!$A$9:$U$107,D34=Lists!$G$5,'Chicken Only Calculator'!$A$9:$U$107,D34=Lists!$G$6,'Cheese Only Calculator'!$A$8:$U$111,D34=Lists!$G$7,'Beef Only Calculator'!$A$8:$U$45,D34=Lists!$G$8,'Pork Only Calculator'!$A$8:$U$96),17,FALSE)</f>
        <v>0</v>
      </c>
      <c r="U34" s="42" t="str">
        <f t="shared" si="9"/>
        <v/>
      </c>
      <c r="V34" s="42" t="str">
        <f t="shared" si="10"/>
        <v/>
      </c>
      <c r="W34" s="42" t="str">
        <f t="shared" si="11"/>
        <v/>
      </c>
      <c r="X34" s="42" t="str">
        <f t="shared" si="12"/>
        <v/>
      </c>
      <c r="Y34" s="42" t="str">
        <f t="shared" si="13"/>
        <v/>
      </c>
      <c r="Z34" s="42" t="str">
        <f t="shared" si="14"/>
        <v/>
      </c>
      <c r="AA34" s="42">
        <f>VLOOKUP($A34,_xlfn.IFS($D34=Lists!$G$3,'Chicken Only Calculator'!$A$9:$AJ$107,$D34=Lists!$G$4,'Chicken Only Calculator'!$A$9:$AJ$107,$D34=Lists!$G$5,'Chicken Only Calculator'!$A$9:$AJ$107,$D34=Lists!$G$6,'Cheese Only Calculator'!$A$8:$AJ$111,$D34=Lists!$G$7,'Beef Only Calculator'!$A$8:$AJ$45,$D34=Lists!$G$8,'Pork Only Calculator'!$A$8:$AJ$96),24,FALSE)</f>
        <v>0</v>
      </c>
      <c r="AB34" s="42">
        <f>VLOOKUP($A34,_xlfn.IFS($D34=Lists!$G$3,'Chicken Only Calculator'!$A$9:$AJ$107,$D34=Lists!$G$4,'Chicken Only Calculator'!$A$9:$AJ$107,$D34=Lists!$G$5,'Chicken Only Calculator'!$A$9:$AJ$107,$D34=Lists!$G$6,'Cheese Only Calculator'!$A$8:$AJ$111,$D34=Lists!$G$7,'Beef Only Calculator'!$A$8:$AJ$45,$D34=Lists!$G$8,'Pork Only Calculator'!$A$8:$AJ$96),25,FALSE)</f>
        <v>0</v>
      </c>
      <c r="AC34" s="42">
        <f>VLOOKUP($A34,_xlfn.IFS($D34=Lists!$G$3,'Chicken Only Calculator'!$A$9:$AJ$107,$D34=Lists!$G$4,'Chicken Only Calculator'!$A$9:$AJ$107,$D34=Lists!$G$5,'Chicken Only Calculator'!$A$9:$AJ$107,$D34=Lists!$G$6,'Cheese Only Calculator'!$A$8:$AJ$111,$D34=Lists!$G$7,'Beef Only Calculator'!$A$8:$AJ$45,$D34=Lists!$G$8,'Pork Only Calculator'!$A$8:$AJ$96),26,FALSE)</f>
        <v>0</v>
      </c>
      <c r="AD34" s="42">
        <f>VLOOKUP($A34,_xlfn.IFS($D34=Lists!$G$3,'Chicken Only Calculator'!$A$9:$AJ$107,$D34=Lists!$G$4,'Chicken Only Calculator'!$A$9:$AJ$107,$D34=Lists!$G$5,'Chicken Only Calculator'!$A$9:$AJ$107,$D34=Lists!$G$6,'Cheese Only Calculator'!$A$8:$AJ$111,$D34=Lists!$G$7,'Beef Only Calculator'!$A$8:$AJ$45,$D34=Lists!$G$8,'Pork Only Calculator'!$A$8:$AJ$96),27,FALSE)</f>
        <v>0</v>
      </c>
      <c r="AE34" s="42">
        <f>VLOOKUP($A34,_xlfn.IFS($D34=Lists!$G$3,'Chicken Only Calculator'!$A$9:$AJ$107,$D34=Lists!$G$4,'Chicken Only Calculator'!$A$9:$AJ$107,$D34=Lists!$G$5,'Chicken Only Calculator'!$A$9:$AJ$107,$D34=Lists!$G$6,'Cheese Only Calculator'!$A$8:$AJ$111,$D34=Lists!$G$7,'Beef Only Calculator'!$A$8:$AJ$45,$D34=Lists!$G$8,'Pork Only Calculator'!$A$8:$AJ$96),28,FALSE)</f>
        <v>0</v>
      </c>
      <c r="AF34" s="42">
        <f>VLOOKUP($A34,_xlfn.IFS($D34=Lists!$G$3,'Chicken Only Calculator'!$A$9:$AJ$107,$D34=Lists!$G$4,'Chicken Only Calculator'!$A$9:$AJ$107,$D34=Lists!$G$5,'Chicken Only Calculator'!$A$9:$AJ$107,$D34=Lists!$G$6,'Cheese Only Calculator'!$A$8:$AJ$111,$D34=Lists!$G$7,'Beef Only Calculator'!$A$8:$AJ$45,$D34=Lists!$G$8,'Pork Only Calculator'!$A$8:$AJ$96),29,FALSE)</f>
        <v>0</v>
      </c>
      <c r="AG34" s="42">
        <f>VLOOKUP($A34,_xlfn.IFS($D34=Lists!$G$3,'Chicken Only Calculator'!$A$9:$AJ$107,$D34=Lists!$G$4,'Chicken Only Calculator'!$A$9:$AJ$107,$D34=Lists!$G$5,'Chicken Only Calculator'!$A$9:$AJ$107,$D34=Lists!$G$6,'Cheese Only Calculator'!$A$8:$AJ$111,$D34=Lists!$G$7,'Beef Only Calculator'!$A$8:$AJ$45,$D34=Lists!$G$8,'Pork Only Calculator'!$A$8:$AJ$96),30,FALSE)</f>
        <v>0</v>
      </c>
      <c r="AH34" s="42">
        <f>VLOOKUP($A34,_xlfn.IFS($D34=Lists!$G$3,'Chicken Only Calculator'!$A$9:$AJ$107,$D34=Lists!$G$4,'Chicken Only Calculator'!$A$9:$AJ$107,$D34=Lists!$G$5,'Chicken Only Calculator'!$A$9:$AJ$107,$D34=Lists!$G$6,'Cheese Only Calculator'!$A$8:$AJ$111,$D34=Lists!$G$7,'Beef Only Calculator'!$A$8:$AJ$45,$D34=Lists!$G$8,'Pork Only Calculator'!$A$8:$AJ$96),31,FALSE)</f>
        <v>0</v>
      </c>
      <c r="AI34" s="42">
        <f>VLOOKUP($A34,_xlfn.IFS($D34=Lists!$G$3,'Chicken Only Calculator'!$A$9:$AJ$107,$D34=Lists!$G$4,'Chicken Only Calculator'!$A$9:$AJ$107,$D34=Lists!$G$5,'Chicken Only Calculator'!$A$9:$AJ$107,$D34=Lists!$G$6,'Cheese Only Calculator'!$A$8:$AJ$111,$D34=Lists!$G$7,'Beef Only Calculator'!$A$8:$AJ$45,$D34=Lists!$G$8,'Pork Only Calculator'!$A$8:$AJ$96),32,FALSE)</f>
        <v>0</v>
      </c>
      <c r="AJ34" s="42">
        <f>VLOOKUP($A34,_xlfn.IFS($D34=Lists!$G$3,'Chicken Only Calculator'!$A$9:$AJ$107,$D34=Lists!$G$4,'Chicken Only Calculator'!$A$9:$AJ$107,$D34=Lists!$G$5,'Chicken Only Calculator'!$A$9:$AJ$107,$D34=Lists!$G$6,'Cheese Only Calculator'!$A$8:$AJ$111,$D34=Lists!$G$7,'Beef Only Calculator'!$A$8:$AJ$45,$D34=Lists!$G$8,'Pork Only Calculator'!$A$8:$AJ$96),33,FALSE)</f>
        <v>0</v>
      </c>
      <c r="AK34" s="42">
        <f>VLOOKUP($A34,_xlfn.IFS($D34=Lists!$G$3,'Chicken Only Calculator'!$A$9:$AJ$107,$D34=Lists!$G$4,'Chicken Only Calculator'!$A$9:$AJ$107,$D34=Lists!$G$5,'Chicken Only Calculator'!$A$9:$AJ$107,$D34=Lists!$G$6,'Cheese Only Calculator'!$A$8:$AJ$111,$D34=Lists!$G$7,'Beef Only Calculator'!$A$8:$AJ$45,$D34=Lists!$G$8,'Pork Only Calculator'!$A$8:$AJ$96),34,FALSE)</f>
        <v>0</v>
      </c>
      <c r="AL34" s="42">
        <f>VLOOKUP($A34,_xlfn.IFS($D34=Lists!$G$3,'Chicken Only Calculator'!$A$9:$AJ$107,$D34=Lists!$G$4,'Chicken Only Calculator'!$A$9:$AJ$107,$D34=Lists!$G$5,'Chicken Only Calculator'!$A$9:$AJ$107,$D34=Lists!$G$6,'Cheese Only Calculator'!$A$8:$AJ$111,$D34=Lists!$G$7,'Beef Only Calculator'!$A$8:$AJ$45,$D34=Lists!$G$8,'Pork Only Calculator'!$A$8:$AJ$96),35,FALSE)</f>
        <v>0</v>
      </c>
      <c r="AM34" s="42">
        <f t="shared" si="15"/>
        <v>0</v>
      </c>
      <c r="AO34" s="55"/>
    </row>
    <row r="35" spans="1:41" ht="25.2" x14ac:dyDescent="0.5">
      <c r="A35" s="52">
        <v>10000069005</v>
      </c>
      <c r="B35" s="52" t="str">
        <f>INDEX('Data Sheet'!$A$1:$R$259,MATCH($A35,'Data Sheet'!$A$1:$A$259,0),MATCH(B$3,'Data Sheet'!$A$1:$R$1,0))</f>
        <v>ACT</v>
      </c>
      <c r="C35" s="53" t="str">
        <f>INDEX('Data Sheet'!$A$1:$R$259,MATCH($A35,'Data Sheet'!$A$1:$A$259,0),MATCH(C$3,'Data Sheet'!$A$1:$R$1,0))</f>
        <v>Harvest Breaded Beef Pattie, 3.2 oz.</v>
      </c>
      <c r="D35" s="52" t="str">
        <f>INDEX('Data Sheet'!$A$1:$R$259,MATCH($A35,'Data Sheet'!$A$1:$A$259,0),MATCH(D$3,'Data Sheet'!$A$1:$R$1,0))</f>
        <v>100154 / 100155</v>
      </c>
      <c r="E35" s="52">
        <f>INDEX('Data Sheet'!$A$1:$R$259,MATCH($A35,'Data Sheet'!$A$1:$A$259,0),MATCH(E$3,'Data Sheet'!$A$1:$R$1,0))</f>
        <v>30</v>
      </c>
      <c r="F35" s="52">
        <f>INDEX('Data Sheet'!$A$1:$R$259,MATCH($A35,'Data Sheet'!$A$1:$A$259,0),MATCH(F$3,'Data Sheet'!$A$1:$R$1,0))</f>
        <v>150</v>
      </c>
      <c r="G35" s="52">
        <f>INDEX('Data Sheet'!$A$1:$R$259,MATCH($A35,'Data Sheet'!$A$1:$A$259,0),MATCH(G$3,'Data Sheet'!$A$1:$R$1,0))</f>
        <v>150</v>
      </c>
      <c r="H35" s="52">
        <f>INDEX('Data Sheet'!$A$1:$R$259,MATCH($A35,'Data Sheet'!$A$1:$A$259,0),MATCH(H$3,'Data Sheet'!$A$1:$R$1,0))</f>
        <v>30</v>
      </c>
      <c r="I35" s="52">
        <f>INDEX('Data Sheet'!$A$1:$R$259,MATCH($A35,'Data Sheet'!$A$1:$A$259,0),MATCH(I$3,'Data Sheet'!$A$1:$R$1,0))</f>
        <v>3.2</v>
      </c>
      <c r="J35" s="52" t="str">
        <f>INDEX('Data Sheet'!$A$1:$R$259,MATCH($A35,'Data Sheet'!$A$1:$A$259,0),MATCH(J$3,'Data Sheet'!$A$1:$R$1,0))</f>
        <v>1 piece</v>
      </c>
      <c r="K35" s="52">
        <f>INDEX('Data Sheet'!$A$1:$R$259,MATCH($A35,'Data Sheet'!$A$1:$A$259,0),MATCH(K$3,'Data Sheet'!$A$1:$R$1,0))</f>
        <v>2</v>
      </c>
      <c r="L35" s="52">
        <f>INDEX('Data Sheet'!$A$1:$R$259,MATCH($A35,'Data Sheet'!$A$1:$A$259,0),MATCH(L$3,'Data Sheet'!$A$1:$R$1,0))</f>
        <v>1</v>
      </c>
      <c r="M35" s="52">
        <f>INDEX('Data Sheet'!$A$1:$R$259,MATCH($A35,'Data Sheet'!$A$1:$A$259,0),MATCH(M$3,'Data Sheet'!$A$1:$R$1,0))</f>
        <v>0</v>
      </c>
      <c r="N35" s="52">
        <f>INDEX('Data Sheet'!$A$1:$R$259,MATCH($A35,'Data Sheet'!$A$1:$A$259,0),MATCH(N$3,'Data Sheet'!$A$1:$R$1,0))</f>
        <v>0</v>
      </c>
      <c r="O35" s="52">
        <f>INDEX('Data Sheet'!$A$1:$R$259,MATCH($A35,'Data Sheet'!$A$1:$A$259,0),MATCH(O$3,'Data Sheet'!$A$1:$R$1,0))</f>
        <v>0</v>
      </c>
      <c r="P35" s="52">
        <f>INDEX('Data Sheet'!$A$1:$R$259,MATCH($A35,'Data Sheet'!$A$1:$A$259,0),MATCH(P$3,'Data Sheet'!$A$1:$R$1,0))</f>
        <v>15.38</v>
      </c>
      <c r="Q35" s="52">
        <f>INDEX('Data Sheet'!$A$1:$R$259,MATCH($A35,'Data Sheet'!$A$1:$A$259,0),MATCH(Q$3,'Data Sheet'!$A$1:$R$1,0))</f>
        <v>0</v>
      </c>
      <c r="R35" s="54" t="str">
        <f>VLOOKUP(A35,_xlfn.IFS(D35=Lists!$G$3,'Chicken Only Calculator'!$A$9:$U$107,D35=Lists!$G$4,'Chicken Only Calculator'!$A$9:$U$107,D35=Lists!$G$5,'Chicken Only Calculator'!$A$9:$U$107,D35=Lists!$G$6,'Cheese Only Calculator'!$A$8:$U$111,D35=Lists!$G$7,'Beef Only Calculator'!$A$8:$U$45,D35=Lists!$G$8,'Pork Only Calculator'!$A$8:$U$96),15,FALSE)</f>
        <v/>
      </c>
      <c r="S35" s="54" t="str">
        <f t="shared" si="8"/>
        <v/>
      </c>
      <c r="T35" s="54">
        <f>VLOOKUP(A35,_xlfn.IFS(D35=Lists!$G$3,'Chicken Only Calculator'!$A$9:$U$107,D35=Lists!$G$4,'Chicken Only Calculator'!$A$9:$U$107,D35=Lists!$G$5,'Chicken Only Calculator'!$A$9:$U$107,D35=Lists!$G$6,'Cheese Only Calculator'!$A$8:$U$111,D35=Lists!$G$7,'Beef Only Calculator'!$A$8:$U$45,D35=Lists!$G$8,'Pork Only Calculator'!$A$8:$U$96),17,FALSE)</f>
        <v>0</v>
      </c>
      <c r="U35" s="54" t="str">
        <f t="shared" si="9"/>
        <v/>
      </c>
      <c r="V35" s="54" t="str">
        <f t="shared" si="10"/>
        <v/>
      </c>
      <c r="W35" s="54" t="str">
        <f t="shared" si="11"/>
        <v/>
      </c>
      <c r="X35" s="54" t="str">
        <f t="shared" si="12"/>
        <v/>
      </c>
      <c r="Y35" s="54" t="str">
        <f t="shared" si="13"/>
        <v/>
      </c>
      <c r="Z35" s="54" t="str">
        <f t="shared" si="14"/>
        <v/>
      </c>
      <c r="AA35" s="54">
        <f>VLOOKUP($A35,_xlfn.IFS($D35=Lists!$G$3,'Chicken Only Calculator'!$A$9:$AJ$107,$D35=Lists!$G$4,'Chicken Only Calculator'!$A$9:$AJ$107,$D35=Lists!$G$5,'Chicken Only Calculator'!$A$9:$AJ$107,$D35=Lists!$G$6,'Cheese Only Calculator'!$A$8:$AJ$111,$D35=Lists!$G$7,'Beef Only Calculator'!$A$8:$AJ$45,$D35=Lists!$G$8,'Pork Only Calculator'!$A$8:$AJ$96),24,FALSE)</f>
        <v>0</v>
      </c>
      <c r="AB35" s="54">
        <f>VLOOKUP($A35,_xlfn.IFS($D35=Lists!$G$3,'Chicken Only Calculator'!$A$9:$AJ$107,$D35=Lists!$G$4,'Chicken Only Calculator'!$A$9:$AJ$107,$D35=Lists!$G$5,'Chicken Only Calculator'!$A$9:$AJ$107,$D35=Lists!$G$6,'Cheese Only Calculator'!$A$8:$AJ$111,$D35=Lists!$G$7,'Beef Only Calculator'!$A$8:$AJ$45,$D35=Lists!$G$8,'Pork Only Calculator'!$A$8:$AJ$96),25,FALSE)</f>
        <v>0</v>
      </c>
      <c r="AC35" s="54">
        <f>VLOOKUP($A35,_xlfn.IFS($D35=Lists!$G$3,'Chicken Only Calculator'!$A$9:$AJ$107,$D35=Lists!$G$4,'Chicken Only Calculator'!$A$9:$AJ$107,$D35=Lists!$G$5,'Chicken Only Calculator'!$A$9:$AJ$107,$D35=Lists!$G$6,'Cheese Only Calculator'!$A$8:$AJ$111,$D35=Lists!$G$7,'Beef Only Calculator'!$A$8:$AJ$45,$D35=Lists!$G$8,'Pork Only Calculator'!$A$8:$AJ$96),26,FALSE)</f>
        <v>0</v>
      </c>
      <c r="AD35" s="54">
        <f>VLOOKUP($A35,_xlfn.IFS($D35=Lists!$G$3,'Chicken Only Calculator'!$A$9:$AJ$107,$D35=Lists!$G$4,'Chicken Only Calculator'!$A$9:$AJ$107,$D35=Lists!$G$5,'Chicken Only Calculator'!$A$9:$AJ$107,$D35=Lists!$G$6,'Cheese Only Calculator'!$A$8:$AJ$111,$D35=Lists!$G$7,'Beef Only Calculator'!$A$8:$AJ$45,$D35=Lists!$G$8,'Pork Only Calculator'!$A$8:$AJ$96),27,FALSE)</f>
        <v>0</v>
      </c>
      <c r="AE35" s="54">
        <f>VLOOKUP($A35,_xlfn.IFS($D35=Lists!$G$3,'Chicken Only Calculator'!$A$9:$AJ$107,$D35=Lists!$G$4,'Chicken Only Calculator'!$A$9:$AJ$107,$D35=Lists!$G$5,'Chicken Only Calculator'!$A$9:$AJ$107,$D35=Lists!$G$6,'Cheese Only Calculator'!$A$8:$AJ$111,$D35=Lists!$G$7,'Beef Only Calculator'!$A$8:$AJ$45,$D35=Lists!$G$8,'Pork Only Calculator'!$A$8:$AJ$96),28,FALSE)</f>
        <v>0</v>
      </c>
      <c r="AF35" s="54">
        <f>VLOOKUP($A35,_xlfn.IFS($D35=Lists!$G$3,'Chicken Only Calculator'!$A$9:$AJ$107,$D35=Lists!$G$4,'Chicken Only Calculator'!$A$9:$AJ$107,$D35=Lists!$G$5,'Chicken Only Calculator'!$A$9:$AJ$107,$D35=Lists!$G$6,'Cheese Only Calculator'!$A$8:$AJ$111,$D35=Lists!$G$7,'Beef Only Calculator'!$A$8:$AJ$45,$D35=Lists!$G$8,'Pork Only Calculator'!$A$8:$AJ$96),29,FALSE)</f>
        <v>0</v>
      </c>
      <c r="AG35" s="54">
        <f>VLOOKUP($A35,_xlfn.IFS($D35=Lists!$G$3,'Chicken Only Calculator'!$A$9:$AJ$107,$D35=Lists!$G$4,'Chicken Only Calculator'!$A$9:$AJ$107,$D35=Lists!$G$5,'Chicken Only Calculator'!$A$9:$AJ$107,$D35=Lists!$G$6,'Cheese Only Calculator'!$A$8:$AJ$111,$D35=Lists!$G$7,'Beef Only Calculator'!$A$8:$AJ$45,$D35=Lists!$G$8,'Pork Only Calculator'!$A$8:$AJ$96),30,FALSE)</f>
        <v>0</v>
      </c>
      <c r="AH35" s="54">
        <f>VLOOKUP($A35,_xlfn.IFS($D35=Lists!$G$3,'Chicken Only Calculator'!$A$9:$AJ$107,$D35=Lists!$G$4,'Chicken Only Calculator'!$A$9:$AJ$107,$D35=Lists!$G$5,'Chicken Only Calculator'!$A$9:$AJ$107,$D35=Lists!$G$6,'Cheese Only Calculator'!$A$8:$AJ$111,$D35=Lists!$G$7,'Beef Only Calculator'!$A$8:$AJ$45,$D35=Lists!$G$8,'Pork Only Calculator'!$A$8:$AJ$96),31,FALSE)</f>
        <v>0</v>
      </c>
      <c r="AI35" s="54">
        <f>VLOOKUP($A35,_xlfn.IFS($D35=Lists!$G$3,'Chicken Only Calculator'!$A$9:$AJ$107,$D35=Lists!$G$4,'Chicken Only Calculator'!$A$9:$AJ$107,$D35=Lists!$G$5,'Chicken Only Calculator'!$A$9:$AJ$107,$D35=Lists!$G$6,'Cheese Only Calculator'!$A$8:$AJ$111,$D35=Lists!$G$7,'Beef Only Calculator'!$A$8:$AJ$45,$D35=Lists!$G$8,'Pork Only Calculator'!$A$8:$AJ$96),32,FALSE)</f>
        <v>0</v>
      </c>
      <c r="AJ35" s="54">
        <f>VLOOKUP($A35,_xlfn.IFS($D35=Lists!$G$3,'Chicken Only Calculator'!$A$9:$AJ$107,$D35=Lists!$G$4,'Chicken Only Calculator'!$A$9:$AJ$107,$D35=Lists!$G$5,'Chicken Only Calculator'!$A$9:$AJ$107,$D35=Lists!$G$6,'Cheese Only Calculator'!$A$8:$AJ$111,$D35=Lists!$G$7,'Beef Only Calculator'!$A$8:$AJ$45,$D35=Lists!$G$8,'Pork Only Calculator'!$A$8:$AJ$96),33,FALSE)</f>
        <v>0</v>
      </c>
      <c r="AK35" s="54">
        <f>VLOOKUP($A35,_xlfn.IFS($D35=Lists!$G$3,'Chicken Only Calculator'!$A$9:$AJ$107,$D35=Lists!$G$4,'Chicken Only Calculator'!$A$9:$AJ$107,$D35=Lists!$G$5,'Chicken Only Calculator'!$A$9:$AJ$107,$D35=Lists!$G$6,'Cheese Only Calculator'!$A$8:$AJ$111,$D35=Lists!$G$7,'Beef Only Calculator'!$A$8:$AJ$45,$D35=Lists!$G$8,'Pork Only Calculator'!$A$8:$AJ$96),34,FALSE)</f>
        <v>0</v>
      </c>
      <c r="AL35" s="54">
        <f>VLOOKUP($A35,_xlfn.IFS($D35=Lists!$G$3,'Chicken Only Calculator'!$A$9:$AJ$107,$D35=Lists!$G$4,'Chicken Only Calculator'!$A$9:$AJ$107,$D35=Lists!$G$5,'Chicken Only Calculator'!$A$9:$AJ$107,$D35=Lists!$G$6,'Cheese Only Calculator'!$A$8:$AJ$111,$D35=Lists!$G$7,'Beef Only Calculator'!$A$8:$AJ$45,$D35=Lists!$G$8,'Pork Only Calculator'!$A$8:$AJ$96),35,FALSE)</f>
        <v>0</v>
      </c>
      <c r="AM35" s="54">
        <f t="shared" si="15"/>
        <v>0</v>
      </c>
      <c r="AO35" s="55"/>
    </row>
    <row r="36" spans="1:41" ht="25.2" x14ac:dyDescent="0.5">
      <c r="A36" s="40">
        <v>10000069033</v>
      </c>
      <c r="B36" s="40" t="str">
        <f>INDEX('Data Sheet'!$A$1:$R$259,MATCH($A36,'Data Sheet'!$A$1:$A$259,0),MATCH(B$3,'Data Sheet'!$A$1:$R$1,0))</f>
        <v>ACT</v>
      </c>
      <c r="C36" s="41" t="str">
        <f>INDEX('Data Sheet'!$A$1:$R$259,MATCH($A36,'Data Sheet'!$A$1:$A$259,0),MATCH(C$3,'Data Sheet'!$A$1:$R$1,0))</f>
        <v>Mini Breaded Beef Pattie, 1.97 oz.</v>
      </c>
      <c r="D36" s="40" t="str">
        <f>INDEX('Data Sheet'!$A$1:$R$259,MATCH($A36,'Data Sheet'!$A$1:$A$259,0),MATCH(D$3,'Data Sheet'!$A$1:$R$1,0))</f>
        <v>100154 / 100155</v>
      </c>
      <c r="E36" s="40">
        <f>INDEX('Data Sheet'!$A$1:$R$259,MATCH($A36,'Data Sheet'!$A$1:$A$259,0),MATCH(E$3,'Data Sheet'!$A$1:$R$1,0))</f>
        <v>30.78</v>
      </c>
      <c r="F36" s="40" t="str">
        <f>INDEX('Data Sheet'!$A$1:$R$259,MATCH($A36,'Data Sheet'!$A$1:$A$259,0),MATCH(F$3,'Data Sheet'!$A$1:$R$1,0))</f>
        <v>approx
250</v>
      </c>
      <c r="G36" s="40">
        <f>INDEX('Data Sheet'!$A$1:$R$259,MATCH($A36,'Data Sheet'!$A$1:$A$259,0),MATCH(G$3,'Data Sheet'!$A$1:$R$1,0))</f>
        <v>250</v>
      </c>
      <c r="H36" s="40" t="str">
        <f>INDEX('Data Sheet'!$A$1:$R$259,MATCH($A36,'Data Sheet'!$A$1:$A$259,0),MATCH(H$3,'Data Sheet'!$A$1:$R$1,0))</f>
        <v/>
      </c>
      <c r="I36" s="40">
        <f>INDEX('Data Sheet'!$A$1:$R$259,MATCH($A36,'Data Sheet'!$A$1:$A$259,0),MATCH(I$3,'Data Sheet'!$A$1:$R$1,0))</f>
        <v>1.97</v>
      </c>
      <c r="J36" s="40" t="str">
        <f>INDEX('Data Sheet'!$A$1:$R$259,MATCH($A36,'Data Sheet'!$A$1:$A$259,0),MATCH(J$3,'Data Sheet'!$A$1:$R$1,0))</f>
        <v>1 piece</v>
      </c>
      <c r="K36" s="40">
        <f>INDEX('Data Sheet'!$A$1:$R$259,MATCH($A36,'Data Sheet'!$A$1:$A$259,0),MATCH(K$3,'Data Sheet'!$A$1:$R$1,0))</f>
        <v>1</v>
      </c>
      <c r="L36" s="40">
        <f>INDEX('Data Sheet'!$A$1:$R$259,MATCH($A36,'Data Sheet'!$A$1:$A$259,0),MATCH(L$3,'Data Sheet'!$A$1:$R$1,0))</f>
        <v>0.5</v>
      </c>
      <c r="M36" s="40">
        <f>INDEX('Data Sheet'!$A$1:$R$259,MATCH($A36,'Data Sheet'!$A$1:$A$259,0),MATCH(M$3,'Data Sheet'!$A$1:$R$1,0))</f>
        <v>0</v>
      </c>
      <c r="N36" s="40">
        <f>INDEX('Data Sheet'!$A$1:$R$259,MATCH($A36,'Data Sheet'!$A$1:$A$259,0),MATCH(N$3,'Data Sheet'!$A$1:$R$1,0))</f>
        <v>0</v>
      </c>
      <c r="O36" s="40">
        <f>INDEX('Data Sheet'!$A$1:$R$259,MATCH($A36,'Data Sheet'!$A$1:$A$259,0),MATCH(O$3,'Data Sheet'!$A$1:$R$1,0))</f>
        <v>0</v>
      </c>
      <c r="P36" s="40">
        <f>INDEX('Data Sheet'!$A$1:$R$259,MATCH($A36,'Data Sheet'!$A$1:$A$259,0),MATCH(P$3,'Data Sheet'!$A$1:$R$1,0))</f>
        <v>22.29</v>
      </c>
      <c r="Q36" s="40">
        <f>INDEX('Data Sheet'!$A$1:$R$259,MATCH($A36,'Data Sheet'!$A$1:$A$259,0),MATCH(Q$3,'Data Sheet'!$A$1:$R$1,0))</f>
        <v>0</v>
      </c>
      <c r="R36" s="42" t="str">
        <f>VLOOKUP(A36,_xlfn.IFS(D36=Lists!$G$3,'Chicken Only Calculator'!$A$9:$U$107,D36=Lists!$G$4,'Chicken Only Calculator'!$A$9:$U$107,D36=Lists!$G$5,'Chicken Only Calculator'!$A$9:$U$107,D36=Lists!$G$6,'Cheese Only Calculator'!$A$8:$U$111,D36=Lists!$G$7,'Beef Only Calculator'!$A$8:$U$45,D36=Lists!$G$8,'Pork Only Calculator'!$A$8:$U$96),15,FALSE)</f>
        <v/>
      </c>
      <c r="S36" s="42" t="str">
        <f t="shared" si="8"/>
        <v/>
      </c>
      <c r="T36" s="42">
        <f>VLOOKUP(A36,_xlfn.IFS(D36=Lists!$G$3,'Chicken Only Calculator'!$A$9:$U$107,D36=Lists!$G$4,'Chicken Only Calculator'!$A$9:$U$107,D36=Lists!$G$5,'Chicken Only Calculator'!$A$9:$U$107,D36=Lists!$G$6,'Cheese Only Calculator'!$A$8:$U$111,D36=Lists!$G$7,'Beef Only Calculator'!$A$8:$U$45,D36=Lists!$G$8,'Pork Only Calculator'!$A$8:$U$96),17,FALSE)</f>
        <v>0</v>
      </c>
      <c r="U36" s="42" t="str">
        <f t="shared" si="9"/>
        <v/>
      </c>
      <c r="V36" s="42" t="str">
        <f t="shared" si="10"/>
        <v/>
      </c>
      <c r="W36" s="42" t="str">
        <f t="shared" si="11"/>
        <v/>
      </c>
      <c r="X36" s="42" t="str">
        <f t="shared" si="12"/>
        <v/>
      </c>
      <c r="Y36" s="42" t="str">
        <f t="shared" si="13"/>
        <v/>
      </c>
      <c r="Z36" s="42" t="str">
        <f t="shared" si="14"/>
        <v/>
      </c>
      <c r="AA36" s="42">
        <f>VLOOKUP($A36,_xlfn.IFS($D36=Lists!$G$3,'Chicken Only Calculator'!$A$9:$AJ$107,$D36=Lists!$G$4,'Chicken Only Calculator'!$A$9:$AJ$107,$D36=Lists!$G$5,'Chicken Only Calculator'!$A$9:$AJ$107,$D36=Lists!$G$6,'Cheese Only Calculator'!$A$8:$AJ$111,$D36=Lists!$G$7,'Beef Only Calculator'!$A$8:$AJ$45,$D36=Lists!$G$8,'Pork Only Calculator'!$A$8:$AJ$96),24,FALSE)</f>
        <v>0</v>
      </c>
      <c r="AB36" s="42">
        <f>VLOOKUP($A36,_xlfn.IFS($D36=Lists!$G$3,'Chicken Only Calculator'!$A$9:$AJ$107,$D36=Lists!$G$4,'Chicken Only Calculator'!$A$9:$AJ$107,$D36=Lists!$G$5,'Chicken Only Calculator'!$A$9:$AJ$107,$D36=Lists!$G$6,'Cheese Only Calculator'!$A$8:$AJ$111,$D36=Lists!$G$7,'Beef Only Calculator'!$A$8:$AJ$45,$D36=Lists!$G$8,'Pork Only Calculator'!$A$8:$AJ$96),25,FALSE)</f>
        <v>0</v>
      </c>
      <c r="AC36" s="42">
        <f>VLOOKUP($A36,_xlfn.IFS($D36=Lists!$G$3,'Chicken Only Calculator'!$A$9:$AJ$107,$D36=Lists!$G$4,'Chicken Only Calculator'!$A$9:$AJ$107,$D36=Lists!$G$5,'Chicken Only Calculator'!$A$9:$AJ$107,$D36=Lists!$G$6,'Cheese Only Calculator'!$A$8:$AJ$111,$D36=Lists!$G$7,'Beef Only Calculator'!$A$8:$AJ$45,$D36=Lists!$G$8,'Pork Only Calculator'!$A$8:$AJ$96),26,FALSE)</f>
        <v>0</v>
      </c>
      <c r="AD36" s="42">
        <f>VLOOKUP($A36,_xlfn.IFS($D36=Lists!$G$3,'Chicken Only Calculator'!$A$9:$AJ$107,$D36=Lists!$G$4,'Chicken Only Calculator'!$A$9:$AJ$107,$D36=Lists!$G$5,'Chicken Only Calculator'!$A$9:$AJ$107,$D36=Lists!$G$6,'Cheese Only Calculator'!$A$8:$AJ$111,$D36=Lists!$G$7,'Beef Only Calculator'!$A$8:$AJ$45,$D36=Lists!$G$8,'Pork Only Calculator'!$A$8:$AJ$96),27,FALSE)</f>
        <v>0</v>
      </c>
      <c r="AE36" s="42">
        <f>VLOOKUP($A36,_xlfn.IFS($D36=Lists!$G$3,'Chicken Only Calculator'!$A$9:$AJ$107,$D36=Lists!$G$4,'Chicken Only Calculator'!$A$9:$AJ$107,$D36=Lists!$G$5,'Chicken Only Calculator'!$A$9:$AJ$107,$D36=Lists!$G$6,'Cheese Only Calculator'!$A$8:$AJ$111,$D36=Lists!$G$7,'Beef Only Calculator'!$A$8:$AJ$45,$D36=Lists!$G$8,'Pork Only Calculator'!$A$8:$AJ$96),28,FALSE)</f>
        <v>0</v>
      </c>
      <c r="AF36" s="42">
        <f>VLOOKUP($A36,_xlfn.IFS($D36=Lists!$G$3,'Chicken Only Calculator'!$A$9:$AJ$107,$D36=Lists!$G$4,'Chicken Only Calculator'!$A$9:$AJ$107,$D36=Lists!$G$5,'Chicken Only Calculator'!$A$9:$AJ$107,$D36=Lists!$G$6,'Cheese Only Calculator'!$A$8:$AJ$111,$D36=Lists!$G$7,'Beef Only Calculator'!$A$8:$AJ$45,$D36=Lists!$G$8,'Pork Only Calculator'!$A$8:$AJ$96),29,FALSE)</f>
        <v>0</v>
      </c>
      <c r="AG36" s="42">
        <f>VLOOKUP($A36,_xlfn.IFS($D36=Lists!$G$3,'Chicken Only Calculator'!$A$9:$AJ$107,$D36=Lists!$G$4,'Chicken Only Calculator'!$A$9:$AJ$107,$D36=Lists!$G$5,'Chicken Only Calculator'!$A$9:$AJ$107,$D36=Lists!$G$6,'Cheese Only Calculator'!$A$8:$AJ$111,$D36=Lists!$G$7,'Beef Only Calculator'!$A$8:$AJ$45,$D36=Lists!$G$8,'Pork Only Calculator'!$A$8:$AJ$96),30,FALSE)</f>
        <v>0</v>
      </c>
      <c r="AH36" s="42">
        <f>VLOOKUP($A36,_xlfn.IFS($D36=Lists!$G$3,'Chicken Only Calculator'!$A$9:$AJ$107,$D36=Lists!$G$4,'Chicken Only Calculator'!$A$9:$AJ$107,$D36=Lists!$G$5,'Chicken Only Calculator'!$A$9:$AJ$107,$D36=Lists!$G$6,'Cheese Only Calculator'!$A$8:$AJ$111,$D36=Lists!$G$7,'Beef Only Calculator'!$A$8:$AJ$45,$D36=Lists!$G$8,'Pork Only Calculator'!$A$8:$AJ$96),31,FALSE)</f>
        <v>0</v>
      </c>
      <c r="AI36" s="42">
        <f>VLOOKUP($A36,_xlfn.IFS($D36=Lists!$G$3,'Chicken Only Calculator'!$A$9:$AJ$107,$D36=Lists!$G$4,'Chicken Only Calculator'!$A$9:$AJ$107,$D36=Lists!$G$5,'Chicken Only Calculator'!$A$9:$AJ$107,$D36=Lists!$G$6,'Cheese Only Calculator'!$A$8:$AJ$111,$D36=Lists!$G$7,'Beef Only Calculator'!$A$8:$AJ$45,$D36=Lists!$G$8,'Pork Only Calculator'!$A$8:$AJ$96),32,FALSE)</f>
        <v>0</v>
      </c>
      <c r="AJ36" s="42">
        <f>VLOOKUP($A36,_xlfn.IFS($D36=Lists!$G$3,'Chicken Only Calculator'!$A$9:$AJ$107,$D36=Lists!$G$4,'Chicken Only Calculator'!$A$9:$AJ$107,$D36=Lists!$G$5,'Chicken Only Calculator'!$A$9:$AJ$107,$D36=Lists!$G$6,'Cheese Only Calculator'!$A$8:$AJ$111,$D36=Lists!$G$7,'Beef Only Calculator'!$A$8:$AJ$45,$D36=Lists!$G$8,'Pork Only Calculator'!$A$8:$AJ$96),33,FALSE)</f>
        <v>0</v>
      </c>
      <c r="AK36" s="42">
        <f>VLOOKUP($A36,_xlfn.IFS($D36=Lists!$G$3,'Chicken Only Calculator'!$A$9:$AJ$107,$D36=Lists!$G$4,'Chicken Only Calculator'!$A$9:$AJ$107,$D36=Lists!$G$5,'Chicken Only Calculator'!$A$9:$AJ$107,$D36=Lists!$G$6,'Cheese Only Calculator'!$A$8:$AJ$111,$D36=Lists!$G$7,'Beef Only Calculator'!$A$8:$AJ$45,$D36=Lists!$G$8,'Pork Only Calculator'!$A$8:$AJ$96),34,FALSE)</f>
        <v>0</v>
      </c>
      <c r="AL36" s="42">
        <f>VLOOKUP($A36,_xlfn.IFS($D36=Lists!$G$3,'Chicken Only Calculator'!$A$9:$AJ$107,$D36=Lists!$G$4,'Chicken Only Calculator'!$A$9:$AJ$107,$D36=Lists!$G$5,'Chicken Only Calculator'!$A$9:$AJ$107,$D36=Lists!$G$6,'Cheese Only Calculator'!$A$8:$AJ$111,$D36=Lists!$G$7,'Beef Only Calculator'!$A$8:$AJ$45,$D36=Lists!$G$8,'Pork Only Calculator'!$A$8:$AJ$96),35,FALSE)</f>
        <v>0</v>
      </c>
      <c r="AM36" s="42">
        <f t="shared" si="15"/>
        <v>0</v>
      </c>
      <c r="AO36" s="55"/>
    </row>
    <row r="37" spans="1:41" ht="25.2" x14ac:dyDescent="0.5">
      <c r="A37" s="52">
        <v>10000069050</v>
      </c>
      <c r="B37" s="52" t="str">
        <f>INDEX('Data Sheet'!$A$1:$R$259,MATCH($A37,'Data Sheet'!$A$1:$A$259,0),MATCH(B$3,'Data Sheet'!$A$1:$R$1,0))</f>
        <v>ACT</v>
      </c>
      <c r="C37" s="53" t="str">
        <f>INDEX('Data Sheet'!$A$1:$R$259,MATCH($A37,'Data Sheet'!$A$1:$A$259,0),MATCH(C$3,'Data Sheet'!$A$1:$R$1,0))</f>
        <v>Beef Burger, 2.0 oz.</v>
      </c>
      <c r="D37" s="52" t="str">
        <f>INDEX('Data Sheet'!$A$1:$R$259,MATCH($A37,'Data Sheet'!$A$1:$A$259,0),MATCH(D$3,'Data Sheet'!$A$1:$R$1,0))</f>
        <v>100154 / 100155</v>
      </c>
      <c r="E37" s="52">
        <f>INDEX('Data Sheet'!$A$1:$R$259,MATCH($A37,'Data Sheet'!$A$1:$A$259,0),MATCH(E$3,'Data Sheet'!$A$1:$R$1,0))</f>
        <v>21.25</v>
      </c>
      <c r="F37" s="52">
        <f>INDEX('Data Sheet'!$A$1:$R$259,MATCH($A37,'Data Sheet'!$A$1:$A$259,0),MATCH(F$3,'Data Sheet'!$A$1:$R$1,0))</f>
        <v>170</v>
      </c>
      <c r="G37" s="52">
        <f>INDEX('Data Sheet'!$A$1:$R$259,MATCH($A37,'Data Sheet'!$A$1:$A$259,0),MATCH(G$3,'Data Sheet'!$A$1:$R$1,0))</f>
        <v>170</v>
      </c>
      <c r="H37" s="52" t="str">
        <f>INDEX('Data Sheet'!$A$1:$R$259,MATCH($A37,'Data Sheet'!$A$1:$A$259,0),MATCH(H$3,'Data Sheet'!$A$1:$R$1,0))</f>
        <v/>
      </c>
      <c r="I37" s="52">
        <f>INDEX('Data Sheet'!$A$1:$R$259,MATCH($A37,'Data Sheet'!$A$1:$A$259,0),MATCH(I$3,'Data Sheet'!$A$1:$R$1,0))</f>
        <v>2</v>
      </c>
      <c r="J37" s="52" t="str">
        <f>INDEX('Data Sheet'!$A$1:$R$259,MATCH($A37,'Data Sheet'!$A$1:$A$259,0),MATCH(J$3,'Data Sheet'!$A$1:$R$1,0))</f>
        <v>1 piece</v>
      </c>
      <c r="K37" s="52">
        <f>INDEX('Data Sheet'!$A$1:$R$259,MATCH($A37,'Data Sheet'!$A$1:$A$259,0),MATCH(K$3,'Data Sheet'!$A$1:$R$1,0))</f>
        <v>2</v>
      </c>
      <c r="L37" s="52" t="str">
        <f>INDEX('Data Sheet'!$A$1:$R$259,MATCH($A37,'Data Sheet'!$A$1:$A$259,0),MATCH(L$3,'Data Sheet'!$A$1:$R$1,0))</f>
        <v>-</v>
      </c>
      <c r="M37" s="52">
        <f>INDEX('Data Sheet'!$A$1:$R$259,MATCH($A37,'Data Sheet'!$A$1:$A$259,0),MATCH(M$3,'Data Sheet'!$A$1:$R$1,0))</f>
        <v>0</v>
      </c>
      <c r="N37" s="52">
        <f>INDEX('Data Sheet'!$A$1:$R$259,MATCH($A37,'Data Sheet'!$A$1:$A$259,0),MATCH(N$3,'Data Sheet'!$A$1:$R$1,0))</f>
        <v>0</v>
      </c>
      <c r="O37" s="52">
        <f>INDEX('Data Sheet'!$A$1:$R$259,MATCH($A37,'Data Sheet'!$A$1:$A$259,0),MATCH(O$3,'Data Sheet'!$A$1:$R$1,0))</f>
        <v>0</v>
      </c>
      <c r="P37" s="52">
        <f>INDEX('Data Sheet'!$A$1:$R$259,MATCH($A37,'Data Sheet'!$A$1:$A$259,0),MATCH(P$3,'Data Sheet'!$A$1:$R$1,0))</f>
        <v>32</v>
      </c>
      <c r="Q37" s="52">
        <f>INDEX('Data Sheet'!$A$1:$R$259,MATCH($A37,'Data Sheet'!$A$1:$A$259,0),MATCH(Q$3,'Data Sheet'!$A$1:$R$1,0))</f>
        <v>0</v>
      </c>
      <c r="R37" s="54" t="str">
        <f>VLOOKUP(A37,_xlfn.IFS(D37=Lists!$G$3,'Chicken Only Calculator'!$A$9:$U$107,D37=Lists!$G$4,'Chicken Only Calculator'!$A$9:$U$107,D37=Lists!$G$5,'Chicken Only Calculator'!$A$9:$U$107,D37=Lists!$G$6,'Cheese Only Calculator'!$A$8:$U$111,D37=Lists!$G$7,'Beef Only Calculator'!$A$8:$U$45,D37=Lists!$G$8,'Pork Only Calculator'!$A$8:$U$96),15,FALSE)</f>
        <v/>
      </c>
      <c r="S37" s="54" t="str">
        <f t="shared" si="8"/>
        <v/>
      </c>
      <c r="T37" s="54">
        <f>VLOOKUP(A37,_xlfn.IFS(D37=Lists!$G$3,'Chicken Only Calculator'!$A$9:$U$107,D37=Lists!$G$4,'Chicken Only Calculator'!$A$9:$U$107,D37=Lists!$G$5,'Chicken Only Calculator'!$A$9:$U$107,D37=Lists!$G$6,'Cheese Only Calculator'!$A$8:$U$111,D37=Lists!$G$7,'Beef Only Calculator'!$A$8:$U$45,D37=Lists!$G$8,'Pork Only Calculator'!$A$8:$U$96),17,FALSE)</f>
        <v>0</v>
      </c>
      <c r="U37" s="54" t="str">
        <f t="shared" si="9"/>
        <v/>
      </c>
      <c r="V37" s="54" t="str">
        <f t="shared" si="10"/>
        <v/>
      </c>
      <c r="W37" s="54" t="str">
        <f t="shared" si="11"/>
        <v/>
      </c>
      <c r="X37" s="54" t="str">
        <f t="shared" si="12"/>
        <v/>
      </c>
      <c r="Y37" s="54" t="str">
        <f t="shared" si="13"/>
        <v/>
      </c>
      <c r="Z37" s="54" t="str">
        <f t="shared" si="14"/>
        <v/>
      </c>
      <c r="AA37" s="54">
        <f>VLOOKUP($A37,_xlfn.IFS($D37=Lists!$G$3,'Chicken Only Calculator'!$A$9:$AJ$107,$D37=Lists!$G$4,'Chicken Only Calculator'!$A$9:$AJ$107,$D37=Lists!$G$5,'Chicken Only Calculator'!$A$9:$AJ$107,$D37=Lists!$G$6,'Cheese Only Calculator'!$A$8:$AJ$111,$D37=Lists!$G$7,'Beef Only Calculator'!$A$8:$AJ$45,$D37=Lists!$G$8,'Pork Only Calculator'!$A$8:$AJ$96),24,FALSE)</f>
        <v>0</v>
      </c>
      <c r="AB37" s="54">
        <f>VLOOKUP($A37,_xlfn.IFS($D37=Lists!$G$3,'Chicken Only Calculator'!$A$9:$AJ$107,$D37=Lists!$G$4,'Chicken Only Calculator'!$A$9:$AJ$107,$D37=Lists!$G$5,'Chicken Only Calculator'!$A$9:$AJ$107,$D37=Lists!$G$6,'Cheese Only Calculator'!$A$8:$AJ$111,$D37=Lists!$G$7,'Beef Only Calculator'!$A$8:$AJ$45,$D37=Lists!$G$8,'Pork Only Calculator'!$A$8:$AJ$96),25,FALSE)</f>
        <v>0</v>
      </c>
      <c r="AC37" s="54">
        <f>VLOOKUP($A37,_xlfn.IFS($D37=Lists!$G$3,'Chicken Only Calculator'!$A$9:$AJ$107,$D37=Lists!$G$4,'Chicken Only Calculator'!$A$9:$AJ$107,$D37=Lists!$G$5,'Chicken Only Calculator'!$A$9:$AJ$107,$D37=Lists!$G$6,'Cheese Only Calculator'!$A$8:$AJ$111,$D37=Lists!$G$7,'Beef Only Calculator'!$A$8:$AJ$45,$D37=Lists!$G$8,'Pork Only Calculator'!$A$8:$AJ$96),26,FALSE)</f>
        <v>0</v>
      </c>
      <c r="AD37" s="54">
        <f>VLOOKUP($A37,_xlfn.IFS($D37=Lists!$G$3,'Chicken Only Calculator'!$A$9:$AJ$107,$D37=Lists!$G$4,'Chicken Only Calculator'!$A$9:$AJ$107,$D37=Lists!$G$5,'Chicken Only Calculator'!$A$9:$AJ$107,$D37=Lists!$G$6,'Cheese Only Calculator'!$A$8:$AJ$111,$D37=Lists!$G$7,'Beef Only Calculator'!$A$8:$AJ$45,$D37=Lists!$G$8,'Pork Only Calculator'!$A$8:$AJ$96),27,FALSE)</f>
        <v>0</v>
      </c>
      <c r="AE37" s="54">
        <f>VLOOKUP($A37,_xlfn.IFS($D37=Lists!$G$3,'Chicken Only Calculator'!$A$9:$AJ$107,$D37=Lists!$G$4,'Chicken Only Calculator'!$A$9:$AJ$107,$D37=Lists!$G$5,'Chicken Only Calculator'!$A$9:$AJ$107,$D37=Lists!$G$6,'Cheese Only Calculator'!$A$8:$AJ$111,$D37=Lists!$G$7,'Beef Only Calculator'!$A$8:$AJ$45,$D37=Lists!$G$8,'Pork Only Calculator'!$A$8:$AJ$96),28,FALSE)</f>
        <v>0</v>
      </c>
      <c r="AF37" s="54">
        <f>VLOOKUP($A37,_xlfn.IFS($D37=Lists!$G$3,'Chicken Only Calculator'!$A$9:$AJ$107,$D37=Lists!$G$4,'Chicken Only Calculator'!$A$9:$AJ$107,$D37=Lists!$G$5,'Chicken Only Calculator'!$A$9:$AJ$107,$D37=Lists!$G$6,'Cheese Only Calculator'!$A$8:$AJ$111,$D37=Lists!$G$7,'Beef Only Calculator'!$A$8:$AJ$45,$D37=Lists!$G$8,'Pork Only Calculator'!$A$8:$AJ$96),29,FALSE)</f>
        <v>0</v>
      </c>
      <c r="AG37" s="54">
        <f>VLOOKUP($A37,_xlfn.IFS($D37=Lists!$G$3,'Chicken Only Calculator'!$A$9:$AJ$107,$D37=Lists!$G$4,'Chicken Only Calculator'!$A$9:$AJ$107,$D37=Lists!$G$5,'Chicken Only Calculator'!$A$9:$AJ$107,$D37=Lists!$G$6,'Cheese Only Calculator'!$A$8:$AJ$111,$D37=Lists!$G$7,'Beef Only Calculator'!$A$8:$AJ$45,$D37=Lists!$G$8,'Pork Only Calculator'!$A$8:$AJ$96),30,FALSE)</f>
        <v>0</v>
      </c>
      <c r="AH37" s="54">
        <f>VLOOKUP($A37,_xlfn.IFS($D37=Lists!$G$3,'Chicken Only Calculator'!$A$9:$AJ$107,$D37=Lists!$G$4,'Chicken Only Calculator'!$A$9:$AJ$107,$D37=Lists!$G$5,'Chicken Only Calculator'!$A$9:$AJ$107,$D37=Lists!$G$6,'Cheese Only Calculator'!$A$8:$AJ$111,$D37=Lists!$G$7,'Beef Only Calculator'!$A$8:$AJ$45,$D37=Lists!$G$8,'Pork Only Calculator'!$A$8:$AJ$96),31,FALSE)</f>
        <v>0</v>
      </c>
      <c r="AI37" s="54">
        <f>VLOOKUP($A37,_xlfn.IFS($D37=Lists!$G$3,'Chicken Only Calculator'!$A$9:$AJ$107,$D37=Lists!$G$4,'Chicken Only Calculator'!$A$9:$AJ$107,$D37=Lists!$G$5,'Chicken Only Calculator'!$A$9:$AJ$107,$D37=Lists!$G$6,'Cheese Only Calculator'!$A$8:$AJ$111,$D37=Lists!$G$7,'Beef Only Calculator'!$A$8:$AJ$45,$D37=Lists!$G$8,'Pork Only Calculator'!$A$8:$AJ$96),32,FALSE)</f>
        <v>0</v>
      </c>
      <c r="AJ37" s="54">
        <f>VLOOKUP($A37,_xlfn.IFS($D37=Lists!$G$3,'Chicken Only Calculator'!$A$9:$AJ$107,$D37=Lists!$G$4,'Chicken Only Calculator'!$A$9:$AJ$107,$D37=Lists!$G$5,'Chicken Only Calculator'!$A$9:$AJ$107,$D37=Lists!$G$6,'Cheese Only Calculator'!$A$8:$AJ$111,$D37=Lists!$G$7,'Beef Only Calculator'!$A$8:$AJ$45,$D37=Lists!$G$8,'Pork Only Calculator'!$A$8:$AJ$96),33,FALSE)</f>
        <v>0</v>
      </c>
      <c r="AK37" s="54">
        <f>VLOOKUP($A37,_xlfn.IFS($D37=Lists!$G$3,'Chicken Only Calculator'!$A$9:$AJ$107,$D37=Lists!$G$4,'Chicken Only Calculator'!$A$9:$AJ$107,$D37=Lists!$G$5,'Chicken Only Calculator'!$A$9:$AJ$107,$D37=Lists!$G$6,'Cheese Only Calculator'!$A$8:$AJ$111,$D37=Lists!$G$7,'Beef Only Calculator'!$A$8:$AJ$45,$D37=Lists!$G$8,'Pork Only Calculator'!$A$8:$AJ$96),34,FALSE)</f>
        <v>0</v>
      </c>
      <c r="AL37" s="54">
        <f>VLOOKUP($A37,_xlfn.IFS($D37=Lists!$G$3,'Chicken Only Calculator'!$A$9:$AJ$107,$D37=Lists!$G$4,'Chicken Only Calculator'!$A$9:$AJ$107,$D37=Lists!$G$5,'Chicken Only Calculator'!$A$9:$AJ$107,$D37=Lists!$G$6,'Cheese Only Calculator'!$A$8:$AJ$111,$D37=Lists!$G$7,'Beef Only Calculator'!$A$8:$AJ$45,$D37=Lists!$G$8,'Pork Only Calculator'!$A$8:$AJ$96),35,FALSE)</f>
        <v>0</v>
      </c>
      <c r="AM37" s="54">
        <f t="shared" si="15"/>
        <v>0</v>
      </c>
      <c r="AO37" s="55"/>
    </row>
    <row r="38" spans="1:41" ht="25.2" x14ac:dyDescent="0.5">
      <c r="A38" s="40">
        <v>10000069097</v>
      </c>
      <c r="B38" s="40" t="str">
        <f>INDEX('Data Sheet'!$A$1:$R$259,MATCH($A38,'Data Sheet'!$A$1:$A$259,0),MATCH(B$3,'Data Sheet'!$A$1:$R$1,0))</f>
        <v>ACT</v>
      </c>
      <c r="C38" s="41" t="str">
        <f>INDEX('Data Sheet'!$A$1:$R$259,MATCH($A38,'Data Sheet'!$A$1:$A$259,0),MATCH(C$3,'Data Sheet'!$A$1:$R$1,0))</f>
        <v>Flame Grilled Beef Pattie, 2.1 oz.</v>
      </c>
      <c r="D38" s="40" t="str">
        <f>INDEX('Data Sheet'!$A$1:$R$259,MATCH($A38,'Data Sheet'!$A$1:$A$259,0),MATCH(D$3,'Data Sheet'!$A$1:$R$1,0))</f>
        <v>100154 / 100155</v>
      </c>
      <c r="E38" s="40">
        <f>INDEX('Data Sheet'!$A$1:$R$259,MATCH($A38,'Data Sheet'!$A$1:$A$259,0),MATCH(E$3,'Data Sheet'!$A$1:$R$1,0))</f>
        <v>15.09</v>
      </c>
      <c r="F38" s="40">
        <f>INDEX('Data Sheet'!$A$1:$R$259,MATCH($A38,'Data Sheet'!$A$1:$A$259,0),MATCH(F$3,'Data Sheet'!$A$1:$R$1,0))</f>
        <v>115</v>
      </c>
      <c r="G38" s="40">
        <f>INDEX('Data Sheet'!$A$1:$R$259,MATCH($A38,'Data Sheet'!$A$1:$A$259,0),MATCH(G$3,'Data Sheet'!$A$1:$R$1,0))</f>
        <v>115</v>
      </c>
      <c r="H38" s="40">
        <f>INDEX('Data Sheet'!$A$1:$R$259,MATCH($A38,'Data Sheet'!$A$1:$A$259,0),MATCH(H$3,'Data Sheet'!$A$1:$R$1,0))</f>
        <v>30</v>
      </c>
      <c r="I38" s="40">
        <f>INDEX('Data Sheet'!$A$1:$R$259,MATCH($A38,'Data Sheet'!$A$1:$A$259,0),MATCH(I$3,'Data Sheet'!$A$1:$R$1,0))</f>
        <v>2.1</v>
      </c>
      <c r="J38" s="40" t="str">
        <f>INDEX('Data Sheet'!$A$1:$R$259,MATCH($A38,'Data Sheet'!$A$1:$A$259,0),MATCH(J$3,'Data Sheet'!$A$1:$R$1,0))</f>
        <v>1 piece</v>
      </c>
      <c r="K38" s="40">
        <f>INDEX('Data Sheet'!$A$1:$R$259,MATCH($A38,'Data Sheet'!$A$1:$A$259,0),MATCH(K$3,'Data Sheet'!$A$1:$R$1,0))</f>
        <v>2</v>
      </c>
      <c r="L38" s="40" t="str">
        <f>INDEX('Data Sheet'!$A$1:$R$259,MATCH($A38,'Data Sheet'!$A$1:$A$259,0),MATCH(L$3,'Data Sheet'!$A$1:$R$1,0))</f>
        <v>-</v>
      </c>
      <c r="M38" s="40">
        <f>INDEX('Data Sheet'!$A$1:$R$259,MATCH($A38,'Data Sheet'!$A$1:$A$259,0),MATCH(M$3,'Data Sheet'!$A$1:$R$1,0))</f>
        <v>0</v>
      </c>
      <c r="N38" s="40">
        <f>INDEX('Data Sheet'!$A$1:$R$259,MATCH($A38,'Data Sheet'!$A$1:$A$259,0),MATCH(N$3,'Data Sheet'!$A$1:$R$1,0))</f>
        <v>0</v>
      </c>
      <c r="O38" s="40">
        <f>INDEX('Data Sheet'!$A$1:$R$259,MATCH($A38,'Data Sheet'!$A$1:$A$259,0),MATCH(O$3,'Data Sheet'!$A$1:$R$1,0))</f>
        <v>0</v>
      </c>
      <c r="P38" s="40">
        <f>INDEX('Data Sheet'!$A$1:$R$259,MATCH($A38,'Data Sheet'!$A$1:$A$259,0),MATCH(P$3,'Data Sheet'!$A$1:$R$1,0))</f>
        <v>11.72</v>
      </c>
      <c r="Q38" s="40">
        <f>INDEX('Data Sheet'!$A$1:$R$259,MATCH($A38,'Data Sheet'!$A$1:$A$259,0),MATCH(Q$3,'Data Sheet'!$A$1:$R$1,0))</f>
        <v>0</v>
      </c>
      <c r="R38" s="42" t="str">
        <f>VLOOKUP(A38,_xlfn.IFS(D38=Lists!$G$3,'Chicken Only Calculator'!$A$9:$U$107,D38=Lists!$G$4,'Chicken Only Calculator'!$A$9:$U$107,D38=Lists!$G$5,'Chicken Only Calculator'!$A$9:$U$107,D38=Lists!$G$6,'Cheese Only Calculator'!$A$8:$U$111,D38=Lists!$G$7,'Beef Only Calculator'!$A$8:$U$45,D38=Lists!$G$8,'Pork Only Calculator'!$A$8:$U$96),15,FALSE)</f>
        <v/>
      </c>
      <c r="S38" s="42" t="str">
        <f t="shared" si="8"/>
        <v/>
      </c>
      <c r="T38" s="42">
        <f>VLOOKUP(A38,_xlfn.IFS(D38=Lists!$G$3,'Chicken Only Calculator'!$A$9:$U$107,D38=Lists!$G$4,'Chicken Only Calculator'!$A$9:$U$107,D38=Lists!$G$5,'Chicken Only Calculator'!$A$9:$U$107,D38=Lists!$G$6,'Cheese Only Calculator'!$A$8:$U$111,D38=Lists!$G$7,'Beef Only Calculator'!$A$8:$U$45,D38=Lists!$G$8,'Pork Only Calculator'!$A$8:$U$96),17,FALSE)</f>
        <v>0</v>
      </c>
      <c r="U38" s="42" t="str">
        <f t="shared" si="9"/>
        <v/>
      </c>
      <c r="V38" s="42" t="str">
        <f t="shared" si="10"/>
        <v/>
      </c>
      <c r="W38" s="42" t="str">
        <f t="shared" si="11"/>
        <v/>
      </c>
      <c r="X38" s="42" t="str">
        <f t="shared" si="12"/>
        <v/>
      </c>
      <c r="Y38" s="42" t="str">
        <f t="shared" si="13"/>
        <v/>
      </c>
      <c r="Z38" s="42" t="str">
        <f t="shared" si="14"/>
        <v/>
      </c>
      <c r="AA38" s="42">
        <f>VLOOKUP($A38,_xlfn.IFS($D38=Lists!$G$3,'Chicken Only Calculator'!$A$9:$AJ$107,$D38=Lists!$G$4,'Chicken Only Calculator'!$A$9:$AJ$107,$D38=Lists!$G$5,'Chicken Only Calculator'!$A$9:$AJ$107,$D38=Lists!$G$6,'Cheese Only Calculator'!$A$8:$AJ$111,$D38=Lists!$G$7,'Beef Only Calculator'!$A$8:$AJ$45,$D38=Lists!$G$8,'Pork Only Calculator'!$A$8:$AJ$96),24,FALSE)</f>
        <v>0</v>
      </c>
      <c r="AB38" s="42">
        <f>VLOOKUP($A38,_xlfn.IFS($D38=Lists!$G$3,'Chicken Only Calculator'!$A$9:$AJ$107,$D38=Lists!$G$4,'Chicken Only Calculator'!$A$9:$AJ$107,$D38=Lists!$G$5,'Chicken Only Calculator'!$A$9:$AJ$107,$D38=Lists!$G$6,'Cheese Only Calculator'!$A$8:$AJ$111,$D38=Lists!$G$7,'Beef Only Calculator'!$A$8:$AJ$45,$D38=Lists!$G$8,'Pork Only Calculator'!$A$8:$AJ$96),25,FALSE)</f>
        <v>0</v>
      </c>
      <c r="AC38" s="42">
        <f>VLOOKUP($A38,_xlfn.IFS($D38=Lists!$G$3,'Chicken Only Calculator'!$A$9:$AJ$107,$D38=Lists!$G$4,'Chicken Only Calculator'!$A$9:$AJ$107,$D38=Lists!$G$5,'Chicken Only Calculator'!$A$9:$AJ$107,$D38=Lists!$G$6,'Cheese Only Calculator'!$A$8:$AJ$111,$D38=Lists!$G$7,'Beef Only Calculator'!$A$8:$AJ$45,$D38=Lists!$G$8,'Pork Only Calculator'!$A$8:$AJ$96),26,FALSE)</f>
        <v>0</v>
      </c>
      <c r="AD38" s="42">
        <f>VLOOKUP($A38,_xlfn.IFS($D38=Lists!$G$3,'Chicken Only Calculator'!$A$9:$AJ$107,$D38=Lists!$G$4,'Chicken Only Calculator'!$A$9:$AJ$107,$D38=Lists!$G$5,'Chicken Only Calculator'!$A$9:$AJ$107,$D38=Lists!$G$6,'Cheese Only Calculator'!$A$8:$AJ$111,$D38=Lists!$G$7,'Beef Only Calculator'!$A$8:$AJ$45,$D38=Lists!$G$8,'Pork Only Calculator'!$A$8:$AJ$96),27,FALSE)</f>
        <v>0</v>
      </c>
      <c r="AE38" s="42">
        <f>VLOOKUP($A38,_xlfn.IFS($D38=Lists!$G$3,'Chicken Only Calculator'!$A$9:$AJ$107,$D38=Lists!$G$4,'Chicken Only Calculator'!$A$9:$AJ$107,$D38=Lists!$G$5,'Chicken Only Calculator'!$A$9:$AJ$107,$D38=Lists!$G$6,'Cheese Only Calculator'!$A$8:$AJ$111,$D38=Lists!$G$7,'Beef Only Calculator'!$A$8:$AJ$45,$D38=Lists!$G$8,'Pork Only Calculator'!$A$8:$AJ$96),28,FALSE)</f>
        <v>0</v>
      </c>
      <c r="AF38" s="42">
        <f>VLOOKUP($A38,_xlfn.IFS($D38=Lists!$G$3,'Chicken Only Calculator'!$A$9:$AJ$107,$D38=Lists!$G$4,'Chicken Only Calculator'!$A$9:$AJ$107,$D38=Lists!$G$5,'Chicken Only Calculator'!$A$9:$AJ$107,$D38=Lists!$G$6,'Cheese Only Calculator'!$A$8:$AJ$111,$D38=Lists!$G$7,'Beef Only Calculator'!$A$8:$AJ$45,$D38=Lists!$G$8,'Pork Only Calculator'!$A$8:$AJ$96),29,FALSE)</f>
        <v>0</v>
      </c>
      <c r="AG38" s="42">
        <f>VLOOKUP($A38,_xlfn.IFS($D38=Lists!$G$3,'Chicken Only Calculator'!$A$9:$AJ$107,$D38=Lists!$G$4,'Chicken Only Calculator'!$A$9:$AJ$107,$D38=Lists!$G$5,'Chicken Only Calculator'!$A$9:$AJ$107,$D38=Lists!$G$6,'Cheese Only Calculator'!$A$8:$AJ$111,$D38=Lists!$G$7,'Beef Only Calculator'!$A$8:$AJ$45,$D38=Lists!$G$8,'Pork Only Calculator'!$A$8:$AJ$96),30,FALSE)</f>
        <v>0</v>
      </c>
      <c r="AH38" s="42">
        <f>VLOOKUP($A38,_xlfn.IFS($D38=Lists!$G$3,'Chicken Only Calculator'!$A$9:$AJ$107,$D38=Lists!$G$4,'Chicken Only Calculator'!$A$9:$AJ$107,$D38=Lists!$G$5,'Chicken Only Calculator'!$A$9:$AJ$107,$D38=Lists!$G$6,'Cheese Only Calculator'!$A$8:$AJ$111,$D38=Lists!$G$7,'Beef Only Calculator'!$A$8:$AJ$45,$D38=Lists!$G$8,'Pork Only Calculator'!$A$8:$AJ$96),31,FALSE)</f>
        <v>0</v>
      </c>
      <c r="AI38" s="42">
        <f>VLOOKUP($A38,_xlfn.IFS($D38=Lists!$G$3,'Chicken Only Calculator'!$A$9:$AJ$107,$D38=Lists!$G$4,'Chicken Only Calculator'!$A$9:$AJ$107,$D38=Lists!$G$5,'Chicken Only Calculator'!$A$9:$AJ$107,$D38=Lists!$G$6,'Cheese Only Calculator'!$A$8:$AJ$111,$D38=Lists!$G$7,'Beef Only Calculator'!$A$8:$AJ$45,$D38=Lists!$G$8,'Pork Only Calculator'!$A$8:$AJ$96),32,FALSE)</f>
        <v>0</v>
      </c>
      <c r="AJ38" s="42">
        <f>VLOOKUP($A38,_xlfn.IFS($D38=Lists!$G$3,'Chicken Only Calculator'!$A$9:$AJ$107,$D38=Lists!$G$4,'Chicken Only Calculator'!$A$9:$AJ$107,$D38=Lists!$G$5,'Chicken Only Calculator'!$A$9:$AJ$107,$D38=Lists!$G$6,'Cheese Only Calculator'!$A$8:$AJ$111,$D38=Lists!$G$7,'Beef Only Calculator'!$A$8:$AJ$45,$D38=Lists!$G$8,'Pork Only Calculator'!$A$8:$AJ$96),33,FALSE)</f>
        <v>0</v>
      </c>
      <c r="AK38" s="42">
        <f>VLOOKUP($A38,_xlfn.IFS($D38=Lists!$G$3,'Chicken Only Calculator'!$A$9:$AJ$107,$D38=Lists!$G$4,'Chicken Only Calculator'!$A$9:$AJ$107,$D38=Lists!$G$5,'Chicken Only Calculator'!$A$9:$AJ$107,$D38=Lists!$G$6,'Cheese Only Calculator'!$A$8:$AJ$111,$D38=Lists!$G$7,'Beef Only Calculator'!$A$8:$AJ$45,$D38=Lists!$G$8,'Pork Only Calculator'!$A$8:$AJ$96),34,FALSE)</f>
        <v>0</v>
      </c>
      <c r="AL38" s="42">
        <f>VLOOKUP($A38,_xlfn.IFS($D38=Lists!$G$3,'Chicken Only Calculator'!$A$9:$AJ$107,$D38=Lists!$G$4,'Chicken Only Calculator'!$A$9:$AJ$107,$D38=Lists!$G$5,'Chicken Only Calculator'!$A$9:$AJ$107,$D38=Lists!$G$6,'Cheese Only Calculator'!$A$8:$AJ$111,$D38=Lists!$G$7,'Beef Only Calculator'!$A$8:$AJ$45,$D38=Lists!$G$8,'Pork Only Calculator'!$A$8:$AJ$96),35,FALSE)</f>
        <v>0</v>
      </c>
      <c r="AM38" s="42">
        <f t="shared" si="15"/>
        <v>0</v>
      </c>
      <c r="AO38" s="55"/>
    </row>
    <row r="39" spans="1:41" ht="25.2" x14ac:dyDescent="0.5">
      <c r="A39" s="52">
        <v>10000073050</v>
      </c>
      <c r="B39" s="52" t="str">
        <f>INDEX('Data Sheet'!$A$1:$R$259,MATCH($A39,'Data Sheet'!$A$1:$A$259,0),MATCH(B$3,'Data Sheet'!$A$1:$R$1,0))</f>
        <v>ACT</v>
      </c>
      <c r="C39" s="53" t="str">
        <f>INDEX('Data Sheet'!$A$1:$R$259,MATCH($A39,'Data Sheet'!$A$1:$A$259,0),MATCH(C$3,'Data Sheet'!$A$1:$R$1,0))</f>
        <v>Deluxe Beef Meatballs, 2.5 oz.</v>
      </c>
      <c r="D39" s="52" t="str">
        <f>INDEX('Data Sheet'!$A$1:$R$259,MATCH($A39,'Data Sheet'!$A$1:$A$259,0),MATCH(D$3,'Data Sheet'!$A$1:$R$1,0))</f>
        <v>100154 / 100155</v>
      </c>
      <c r="E39" s="52">
        <f>INDEX('Data Sheet'!$A$1:$R$259,MATCH($A39,'Data Sheet'!$A$1:$A$259,0),MATCH(E$3,'Data Sheet'!$A$1:$R$1,0))</f>
        <v>30</v>
      </c>
      <c r="F39" s="52">
        <f>INDEX('Data Sheet'!$A$1:$R$259,MATCH($A39,'Data Sheet'!$A$1:$A$259,0),MATCH(F$3,'Data Sheet'!$A$1:$R$1,0))</f>
        <v>192</v>
      </c>
      <c r="G39" s="52">
        <f>INDEX('Data Sheet'!$A$1:$R$259,MATCH($A39,'Data Sheet'!$A$1:$A$259,0),MATCH(G$3,'Data Sheet'!$A$1:$R$1,0))</f>
        <v>192</v>
      </c>
      <c r="H39" s="52" t="str">
        <f>INDEX('Data Sheet'!$A$1:$R$259,MATCH($A39,'Data Sheet'!$A$1:$A$259,0),MATCH(H$3,'Data Sheet'!$A$1:$R$1,0))</f>
        <v/>
      </c>
      <c r="I39" s="52">
        <f>INDEX('Data Sheet'!$A$1:$R$259,MATCH($A39,'Data Sheet'!$A$1:$A$259,0),MATCH(I$3,'Data Sheet'!$A$1:$R$1,0))</f>
        <v>2.5</v>
      </c>
      <c r="J39" s="52" t="str">
        <f>INDEX('Data Sheet'!$A$1:$R$259,MATCH($A39,'Data Sheet'!$A$1:$A$259,0),MATCH(J$3,'Data Sheet'!$A$1:$R$1,0))</f>
        <v>5 pieces</v>
      </c>
      <c r="K39" s="52">
        <f>INDEX('Data Sheet'!$A$1:$R$259,MATCH($A39,'Data Sheet'!$A$1:$A$259,0),MATCH(K$3,'Data Sheet'!$A$1:$R$1,0))</f>
        <v>2</v>
      </c>
      <c r="L39" s="52" t="str">
        <f>INDEX('Data Sheet'!$A$1:$R$259,MATCH($A39,'Data Sheet'!$A$1:$A$259,0),MATCH(L$3,'Data Sheet'!$A$1:$R$1,0))</f>
        <v>-</v>
      </c>
      <c r="M39" s="52">
        <f>INDEX('Data Sheet'!$A$1:$R$259,MATCH($A39,'Data Sheet'!$A$1:$A$259,0),MATCH(M$3,'Data Sheet'!$A$1:$R$1,0))</f>
        <v>0</v>
      </c>
      <c r="N39" s="52">
        <f>INDEX('Data Sheet'!$A$1:$R$259,MATCH($A39,'Data Sheet'!$A$1:$A$259,0),MATCH(N$3,'Data Sheet'!$A$1:$R$1,0))</f>
        <v>0</v>
      </c>
      <c r="O39" s="52">
        <f>INDEX('Data Sheet'!$A$1:$R$259,MATCH($A39,'Data Sheet'!$A$1:$A$259,0),MATCH(O$3,'Data Sheet'!$A$1:$R$1,0))</f>
        <v>0</v>
      </c>
      <c r="P39" s="52">
        <f>INDEX('Data Sheet'!$A$1:$R$259,MATCH($A39,'Data Sheet'!$A$1:$A$259,0),MATCH(P$3,'Data Sheet'!$A$1:$R$1,0))</f>
        <v>35.4</v>
      </c>
      <c r="Q39" s="52">
        <f>INDEX('Data Sheet'!$A$1:$R$259,MATCH($A39,'Data Sheet'!$A$1:$A$259,0),MATCH(Q$3,'Data Sheet'!$A$1:$R$1,0))</f>
        <v>0</v>
      </c>
      <c r="R39" s="54" t="str">
        <f>VLOOKUP(A39,_xlfn.IFS(D39=Lists!$G$3,'Chicken Only Calculator'!$A$9:$U$107,D39=Lists!$G$4,'Chicken Only Calculator'!$A$9:$U$107,D39=Lists!$G$5,'Chicken Only Calculator'!$A$9:$U$107,D39=Lists!$G$6,'Cheese Only Calculator'!$A$8:$U$111,D39=Lists!$G$7,'Beef Only Calculator'!$A$8:$U$45,D39=Lists!$G$8,'Pork Only Calculator'!$A$8:$U$96),15,FALSE)</f>
        <v/>
      </c>
      <c r="S39" s="54" t="str">
        <f t="shared" si="8"/>
        <v/>
      </c>
      <c r="T39" s="54">
        <f>VLOOKUP(A39,_xlfn.IFS(D39=Lists!$G$3,'Chicken Only Calculator'!$A$9:$U$107,D39=Lists!$G$4,'Chicken Only Calculator'!$A$9:$U$107,D39=Lists!$G$5,'Chicken Only Calculator'!$A$9:$U$107,D39=Lists!$G$6,'Cheese Only Calculator'!$A$8:$U$111,D39=Lists!$G$7,'Beef Only Calculator'!$A$8:$U$45,D39=Lists!$G$8,'Pork Only Calculator'!$A$8:$U$96),17,FALSE)</f>
        <v>0</v>
      </c>
      <c r="U39" s="54" t="str">
        <f t="shared" si="9"/>
        <v/>
      </c>
      <c r="V39" s="54" t="str">
        <f t="shared" si="10"/>
        <v/>
      </c>
      <c r="W39" s="54" t="str">
        <f t="shared" si="11"/>
        <v/>
      </c>
      <c r="X39" s="54" t="str">
        <f t="shared" si="12"/>
        <v/>
      </c>
      <c r="Y39" s="54" t="str">
        <f t="shared" si="13"/>
        <v/>
      </c>
      <c r="Z39" s="54" t="str">
        <f t="shared" si="14"/>
        <v/>
      </c>
      <c r="AA39" s="54">
        <f>VLOOKUP($A39,_xlfn.IFS($D39=Lists!$G$3,'Chicken Only Calculator'!$A$9:$AJ$107,$D39=Lists!$G$4,'Chicken Only Calculator'!$A$9:$AJ$107,$D39=Lists!$G$5,'Chicken Only Calculator'!$A$9:$AJ$107,$D39=Lists!$G$6,'Cheese Only Calculator'!$A$8:$AJ$111,$D39=Lists!$G$7,'Beef Only Calculator'!$A$8:$AJ$45,$D39=Lists!$G$8,'Pork Only Calculator'!$A$8:$AJ$96),24,FALSE)</f>
        <v>0</v>
      </c>
      <c r="AB39" s="54">
        <f>VLOOKUP($A39,_xlfn.IFS($D39=Lists!$G$3,'Chicken Only Calculator'!$A$9:$AJ$107,$D39=Lists!$G$4,'Chicken Only Calculator'!$A$9:$AJ$107,$D39=Lists!$G$5,'Chicken Only Calculator'!$A$9:$AJ$107,$D39=Lists!$G$6,'Cheese Only Calculator'!$A$8:$AJ$111,$D39=Lists!$G$7,'Beef Only Calculator'!$A$8:$AJ$45,$D39=Lists!$G$8,'Pork Only Calculator'!$A$8:$AJ$96),25,FALSE)</f>
        <v>0</v>
      </c>
      <c r="AC39" s="54">
        <f>VLOOKUP($A39,_xlfn.IFS($D39=Lists!$G$3,'Chicken Only Calculator'!$A$9:$AJ$107,$D39=Lists!$G$4,'Chicken Only Calculator'!$A$9:$AJ$107,$D39=Lists!$G$5,'Chicken Only Calculator'!$A$9:$AJ$107,$D39=Lists!$G$6,'Cheese Only Calculator'!$A$8:$AJ$111,$D39=Lists!$G$7,'Beef Only Calculator'!$A$8:$AJ$45,$D39=Lists!$G$8,'Pork Only Calculator'!$A$8:$AJ$96),26,FALSE)</f>
        <v>0</v>
      </c>
      <c r="AD39" s="54">
        <f>VLOOKUP($A39,_xlfn.IFS($D39=Lists!$G$3,'Chicken Only Calculator'!$A$9:$AJ$107,$D39=Lists!$G$4,'Chicken Only Calculator'!$A$9:$AJ$107,$D39=Lists!$G$5,'Chicken Only Calculator'!$A$9:$AJ$107,$D39=Lists!$G$6,'Cheese Only Calculator'!$A$8:$AJ$111,$D39=Lists!$G$7,'Beef Only Calculator'!$A$8:$AJ$45,$D39=Lists!$G$8,'Pork Only Calculator'!$A$8:$AJ$96),27,FALSE)</f>
        <v>0</v>
      </c>
      <c r="AE39" s="54">
        <f>VLOOKUP($A39,_xlfn.IFS($D39=Lists!$G$3,'Chicken Only Calculator'!$A$9:$AJ$107,$D39=Lists!$G$4,'Chicken Only Calculator'!$A$9:$AJ$107,$D39=Lists!$G$5,'Chicken Only Calculator'!$A$9:$AJ$107,$D39=Lists!$G$6,'Cheese Only Calculator'!$A$8:$AJ$111,$D39=Lists!$G$7,'Beef Only Calculator'!$A$8:$AJ$45,$D39=Lists!$G$8,'Pork Only Calculator'!$A$8:$AJ$96),28,FALSE)</f>
        <v>0</v>
      </c>
      <c r="AF39" s="54">
        <f>VLOOKUP($A39,_xlfn.IFS($D39=Lists!$G$3,'Chicken Only Calculator'!$A$9:$AJ$107,$D39=Lists!$G$4,'Chicken Only Calculator'!$A$9:$AJ$107,$D39=Lists!$G$5,'Chicken Only Calculator'!$A$9:$AJ$107,$D39=Lists!$G$6,'Cheese Only Calculator'!$A$8:$AJ$111,$D39=Lists!$G$7,'Beef Only Calculator'!$A$8:$AJ$45,$D39=Lists!$G$8,'Pork Only Calculator'!$A$8:$AJ$96),29,FALSE)</f>
        <v>0</v>
      </c>
      <c r="AG39" s="54">
        <f>VLOOKUP($A39,_xlfn.IFS($D39=Lists!$G$3,'Chicken Only Calculator'!$A$9:$AJ$107,$D39=Lists!$G$4,'Chicken Only Calculator'!$A$9:$AJ$107,$D39=Lists!$G$5,'Chicken Only Calculator'!$A$9:$AJ$107,$D39=Lists!$G$6,'Cheese Only Calculator'!$A$8:$AJ$111,$D39=Lists!$G$7,'Beef Only Calculator'!$A$8:$AJ$45,$D39=Lists!$G$8,'Pork Only Calculator'!$A$8:$AJ$96),30,FALSE)</f>
        <v>0</v>
      </c>
      <c r="AH39" s="54">
        <f>VLOOKUP($A39,_xlfn.IFS($D39=Lists!$G$3,'Chicken Only Calculator'!$A$9:$AJ$107,$D39=Lists!$G$4,'Chicken Only Calculator'!$A$9:$AJ$107,$D39=Lists!$G$5,'Chicken Only Calculator'!$A$9:$AJ$107,$D39=Lists!$G$6,'Cheese Only Calculator'!$A$8:$AJ$111,$D39=Lists!$G$7,'Beef Only Calculator'!$A$8:$AJ$45,$D39=Lists!$G$8,'Pork Only Calculator'!$A$8:$AJ$96),31,FALSE)</f>
        <v>0</v>
      </c>
      <c r="AI39" s="54">
        <f>VLOOKUP($A39,_xlfn.IFS($D39=Lists!$G$3,'Chicken Only Calculator'!$A$9:$AJ$107,$D39=Lists!$G$4,'Chicken Only Calculator'!$A$9:$AJ$107,$D39=Lists!$G$5,'Chicken Only Calculator'!$A$9:$AJ$107,$D39=Lists!$G$6,'Cheese Only Calculator'!$A$8:$AJ$111,$D39=Lists!$G$7,'Beef Only Calculator'!$A$8:$AJ$45,$D39=Lists!$G$8,'Pork Only Calculator'!$A$8:$AJ$96),32,FALSE)</f>
        <v>0</v>
      </c>
      <c r="AJ39" s="54">
        <f>VLOOKUP($A39,_xlfn.IFS($D39=Lists!$G$3,'Chicken Only Calculator'!$A$9:$AJ$107,$D39=Lists!$G$4,'Chicken Only Calculator'!$A$9:$AJ$107,$D39=Lists!$G$5,'Chicken Only Calculator'!$A$9:$AJ$107,$D39=Lists!$G$6,'Cheese Only Calculator'!$A$8:$AJ$111,$D39=Lists!$G$7,'Beef Only Calculator'!$A$8:$AJ$45,$D39=Lists!$G$8,'Pork Only Calculator'!$A$8:$AJ$96),33,FALSE)</f>
        <v>0</v>
      </c>
      <c r="AK39" s="54">
        <f>VLOOKUP($A39,_xlfn.IFS($D39=Lists!$G$3,'Chicken Only Calculator'!$A$9:$AJ$107,$D39=Lists!$G$4,'Chicken Only Calculator'!$A$9:$AJ$107,$D39=Lists!$G$5,'Chicken Only Calculator'!$A$9:$AJ$107,$D39=Lists!$G$6,'Cheese Only Calculator'!$A$8:$AJ$111,$D39=Lists!$G$7,'Beef Only Calculator'!$A$8:$AJ$45,$D39=Lists!$G$8,'Pork Only Calculator'!$A$8:$AJ$96),34,FALSE)</f>
        <v>0</v>
      </c>
      <c r="AL39" s="54">
        <f>VLOOKUP($A39,_xlfn.IFS($D39=Lists!$G$3,'Chicken Only Calculator'!$A$9:$AJ$107,$D39=Lists!$G$4,'Chicken Only Calculator'!$A$9:$AJ$107,$D39=Lists!$G$5,'Chicken Only Calculator'!$A$9:$AJ$107,$D39=Lists!$G$6,'Cheese Only Calculator'!$A$8:$AJ$111,$D39=Lists!$G$7,'Beef Only Calculator'!$A$8:$AJ$45,$D39=Lists!$G$8,'Pork Only Calculator'!$A$8:$AJ$96),35,FALSE)</f>
        <v>0</v>
      </c>
      <c r="AM39" s="54">
        <f t="shared" si="15"/>
        <v>0</v>
      </c>
      <c r="AO39" s="55"/>
    </row>
    <row r="40" spans="1:41" ht="25.2" x14ac:dyDescent="0.5">
      <c r="A40" s="40">
        <v>10000080125</v>
      </c>
      <c r="B40" s="40" t="str">
        <f>INDEX('Data Sheet'!$A$1:$R$259,MATCH($A40,'Data Sheet'!$A$1:$A$259,0),MATCH(B$3,'Data Sheet'!$A$1:$R$1,0))</f>
        <v>ACT</v>
      </c>
      <c r="C40" s="41" t="str">
        <f>INDEX('Data Sheet'!$A$1:$R$259,MATCH($A40,'Data Sheet'!$A$1:$A$259,0),MATCH(C$3,'Data Sheet'!$A$1:$R$1,0))</f>
        <v>Flame Grilled Beef Pattie, 2.4 oz.</v>
      </c>
      <c r="D40" s="40" t="str">
        <f>INDEX('Data Sheet'!$A$1:$R$259,MATCH($A40,'Data Sheet'!$A$1:$A$259,0),MATCH(D$3,'Data Sheet'!$A$1:$R$1,0))</f>
        <v>100154 / 100155</v>
      </c>
      <c r="E40" s="40">
        <f>INDEX('Data Sheet'!$A$1:$R$259,MATCH($A40,'Data Sheet'!$A$1:$A$259,0),MATCH(E$3,'Data Sheet'!$A$1:$R$1,0))</f>
        <v>31.5</v>
      </c>
      <c r="F40" s="40">
        <f>INDEX('Data Sheet'!$A$1:$R$259,MATCH($A40,'Data Sheet'!$A$1:$A$259,0),MATCH(F$3,'Data Sheet'!$A$1:$R$1,0))</f>
        <v>210</v>
      </c>
      <c r="G40" s="40">
        <f>INDEX('Data Sheet'!$A$1:$R$259,MATCH($A40,'Data Sheet'!$A$1:$A$259,0),MATCH(G$3,'Data Sheet'!$A$1:$R$1,0))</f>
        <v>210</v>
      </c>
      <c r="H40" s="40" t="str">
        <f>INDEX('Data Sheet'!$A$1:$R$259,MATCH($A40,'Data Sheet'!$A$1:$A$259,0),MATCH(H$3,'Data Sheet'!$A$1:$R$1,0))</f>
        <v/>
      </c>
      <c r="I40" s="40">
        <f>INDEX('Data Sheet'!$A$1:$R$259,MATCH($A40,'Data Sheet'!$A$1:$A$259,0),MATCH(I$3,'Data Sheet'!$A$1:$R$1,0))</f>
        <v>2.4</v>
      </c>
      <c r="J40" s="40" t="str">
        <f>INDEX('Data Sheet'!$A$1:$R$259,MATCH($A40,'Data Sheet'!$A$1:$A$259,0),MATCH(J$3,'Data Sheet'!$A$1:$R$1,0))</f>
        <v>1 piece</v>
      </c>
      <c r="K40" s="40">
        <f>INDEX('Data Sheet'!$A$1:$R$259,MATCH($A40,'Data Sheet'!$A$1:$A$259,0),MATCH(K$3,'Data Sheet'!$A$1:$R$1,0))</f>
        <v>2.25</v>
      </c>
      <c r="L40" s="40" t="str">
        <f>INDEX('Data Sheet'!$A$1:$R$259,MATCH($A40,'Data Sheet'!$A$1:$A$259,0),MATCH(L$3,'Data Sheet'!$A$1:$R$1,0))</f>
        <v>-</v>
      </c>
      <c r="M40" s="40">
        <f>INDEX('Data Sheet'!$A$1:$R$259,MATCH($A40,'Data Sheet'!$A$1:$A$259,0),MATCH(M$3,'Data Sheet'!$A$1:$R$1,0))</f>
        <v>0</v>
      </c>
      <c r="N40" s="40">
        <f>INDEX('Data Sheet'!$A$1:$R$259,MATCH($A40,'Data Sheet'!$A$1:$A$259,0),MATCH(N$3,'Data Sheet'!$A$1:$R$1,0))</f>
        <v>0</v>
      </c>
      <c r="O40" s="40">
        <f>INDEX('Data Sheet'!$A$1:$R$259,MATCH($A40,'Data Sheet'!$A$1:$A$259,0),MATCH(O$3,'Data Sheet'!$A$1:$R$1,0))</f>
        <v>0</v>
      </c>
      <c r="P40" s="40">
        <f>INDEX('Data Sheet'!$A$1:$R$259,MATCH($A40,'Data Sheet'!$A$1:$A$259,0),MATCH(P$3,'Data Sheet'!$A$1:$R$1,0))</f>
        <v>28.64</v>
      </c>
      <c r="Q40" s="40">
        <f>INDEX('Data Sheet'!$A$1:$R$259,MATCH($A40,'Data Sheet'!$A$1:$A$259,0),MATCH(Q$3,'Data Sheet'!$A$1:$R$1,0))</f>
        <v>0</v>
      </c>
      <c r="R40" s="42" t="str">
        <f>VLOOKUP(A40,_xlfn.IFS(D40=Lists!$G$3,'Chicken Only Calculator'!$A$9:$U$107,D40=Lists!$G$4,'Chicken Only Calculator'!$A$9:$U$107,D40=Lists!$G$5,'Chicken Only Calculator'!$A$9:$U$107,D40=Lists!$G$6,'Cheese Only Calculator'!$A$8:$U$111,D40=Lists!$G$7,'Beef Only Calculator'!$A$8:$U$45,D40=Lists!$G$8,'Pork Only Calculator'!$A$8:$U$96),15,FALSE)</f>
        <v/>
      </c>
      <c r="S40" s="42" t="str">
        <f t="shared" si="8"/>
        <v/>
      </c>
      <c r="T40" s="42">
        <f>VLOOKUP(A40,_xlfn.IFS(D40=Lists!$G$3,'Chicken Only Calculator'!$A$9:$U$107,D40=Lists!$G$4,'Chicken Only Calculator'!$A$9:$U$107,D40=Lists!$G$5,'Chicken Only Calculator'!$A$9:$U$107,D40=Lists!$G$6,'Cheese Only Calculator'!$A$8:$U$111,D40=Lists!$G$7,'Beef Only Calculator'!$A$8:$U$45,D40=Lists!$G$8,'Pork Only Calculator'!$A$8:$U$96),17,FALSE)</f>
        <v>0</v>
      </c>
      <c r="U40" s="42" t="str">
        <f t="shared" si="9"/>
        <v/>
      </c>
      <c r="V40" s="42" t="str">
        <f t="shared" si="10"/>
        <v/>
      </c>
      <c r="W40" s="42" t="str">
        <f t="shared" si="11"/>
        <v/>
      </c>
      <c r="X40" s="42" t="str">
        <f t="shared" si="12"/>
        <v/>
      </c>
      <c r="Y40" s="42" t="str">
        <f t="shared" si="13"/>
        <v/>
      </c>
      <c r="Z40" s="42" t="str">
        <f t="shared" si="14"/>
        <v/>
      </c>
      <c r="AA40" s="42">
        <f>VLOOKUP($A40,_xlfn.IFS($D40=Lists!$G$3,'Chicken Only Calculator'!$A$9:$AJ$107,$D40=Lists!$G$4,'Chicken Only Calculator'!$A$9:$AJ$107,$D40=Lists!$G$5,'Chicken Only Calculator'!$A$9:$AJ$107,$D40=Lists!$G$6,'Cheese Only Calculator'!$A$8:$AJ$111,$D40=Lists!$G$7,'Beef Only Calculator'!$A$8:$AJ$45,$D40=Lists!$G$8,'Pork Only Calculator'!$A$8:$AJ$96),24,FALSE)</f>
        <v>0</v>
      </c>
      <c r="AB40" s="42">
        <f>VLOOKUP($A40,_xlfn.IFS($D40=Lists!$G$3,'Chicken Only Calculator'!$A$9:$AJ$107,$D40=Lists!$G$4,'Chicken Only Calculator'!$A$9:$AJ$107,$D40=Lists!$G$5,'Chicken Only Calculator'!$A$9:$AJ$107,$D40=Lists!$G$6,'Cheese Only Calculator'!$A$8:$AJ$111,$D40=Lists!$G$7,'Beef Only Calculator'!$A$8:$AJ$45,$D40=Lists!$G$8,'Pork Only Calculator'!$A$8:$AJ$96),25,FALSE)</f>
        <v>0</v>
      </c>
      <c r="AC40" s="42">
        <f>VLOOKUP($A40,_xlfn.IFS($D40=Lists!$G$3,'Chicken Only Calculator'!$A$9:$AJ$107,$D40=Lists!$G$4,'Chicken Only Calculator'!$A$9:$AJ$107,$D40=Lists!$G$5,'Chicken Only Calculator'!$A$9:$AJ$107,$D40=Lists!$G$6,'Cheese Only Calculator'!$A$8:$AJ$111,$D40=Lists!$G$7,'Beef Only Calculator'!$A$8:$AJ$45,$D40=Lists!$G$8,'Pork Only Calculator'!$A$8:$AJ$96),26,FALSE)</f>
        <v>0</v>
      </c>
      <c r="AD40" s="42">
        <f>VLOOKUP($A40,_xlfn.IFS($D40=Lists!$G$3,'Chicken Only Calculator'!$A$9:$AJ$107,$D40=Lists!$G$4,'Chicken Only Calculator'!$A$9:$AJ$107,$D40=Lists!$G$5,'Chicken Only Calculator'!$A$9:$AJ$107,$D40=Lists!$G$6,'Cheese Only Calculator'!$A$8:$AJ$111,$D40=Lists!$G$7,'Beef Only Calculator'!$A$8:$AJ$45,$D40=Lists!$G$8,'Pork Only Calculator'!$A$8:$AJ$96),27,FALSE)</f>
        <v>0</v>
      </c>
      <c r="AE40" s="42">
        <f>VLOOKUP($A40,_xlfn.IFS($D40=Lists!$G$3,'Chicken Only Calculator'!$A$9:$AJ$107,$D40=Lists!$G$4,'Chicken Only Calculator'!$A$9:$AJ$107,$D40=Lists!$G$5,'Chicken Only Calculator'!$A$9:$AJ$107,$D40=Lists!$G$6,'Cheese Only Calculator'!$A$8:$AJ$111,$D40=Lists!$G$7,'Beef Only Calculator'!$A$8:$AJ$45,$D40=Lists!$G$8,'Pork Only Calculator'!$A$8:$AJ$96),28,FALSE)</f>
        <v>0</v>
      </c>
      <c r="AF40" s="42">
        <f>VLOOKUP($A40,_xlfn.IFS($D40=Lists!$G$3,'Chicken Only Calculator'!$A$9:$AJ$107,$D40=Lists!$G$4,'Chicken Only Calculator'!$A$9:$AJ$107,$D40=Lists!$G$5,'Chicken Only Calculator'!$A$9:$AJ$107,$D40=Lists!$G$6,'Cheese Only Calculator'!$A$8:$AJ$111,$D40=Lists!$G$7,'Beef Only Calculator'!$A$8:$AJ$45,$D40=Lists!$G$8,'Pork Only Calculator'!$A$8:$AJ$96),29,FALSE)</f>
        <v>0</v>
      </c>
      <c r="AG40" s="42">
        <f>VLOOKUP($A40,_xlfn.IFS($D40=Lists!$G$3,'Chicken Only Calculator'!$A$9:$AJ$107,$D40=Lists!$G$4,'Chicken Only Calculator'!$A$9:$AJ$107,$D40=Lists!$G$5,'Chicken Only Calculator'!$A$9:$AJ$107,$D40=Lists!$G$6,'Cheese Only Calculator'!$A$8:$AJ$111,$D40=Lists!$G$7,'Beef Only Calculator'!$A$8:$AJ$45,$D40=Lists!$G$8,'Pork Only Calculator'!$A$8:$AJ$96),30,FALSE)</f>
        <v>0</v>
      </c>
      <c r="AH40" s="42">
        <f>VLOOKUP($A40,_xlfn.IFS($D40=Lists!$G$3,'Chicken Only Calculator'!$A$9:$AJ$107,$D40=Lists!$G$4,'Chicken Only Calculator'!$A$9:$AJ$107,$D40=Lists!$G$5,'Chicken Only Calculator'!$A$9:$AJ$107,$D40=Lists!$G$6,'Cheese Only Calculator'!$A$8:$AJ$111,$D40=Lists!$G$7,'Beef Only Calculator'!$A$8:$AJ$45,$D40=Lists!$G$8,'Pork Only Calculator'!$A$8:$AJ$96),31,FALSE)</f>
        <v>0</v>
      </c>
      <c r="AI40" s="42">
        <f>VLOOKUP($A40,_xlfn.IFS($D40=Lists!$G$3,'Chicken Only Calculator'!$A$9:$AJ$107,$D40=Lists!$G$4,'Chicken Only Calculator'!$A$9:$AJ$107,$D40=Lists!$G$5,'Chicken Only Calculator'!$A$9:$AJ$107,$D40=Lists!$G$6,'Cheese Only Calculator'!$A$8:$AJ$111,$D40=Lists!$G$7,'Beef Only Calculator'!$A$8:$AJ$45,$D40=Lists!$G$8,'Pork Only Calculator'!$A$8:$AJ$96),32,FALSE)</f>
        <v>0</v>
      </c>
      <c r="AJ40" s="42">
        <f>VLOOKUP($A40,_xlfn.IFS($D40=Lists!$G$3,'Chicken Only Calculator'!$A$9:$AJ$107,$D40=Lists!$G$4,'Chicken Only Calculator'!$A$9:$AJ$107,$D40=Lists!$G$5,'Chicken Only Calculator'!$A$9:$AJ$107,$D40=Lists!$G$6,'Cheese Only Calculator'!$A$8:$AJ$111,$D40=Lists!$G$7,'Beef Only Calculator'!$A$8:$AJ$45,$D40=Lists!$G$8,'Pork Only Calculator'!$A$8:$AJ$96),33,FALSE)</f>
        <v>0</v>
      </c>
      <c r="AK40" s="42">
        <f>VLOOKUP($A40,_xlfn.IFS($D40=Lists!$G$3,'Chicken Only Calculator'!$A$9:$AJ$107,$D40=Lists!$G$4,'Chicken Only Calculator'!$A$9:$AJ$107,$D40=Lists!$G$5,'Chicken Only Calculator'!$A$9:$AJ$107,$D40=Lists!$G$6,'Cheese Only Calculator'!$A$8:$AJ$111,$D40=Lists!$G$7,'Beef Only Calculator'!$A$8:$AJ$45,$D40=Lists!$G$8,'Pork Only Calculator'!$A$8:$AJ$96),34,FALSE)</f>
        <v>0</v>
      </c>
      <c r="AL40" s="42">
        <f>VLOOKUP($A40,_xlfn.IFS($D40=Lists!$G$3,'Chicken Only Calculator'!$A$9:$AJ$107,$D40=Lists!$G$4,'Chicken Only Calculator'!$A$9:$AJ$107,$D40=Lists!$G$5,'Chicken Only Calculator'!$A$9:$AJ$107,$D40=Lists!$G$6,'Cheese Only Calculator'!$A$8:$AJ$111,$D40=Lists!$G$7,'Beef Only Calculator'!$A$8:$AJ$45,$D40=Lists!$G$8,'Pork Only Calculator'!$A$8:$AJ$96),35,FALSE)</f>
        <v>0</v>
      </c>
      <c r="AM40" s="42">
        <f t="shared" si="15"/>
        <v>0</v>
      </c>
      <c r="AO40" s="55"/>
    </row>
    <row r="41" spans="1:41" ht="25.2" x14ac:dyDescent="0.5">
      <c r="A41" s="52">
        <v>10000096170</v>
      </c>
      <c r="B41" s="52" t="str">
        <f>INDEX('Data Sheet'!$A$1:$R$259,MATCH($A41,'Data Sheet'!$A$1:$A$259,0),MATCH(B$3,'Data Sheet'!$A$1:$R$1,0))</f>
        <v>ACT</v>
      </c>
      <c r="C41" s="53" t="str">
        <f>INDEX('Data Sheet'!$A$1:$R$259,MATCH($A41,'Data Sheet'!$A$1:$A$259,0),MATCH(C$3,'Data Sheet'!$A$1:$R$1,0))</f>
        <v>Smokie Grill® Flame Grilled Chopped Beef Steak, 3.0 oz.</v>
      </c>
      <c r="D41" s="52" t="str">
        <f>INDEX('Data Sheet'!$A$1:$R$259,MATCH($A41,'Data Sheet'!$A$1:$A$259,0),MATCH(D$3,'Data Sheet'!$A$1:$R$1,0))</f>
        <v>100154 / 100155</v>
      </c>
      <c r="E41" s="52">
        <f>INDEX('Data Sheet'!$A$1:$R$259,MATCH($A41,'Data Sheet'!$A$1:$A$259,0),MATCH(E$3,'Data Sheet'!$A$1:$R$1,0))</f>
        <v>18.75</v>
      </c>
      <c r="F41" s="52">
        <f>INDEX('Data Sheet'!$A$1:$R$259,MATCH($A41,'Data Sheet'!$A$1:$A$259,0),MATCH(F$3,'Data Sheet'!$A$1:$R$1,0))</f>
        <v>100</v>
      </c>
      <c r="G41" s="52">
        <f>INDEX('Data Sheet'!$A$1:$R$259,MATCH($A41,'Data Sheet'!$A$1:$A$259,0),MATCH(G$3,'Data Sheet'!$A$1:$R$1,0))</f>
        <v>100</v>
      </c>
      <c r="H41" s="52">
        <f>INDEX('Data Sheet'!$A$1:$R$259,MATCH($A41,'Data Sheet'!$A$1:$A$259,0),MATCH(H$3,'Data Sheet'!$A$1:$R$1,0))</f>
        <v>30</v>
      </c>
      <c r="I41" s="52">
        <f>INDEX('Data Sheet'!$A$1:$R$259,MATCH($A41,'Data Sheet'!$A$1:$A$259,0),MATCH(I$3,'Data Sheet'!$A$1:$R$1,0))</f>
        <v>3</v>
      </c>
      <c r="J41" s="52" t="str">
        <f>INDEX('Data Sheet'!$A$1:$R$259,MATCH($A41,'Data Sheet'!$A$1:$A$259,0),MATCH(J$3,'Data Sheet'!$A$1:$R$1,0))</f>
        <v>1 piece</v>
      </c>
      <c r="K41" s="52">
        <f>INDEX('Data Sheet'!$A$1:$R$259,MATCH($A41,'Data Sheet'!$A$1:$A$259,0),MATCH(K$3,'Data Sheet'!$A$1:$R$1,0))</f>
        <v>3</v>
      </c>
      <c r="L41" s="52" t="str">
        <f>INDEX('Data Sheet'!$A$1:$R$259,MATCH($A41,'Data Sheet'!$A$1:$A$259,0),MATCH(L$3,'Data Sheet'!$A$1:$R$1,0))</f>
        <v>-</v>
      </c>
      <c r="M41" s="52">
        <f>INDEX('Data Sheet'!$A$1:$R$259,MATCH($A41,'Data Sheet'!$A$1:$A$259,0),MATCH(M$3,'Data Sheet'!$A$1:$R$1,0))</f>
        <v>0</v>
      </c>
      <c r="N41" s="52">
        <f>INDEX('Data Sheet'!$A$1:$R$259,MATCH($A41,'Data Sheet'!$A$1:$A$259,0),MATCH(N$3,'Data Sheet'!$A$1:$R$1,0))</f>
        <v>0</v>
      </c>
      <c r="O41" s="52">
        <f>INDEX('Data Sheet'!$A$1:$R$259,MATCH($A41,'Data Sheet'!$A$1:$A$259,0),MATCH(O$3,'Data Sheet'!$A$1:$R$1,0))</f>
        <v>0</v>
      </c>
      <c r="P41" s="52">
        <f>INDEX('Data Sheet'!$A$1:$R$259,MATCH($A41,'Data Sheet'!$A$1:$A$259,0),MATCH(P$3,'Data Sheet'!$A$1:$R$1,0))</f>
        <v>21.24</v>
      </c>
      <c r="Q41" s="52">
        <f>INDEX('Data Sheet'!$A$1:$R$259,MATCH($A41,'Data Sheet'!$A$1:$A$259,0),MATCH(Q$3,'Data Sheet'!$A$1:$R$1,0))</f>
        <v>0</v>
      </c>
      <c r="R41" s="54" t="str">
        <f>VLOOKUP(A41,_xlfn.IFS(D41=Lists!$G$3,'Chicken Only Calculator'!$A$9:$U$107,D41=Lists!$G$4,'Chicken Only Calculator'!$A$9:$U$107,D41=Lists!$G$5,'Chicken Only Calculator'!$A$9:$U$107,D41=Lists!$G$6,'Cheese Only Calculator'!$A$8:$U$111,D41=Lists!$G$7,'Beef Only Calculator'!$A$8:$U$45,D41=Lists!$G$8,'Pork Only Calculator'!$A$8:$U$96),15,FALSE)</f>
        <v/>
      </c>
      <c r="S41" s="54" t="str">
        <f t="shared" si="8"/>
        <v/>
      </c>
      <c r="T41" s="54">
        <f>VLOOKUP(A41,_xlfn.IFS(D41=Lists!$G$3,'Chicken Only Calculator'!$A$9:$U$107,D41=Lists!$G$4,'Chicken Only Calculator'!$A$9:$U$107,D41=Lists!$G$5,'Chicken Only Calculator'!$A$9:$U$107,D41=Lists!$G$6,'Cheese Only Calculator'!$A$8:$U$111,D41=Lists!$G$7,'Beef Only Calculator'!$A$8:$U$45,D41=Lists!$G$8,'Pork Only Calculator'!$A$8:$U$96),17,FALSE)</f>
        <v>0</v>
      </c>
      <c r="U41" s="54" t="str">
        <f t="shared" si="9"/>
        <v/>
      </c>
      <c r="V41" s="54" t="str">
        <f t="shared" si="10"/>
        <v/>
      </c>
      <c r="W41" s="54" t="str">
        <f t="shared" si="11"/>
        <v/>
      </c>
      <c r="X41" s="54" t="str">
        <f t="shared" si="12"/>
        <v/>
      </c>
      <c r="Y41" s="54" t="str">
        <f t="shared" si="13"/>
        <v/>
      </c>
      <c r="Z41" s="54" t="str">
        <f t="shared" si="14"/>
        <v/>
      </c>
      <c r="AA41" s="54">
        <f>VLOOKUP($A41,_xlfn.IFS($D41=Lists!$G$3,'Chicken Only Calculator'!$A$9:$AJ$107,$D41=Lists!$G$4,'Chicken Only Calculator'!$A$9:$AJ$107,$D41=Lists!$G$5,'Chicken Only Calculator'!$A$9:$AJ$107,$D41=Lists!$G$6,'Cheese Only Calculator'!$A$8:$AJ$111,$D41=Lists!$G$7,'Beef Only Calculator'!$A$8:$AJ$45,$D41=Lists!$G$8,'Pork Only Calculator'!$A$8:$AJ$96),24,FALSE)</f>
        <v>0</v>
      </c>
      <c r="AB41" s="54">
        <f>VLOOKUP($A41,_xlfn.IFS($D41=Lists!$G$3,'Chicken Only Calculator'!$A$9:$AJ$107,$D41=Lists!$G$4,'Chicken Only Calculator'!$A$9:$AJ$107,$D41=Lists!$G$5,'Chicken Only Calculator'!$A$9:$AJ$107,$D41=Lists!$G$6,'Cheese Only Calculator'!$A$8:$AJ$111,$D41=Lists!$G$7,'Beef Only Calculator'!$A$8:$AJ$45,$D41=Lists!$G$8,'Pork Only Calculator'!$A$8:$AJ$96),25,FALSE)</f>
        <v>0</v>
      </c>
      <c r="AC41" s="54">
        <f>VLOOKUP($A41,_xlfn.IFS($D41=Lists!$G$3,'Chicken Only Calculator'!$A$9:$AJ$107,$D41=Lists!$G$4,'Chicken Only Calculator'!$A$9:$AJ$107,$D41=Lists!$G$5,'Chicken Only Calculator'!$A$9:$AJ$107,$D41=Lists!$G$6,'Cheese Only Calculator'!$A$8:$AJ$111,$D41=Lists!$G$7,'Beef Only Calculator'!$A$8:$AJ$45,$D41=Lists!$G$8,'Pork Only Calculator'!$A$8:$AJ$96),26,FALSE)</f>
        <v>0</v>
      </c>
      <c r="AD41" s="54">
        <f>VLOOKUP($A41,_xlfn.IFS($D41=Lists!$G$3,'Chicken Only Calculator'!$A$9:$AJ$107,$D41=Lists!$G$4,'Chicken Only Calculator'!$A$9:$AJ$107,$D41=Lists!$G$5,'Chicken Only Calculator'!$A$9:$AJ$107,$D41=Lists!$G$6,'Cheese Only Calculator'!$A$8:$AJ$111,$D41=Lists!$G$7,'Beef Only Calculator'!$A$8:$AJ$45,$D41=Lists!$G$8,'Pork Only Calculator'!$A$8:$AJ$96),27,FALSE)</f>
        <v>0</v>
      </c>
      <c r="AE41" s="54">
        <f>VLOOKUP($A41,_xlfn.IFS($D41=Lists!$G$3,'Chicken Only Calculator'!$A$9:$AJ$107,$D41=Lists!$G$4,'Chicken Only Calculator'!$A$9:$AJ$107,$D41=Lists!$G$5,'Chicken Only Calculator'!$A$9:$AJ$107,$D41=Lists!$G$6,'Cheese Only Calculator'!$A$8:$AJ$111,$D41=Lists!$G$7,'Beef Only Calculator'!$A$8:$AJ$45,$D41=Lists!$G$8,'Pork Only Calculator'!$A$8:$AJ$96),28,FALSE)</f>
        <v>0</v>
      </c>
      <c r="AF41" s="54">
        <f>VLOOKUP($A41,_xlfn.IFS($D41=Lists!$G$3,'Chicken Only Calculator'!$A$9:$AJ$107,$D41=Lists!$G$4,'Chicken Only Calculator'!$A$9:$AJ$107,$D41=Lists!$G$5,'Chicken Only Calculator'!$A$9:$AJ$107,$D41=Lists!$G$6,'Cheese Only Calculator'!$A$8:$AJ$111,$D41=Lists!$G$7,'Beef Only Calculator'!$A$8:$AJ$45,$D41=Lists!$G$8,'Pork Only Calculator'!$A$8:$AJ$96),29,FALSE)</f>
        <v>0</v>
      </c>
      <c r="AG41" s="54">
        <f>VLOOKUP($A41,_xlfn.IFS($D41=Lists!$G$3,'Chicken Only Calculator'!$A$9:$AJ$107,$D41=Lists!$G$4,'Chicken Only Calculator'!$A$9:$AJ$107,$D41=Lists!$G$5,'Chicken Only Calculator'!$A$9:$AJ$107,$D41=Lists!$G$6,'Cheese Only Calculator'!$A$8:$AJ$111,$D41=Lists!$G$7,'Beef Only Calculator'!$A$8:$AJ$45,$D41=Lists!$G$8,'Pork Only Calculator'!$A$8:$AJ$96),30,FALSE)</f>
        <v>0</v>
      </c>
      <c r="AH41" s="54">
        <f>VLOOKUP($A41,_xlfn.IFS($D41=Lists!$G$3,'Chicken Only Calculator'!$A$9:$AJ$107,$D41=Lists!$G$4,'Chicken Only Calculator'!$A$9:$AJ$107,$D41=Lists!$G$5,'Chicken Only Calculator'!$A$9:$AJ$107,$D41=Lists!$G$6,'Cheese Only Calculator'!$A$8:$AJ$111,$D41=Lists!$G$7,'Beef Only Calculator'!$A$8:$AJ$45,$D41=Lists!$G$8,'Pork Only Calculator'!$A$8:$AJ$96),31,FALSE)</f>
        <v>0</v>
      </c>
      <c r="AI41" s="54">
        <f>VLOOKUP($A41,_xlfn.IFS($D41=Lists!$G$3,'Chicken Only Calculator'!$A$9:$AJ$107,$D41=Lists!$G$4,'Chicken Only Calculator'!$A$9:$AJ$107,$D41=Lists!$G$5,'Chicken Only Calculator'!$A$9:$AJ$107,$D41=Lists!$G$6,'Cheese Only Calculator'!$A$8:$AJ$111,$D41=Lists!$G$7,'Beef Only Calculator'!$A$8:$AJ$45,$D41=Lists!$G$8,'Pork Only Calculator'!$A$8:$AJ$96),32,FALSE)</f>
        <v>0</v>
      </c>
      <c r="AJ41" s="54">
        <f>VLOOKUP($A41,_xlfn.IFS($D41=Lists!$G$3,'Chicken Only Calculator'!$A$9:$AJ$107,$D41=Lists!$G$4,'Chicken Only Calculator'!$A$9:$AJ$107,$D41=Lists!$G$5,'Chicken Only Calculator'!$A$9:$AJ$107,$D41=Lists!$G$6,'Cheese Only Calculator'!$A$8:$AJ$111,$D41=Lists!$G$7,'Beef Only Calculator'!$A$8:$AJ$45,$D41=Lists!$G$8,'Pork Only Calculator'!$A$8:$AJ$96),33,FALSE)</f>
        <v>0</v>
      </c>
      <c r="AK41" s="54">
        <f>VLOOKUP($A41,_xlfn.IFS($D41=Lists!$G$3,'Chicken Only Calculator'!$A$9:$AJ$107,$D41=Lists!$G$4,'Chicken Only Calculator'!$A$9:$AJ$107,$D41=Lists!$G$5,'Chicken Only Calculator'!$A$9:$AJ$107,$D41=Lists!$G$6,'Cheese Only Calculator'!$A$8:$AJ$111,$D41=Lists!$G$7,'Beef Only Calculator'!$A$8:$AJ$45,$D41=Lists!$G$8,'Pork Only Calculator'!$A$8:$AJ$96),34,FALSE)</f>
        <v>0</v>
      </c>
      <c r="AL41" s="54">
        <f>VLOOKUP($A41,_xlfn.IFS($D41=Lists!$G$3,'Chicken Only Calculator'!$A$9:$AJ$107,$D41=Lists!$G$4,'Chicken Only Calculator'!$A$9:$AJ$107,$D41=Lists!$G$5,'Chicken Only Calculator'!$A$9:$AJ$107,$D41=Lists!$G$6,'Cheese Only Calculator'!$A$8:$AJ$111,$D41=Lists!$G$7,'Beef Only Calculator'!$A$8:$AJ$45,$D41=Lists!$G$8,'Pork Only Calculator'!$A$8:$AJ$96),35,FALSE)</f>
        <v>0</v>
      </c>
      <c r="AM41" s="54">
        <f t="shared" si="15"/>
        <v>0</v>
      </c>
      <c r="AO41" s="55"/>
    </row>
    <row r="42" spans="1:41" ht="25.2" x14ac:dyDescent="0.5">
      <c r="A42" s="40">
        <v>10000096694</v>
      </c>
      <c r="B42" s="40" t="str">
        <f>INDEX('Data Sheet'!$A$1:$R$259,MATCH($A42,'Data Sheet'!$A$1:$A$259,0),MATCH(B$3,'Data Sheet'!$A$1:$R$1,0))</f>
        <v>ACT</v>
      </c>
      <c r="C42" s="41" t="str">
        <f>INDEX('Data Sheet'!$A$1:$R$259,MATCH($A42,'Data Sheet'!$A$1:$A$259,0),MATCH(C$3,'Data Sheet'!$A$1:$R$1,0))</f>
        <v xml:space="preserve">Breaded Beef Finger, 0.9 oz. </v>
      </c>
      <c r="D42" s="40" t="str">
        <f>INDEX('Data Sheet'!$A$1:$R$259,MATCH($A42,'Data Sheet'!$A$1:$A$259,0),MATCH(D$3,'Data Sheet'!$A$1:$R$1,0))</f>
        <v>100154 / 100155</v>
      </c>
      <c r="E42" s="40">
        <f>INDEX('Data Sheet'!$A$1:$R$259,MATCH($A42,'Data Sheet'!$A$1:$A$259,0),MATCH(E$3,'Data Sheet'!$A$1:$R$1,0))</f>
        <v>29.93</v>
      </c>
      <c r="F42" s="40">
        <f>INDEX('Data Sheet'!$A$1:$R$259,MATCH($A42,'Data Sheet'!$A$1:$A$259,0),MATCH(F$3,'Data Sheet'!$A$1:$R$1,0))</f>
        <v>133</v>
      </c>
      <c r="G42" s="40">
        <f>INDEX('Data Sheet'!$A$1:$R$259,MATCH($A42,'Data Sheet'!$A$1:$A$259,0),MATCH(G$3,'Data Sheet'!$A$1:$R$1,0))</f>
        <v>133</v>
      </c>
      <c r="H42" s="40" t="str">
        <f>INDEX('Data Sheet'!$A$1:$R$259,MATCH($A42,'Data Sheet'!$A$1:$A$259,0),MATCH(H$3,'Data Sheet'!$A$1:$R$1,0))</f>
        <v/>
      </c>
      <c r="I42" s="40">
        <f>INDEX('Data Sheet'!$A$1:$R$259,MATCH($A42,'Data Sheet'!$A$1:$A$259,0),MATCH(I$3,'Data Sheet'!$A$1:$R$1,0))</f>
        <v>3.6</v>
      </c>
      <c r="J42" s="40" t="str">
        <f>INDEX('Data Sheet'!$A$1:$R$259,MATCH($A42,'Data Sheet'!$A$1:$A$259,0),MATCH(J$3,'Data Sheet'!$A$1:$R$1,0))</f>
        <v>4 Pieces</v>
      </c>
      <c r="K42" s="40">
        <f>INDEX('Data Sheet'!$A$1:$R$259,MATCH($A42,'Data Sheet'!$A$1:$A$259,0),MATCH(K$3,'Data Sheet'!$A$1:$R$1,0))</f>
        <v>2</v>
      </c>
      <c r="L42" s="40">
        <f>INDEX('Data Sheet'!$A$1:$R$259,MATCH($A42,'Data Sheet'!$A$1:$A$259,0),MATCH(L$3,'Data Sheet'!$A$1:$R$1,0))</f>
        <v>1</v>
      </c>
      <c r="M42" s="40">
        <f>INDEX('Data Sheet'!$A$1:$R$259,MATCH($A42,'Data Sheet'!$A$1:$A$259,0),MATCH(M$3,'Data Sheet'!$A$1:$R$1,0))</f>
        <v>0</v>
      </c>
      <c r="N42" s="40">
        <f>INDEX('Data Sheet'!$A$1:$R$259,MATCH($A42,'Data Sheet'!$A$1:$A$259,0),MATCH(N$3,'Data Sheet'!$A$1:$R$1,0))</f>
        <v>0</v>
      </c>
      <c r="O42" s="40">
        <f>INDEX('Data Sheet'!$A$1:$R$259,MATCH($A42,'Data Sheet'!$A$1:$A$259,0),MATCH(O$3,'Data Sheet'!$A$1:$R$1,0))</f>
        <v>0</v>
      </c>
      <c r="P42" s="40">
        <f>INDEX('Data Sheet'!$A$1:$R$259,MATCH($A42,'Data Sheet'!$A$1:$A$259,0),MATCH(P$3,'Data Sheet'!$A$1:$R$1,0))</f>
        <v>24.04</v>
      </c>
      <c r="Q42" s="40">
        <f>INDEX('Data Sheet'!$A$1:$R$259,MATCH($A42,'Data Sheet'!$A$1:$A$259,0),MATCH(Q$3,'Data Sheet'!$A$1:$R$1,0))</f>
        <v>0</v>
      </c>
      <c r="R42" s="42" t="str">
        <f>VLOOKUP(A42,_xlfn.IFS(D42=Lists!$G$3,'Chicken Only Calculator'!$A$9:$U$107,D42=Lists!$G$4,'Chicken Only Calculator'!$A$9:$U$107,D42=Lists!$G$5,'Chicken Only Calculator'!$A$9:$U$107,D42=Lists!$G$6,'Cheese Only Calculator'!$A$8:$U$111,D42=Lists!$G$7,'Beef Only Calculator'!$A$8:$U$45,D42=Lists!$G$8,'Pork Only Calculator'!$A$8:$U$96),15,FALSE)</f>
        <v/>
      </c>
      <c r="S42" s="42" t="str">
        <f t="shared" si="8"/>
        <v/>
      </c>
      <c r="T42" s="42">
        <f>VLOOKUP(A42,_xlfn.IFS(D42=Lists!$G$3,'Chicken Only Calculator'!$A$9:$U$107,D42=Lists!$G$4,'Chicken Only Calculator'!$A$9:$U$107,D42=Lists!$G$5,'Chicken Only Calculator'!$A$9:$U$107,D42=Lists!$G$6,'Cheese Only Calculator'!$A$8:$U$111,D42=Lists!$G$7,'Beef Only Calculator'!$A$8:$U$45,D42=Lists!$G$8,'Pork Only Calculator'!$A$8:$U$96),17,FALSE)</f>
        <v>0</v>
      </c>
      <c r="U42" s="42" t="str">
        <f t="shared" si="9"/>
        <v/>
      </c>
      <c r="V42" s="42" t="str">
        <f t="shared" si="10"/>
        <v/>
      </c>
      <c r="W42" s="42" t="str">
        <f t="shared" si="11"/>
        <v/>
      </c>
      <c r="X42" s="42" t="str">
        <f t="shared" si="12"/>
        <v/>
      </c>
      <c r="Y42" s="42" t="str">
        <f t="shared" si="13"/>
        <v/>
      </c>
      <c r="Z42" s="42" t="str">
        <f t="shared" si="14"/>
        <v/>
      </c>
      <c r="AA42" s="42">
        <f>VLOOKUP($A42,_xlfn.IFS($D42=Lists!$G$3,'Chicken Only Calculator'!$A$9:$AJ$107,$D42=Lists!$G$4,'Chicken Only Calculator'!$A$9:$AJ$107,$D42=Lists!$G$5,'Chicken Only Calculator'!$A$9:$AJ$107,$D42=Lists!$G$6,'Cheese Only Calculator'!$A$8:$AJ$111,$D42=Lists!$G$7,'Beef Only Calculator'!$A$8:$AJ$45,$D42=Lists!$G$8,'Pork Only Calculator'!$A$8:$AJ$96),24,FALSE)</f>
        <v>0</v>
      </c>
      <c r="AB42" s="42">
        <f>VLOOKUP($A42,_xlfn.IFS($D42=Lists!$G$3,'Chicken Only Calculator'!$A$9:$AJ$107,$D42=Lists!$G$4,'Chicken Only Calculator'!$A$9:$AJ$107,$D42=Lists!$G$5,'Chicken Only Calculator'!$A$9:$AJ$107,$D42=Lists!$G$6,'Cheese Only Calculator'!$A$8:$AJ$111,$D42=Lists!$G$7,'Beef Only Calculator'!$A$8:$AJ$45,$D42=Lists!$G$8,'Pork Only Calculator'!$A$8:$AJ$96),25,FALSE)</f>
        <v>0</v>
      </c>
      <c r="AC42" s="42">
        <f>VLOOKUP($A42,_xlfn.IFS($D42=Lists!$G$3,'Chicken Only Calculator'!$A$9:$AJ$107,$D42=Lists!$G$4,'Chicken Only Calculator'!$A$9:$AJ$107,$D42=Lists!$G$5,'Chicken Only Calculator'!$A$9:$AJ$107,$D42=Lists!$G$6,'Cheese Only Calculator'!$A$8:$AJ$111,$D42=Lists!$G$7,'Beef Only Calculator'!$A$8:$AJ$45,$D42=Lists!$G$8,'Pork Only Calculator'!$A$8:$AJ$96),26,FALSE)</f>
        <v>0</v>
      </c>
      <c r="AD42" s="42">
        <f>VLOOKUP($A42,_xlfn.IFS($D42=Lists!$G$3,'Chicken Only Calculator'!$A$9:$AJ$107,$D42=Lists!$G$4,'Chicken Only Calculator'!$A$9:$AJ$107,$D42=Lists!$G$5,'Chicken Only Calculator'!$A$9:$AJ$107,$D42=Lists!$G$6,'Cheese Only Calculator'!$A$8:$AJ$111,$D42=Lists!$G$7,'Beef Only Calculator'!$A$8:$AJ$45,$D42=Lists!$G$8,'Pork Only Calculator'!$A$8:$AJ$96),27,FALSE)</f>
        <v>0</v>
      </c>
      <c r="AE42" s="42">
        <f>VLOOKUP($A42,_xlfn.IFS($D42=Lists!$G$3,'Chicken Only Calculator'!$A$9:$AJ$107,$D42=Lists!$G$4,'Chicken Only Calculator'!$A$9:$AJ$107,$D42=Lists!$G$5,'Chicken Only Calculator'!$A$9:$AJ$107,$D42=Lists!$G$6,'Cheese Only Calculator'!$A$8:$AJ$111,$D42=Lists!$G$7,'Beef Only Calculator'!$A$8:$AJ$45,$D42=Lists!$G$8,'Pork Only Calculator'!$A$8:$AJ$96),28,FALSE)</f>
        <v>0</v>
      </c>
      <c r="AF42" s="42">
        <f>VLOOKUP($A42,_xlfn.IFS($D42=Lists!$G$3,'Chicken Only Calculator'!$A$9:$AJ$107,$D42=Lists!$G$4,'Chicken Only Calculator'!$A$9:$AJ$107,$D42=Lists!$G$5,'Chicken Only Calculator'!$A$9:$AJ$107,$D42=Lists!$G$6,'Cheese Only Calculator'!$A$8:$AJ$111,$D42=Lists!$G$7,'Beef Only Calculator'!$A$8:$AJ$45,$D42=Lists!$G$8,'Pork Only Calculator'!$A$8:$AJ$96),29,FALSE)</f>
        <v>0</v>
      </c>
      <c r="AG42" s="42">
        <f>VLOOKUP($A42,_xlfn.IFS($D42=Lists!$G$3,'Chicken Only Calculator'!$A$9:$AJ$107,$D42=Lists!$G$4,'Chicken Only Calculator'!$A$9:$AJ$107,$D42=Lists!$G$5,'Chicken Only Calculator'!$A$9:$AJ$107,$D42=Lists!$G$6,'Cheese Only Calculator'!$A$8:$AJ$111,$D42=Lists!$G$7,'Beef Only Calculator'!$A$8:$AJ$45,$D42=Lists!$G$8,'Pork Only Calculator'!$A$8:$AJ$96),30,FALSE)</f>
        <v>0</v>
      </c>
      <c r="AH42" s="42">
        <f>VLOOKUP($A42,_xlfn.IFS($D42=Lists!$G$3,'Chicken Only Calculator'!$A$9:$AJ$107,$D42=Lists!$G$4,'Chicken Only Calculator'!$A$9:$AJ$107,$D42=Lists!$G$5,'Chicken Only Calculator'!$A$9:$AJ$107,$D42=Lists!$G$6,'Cheese Only Calculator'!$A$8:$AJ$111,$D42=Lists!$G$7,'Beef Only Calculator'!$A$8:$AJ$45,$D42=Lists!$G$8,'Pork Only Calculator'!$A$8:$AJ$96),31,FALSE)</f>
        <v>0</v>
      </c>
      <c r="AI42" s="42">
        <f>VLOOKUP($A42,_xlfn.IFS($D42=Lists!$G$3,'Chicken Only Calculator'!$A$9:$AJ$107,$D42=Lists!$G$4,'Chicken Only Calculator'!$A$9:$AJ$107,$D42=Lists!$G$5,'Chicken Only Calculator'!$A$9:$AJ$107,$D42=Lists!$G$6,'Cheese Only Calculator'!$A$8:$AJ$111,$D42=Lists!$G$7,'Beef Only Calculator'!$A$8:$AJ$45,$D42=Lists!$G$8,'Pork Only Calculator'!$A$8:$AJ$96),32,FALSE)</f>
        <v>0</v>
      </c>
      <c r="AJ42" s="42">
        <f>VLOOKUP($A42,_xlfn.IFS($D42=Lists!$G$3,'Chicken Only Calculator'!$A$9:$AJ$107,$D42=Lists!$G$4,'Chicken Only Calculator'!$A$9:$AJ$107,$D42=Lists!$G$5,'Chicken Only Calculator'!$A$9:$AJ$107,$D42=Lists!$G$6,'Cheese Only Calculator'!$A$8:$AJ$111,$D42=Lists!$G$7,'Beef Only Calculator'!$A$8:$AJ$45,$D42=Lists!$G$8,'Pork Only Calculator'!$A$8:$AJ$96),33,FALSE)</f>
        <v>0</v>
      </c>
      <c r="AK42" s="42">
        <f>VLOOKUP($A42,_xlfn.IFS($D42=Lists!$G$3,'Chicken Only Calculator'!$A$9:$AJ$107,$D42=Lists!$G$4,'Chicken Only Calculator'!$A$9:$AJ$107,$D42=Lists!$G$5,'Chicken Only Calculator'!$A$9:$AJ$107,$D42=Lists!$G$6,'Cheese Only Calculator'!$A$8:$AJ$111,$D42=Lists!$G$7,'Beef Only Calculator'!$A$8:$AJ$45,$D42=Lists!$G$8,'Pork Only Calculator'!$A$8:$AJ$96),34,FALSE)</f>
        <v>0</v>
      </c>
      <c r="AL42" s="42">
        <f>VLOOKUP($A42,_xlfn.IFS($D42=Lists!$G$3,'Chicken Only Calculator'!$A$9:$AJ$107,$D42=Lists!$G$4,'Chicken Only Calculator'!$A$9:$AJ$107,$D42=Lists!$G$5,'Chicken Only Calculator'!$A$9:$AJ$107,$D42=Lists!$G$6,'Cheese Only Calculator'!$A$8:$AJ$111,$D42=Lists!$G$7,'Beef Only Calculator'!$A$8:$AJ$45,$D42=Lists!$G$8,'Pork Only Calculator'!$A$8:$AJ$96),35,FALSE)</f>
        <v>0</v>
      </c>
      <c r="AM42" s="42">
        <f t="shared" si="15"/>
        <v>0</v>
      </c>
      <c r="AO42" s="55"/>
    </row>
    <row r="43" spans="1:41" ht="25.2" x14ac:dyDescent="0.5">
      <c r="A43" s="52">
        <v>10000097370</v>
      </c>
      <c r="B43" s="52" t="str">
        <f>INDEX('Data Sheet'!$A$1:$R$259,MATCH($A43,'Data Sheet'!$A$1:$A$259,0),MATCH(B$3,'Data Sheet'!$A$1:$R$1,0))</f>
        <v>ACT</v>
      </c>
      <c r="C43" s="53" t="str">
        <f>INDEX('Data Sheet'!$A$1:$R$259,MATCH($A43,'Data Sheet'!$A$1:$A$259,0),MATCH(C$3,'Data Sheet'!$A$1:$R$1,0))</f>
        <v>Fine Beef Crumbles, 2.5 oz.</v>
      </c>
      <c r="D43" s="52" t="str">
        <f>INDEX('Data Sheet'!$A$1:$R$259,MATCH($A43,'Data Sheet'!$A$1:$A$259,0),MATCH(D$3,'Data Sheet'!$A$1:$R$1,0))</f>
        <v>100154 / 100155</v>
      </c>
      <c r="E43" s="52">
        <f>INDEX('Data Sheet'!$A$1:$R$259,MATCH($A43,'Data Sheet'!$A$1:$A$259,0),MATCH(E$3,'Data Sheet'!$A$1:$R$1,0))</f>
        <v>40</v>
      </c>
      <c r="F43" s="52">
        <f>INDEX('Data Sheet'!$A$1:$R$259,MATCH($A43,'Data Sheet'!$A$1:$A$259,0),MATCH(F$3,'Data Sheet'!$A$1:$R$1,0))</f>
        <v>256</v>
      </c>
      <c r="G43" s="52">
        <f>INDEX('Data Sheet'!$A$1:$R$259,MATCH($A43,'Data Sheet'!$A$1:$A$259,0),MATCH(G$3,'Data Sheet'!$A$1:$R$1,0))</f>
        <v>256</v>
      </c>
      <c r="H43" s="52">
        <f>INDEX('Data Sheet'!$A$1:$R$259,MATCH($A43,'Data Sheet'!$A$1:$A$259,0),MATCH(H$3,'Data Sheet'!$A$1:$R$1,0))</f>
        <v>30</v>
      </c>
      <c r="I43" s="52">
        <f>INDEX('Data Sheet'!$A$1:$R$259,MATCH($A43,'Data Sheet'!$A$1:$A$259,0),MATCH(I$3,'Data Sheet'!$A$1:$R$1,0))</f>
        <v>2.5</v>
      </c>
      <c r="J43" s="52" t="str">
        <f>INDEX('Data Sheet'!$A$1:$R$259,MATCH($A43,'Data Sheet'!$A$1:$A$259,0),MATCH(J$3,'Data Sheet'!$A$1:$R$1,0))</f>
        <v>2.5 oz.</v>
      </c>
      <c r="K43" s="52">
        <f>INDEX('Data Sheet'!$A$1:$R$259,MATCH($A43,'Data Sheet'!$A$1:$A$259,0),MATCH(K$3,'Data Sheet'!$A$1:$R$1,0))</f>
        <v>2</v>
      </c>
      <c r="L43" s="52" t="str">
        <f>INDEX('Data Sheet'!$A$1:$R$259,MATCH($A43,'Data Sheet'!$A$1:$A$259,0),MATCH(L$3,'Data Sheet'!$A$1:$R$1,0))</f>
        <v>-</v>
      </c>
      <c r="M43" s="52">
        <f>INDEX('Data Sheet'!$A$1:$R$259,MATCH($A43,'Data Sheet'!$A$1:$A$259,0),MATCH(M$3,'Data Sheet'!$A$1:$R$1,0))</f>
        <v>0</v>
      </c>
      <c r="N43" s="52">
        <f>INDEX('Data Sheet'!$A$1:$R$259,MATCH($A43,'Data Sheet'!$A$1:$A$259,0),MATCH(N$3,'Data Sheet'!$A$1:$R$1,0))</f>
        <v>0</v>
      </c>
      <c r="O43" s="52">
        <f>INDEX('Data Sheet'!$A$1:$R$259,MATCH($A43,'Data Sheet'!$A$1:$A$259,0),MATCH(O$3,'Data Sheet'!$A$1:$R$1,0))</f>
        <v>0</v>
      </c>
      <c r="P43" s="52">
        <f>INDEX('Data Sheet'!$A$1:$R$259,MATCH($A43,'Data Sheet'!$A$1:$A$259,0),MATCH(P$3,'Data Sheet'!$A$1:$R$1,0))</f>
        <v>32.43</v>
      </c>
      <c r="Q43" s="52">
        <f>INDEX('Data Sheet'!$A$1:$R$259,MATCH($A43,'Data Sheet'!$A$1:$A$259,0),MATCH(Q$3,'Data Sheet'!$A$1:$R$1,0))</f>
        <v>0</v>
      </c>
      <c r="R43" s="54" t="str">
        <f>VLOOKUP(A43,_xlfn.IFS(D43=Lists!$G$3,'Chicken Only Calculator'!$A$9:$U$107,D43=Lists!$G$4,'Chicken Only Calculator'!$A$9:$U$107,D43=Lists!$G$5,'Chicken Only Calculator'!$A$9:$U$107,D43=Lists!$G$6,'Cheese Only Calculator'!$A$8:$U$111,D43=Lists!$G$7,'Beef Only Calculator'!$A$8:$U$45,D43=Lists!$G$8,'Pork Only Calculator'!$A$8:$U$96),15,FALSE)</f>
        <v/>
      </c>
      <c r="S43" s="54" t="str">
        <f t="shared" si="8"/>
        <v/>
      </c>
      <c r="T43" s="54">
        <f>VLOOKUP(A43,_xlfn.IFS(D43=Lists!$G$3,'Chicken Only Calculator'!$A$9:$U$107,D43=Lists!$G$4,'Chicken Only Calculator'!$A$9:$U$107,D43=Lists!$G$5,'Chicken Only Calculator'!$A$9:$U$107,D43=Lists!$G$6,'Cheese Only Calculator'!$A$8:$U$111,D43=Lists!$G$7,'Beef Only Calculator'!$A$8:$U$45,D43=Lists!$G$8,'Pork Only Calculator'!$A$8:$U$96),17,FALSE)</f>
        <v>0</v>
      </c>
      <c r="U43" s="54" t="str">
        <f t="shared" si="9"/>
        <v/>
      </c>
      <c r="V43" s="54" t="str">
        <f t="shared" si="10"/>
        <v/>
      </c>
      <c r="W43" s="54" t="str">
        <f t="shared" si="11"/>
        <v/>
      </c>
      <c r="X43" s="54" t="str">
        <f t="shared" si="12"/>
        <v/>
      </c>
      <c r="Y43" s="54" t="str">
        <f t="shared" si="13"/>
        <v/>
      </c>
      <c r="Z43" s="54" t="str">
        <f t="shared" si="14"/>
        <v/>
      </c>
      <c r="AA43" s="54">
        <f>VLOOKUP($A43,_xlfn.IFS($D43=Lists!$G$3,'Chicken Only Calculator'!$A$9:$AJ$107,$D43=Lists!$G$4,'Chicken Only Calculator'!$A$9:$AJ$107,$D43=Lists!$G$5,'Chicken Only Calculator'!$A$9:$AJ$107,$D43=Lists!$G$6,'Cheese Only Calculator'!$A$8:$AJ$111,$D43=Lists!$G$7,'Beef Only Calculator'!$A$8:$AJ$45,$D43=Lists!$G$8,'Pork Only Calculator'!$A$8:$AJ$96),24,FALSE)</f>
        <v>0</v>
      </c>
      <c r="AB43" s="54">
        <f>VLOOKUP($A43,_xlfn.IFS($D43=Lists!$G$3,'Chicken Only Calculator'!$A$9:$AJ$107,$D43=Lists!$G$4,'Chicken Only Calculator'!$A$9:$AJ$107,$D43=Lists!$G$5,'Chicken Only Calculator'!$A$9:$AJ$107,$D43=Lists!$G$6,'Cheese Only Calculator'!$A$8:$AJ$111,$D43=Lists!$G$7,'Beef Only Calculator'!$A$8:$AJ$45,$D43=Lists!$G$8,'Pork Only Calculator'!$A$8:$AJ$96),25,FALSE)</f>
        <v>0</v>
      </c>
      <c r="AC43" s="54">
        <f>VLOOKUP($A43,_xlfn.IFS($D43=Lists!$G$3,'Chicken Only Calculator'!$A$9:$AJ$107,$D43=Lists!$G$4,'Chicken Only Calculator'!$A$9:$AJ$107,$D43=Lists!$G$5,'Chicken Only Calculator'!$A$9:$AJ$107,$D43=Lists!$G$6,'Cheese Only Calculator'!$A$8:$AJ$111,$D43=Lists!$G$7,'Beef Only Calculator'!$A$8:$AJ$45,$D43=Lists!$G$8,'Pork Only Calculator'!$A$8:$AJ$96),26,FALSE)</f>
        <v>0</v>
      </c>
      <c r="AD43" s="54">
        <f>VLOOKUP($A43,_xlfn.IFS($D43=Lists!$G$3,'Chicken Only Calculator'!$A$9:$AJ$107,$D43=Lists!$G$4,'Chicken Only Calculator'!$A$9:$AJ$107,$D43=Lists!$G$5,'Chicken Only Calculator'!$A$9:$AJ$107,$D43=Lists!$G$6,'Cheese Only Calculator'!$A$8:$AJ$111,$D43=Lists!$G$7,'Beef Only Calculator'!$A$8:$AJ$45,$D43=Lists!$G$8,'Pork Only Calculator'!$A$8:$AJ$96),27,FALSE)</f>
        <v>0</v>
      </c>
      <c r="AE43" s="54">
        <f>VLOOKUP($A43,_xlfn.IFS($D43=Lists!$G$3,'Chicken Only Calculator'!$A$9:$AJ$107,$D43=Lists!$G$4,'Chicken Only Calculator'!$A$9:$AJ$107,$D43=Lists!$G$5,'Chicken Only Calculator'!$A$9:$AJ$107,$D43=Lists!$G$6,'Cheese Only Calculator'!$A$8:$AJ$111,$D43=Lists!$G$7,'Beef Only Calculator'!$A$8:$AJ$45,$D43=Lists!$G$8,'Pork Only Calculator'!$A$8:$AJ$96),28,FALSE)</f>
        <v>0</v>
      </c>
      <c r="AF43" s="54">
        <f>VLOOKUP($A43,_xlfn.IFS($D43=Lists!$G$3,'Chicken Only Calculator'!$A$9:$AJ$107,$D43=Lists!$G$4,'Chicken Only Calculator'!$A$9:$AJ$107,$D43=Lists!$G$5,'Chicken Only Calculator'!$A$9:$AJ$107,$D43=Lists!$G$6,'Cheese Only Calculator'!$A$8:$AJ$111,$D43=Lists!$G$7,'Beef Only Calculator'!$A$8:$AJ$45,$D43=Lists!$G$8,'Pork Only Calculator'!$A$8:$AJ$96),29,FALSE)</f>
        <v>0</v>
      </c>
      <c r="AG43" s="54">
        <f>VLOOKUP($A43,_xlfn.IFS($D43=Lists!$G$3,'Chicken Only Calculator'!$A$9:$AJ$107,$D43=Lists!$G$4,'Chicken Only Calculator'!$A$9:$AJ$107,$D43=Lists!$G$5,'Chicken Only Calculator'!$A$9:$AJ$107,$D43=Lists!$G$6,'Cheese Only Calculator'!$A$8:$AJ$111,$D43=Lists!$G$7,'Beef Only Calculator'!$A$8:$AJ$45,$D43=Lists!$G$8,'Pork Only Calculator'!$A$8:$AJ$96),30,FALSE)</f>
        <v>0</v>
      </c>
      <c r="AH43" s="54">
        <f>VLOOKUP($A43,_xlfn.IFS($D43=Lists!$G$3,'Chicken Only Calculator'!$A$9:$AJ$107,$D43=Lists!$G$4,'Chicken Only Calculator'!$A$9:$AJ$107,$D43=Lists!$G$5,'Chicken Only Calculator'!$A$9:$AJ$107,$D43=Lists!$G$6,'Cheese Only Calculator'!$A$8:$AJ$111,$D43=Lists!$G$7,'Beef Only Calculator'!$A$8:$AJ$45,$D43=Lists!$G$8,'Pork Only Calculator'!$A$8:$AJ$96),31,FALSE)</f>
        <v>0</v>
      </c>
      <c r="AI43" s="54">
        <f>VLOOKUP($A43,_xlfn.IFS($D43=Lists!$G$3,'Chicken Only Calculator'!$A$9:$AJ$107,$D43=Lists!$G$4,'Chicken Only Calculator'!$A$9:$AJ$107,$D43=Lists!$G$5,'Chicken Only Calculator'!$A$9:$AJ$107,$D43=Lists!$G$6,'Cheese Only Calculator'!$A$8:$AJ$111,$D43=Lists!$G$7,'Beef Only Calculator'!$A$8:$AJ$45,$D43=Lists!$G$8,'Pork Only Calculator'!$A$8:$AJ$96),32,FALSE)</f>
        <v>0</v>
      </c>
      <c r="AJ43" s="54">
        <f>VLOOKUP($A43,_xlfn.IFS($D43=Lists!$G$3,'Chicken Only Calculator'!$A$9:$AJ$107,$D43=Lists!$G$4,'Chicken Only Calculator'!$A$9:$AJ$107,$D43=Lists!$G$5,'Chicken Only Calculator'!$A$9:$AJ$107,$D43=Lists!$G$6,'Cheese Only Calculator'!$A$8:$AJ$111,$D43=Lists!$G$7,'Beef Only Calculator'!$A$8:$AJ$45,$D43=Lists!$G$8,'Pork Only Calculator'!$A$8:$AJ$96),33,FALSE)</f>
        <v>0</v>
      </c>
      <c r="AK43" s="54">
        <f>VLOOKUP($A43,_xlfn.IFS($D43=Lists!$G$3,'Chicken Only Calculator'!$A$9:$AJ$107,$D43=Lists!$G$4,'Chicken Only Calculator'!$A$9:$AJ$107,$D43=Lists!$G$5,'Chicken Only Calculator'!$A$9:$AJ$107,$D43=Lists!$G$6,'Cheese Only Calculator'!$A$8:$AJ$111,$D43=Lists!$G$7,'Beef Only Calculator'!$A$8:$AJ$45,$D43=Lists!$G$8,'Pork Only Calculator'!$A$8:$AJ$96),34,FALSE)</f>
        <v>0</v>
      </c>
      <c r="AL43" s="54">
        <f>VLOOKUP($A43,_xlfn.IFS($D43=Lists!$G$3,'Chicken Only Calculator'!$A$9:$AJ$107,$D43=Lists!$G$4,'Chicken Only Calculator'!$A$9:$AJ$107,$D43=Lists!$G$5,'Chicken Only Calculator'!$A$9:$AJ$107,$D43=Lists!$G$6,'Cheese Only Calculator'!$A$8:$AJ$111,$D43=Lists!$G$7,'Beef Only Calculator'!$A$8:$AJ$45,$D43=Lists!$G$8,'Pork Only Calculator'!$A$8:$AJ$96),35,FALSE)</f>
        <v>0</v>
      </c>
      <c r="AM43" s="54">
        <f t="shared" si="15"/>
        <v>0</v>
      </c>
      <c r="AO43" s="55"/>
    </row>
    <row r="44" spans="1:41" ht="25.2" x14ac:dyDescent="0.5">
      <c r="A44" s="40">
        <v>10000097687</v>
      </c>
      <c r="B44" s="40" t="str">
        <f>INDEX('Data Sheet'!$A$1:$R$259,MATCH($A44,'Data Sheet'!$A$1:$A$259,0),MATCH(B$3,'Data Sheet'!$A$1:$R$1,0))</f>
        <v>ACT</v>
      </c>
      <c r="C44" s="41" t="str">
        <f>INDEX('Data Sheet'!$A$1:$R$259,MATCH($A44,'Data Sheet'!$A$1:$A$259,0),MATCH(C$3,'Data Sheet'!$A$1:$R$1,0))</f>
        <v>All Natural** Beef Meatball, 0.48 oz.</v>
      </c>
      <c r="D44" s="40" t="str">
        <f>INDEX('Data Sheet'!$A$1:$R$259,MATCH($A44,'Data Sheet'!$A$1:$A$259,0),MATCH(D$3,'Data Sheet'!$A$1:$R$1,0))</f>
        <v>100154 / 100155</v>
      </c>
      <c r="E44" s="40">
        <f>INDEX('Data Sheet'!$A$1:$R$259,MATCH($A44,'Data Sheet'!$A$1:$A$259,0),MATCH(E$3,'Data Sheet'!$A$1:$R$1,0))</f>
        <v>29.67</v>
      </c>
      <c r="F44" s="40">
        <f>INDEX('Data Sheet'!$A$1:$R$259,MATCH($A44,'Data Sheet'!$A$1:$A$259,0),MATCH(F$3,'Data Sheet'!$A$1:$R$1,0))</f>
        <v>169</v>
      </c>
      <c r="G44" s="40">
        <f>INDEX('Data Sheet'!$A$1:$R$259,MATCH($A44,'Data Sheet'!$A$1:$A$259,0),MATCH(G$3,'Data Sheet'!$A$1:$R$1,0))</f>
        <v>169</v>
      </c>
      <c r="H44" s="40" t="str">
        <f>INDEX('Data Sheet'!$A$1:$R$259,MATCH($A44,'Data Sheet'!$A$1:$A$259,0),MATCH(H$3,'Data Sheet'!$A$1:$R$1,0))</f>
        <v/>
      </c>
      <c r="I44" s="40">
        <f>INDEX('Data Sheet'!$A$1:$R$259,MATCH($A44,'Data Sheet'!$A$1:$A$259,0),MATCH(I$3,'Data Sheet'!$A$1:$R$1,0))</f>
        <v>2.8</v>
      </c>
      <c r="J44" s="40" t="str">
        <f>INDEX('Data Sheet'!$A$1:$R$259,MATCH($A44,'Data Sheet'!$A$1:$A$259,0),MATCH(J$3,'Data Sheet'!$A$1:$R$1,0))</f>
        <v>6 pieces</v>
      </c>
      <c r="K44" s="40">
        <f>INDEX('Data Sheet'!$A$1:$R$259,MATCH($A44,'Data Sheet'!$A$1:$A$259,0),MATCH(K$3,'Data Sheet'!$A$1:$R$1,0))</f>
        <v>2</v>
      </c>
      <c r="L44" s="40" t="str">
        <f>INDEX('Data Sheet'!$A$1:$R$259,MATCH($A44,'Data Sheet'!$A$1:$A$259,0),MATCH(L$3,'Data Sheet'!$A$1:$R$1,0))</f>
        <v>-</v>
      </c>
      <c r="M44" s="40">
        <f>INDEX('Data Sheet'!$A$1:$R$259,MATCH($A44,'Data Sheet'!$A$1:$A$259,0),MATCH(M$3,'Data Sheet'!$A$1:$R$1,0))</f>
        <v>0</v>
      </c>
      <c r="N44" s="40">
        <f>INDEX('Data Sheet'!$A$1:$R$259,MATCH($A44,'Data Sheet'!$A$1:$A$259,0),MATCH(N$3,'Data Sheet'!$A$1:$R$1,0))</f>
        <v>0</v>
      </c>
      <c r="O44" s="40">
        <f>INDEX('Data Sheet'!$A$1:$R$259,MATCH($A44,'Data Sheet'!$A$1:$A$259,0),MATCH(O$3,'Data Sheet'!$A$1:$R$1,0))</f>
        <v>0</v>
      </c>
      <c r="P44" s="40">
        <f>INDEX('Data Sheet'!$A$1:$R$259,MATCH($A44,'Data Sheet'!$A$1:$A$259,0),MATCH(P$3,'Data Sheet'!$A$1:$R$1,0))</f>
        <v>24.91</v>
      </c>
      <c r="Q44" s="40">
        <f>INDEX('Data Sheet'!$A$1:$R$259,MATCH($A44,'Data Sheet'!$A$1:$A$259,0),MATCH(Q$3,'Data Sheet'!$A$1:$R$1,0))</f>
        <v>0</v>
      </c>
      <c r="R44" s="42" t="str">
        <f>VLOOKUP(A44,_xlfn.IFS(D44=Lists!$G$3,'Chicken Only Calculator'!$A$9:$U$107,D44=Lists!$G$4,'Chicken Only Calculator'!$A$9:$U$107,D44=Lists!$G$5,'Chicken Only Calculator'!$A$9:$U$107,D44=Lists!$G$6,'Cheese Only Calculator'!$A$8:$U$111,D44=Lists!$G$7,'Beef Only Calculator'!$A$8:$U$45,D44=Lists!$G$8,'Pork Only Calculator'!$A$8:$U$96),15,FALSE)</f>
        <v/>
      </c>
      <c r="S44" s="42" t="str">
        <f t="shared" si="8"/>
        <v/>
      </c>
      <c r="T44" s="42">
        <f>VLOOKUP(A44,_xlfn.IFS(D44=Lists!$G$3,'Chicken Only Calculator'!$A$9:$U$107,D44=Lists!$G$4,'Chicken Only Calculator'!$A$9:$U$107,D44=Lists!$G$5,'Chicken Only Calculator'!$A$9:$U$107,D44=Lists!$G$6,'Cheese Only Calculator'!$A$8:$U$111,D44=Lists!$G$7,'Beef Only Calculator'!$A$8:$U$45,D44=Lists!$G$8,'Pork Only Calculator'!$A$8:$U$96),17,FALSE)</f>
        <v>0</v>
      </c>
      <c r="U44" s="42" t="str">
        <f t="shared" si="9"/>
        <v/>
      </c>
      <c r="V44" s="42" t="str">
        <f t="shared" si="10"/>
        <v/>
      </c>
      <c r="W44" s="42" t="str">
        <f t="shared" si="11"/>
        <v/>
      </c>
      <c r="X44" s="42" t="str">
        <f t="shared" si="12"/>
        <v/>
      </c>
      <c r="Y44" s="42" t="str">
        <f t="shared" si="13"/>
        <v/>
      </c>
      <c r="Z44" s="42" t="str">
        <f t="shared" si="14"/>
        <v/>
      </c>
      <c r="AA44" s="42">
        <f>VLOOKUP($A44,_xlfn.IFS($D44=Lists!$G$3,'Chicken Only Calculator'!$A$9:$AJ$107,$D44=Lists!$G$4,'Chicken Only Calculator'!$A$9:$AJ$107,$D44=Lists!$G$5,'Chicken Only Calculator'!$A$9:$AJ$107,$D44=Lists!$G$6,'Cheese Only Calculator'!$A$8:$AJ$111,$D44=Lists!$G$7,'Beef Only Calculator'!$A$8:$AJ$45,$D44=Lists!$G$8,'Pork Only Calculator'!$A$8:$AJ$96),24,FALSE)</f>
        <v>0</v>
      </c>
      <c r="AB44" s="42">
        <f>VLOOKUP($A44,_xlfn.IFS($D44=Lists!$G$3,'Chicken Only Calculator'!$A$9:$AJ$107,$D44=Lists!$G$4,'Chicken Only Calculator'!$A$9:$AJ$107,$D44=Lists!$G$5,'Chicken Only Calculator'!$A$9:$AJ$107,$D44=Lists!$G$6,'Cheese Only Calculator'!$A$8:$AJ$111,$D44=Lists!$G$7,'Beef Only Calculator'!$A$8:$AJ$45,$D44=Lists!$G$8,'Pork Only Calculator'!$A$8:$AJ$96),25,FALSE)</f>
        <v>0</v>
      </c>
      <c r="AC44" s="42">
        <f>VLOOKUP($A44,_xlfn.IFS($D44=Lists!$G$3,'Chicken Only Calculator'!$A$9:$AJ$107,$D44=Lists!$G$4,'Chicken Only Calculator'!$A$9:$AJ$107,$D44=Lists!$G$5,'Chicken Only Calculator'!$A$9:$AJ$107,$D44=Lists!$G$6,'Cheese Only Calculator'!$A$8:$AJ$111,$D44=Lists!$G$7,'Beef Only Calculator'!$A$8:$AJ$45,$D44=Lists!$G$8,'Pork Only Calculator'!$A$8:$AJ$96),26,FALSE)</f>
        <v>0</v>
      </c>
      <c r="AD44" s="42">
        <f>VLOOKUP($A44,_xlfn.IFS($D44=Lists!$G$3,'Chicken Only Calculator'!$A$9:$AJ$107,$D44=Lists!$G$4,'Chicken Only Calculator'!$A$9:$AJ$107,$D44=Lists!$G$5,'Chicken Only Calculator'!$A$9:$AJ$107,$D44=Lists!$G$6,'Cheese Only Calculator'!$A$8:$AJ$111,$D44=Lists!$G$7,'Beef Only Calculator'!$A$8:$AJ$45,$D44=Lists!$G$8,'Pork Only Calculator'!$A$8:$AJ$96),27,FALSE)</f>
        <v>0</v>
      </c>
      <c r="AE44" s="42">
        <f>VLOOKUP($A44,_xlfn.IFS($D44=Lists!$G$3,'Chicken Only Calculator'!$A$9:$AJ$107,$D44=Lists!$G$4,'Chicken Only Calculator'!$A$9:$AJ$107,$D44=Lists!$G$5,'Chicken Only Calculator'!$A$9:$AJ$107,$D44=Lists!$G$6,'Cheese Only Calculator'!$A$8:$AJ$111,$D44=Lists!$G$7,'Beef Only Calculator'!$A$8:$AJ$45,$D44=Lists!$G$8,'Pork Only Calculator'!$A$8:$AJ$96),28,FALSE)</f>
        <v>0</v>
      </c>
      <c r="AF44" s="42">
        <f>VLOOKUP($A44,_xlfn.IFS($D44=Lists!$G$3,'Chicken Only Calculator'!$A$9:$AJ$107,$D44=Lists!$G$4,'Chicken Only Calculator'!$A$9:$AJ$107,$D44=Lists!$G$5,'Chicken Only Calculator'!$A$9:$AJ$107,$D44=Lists!$G$6,'Cheese Only Calculator'!$A$8:$AJ$111,$D44=Lists!$G$7,'Beef Only Calculator'!$A$8:$AJ$45,$D44=Lists!$G$8,'Pork Only Calculator'!$A$8:$AJ$96),29,FALSE)</f>
        <v>0</v>
      </c>
      <c r="AG44" s="42">
        <f>VLOOKUP($A44,_xlfn.IFS($D44=Lists!$G$3,'Chicken Only Calculator'!$A$9:$AJ$107,$D44=Lists!$G$4,'Chicken Only Calculator'!$A$9:$AJ$107,$D44=Lists!$G$5,'Chicken Only Calculator'!$A$9:$AJ$107,$D44=Lists!$G$6,'Cheese Only Calculator'!$A$8:$AJ$111,$D44=Lists!$G$7,'Beef Only Calculator'!$A$8:$AJ$45,$D44=Lists!$G$8,'Pork Only Calculator'!$A$8:$AJ$96),30,FALSE)</f>
        <v>0</v>
      </c>
      <c r="AH44" s="42">
        <f>VLOOKUP($A44,_xlfn.IFS($D44=Lists!$G$3,'Chicken Only Calculator'!$A$9:$AJ$107,$D44=Lists!$G$4,'Chicken Only Calculator'!$A$9:$AJ$107,$D44=Lists!$G$5,'Chicken Only Calculator'!$A$9:$AJ$107,$D44=Lists!$G$6,'Cheese Only Calculator'!$A$8:$AJ$111,$D44=Lists!$G$7,'Beef Only Calculator'!$A$8:$AJ$45,$D44=Lists!$G$8,'Pork Only Calculator'!$A$8:$AJ$96),31,FALSE)</f>
        <v>0</v>
      </c>
      <c r="AI44" s="42">
        <f>VLOOKUP($A44,_xlfn.IFS($D44=Lists!$G$3,'Chicken Only Calculator'!$A$9:$AJ$107,$D44=Lists!$G$4,'Chicken Only Calculator'!$A$9:$AJ$107,$D44=Lists!$G$5,'Chicken Only Calculator'!$A$9:$AJ$107,$D44=Lists!$G$6,'Cheese Only Calculator'!$A$8:$AJ$111,$D44=Lists!$G$7,'Beef Only Calculator'!$A$8:$AJ$45,$D44=Lists!$G$8,'Pork Only Calculator'!$A$8:$AJ$96),32,FALSE)</f>
        <v>0</v>
      </c>
      <c r="AJ44" s="42">
        <f>VLOOKUP($A44,_xlfn.IFS($D44=Lists!$G$3,'Chicken Only Calculator'!$A$9:$AJ$107,$D44=Lists!$G$4,'Chicken Only Calculator'!$A$9:$AJ$107,$D44=Lists!$G$5,'Chicken Only Calculator'!$A$9:$AJ$107,$D44=Lists!$G$6,'Cheese Only Calculator'!$A$8:$AJ$111,$D44=Lists!$G$7,'Beef Only Calculator'!$A$8:$AJ$45,$D44=Lists!$G$8,'Pork Only Calculator'!$A$8:$AJ$96),33,FALSE)</f>
        <v>0</v>
      </c>
      <c r="AK44" s="42">
        <f>VLOOKUP($A44,_xlfn.IFS($D44=Lists!$G$3,'Chicken Only Calculator'!$A$9:$AJ$107,$D44=Lists!$G$4,'Chicken Only Calculator'!$A$9:$AJ$107,$D44=Lists!$G$5,'Chicken Only Calculator'!$A$9:$AJ$107,$D44=Lists!$G$6,'Cheese Only Calculator'!$A$8:$AJ$111,$D44=Lists!$G$7,'Beef Only Calculator'!$A$8:$AJ$45,$D44=Lists!$G$8,'Pork Only Calculator'!$A$8:$AJ$96),34,FALSE)</f>
        <v>0</v>
      </c>
      <c r="AL44" s="42">
        <f>VLOOKUP($A44,_xlfn.IFS($D44=Lists!$G$3,'Chicken Only Calculator'!$A$9:$AJ$107,$D44=Lists!$G$4,'Chicken Only Calculator'!$A$9:$AJ$107,$D44=Lists!$G$5,'Chicken Only Calculator'!$A$9:$AJ$107,$D44=Lists!$G$6,'Cheese Only Calculator'!$A$8:$AJ$111,$D44=Lists!$G$7,'Beef Only Calculator'!$A$8:$AJ$45,$D44=Lists!$G$8,'Pork Only Calculator'!$A$8:$AJ$96),35,FALSE)</f>
        <v>0</v>
      </c>
      <c r="AM44" s="42">
        <f t="shared" si="15"/>
        <v>0</v>
      </c>
      <c r="AO44" s="55"/>
    </row>
    <row r="45" spans="1:41" ht="25.2" x14ac:dyDescent="0.5">
      <c r="A45" s="52">
        <v>10000097689</v>
      </c>
      <c r="B45" s="52" t="str">
        <f>INDEX('Data Sheet'!$A$1:$R$259,MATCH($A45,'Data Sheet'!$A$1:$A$259,0),MATCH(B$3,'Data Sheet'!$A$1:$R$1,0))</f>
        <v>ACT</v>
      </c>
      <c r="C45" s="53" t="str">
        <f>INDEX('Data Sheet'!$A$1:$R$259,MATCH($A45,'Data Sheet'!$A$1:$A$259,0),MATCH(C$3,'Data Sheet'!$A$1:$R$1,0))</f>
        <v>All Natural** Beef Meatball, 0.95 oz</v>
      </c>
      <c r="D45" s="52" t="str">
        <f>INDEX('Data Sheet'!$A$1:$R$259,MATCH($A45,'Data Sheet'!$A$1:$A$259,0),MATCH(D$3,'Data Sheet'!$A$1:$R$1,0))</f>
        <v>100154 / 100155</v>
      </c>
      <c r="E45" s="52">
        <f>INDEX('Data Sheet'!$A$1:$R$259,MATCH($A45,'Data Sheet'!$A$1:$A$259,0),MATCH(E$3,'Data Sheet'!$A$1:$R$1,0))</f>
        <v>29.99</v>
      </c>
      <c r="F45" s="52">
        <f>INDEX('Data Sheet'!$A$1:$R$259,MATCH($A45,'Data Sheet'!$A$1:$A$259,0),MATCH(F$3,'Data Sheet'!$A$1:$R$1,0))</f>
        <v>170</v>
      </c>
      <c r="G45" s="52">
        <f>INDEX('Data Sheet'!$A$1:$R$259,MATCH($A45,'Data Sheet'!$A$1:$A$259,0),MATCH(G$3,'Data Sheet'!$A$1:$R$1,0))</f>
        <v>170</v>
      </c>
      <c r="H45" s="52" t="str">
        <f>INDEX('Data Sheet'!$A$1:$R$259,MATCH($A45,'Data Sheet'!$A$1:$A$259,0),MATCH(H$3,'Data Sheet'!$A$1:$R$1,0))</f>
        <v/>
      </c>
      <c r="I45" s="52">
        <f>INDEX('Data Sheet'!$A$1:$R$259,MATCH($A45,'Data Sheet'!$A$1:$A$259,0),MATCH(I$3,'Data Sheet'!$A$1:$R$1,0))</f>
        <v>2.8</v>
      </c>
      <c r="J45" s="52" t="str">
        <f>INDEX('Data Sheet'!$A$1:$R$259,MATCH($A45,'Data Sheet'!$A$1:$A$259,0),MATCH(J$3,'Data Sheet'!$A$1:$R$1,0))</f>
        <v>3 Pieces</v>
      </c>
      <c r="K45" s="52">
        <f>INDEX('Data Sheet'!$A$1:$R$259,MATCH($A45,'Data Sheet'!$A$1:$A$259,0),MATCH(K$3,'Data Sheet'!$A$1:$R$1,0))</f>
        <v>2</v>
      </c>
      <c r="L45" s="52" t="str">
        <f>INDEX('Data Sheet'!$A$1:$R$259,MATCH($A45,'Data Sheet'!$A$1:$A$259,0),MATCH(L$3,'Data Sheet'!$A$1:$R$1,0))</f>
        <v>-</v>
      </c>
      <c r="M45" s="52">
        <f>INDEX('Data Sheet'!$A$1:$R$259,MATCH($A45,'Data Sheet'!$A$1:$A$259,0),MATCH(M$3,'Data Sheet'!$A$1:$R$1,0))</f>
        <v>0</v>
      </c>
      <c r="N45" s="52">
        <f>INDEX('Data Sheet'!$A$1:$R$259,MATCH($A45,'Data Sheet'!$A$1:$A$259,0),MATCH(N$3,'Data Sheet'!$A$1:$R$1,0))</f>
        <v>0</v>
      </c>
      <c r="O45" s="52">
        <f>INDEX('Data Sheet'!$A$1:$R$259,MATCH($A45,'Data Sheet'!$A$1:$A$259,0),MATCH(O$3,'Data Sheet'!$A$1:$R$1,0))</f>
        <v>0</v>
      </c>
      <c r="P45" s="52">
        <f>INDEX('Data Sheet'!$A$1:$R$259,MATCH($A45,'Data Sheet'!$A$1:$A$259,0),MATCH(P$3,'Data Sheet'!$A$1:$R$1,0))</f>
        <v>25.18</v>
      </c>
      <c r="Q45" s="52">
        <f>INDEX('Data Sheet'!$A$1:$R$259,MATCH($A45,'Data Sheet'!$A$1:$A$259,0),MATCH(Q$3,'Data Sheet'!$A$1:$R$1,0))</f>
        <v>0</v>
      </c>
      <c r="R45" s="54" t="str">
        <f>VLOOKUP(A45,_xlfn.IFS(D45=Lists!$G$3,'Chicken Only Calculator'!$A$9:$U$107,D45=Lists!$G$4,'Chicken Only Calculator'!$A$9:$U$107,D45=Lists!$G$5,'Chicken Only Calculator'!$A$9:$U$107,D45=Lists!$G$6,'Cheese Only Calculator'!$A$8:$U$111,D45=Lists!$G$7,'Beef Only Calculator'!$A$8:$U$45,D45=Lists!$G$8,'Pork Only Calculator'!$A$8:$U$96),15,FALSE)</f>
        <v/>
      </c>
      <c r="S45" s="54" t="str">
        <f t="shared" si="8"/>
        <v/>
      </c>
      <c r="T45" s="54">
        <f>VLOOKUP(A45,_xlfn.IFS(D45=Lists!$G$3,'Chicken Only Calculator'!$A$9:$U$107,D45=Lists!$G$4,'Chicken Only Calculator'!$A$9:$U$107,D45=Lists!$G$5,'Chicken Only Calculator'!$A$9:$U$107,D45=Lists!$G$6,'Cheese Only Calculator'!$A$8:$U$111,D45=Lists!$G$7,'Beef Only Calculator'!$A$8:$U$45,D45=Lists!$G$8,'Pork Only Calculator'!$A$8:$U$96),17,FALSE)</f>
        <v>0</v>
      </c>
      <c r="U45" s="54" t="str">
        <f t="shared" si="9"/>
        <v/>
      </c>
      <c r="V45" s="54" t="str">
        <f t="shared" si="10"/>
        <v/>
      </c>
      <c r="W45" s="54" t="str">
        <f t="shared" si="11"/>
        <v/>
      </c>
      <c r="X45" s="54" t="str">
        <f t="shared" si="12"/>
        <v/>
      </c>
      <c r="Y45" s="54" t="str">
        <f t="shared" si="13"/>
        <v/>
      </c>
      <c r="Z45" s="54" t="str">
        <f t="shared" si="14"/>
        <v/>
      </c>
      <c r="AA45" s="54">
        <f>VLOOKUP($A45,_xlfn.IFS($D45=Lists!$G$3,'Chicken Only Calculator'!$A$9:$AJ$107,$D45=Lists!$G$4,'Chicken Only Calculator'!$A$9:$AJ$107,$D45=Lists!$G$5,'Chicken Only Calculator'!$A$9:$AJ$107,$D45=Lists!$G$6,'Cheese Only Calculator'!$A$8:$AJ$111,$D45=Lists!$G$7,'Beef Only Calculator'!$A$8:$AJ$45,$D45=Lists!$G$8,'Pork Only Calculator'!$A$8:$AJ$96),24,FALSE)</f>
        <v>0</v>
      </c>
      <c r="AB45" s="54">
        <f>VLOOKUP($A45,_xlfn.IFS($D45=Lists!$G$3,'Chicken Only Calculator'!$A$9:$AJ$107,$D45=Lists!$G$4,'Chicken Only Calculator'!$A$9:$AJ$107,$D45=Lists!$G$5,'Chicken Only Calculator'!$A$9:$AJ$107,$D45=Lists!$G$6,'Cheese Only Calculator'!$A$8:$AJ$111,$D45=Lists!$G$7,'Beef Only Calculator'!$A$8:$AJ$45,$D45=Lists!$G$8,'Pork Only Calculator'!$A$8:$AJ$96),25,FALSE)</f>
        <v>0</v>
      </c>
      <c r="AC45" s="54">
        <f>VLOOKUP($A45,_xlfn.IFS($D45=Lists!$G$3,'Chicken Only Calculator'!$A$9:$AJ$107,$D45=Lists!$G$4,'Chicken Only Calculator'!$A$9:$AJ$107,$D45=Lists!$G$5,'Chicken Only Calculator'!$A$9:$AJ$107,$D45=Lists!$G$6,'Cheese Only Calculator'!$A$8:$AJ$111,$D45=Lists!$G$7,'Beef Only Calculator'!$A$8:$AJ$45,$D45=Lists!$G$8,'Pork Only Calculator'!$A$8:$AJ$96),26,FALSE)</f>
        <v>0</v>
      </c>
      <c r="AD45" s="54">
        <f>VLOOKUP($A45,_xlfn.IFS($D45=Lists!$G$3,'Chicken Only Calculator'!$A$9:$AJ$107,$D45=Lists!$G$4,'Chicken Only Calculator'!$A$9:$AJ$107,$D45=Lists!$G$5,'Chicken Only Calculator'!$A$9:$AJ$107,$D45=Lists!$G$6,'Cheese Only Calculator'!$A$8:$AJ$111,$D45=Lists!$G$7,'Beef Only Calculator'!$A$8:$AJ$45,$D45=Lists!$G$8,'Pork Only Calculator'!$A$8:$AJ$96),27,FALSE)</f>
        <v>0</v>
      </c>
      <c r="AE45" s="54">
        <f>VLOOKUP($A45,_xlfn.IFS($D45=Lists!$G$3,'Chicken Only Calculator'!$A$9:$AJ$107,$D45=Lists!$G$4,'Chicken Only Calculator'!$A$9:$AJ$107,$D45=Lists!$G$5,'Chicken Only Calculator'!$A$9:$AJ$107,$D45=Lists!$G$6,'Cheese Only Calculator'!$A$8:$AJ$111,$D45=Lists!$G$7,'Beef Only Calculator'!$A$8:$AJ$45,$D45=Lists!$G$8,'Pork Only Calculator'!$A$8:$AJ$96),28,FALSE)</f>
        <v>0</v>
      </c>
      <c r="AF45" s="54">
        <f>VLOOKUP($A45,_xlfn.IFS($D45=Lists!$G$3,'Chicken Only Calculator'!$A$9:$AJ$107,$D45=Lists!$G$4,'Chicken Only Calculator'!$A$9:$AJ$107,$D45=Lists!$G$5,'Chicken Only Calculator'!$A$9:$AJ$107,$D45=Lists!$G$6,'Cheese Only Calculator'!$A$8:$AJ$111,$D45=Lists!$G$7,'Beef Only Calculator'!$A$8:$AJ$45,$D45=Lists!$G$8,'Pork Only Calculator'!$A$8:$AJ$96),29,FALSE)</f>
        <v>0</v>
      </c>
      <c r="AG45" s="54">
        <f>VLOOKUP($A45,_xlfn.IFS($D45=Lists!$G$3,'Chicken Only Calculator'!$A$9:$AJ$107,$D45=Lists!$G$4,'Chicken Only Calculator'!$A$9:$AJ$107,$D45=Lists!$G$5,'Chicken Only Calculator'!$A$9:$AJ$107,$D45=Lists!$G$6,'Cheese Only Calculator'!$A$8:$AJ$111,$D45=Lists!$G$7,'Beef Only Calculator'!$A$8:$AJ$45,$D45=Lists!$G$8,'Pork Only Calculator'!$A$8:$AJ$96),30,FALSE)</f>
        <v>0</v>
      </c>
      <c r="AH45" s="54">
        <f>VLOOKUP($A45,_xlfn.IFS($D45=Lists!$G$3,'Chicken Only Calculator'!$A$9:$AJ$107,$D45=Lists!$G$4,'Chicken Only Calculator'!$A$9:$AJ$107,$D45=Lists!$G$5,'Chicken Only Calculator'!$A$9:$AJ$107,$D45=Lists!$G$6,'Cheese Only Calculator'!$A$8:$AJ$111,$D45=Lists!$G$7,'Beef Only Calculator'!$A$8:$AJ$45,$D45=Lists!$G$8,'Pork Only Calculator'!$A$8:$AJ$96),31,FALSE)</f>
        <v>0</v>
      </c>
      <c r="AI45" s="54">
        <f>VLOOKUP($A45,_xlfn.IFS($D45=Lists!$G$3,'Chicken Only Calculator'!$A$9:$AJ$107,$D45=Lists!$G$4,'Chicken Only Calculator'!$A$9:$AJ$107,$D45=Lists!$G$5,'Chicken Only Calculator'!$A$9:$AJ$107,$D45=Lists!$G$6,'Cheese Only Calculator'!$A$8:$AJ$111,$D45=Lists!$G$7,'Beef Only Calculator'!$A$8:$AJ$45,$D45=Lists!$G$8,'Pork Only Calculator'!$A$8:$AJ$96),32,FALSE)</f>
        <v>0</v>
      </c>
      <c r="AJ45" s="54">
        <f>VLOOKUP($A45,_xlfn.IFS($D45=Lists!$G$3,'Chicken Only Calculator'!$A$9:$AJ$107,$D45=Lists!$G$4,'Chicken Only Calculator'!$A$9:$AJ$107,$D45=Lists!$G$5,'Chicken Only Calculator'!$A$9:$AJ$107,$D45=Lists!$G$6,'Cheese Only Calculator'!$A$8:$AJ$111,$D45=Lists!$G$7,'Beef Only Calculator'!$A$8:$AJ$45,$D45=Lists!$G$8,'Pork Only Calculator'!$A$8:$AJ$96),33,FALSE)</f>
        <v>0</v>
      </c>
      <c r="AK45" s="54">
        <f>VLOOKUP($A45,_xlfn.IFS($D45=Lists!$G$3,'Chicken Only Calculator'!$A$9:$AJ$107,$D45=Lists!$G$4,'Chicken Only Calculator'!$A$9:$AJ$107,$D45=Lists!$G$5,'Chicken Only Calculator'!$A$9:$AJ$107,$D45=Lists!$G$6,'Cheese Only Calculator'!$A$8:$AJ$111,$D45=Lists!$G$7,'Beef Only Calculator'!$A$8:$AJ$45,$D45=Lists!$G$8,'Pork Only Calculator'!$A$8:$AJ$96),34,FALSE)</f>
        <v>0</v>
      </c>
      <c r="AL45" s="54">
        <f>VLOOKUP($A45,_xlfn.IFS($D45=Lists!$G$3,'Chicken Only Calculator'!$A$9:$AJ$107,$D45=Lists!$G$4,'Chicken Only Calculator'!$A$9:$AJ$107,$D45=Lists!$G$5,'Chicken Only Calculator'!$A$9:$AJ$107,$D45=Lists!$G$6,'Cheese Only Calculator'!$A$8:$AJ$111,$D45=Lists!$G$7,'Beef Only Calculator'!$A$8:$AJ$45,$D45=Lists!$G$8,'Pork Only Calculator'!$A$8:$AJ$96),35,FALSE)</f>
        <v>0</v>
      </c>
      <c r="AM45" s="54">
        <f t="shared" si="15"/>
        <v>0</v>
      </c>
      <c r="AO45" s="55"/>
    </row>
    <row r="46" spans="1:41" ht="25.2" x14ac:dyDescent="0.5">
      <c r="A46" s="40">
        <v>10000097815</v>
      </c>
      <c r="B46" s="40" t="str">
        <f>INDEX('Data Sheet'!$A$1:$R$259,MATCH($A46,'Data Sheet'!$A$1:$A$259,0),MATCH(B$3,'Data Sheet'!$A$1:$R$1,0))</f>
        <v>ACT</v>
      </c>
      <c r="C46" s="41" t="str">
        <f>INDEX('Data Sheet'!$A$1:$R$259,MATCH($A46,'Data Sheet'!$A$1:$A$259,0),MATCH(C$3,'Data Sheet'!$A$1:$R$1,0))</f>
        <v>Flame Broiled Beef Pattie, 2.45 oz.</v>
      </c>
      <c r="D46" s="40" t="str">
        <f>INDEX('Data Sheet'!$A$1:$R$259,MATCH($A46,'Data Sheet'!$A$1:$A$259,0),MATCH(D$3,'Data Sheet'!$A$1:$R$1,0))</f>
        <v>100154 / 100155</v>
      </c>
      <c r="E46" s="40">
        <f>INDEX('Data Sheet'!$A$1:$R$259,MATCH($A46,'Data Sheet'!$A$1:$A$259,0),MATCH(E$3,'Data Sheet'!$A$1:$R$1,0))</f>
        <v>22.97</v>
      </c>
      <c r="F46" s="40">
        <f>INDEX('Data Sheet'!$A$1:$R$259,MATCH($A46,'Data Sheet'!$A$1:$A$259,0),MATCH(F$3,'Data Sheet'!$A$1:$R$1,0))</f>
        <v>150</v>
      </c>
      <c r="G46" s="40">
        <f>INDEX('Data Sheet'!$A$1:$R$259,MATCH($A46,'Data Sheet'!$A$1:$A$259,0),MATCH(G$3,'Data Sheet'!$A$1:$R$1,0))</f>
        <v>150</v>
      </c>
      <c r="H46" s="40" t="str">
        <f>INDEX('Data Sheet'!$A$1:$R$259,MATCH($A46,'Data Sheet'!$A$1:$A$259,0),MATCH(H$3,'Data Sheet'!$A$1:$R$1,0))</f>
        <v/>
      </c>
      <c r="I46" s="40">
        <f>INDEX('Data Sheet'!$A$1:$R$259,MATCH($A46,'Data Sheet'!$A$1:$A$259,0),MATCH(I$3,'Data Sheet'!$A$1:$R$1,0))</f>
        <v>2.4500000000000002</v>
      </c>
      <c r="J46" s="40" t="str">
        <f>INDEX('Data Sheet'!$A$1:$R$259,MATCH($A46,'Data Sheet'!$A$1:$A$259,0),MATCH(J$3,'Data Sheet'!$A$1:$R$1,0))</f>
        <v>1 piece</v>
      </c>
      <c r="K46" s="40">
        <f>INDEX('Data Sheet'!$A$1:$R$259,MATCH($A46,'Data Sheet'!$A$1:$A$259,0),MATCH(K$3,'Data Sheet'!$A$1:$R$1,0))</f>
        <v>2</v>
      </c>
      <c r="L46" s="40" t="str">
        <f>INDEX('Data Sheet'!$A$1:$R$259,MATCH($A46,'Data Sheet'!$A$1:$A$259,0),MATCH(L$3,'Data Sheet'!$A$1:$R$1,0))</f>
        <v>-</v>
      </c>
      <c r="M46" s="40">
        <f>INDEX('Data Sheet'!$A$1:$R$259,MATCH($A46,'Data Sheet'!$A$1:$A$259,0),MATCH(M$3,'Data Sheet'!$A$1:$R$1,0))</f>
        <v>0</v>
      </c>
      <c r="N46" s="40">
        <f>INDEX('Data Sheet'!$A$1:$R$259,MATCH($A46,'Data Sheet'!$A$1:$A$259,0),MATCH(N$3,'Data Sheet'!$A$1:$R$1,0))</f>
        <v>0</v>
      </c>
      <c r="O46" s="40">
        <f>INDEX('Data Sheet'!$A$1:$R$259,MATCH($A46,'Data Sheet'!$A$1:$A$259,0),MATCH(O$3,'Data Sheet'!$A$1:$R$1,0))</f>
        <v>0</v>
      </c>
      <c r="P46" s="40">
        <f>INDEX('Data Sheet'!$A$1:$R$259,MATCH($A46,'Data Sheet'!$A$1:$A$259,0),MATCH(P$3,'Data Sheet'!$A$1:$R$1,0))</f>
        <v>22.77</v>
      </c>
      <c r="Q46" s="40">
        <f>INDEX('Data Sheet'!$A$1:$R$259,MATCH($A46,'Data Sheet'!$A$1:$A$259,0),MATCH(Q$3,'Data Sheet'!$A$1:$R$1,0))</f>
        <v>0</v>
      </c>
      <c r="R46" s="42" t="str">
        <f>VLOOKUP(A46,_xlfn.IFS(D46=Lists!$G$3,'Chicken Only Calculator'!$A$9:$U$107,D46=Lists!$G$4,'Chicken Only Calculator'!$A$9:$U$107,D46=Lists!$G$5,'Chicken Only Calculator'!$A$9:$U$107,D46=Lists!$G$6,'Cheese Only Calculator'!$A$8:$U$111,D46=Lists!$G$7,'Beef Only Calculator'!$A$8:$U$45,D46=Lists!$G$8,'Pork Only Calculator'!$A$8:$U$96),15,FALSE)</f>
        <v/>
      </c>
      <c r="S46" s="42" t="str">
        <f t="shared" si="8"/>
        <v/>
      </c>
      <c r="T46" s="42">
        <f>VLOOKUP(A46,_xlfn.IFS(D46=Lists!$G$3,'Chicken Only Calculator'!$A$9:$U$107,D46=Lists!$G$4,'Chicken Only Calculator'!$A$9:$U$107,D46=Lists!$G$5,'Chicken Only Calculator'!$A$9:$U$107,D46=Lists!$G$6,'Cheese Only Calculator'!$A$8:$U$111,D46=Lists!$G$7,'Beef Only Calculator'!$A$8:$U$45,D46=Lists!$G$8,'Pork Only Calculator'!$A$8:$U$96),17,FALSE)</f>
        <v>0</v>
      </c>
      <c r="U46" s="42" t="str">
        <f t="shared" si="9"/>
        <v/>
      </c>
      <c r="V46" s="42" t="str">
        <f t="shared" si="10"/>
        <v/>
      </c>
      <c r="W46" s="42" t="str">
        <f t="shared" si="11"/>
        <v/>
      </c>
      <c r="X46" s="42" t="str">
        <f t="shared" si="12"/>
        <v/>
      </c>
      <c r="Y46" s="42" t="str">
        <f t="shared" si="13"/>
        <v/>
      </c>
      <c r="Z46" s="42" t="str">
        <f t="shared" si="14"/>
        <v/>
      </c>
      <c r="AA46" s="42">
        <f>VLOOKUP($A46,_xlfn.IFS($D46=Lists!$G$3,'Chicken Only Calculator'!$A$9:$AJ$107,$D46=Lists!$G$4,'Chicken Only Calculator'!$A$9:$AJ$107,$D46=Lists!$G$5,'Chicken Only Calculator'!$A$9:$AJ$107,$D46=Lists!$G$6,'Cheese Only Calculator'!$A$8:$AJ$111,$D46=Lists!$G$7,'Beef Only Calculator'!$A$8:$AJ$45,$D46=Lists!$G$8,'Pork Only Calculator'!$A$8:$AJ$96),24,FALSE)</f>
        <v>0</v>
      </c>
      <c r="AB46" s="42">
        <f>VLOOKUP($A46,_xlfn.IFS($D46=Lists!$G$3,'Chicken Only Calculator'!$A$9:$AJ$107,$D46=Lists!$G$4,'Chicken Only Calculator'!$A$9:$AJ$107,$D46=Lists!$G$5,'Chicken Only Calculator'!$A$9:$AJ$107,$D46=Lists!$G$6,'Cheese Only Calculator'!$A$8:$AJ$111,$D46=Lists!$G$7,'Beef Only Calculator'!$A$8:$AJ$45,$D46=Lists!$G$8,'Pork Only Calculator'!$A$8:$AJ$96),25,FALSE)</f>
        <v>0</v>
      </c>
      <c r="AC46" s="42">
        <f>VLOOKUP($A46,_xlfn.IFS($D46=Lists!$G$3,'Chicken Only Calculator'!$A$9:$AJ$107,$D46=Lists!$G$4,'Chicken Only Calculator'!$A$9:$AJ$107,$D46=Lists!$G$5,'Chicken Only Calculator'!$A$9:$AJ$107,$D46=Lists!$G$6,'Cheese Only Calculator'!$A$8:$AJ$111,$D46=Lists!$G$7,'Beef Only Calculator'!$A$8:$AJ$45,$D46=Lists!$G$8,'Pork Only Calculator'!$A$8:$AJ$96),26,FALSE)</f>
        <v>0</v>
      </c>
      <c r="AD46" s="42">
        <f>VLOOKUP($A46,_xlfn.IFS($D46=Lists!$G$3,'Chicken Only Calculator'!$A$9:$AJ$107,$D46=Lists!$G$4,'Chicken Only Calculator'!$A$9:$AJ$107,$D46=Lists!$G$5,'Chicken Only Calculator'!$A$9:$AJ$107,$D46=Lists!$G$6,'Cheese Only Calculator'!$A$8:$AJ$111,$D46=Lists!$G$7,'Beef Only Calculator'!$A$8:$AJ$45,$D46=Lists!$G$8,'Pork Only Calculator'!$A$8:$AJ$96),27,FALSE)</f>
        <v>0</v>
      </c>
      <c r="AE46" s="42">
        <f>VLOOKUP($A46,_xlfn.IFS($D46=Lists!$G$3,'Chicken Only Calculator'!$A$9:$AJ$107,$D46=Lists!$G$4,'Chicken Only Calculator'!$A$9:$AJ$107,$D46=Lists!$G$5,'Chicken Only Calculator'!$A$9:$AJ$107,$D46=Lists!$G$6,'Cheese Only Calculator'!$A$8:$AJ$111,$D46=Lists!$G$7,'Beef Only Calculator'!$A$8:$AJ$45,$D46=Lists!$G$8,'Pork Only Calculator'!$A$8:$AJ$96),28,FALSE)</f>
        <v>0</v>
      </c>
      <c r="AF46" s="42">
        <f>VLOOKUP($A46,_xlfn.IFS($D46=Lists!$G$3,'Chicken Only Calculator'!$A$9:$AJ$107,$D46=Lists!$G$4,'Chicken Only Calculator'!$A$9:$AJ$107,$D46=Lists!$G$5,'Chicken Only Calculator'!$A$9:$AJ$107,$D46=Lists!$G$6,'Cheese Only Calculator'!$A$8:$AJ$111,$D46=Lists!$G$7,'Beef Only Calculator'!$A$8:$AJ$45,$D46=Lists!$G$8,'Pork Only Calculator'!$A$8:$AJ$96),29,FALSE)</f>
        <v>0</v>
      </c>
      <c r="AG46" s="42">
        <f>VLOOKUP($A46,_xlfn.IFS($D46=Lists!$G$3,'Chicken Only Calculator'!$A$9:$AJ$107,$D46=Lists!$G$4,'Chicken Only Calculator'!$A$9:$AJ$107,$D46=Lists!$G$5,'Chicken Only Calculator'!$A$9:$AJ$107,$D46=Lists!$G$6,'Cheese Only Calculator'!$A$8:$AJ$111,$D46=Lists!$G$7,'Beef Only Calculator'!$A$8:$AJ$45,$D46=Lists!$G$8,'Pork Only Calculator'!$A$8:$AJ$96),30,FALSE)</f>
        <v>0</v>
      </c>
      <c r="AH46" s="42">
        <f>VLOOKUP($A46,_xlfn.IFS($D46=Lists!$G$3,'Chicken Only Calculator'!$A$9:$AJ$107,$D46=Lists!$G$4,'Chicken Only Calculator'!$A$9:$AJ$107,$D46=Lists!$G$5,'Chicken Only Calculator'!$A$9:$AJ$107,$D46=Lists!$G$6,'Cheese Only Calculator'!$A$8:$AJ$111,$D46=Lists!$G$7,'Beef Only Calculator'!$A$8:$AJ$45,$D46=Lists!$G$8,'Pork Only Calculator'!$A$8:$AJ$96),31,FALSE)</f>
        <v>0</v>
      </c>
      <c r="AI46" s="42">
        <f>VLOOKUP($A46,_xlfn.IFS($D46=Lists!$G$3,'Chicken Only Calculator'!$A$9:$AJ$107,$D46=Lists!$G$4,'Chicken Only Calculator'!$A$9:$AJ$107,$D46=Lists!$G$5,'Chicken Only Calculator'!$A$9:$AJ$107,$D46=Lists!$G$6,'Cheese Only Calculator'!$A$8:$AJ$111,$D46=Lists!$G$7,'Beef Only Calculator'!$A$8:$AJ$45,$D46=Lists!$G$8,'Pork Only Calculator'!$A$8:$AJ$96),32,FALSE)</f>
        <v>0</v>
      </c>
      <c r="AJ46" s="42">
        <f>VLOOKUP($A46,_xlfn.IFS($D46=Lists!$G$3,'Chicken Only Calculator'!$A$9:$AJ$107,$D46=Lists!$G$4,'Chicken Only Calculator'!$A$9:$AJ$107,$D46=Lists!$G$5,'Chicken Only Calculator'!$A$9:$AJ$107,$D46=Lists!$G$6,'Cheese Only Calculator'!$A$8:$AJ$111,$D46=Lists!$G$7,'Beef Only Calculator'!$A$8:$AJ$45,$D46=Lists!$G$8,'Pork Only Calculator'!$A$8:$AJ$96),33,FALSE)</f>
        <v>0</v>
      </c>
      <c r="AK46" s="42">
        <f>VLOOKUP($A46,_xlfn.IFS($D46=Lists!$G$3,'Chicken Only Calculator'!$A$9:$AJ$107,$D46=Lists!$G$4,'Chicken Only Calculator'!$A$9:$AJ$107,$D46=Lists!$G$5,'Chicken Only Calculator'!$A$9:$AJ$107,$D46=Lists!$G$6,'Cheese Only Calculator'!$A$8:$AJ$111,$D46=Lists!$G$7,'Beef Only Calculator'!$A$8:$AJ$45,$D46=Lists!$G$8,'Pork Only Calculator'!$A$8:$AJ$96),34,FALSE)</f>
        <v>0</v>
      </c>
      <c r="AL46" s="42">
        <f>VLOOKUP($A46,_xlfn.IFS($D46=Lists!$G$3,'Chicken Only Calculator'!$A$9:$AJ$107,$D46=Lists!$G$4,'Chicken Only Calculator'!$A$9:$AJ$107,$D46=Lists!$G$5,'Chicken Only Calculator'!$A$9:$AJ$107,$D46=Lists!$G$6,'Cheese Only Calculator'!$A$8:$AJ$111,$D46=Lists!$G$7,'Beef Only Calculator'!$A$8:$AJ$45,$D46=Lists!$G$8,'Pork Only Calculator'!$A$8:$AJ$96),35,FALSE)</f>
        <v>0</v>
      </c>
      <c r="AM46" s="42">
        <f t="shared" si="15"/>
        <v>0</v>
      </c>
      <c r="AO46" s="55"/>
    </row>
    <row r="47" spans="1:41" ht="25.2" x14ac:dyDescent="0.5">
      <c r="A47" s="52">
        <v>10000097868</v>
      </c>
      <c r="B47" s="52" t="str">
        <f>INDEX('Data Sheet'!$A$1:$R$259,MATCH($A47,'Data Sheet'!$A$1:$A$259,0),MATCH(B$3,'Data Sheet'!$A$1:$R$1,0))</f>
        <v>ACT</v>
      </c>
      <c r="C47" s="53" t="str">
        <f>INDEX('Data Sheet'!$A$1:$R$259,MATCH($A47,'Data Sheet'!$A$1:$A$259,0),MATCH(C$3,'Data Sheet'!$A$1:$R$1,0))</f>
        <v>Philly Beef Steak, 2.5 oz.</v>
      </c>
      <c r="D47" s="52" t="str">
        <f>INDEX('Data Sheet'!$A$1:$R$259,MATCH($A47,'Data Sheet'!$A$1:$A$259,0),MATCH(D$3,'Data Sheet'!$A$1:$R$1,0))</f>
        <v>100154 / 100155</v>
      </c>
      <c r="E47" s="52">
        <f>INDEX('Data Sheet'!$A$1:$R$259,MATCH($A47,'Data Sheet'!$A$1:$A$259,0),MATCH(E$3,'Data Sheet'!$A$1:$R$1,0))</f>
        <v>30</v>
      </c>
      <c r="F47" s="52">
        <f>INDEX('Data Sheet'!$A$1:$R$259,MATCH($A47,'Data Sheet'!$A$1:$A$259,0),MATCH(F$3,'Data Sheet'!$A$1:$R$1,0))</f>
        <v>192</v>
      </c>
      <c r="G47" s="52">
        <f>INDEX('Data Sheet'!$A$1:$R$259,MATCH($A47,'Data Sheet'!$A$1:$A$259,0),MATCH(G$3,'Data Sheet'!$A$1:$R$1,0))</f>
        <v>192</v>
      </c>
      <c r="H47" s="52" t="str">
        <f>INDEX('Data Sheet'!$A$1:$R$259,MATCH($A47,'Data Sheet'!$A$1:$A$259,0),MATCH(H$3,'Data Sheet'!$A$1:$R$1,0))</f>
        <v/>
      </c>
      <c r="I47" s="52">
        <f>INDEX('Data Sheet'!$A$1:$R$259,MATCH($A47,'Data Sheet'!$A$1:$A$259,0),MATCH(I$3,'Data Sheet'!$A$1:$R$1,0))</f>
        <v>2.5</v>
      </c>
      <c r="J47" s="52" t="str">
        <f>INDEX('Data Sheet'!$A$1:$R$259,MATCH($A47,'Data Sheet'!$A$1:$A$259,0),MATCH(J$3,'Data Sheet'!$A$1:$R$1,0))</f>
        <v>2.50 oz.</v>
      </c>
      <c r="K47" s="52">
        <f>INDEX('Data Sheet'!$A$1:$R$259,MATCH($A47,'Data Sheet'!$A$1:$A$259,0),MATCH(K$3,'Data Sheet'!$A$1:$R$1,0))</f>
        <v>2</v>
      </c>
      <c r="L47" s="52" t="str">
        <f>INDEX('Data Sheet'!$A$1:$R$259,MATCH($A47,'Data Sheet'!$A$1:$A$259,0),MATCH(L$3,'Data Sheet'!$A$1:$R$1,0))</f>
        <v>-</v>
      </c>
      <c r="M47" s="52">
        <f>INDEX('Data Sheet'!$A$1:$R$259,MATCH($A47,'Data Sheet'!$A$1:$A$259,0),MATCH(M$3,'Data Sheet'!$A$1:$R$1,0))</f>
        <v>0</v>
      </c>
      <c r="N47" s="52">
        <f>INDEX('Data Sheet'!$A$1:$R$259,MATCH($A47,'Data Sheet'!$A$1:$A$259,0),MATCH(N$3,'Data Sheet'!$A$1:$R$1,0))</f>
        <v>0</v>
      </c>
      <c r="O47" s="52">
        <f>INDEX('Data Sheet'!$A$1:$R$259,MATCH($A47,'Data Sheet'!$A$1:$A$259,0),MATCH(O$3,'Data Sheet'!$A$1:$R$1,0))</f>
        <v>0</v>
      </c>
      <c r="P47" s="52">
        <f>INDEX('Data Sheet'!$A$1:$R$259,MATCH($A47,'Data Sheet'!$A$1:$A$259,0),MATCH(P$3,'Data Sheet'!$A$1:$R$1,0))</f>
        <v>45.1</v>
      </c>
      <c r="Q47" s="52">
        <f>INDEX('Data Sheet'!$A$1:$R$259,MATCH($A47,'Data Sheet'!$A$1:$A$259,0),MATCH(Q$3,'Data Sheet'!$A$1:$R$1,0))</f>
        <v>0</v>
      </c>
      <c r="R47" s="54" t="str">
        <f>VLOOKUP(A47,_xlfn.IFS(D47=Lists!$G$3,'Chicken Only Calculator'!$A$9:$U$107,D47=Lists!$G$4,'Chicken Only Calculator'!$A$9:$U$107,D47=Lists!$G$5,'Chicken Only Calculator'!$A$9:$U$107,D47=Lists!$G$6,'Cheese Only Calculator'!$A$8:$U$111,D47=Lists!$G$7,'Beef Only Calculator'!$A$8:$U$45,D47=Lists!$G$8,'Pork Only Calculator'!$A$8:$U$96),15,FALSE)</f>
        <v/>
      </c>
      <c r="S47" s="54" t="str">
        <f t="shared" si="8"/>
        <v/>
      </c>
      <c r="T47" s="54">
        <f>VLOOKUP(A47,_xlfn.IFS(D47=Lists!$G$3,'Chicken Only Calculator'!$A$9:$U$107,D47=Lists!$G$4,'Chicken Only Calculator'!$A$9:$U$107,D47=Lists!$G$5,'Chicken Only Calculator'!$A$9:$U$107,D47=Lists!$G$6,'Cheese Only Calculator'!$A$8:$U$111,D47=Lists!$G$7,'Beef Only Calculator'!$A$8:$U$45,D47=Lists!$G$8,'Pork Only Calculator'!$A$8:$U$96),17,FALSE)</f>
        <v>0</v>
      </c>
      <c r="U47" s="54" t="str">
        <f t="shared" si="9"/>
        <v/>
      </c>
      <c r="V47" s="54" t="str">
        <f t="shared" si="10"/>
        <v/>
      </c>
      <c r="W47" s="54" t="str">
        <f t="shared" si="11"/>
        <v/>
      </c>
      <c r="X47" s="54" t="str">
        <f t="shared" si="12"/>
        <v/>
      </c>
      <c r="Y47" s="54" t="str">
        <f t="shared" si="13"/>
        <v/>
      </c>
      <c r="Z47" s="54" t="str">
        <f t="shared" si="14"/>
        <v/>
      </c>
      <c r="AA47" s="54">
        <f>VLOOKUP($A47,_xlfn.IFS($D47=Lists!$G$3,'Chicken Only Calculator'!$A$9:$AJ$107,$D47=Lists!$G$4,'Chicken Only Calculator'!$A$9:$AJ$107,$D47=Lists!$G$5,'Chicken Only Calculator'!$A$9:$AJ$107,$D47=Lists!$G$6,'Cheese Only Calculator'!$A$8:$AJ$111,$D47=Lists!$G$7,'Beef Only Calculator'!$A$8:$AJ$45,$D47=Lists!$G$8,'Pork Only Calculator'!$A$8:$AJ$96),24,FALSE)</f>
        <v>0</v>
      </c>
      <c r="AB47" s="54">
        <f>VLOOKUP($A47,_xlfn.IFS($D47=Lists!$G$3,'Chicken Only Calculator'!$A$9:$AJ$107,$D47=Lists!$G$4,'Chicken Only Calculator'!$A$9:$AJ$107,$D47=Lists!$G$5,'Chicken Only Calculator'!$A$9:$AJ$107,$D47=Lists!$G$6,'Cheese Only Calculator'!$A$8:$AJ$111,$D47=Lists!$G$7,'Beef Only Calculator'!$A$8:$AJ$45,$D47=Lists!$G$8,'Pork Only Calculator'!$A$8:$AJ$96),25,FALSE)</f>
        <v>0</v>
      </c>
      <c r="AC47" s="54">
        <f>VLOOKUP($A47,_xlfn.IFS($D47=Lists!$G$3,'Chicken Only Calculator'!$A$9:$AJ$107,$D47=Lists!$G$4,'Chicken Only Calculator'!$A$9:$AJ$107,$D47=Lists!$G$5,'Chicken Only Calculator'!$A$9:$AJ$107,$D47=Lists!$G$6,'Cheese Only Calculator'!$A$8:$AJ$111,$D47=Lists!$G$7,'Beef Only Calculator'!$A$8:$AJ$45,$D47=Lists!$G$8,'Pork Only Calculator'!$A$8:$AJ$96),26,FALSE)</f>
        <v>0</v>
      </c>
      <c r="AD47" s="54">
        <f>VLOOKUP($A47,_xlfn.IFS($D47=Lists!$G$3,'Chicken Only Calculator'!$A$9:$AJ$107,$D47=Lists!$G$4,'Chicken Only Calculator'!$A$9:$AJ$107,$D47=Lists!$G$5,'Chicken Only Calculator'!$A$9:$AJ$107,$D47=Lists!$G$6,'Cheese Only Calculator'!$A$8:$AJ$111,$D47=Lists!$G$7,'Beef Only Calculator'!$A$8:$AJ$45,$D47=Lists!$G$8,'Pork Only Calculator'!$A$8:$AJ$96),27,FALSE)</f>
        <v>0</v>
      </c>
      <c r="AE47" s="54">
        <f>VLOOKUP($A47,_xlfn.IFS($D47=Lists!$G$3,'Chicken Only Calculator'!$A$9:$AJ$107,$D47=Lists!$G$4,'Chicken Only Calculator'!$A$9:$AJ$107,$D47=Lists!$G$5,'Chicken Only Calculator'!$A$9:$AJ$107,$D47=Lists!$G$6,'Cheese Only Calculator'!$A$8:$AJ$111,$D47=Lists!$G$7,'Beef Only Calculator'!$A$8:$AJ$45,$D47=Lists!$G$8,'Pork Only Calculator'!$A$8:$AJ$96),28,FALSE)</f>
        <v>0</v>
      </c>
      <c r="AF47" s="54">
        <f>VLOOKUP($A47,_xlfn.IFS($D47=Lists!$G$3,'Chicken Only Calculator'!$A$9:$AJ$107,$D47=Lists!$G$4,'Chicken Only Calculator'!$A$9:$AJ$107,$D47=Lists!$G$5,'Chicken Only Calculator'!$A$9:$AJ$107,$D47=Lists!$G$6,'Cheese Only Calculator'!$A$8:$AJ$111,$D47=Lists!$G$7,'Beef Only Calculator'!$A$8:$AJ$45,$D47=Lists!$G$8,'Pork Only Calculator'!$A$8:$AJ$96),29,FALSE)</f>
        <v>0</v>
      </c>
      <c r="AG47" s="54">
        <f>VLOOKUP($A47,_xlfn.IFS($D47=Lists!$G$3,'Chicken Only Calculator'!$A$9:$AJ$107,$D47=Lists!$G$4,'Chicken Only Calculator'!$A$9:$AJ$107,$D47=Lists!$G$5,'Chicken Only Calculator'!$A$9:$AJ$107,$D47=Lists!$G$6,'Cheese Only Calculator'!$A$8:$AJ$111,$D47=Lists!$G$7,'Beef Only Calculator'!$A$8:$AJ$45,$D47=Lists!$G$8,'Pork Only Calculator'!$A$8:$AJ$96),30,FALSE)</f>
        <v>0</v>
      </c>
      <c r="AH47" s="54">
        <f>VLOOKUP($A47,_xlfn.IFS($D47=Lists!$G$3,'Chicken Only Calculator'!$A$9:$AJ$107,$D47=Lists!$G$4,'Chicken Only Calculator'!$A$9:$AJ$107,$D47=Lists!$G$5,'Chicken Only Calculator'!$A$9:$AJ$107,$D47=Lists!$G$6,'Cheese Only Calculator'!$A$8:$AJ$111,$D47=Lists!$G$7,'Beef Only Calculator'!$A$8:$AJ$45,$D47=Lists!$G$8,'Pork Only Calculator'!$A$8:$AJ$96),31,FALSE)</f>
        <v>0</v>
      </c>
      <c r="AI47" s="54">
        <f>VLOOKUP($A47,_xlfn.IFS($D47=Lists!$G$3,'Chicken Only Calculator'!$A$9:$AJ$107,$D47=Lists!$G$4,'Chicken Only Calculator'!$A$9:$AJ$107,$D47=Lists!$G$5,'Chicken Only Calculator'!$A$9:$AJ$107,$D47=Lists!$G$6,'Cheese Only Calculator'!$A$8:$AJ$111,$D47=Lists!$G$7,'Beef Only Calculator'!$A$8:$AJ$45,$D47=Lists!$G$8,'Pork Only Calculator'!$A$8:$AJ$96),32,FALSE)</f>
        <v>0</v>
      </c>
      <c r="AJ47" s="54">
        <f>VLOOKUP($A47,_xlfn.IFS($D47=Lists!$G$3,'Chicken Only Calculator'!$A$9:$AJ$107,$D47=Lists!$G$4,'Chicken Only Calculator'!$A$9:$AJ$107,$D47=Lists!$G$5,'Chicken Only Calculator'!$A$9:$AJ$107,$D47=Lists!$G$6,'Cheese Only Calculator'!$A$8:$AJ$111,$D47=Lists!$G$7,'Beef Only Calculator'!$A$8:$AJ$45,$D47=Lists!$G$8,'Pork Only Calculator'!$A$8:$AJ$96),33,FALSE)</f>
        <v>0</v>
      </c>
      <c r="AK47" s="54">
        <f>VLOOKUP($A47,_xlfn.IFS($D47=Lists!$G$3,'Chicken Only Calculator'!$A$9:$AJ$107,$D47=Lists!$G$4,'Chicken Only Calculator'!$A$9:$AJ$107,$D47=Lists!$G$5,'Chicken Only Calculator'!$A$9:$AJ$107,$D47=Lists!$G$6,'Cheese Only Calculator'!$A$8:$AJ$111,$D47=Lists!$G$7,'Beef Only Calculator'!$A$8:$AJ$45,$D47=Lists!$G$8,'Pork Only Calculator'!$A$8:$AJ$96),34,FALSE)</f>
        <v>0</v>
      </c>
      <c r="AL47" s="54">
        <f>VLOOKUP($A47,_xlfn.IFS($D47=Lists!$G$3,'Chicken Only Calculator'!$A$9:$AJ$107,$D47=Lists!$G$4,'Chicken Only Calculator'!$A$9:$AJ$107,$D47=Lists!$G$5,'Chicken Only Calculator'!$A$9:$AJ$107,$D47=Lists!$G$6,'Cheese Only Calculator'!$A$8:$AJ$111,$D47=Lists!$G$7,'Beef Only Calculator'!$A$8:$AJ$45,$D47=Lists!$G$8,'Pork Only Calculator'!$A$8:$AJ$96),35,FALSE)</f>
        <v>0</v>
      </c>
      <c r="AM47" s="54">
        <f t="shared" si="15"/>
        <v>0</v>
      </c>
      <c r="AO47" s="55"/>
    </row>
    <row r="48" spans="1:41" ht="25.2" x14ac:dyDescent="0.5">
      <c r="A48" s="40">
        <v>10000097886</v>
      </c>
      <c r="B48" s="40" t="str">
        <f>INDEX('Data Sheet'!$A$1:$R$259,MATCH($A48,'Data Sheet'!$A$1:$A$259,0),MATCH(B$3,'Data Sheet'!$A$1:$R$1,0))</f>
        <v>ACT</v>
      </c>
      <c r="C48" s="41" t="str">
        <f>INDEX('Data Sheet'!$A$1:$R$259,MATCH($A48,'Data Sheet'!$A$1:$A$259,0),MATCH(C$3,'Data Sheet'!$A$1:$R$1,0))</f>
        <v>Breaded Beef Finger, 3.88 oz.</v>
      </c>
      <c r="D48" s="40" t="str">
        <f>INDEX('Data Sheet'!$A$1:$R$259,MATCH($A48,'Data Sheet'!$A$1:$A$259,0),MATCH(D$3,'Data Sheet'!$A$1:$R$1,0))</f>
        <v>100154 / 100155</v>
      </c>
      <c r="E48" s="40">
        <f>INDEX('Data Sheet'!$A$1:$R$259,MATCH($A48,'Data Sheet'!$A$1:$A$259,0),MATCH(E$3,'Data Sheet'!$A$1:$R$1,0))</f>
        <v>30.31</v>
      </c>
      <c r="F48" s="40" t="str">
        <f>INDEX('Data Sheet'!$A$1:$R$259,MATCH($A48,'Data Sheet'!$A$1:$A$259,0),MATCH(F$3,'Data Sheet'!$A$1:$R$1,0))</f>
        <v>approx
125</v>
      </c>
      <c r="G48" s="40">
        <f>INDEX('Data Sheet'!$A$1:$R$259,MATCH($A48,'Data Sheet'!$A$1:$A$259,0),MATCH(G$3,'Data Sheet'!$A$1:$R$1,0))</f>
        <v>125</v>
      </c>
      <c r="H48" s="40">
        <f>INDEX('Data Sheet'!$A$1:$R$259,MATCH($A48,'Data Sheet'!$A$1:$A$259,0),MATCH(H$3,'Data Sheet'!$A$1:$R$1,0))</f>
        <v>30</v>
      </c>
      <c r="I48" s="40">
        <f>INDEX('Data Sheet'!$A$1:$R$259,MATCH($A48,'Data Sheet'!$A$1:$A$259,0),MATCH(I$3,'Data Sheet'!$A$1:$R$1,0))</f>
        <v>3.88</v>
      </c>
      <c r="J48" s="40" t="str">
        <f>INDEX('Data Sheet'!$A$1:$R$259,MATCH($A48,'Data Sheet'!$A$1:$A$259,0),MATCH(J$3,'Data Sheet'!$A$1:$R$1,0))</f>
        <v>4 pieces</v>
      </c>
      <c r="K48" s="40">
        <f>INDEX('Data Sheet'!$A$1:$R$259,MATCH($A48,'Data Sheet'!$A$1:$A$259,0),MATCH(K$3,'Data Sheet'!$A$1:$R$1,0))</f>
        <v>2</v>
      </c>
      <c r="L48" s="40">
        <f>INDEX('Data Sheet'!$A$1:$R$259,MATCH($A48,'Data Sheet'!$A$1:$A$259,0),MATCH(L$3,'Data Sheet'!$A$1:$R$1,0))</f>
        <v>1</v>
      </c>
      <c r="M48" s="40">
        <f>INDEX('Data Sheet'!$A$1:$R$259,MATCH($A48,'Data Sheet'!$A$1:$A$259,0),MATCH(M$3,'Data Sheet'!$A$1:$R$1,0))</f>
        <v>0</v>
      </c>
      <c r="N48" s="40">
        <f>INDEX('Data Sheet'!$A$1:$R$259,MATCH($A48,'Data Sheet'!$A$1:$A$259,0),MATCH(N$3,'Data Sheet'!$A$1:$R$1,0))</f>
        <v>0</v>
      </c>
      <c r="O48" s="40">
        <f>INDEX('Data Sheet'!$A$1:$R$259,MATCH($A48,'Data Sheet'!$A$1:$A$259,0),MATCH(O$3,'Data Sheet'!$A$1:$R$1,0))</f>
        <v>0</v>
      </c>
      <c r="P48" s="40">
        <f>INDEX('Data Sheet'!$A$1:$R$259,MATCH($A48,'Data Sheet'!$A$1:$A$259,0),MATCH(P$3,'Data Sheet'!$A$1:$R$1,0))</f>
        <v>15.93</v>
      </c>
      <c r="Q48" s="40">
        <f>INDEX('Data Sheet'!$A$1:$R$259,MATCH($A48,'Data Sheet'!$A$1:$A$259,0),MATCH(Q$3,'Data Sheet'!$A$1:$R$1,0))</f>
        <v>0</v>
      </c>
      <c r="R48" s="42" t="str">
        <f>VLOOKUP(A48,_xlfn.IFS(D48=Lists!$G$3,'Chicken Only Calculator'!$A$9:$U$107,D48=Lists!$G$4,'Chicken Only Calculator'!$A$9:$U$107,D48=Lists!$G$5,'Chicken Only Calculator'!$A$9:$U$107,D48=Lists!$G$6,'Cheese Only Calculator'!$A$8:$U$111,D48=Lists!$G$7,'Beef Only Calculator'!$A$8:$U$45,D48=Lists!$G$8,'Pork Only Calculator'!$A$8:$U$96),15,FALSE)</f>
        <v/>
      </c>
      <c r="S48" s="42" t="str">
        <f t="shared" si="8"/>
        <v/>
      </c>
      <c r="T48" s="42">
        <f>VLOOKUP(A48,_xlfn.IFS(D48=Lists!$G$3,'Chicken Only Calculator'!$A$9:$U$107,D48=Lists!$G$4,'Chicken Only Calculator'!$A$9:$U$107,D48=Lists!$G$5,'Chicken Only Calculator'!$A$9:$U$107,D48=Lists!$G$6,'Cheese Only Calculator'!$A$8:$U$111,D48=Lists!$G$7,'Beef Only Calculator'!$A$8:$U$45,D48=Lists!$G$8,'Pork Only Calculator'!$A$8:$U$96),17,FALSE)</f>
        <v>0</v>
      </c>
      <c r="U48" s="42" t="str">
        <f t="shared" si="9"/>
        <v/>
      </c>
      <c r="V48" s="42" t="str">
        <f t="shared" si="10"/>
        <v/>
      </c>
      <c r="W48" s="42" t="str">
        <f t="shared" si="11"/>
        <v/>
      </c>
      <c r="X48" s="42" t="str">
        <f t="shared" si="12"/>
        <v/>
      </c>
      <c r="Y48" s="42" t="str">
        <f t="shared" si="13"/>
        <v/>
      </c>
      <c r="Z48" s="42" t="str">
        <f t="shared" si="14"/>
        <v/>
      </c>
      <c r="AA48" s="42">
        <f>VLOOKUP($A48,_xlfn.IFS($D48=Lists!$G$3,'Chicken Only Calculator'!$A$9:$AJ$107,$D48=Lists!$G$4,'Chicken Only Calculator'!$A$9:$AJ$107,$D48=Lists!$G$5,'Chicken Only Calculator'!$A$9:$AJ$107,$D48=Lists!$G$6,'Cheese Only Calculator'!$A$8:$AJ$111,$D48=Lists!$G$7,'Beef Only Calculator'!$A$8:$AJ$45,$D48=Lists!$G$8,'Pork Only Calculator'!$A$8:$AJ$96),24,FALSE)</f>
        <v>0</v>
      </c>
      <c r="AB48" s="42">
        <f>VLOOKUP($A48,_xlfn.IFS($D48=Lists!$G$3,'Chicken Only Calculator'!$A$9:$AJ$107,$D48=Lists!$G$4,'Chicken Only Calculator'!$A$9:$AJ$107,$D48=Lists!$G$5,'Chicken Only Calculator'!$A$9:$AJ$107,$D48=Lists!$G$6,'Cheese Only Calculator'!$A$8:$AJ$111,$D48=Lists!$G$7,'Beef Only Calculator'!$A$8:$AJ$45,$D48=Lists!$G$8,'Pork Only Calculator'!$A$8:$AJ$96),25,FALSE)</f>
        <v>0</v>
      </c>
      <c r="AC48" s="42">
        <f>VLOOKUP($A48,_xlfn.IFS($D48=Lists!$G$3,'Chicken Only Calculator'!$A$9:$AJ$107,$D48=Lists!$G$4,'Chicken Only Calculator'!$A$9:$AJ$107,$D48=Lists!$G$5,'Chicken Only Calculator'!$A$9:$AJ$107,$D48=Lists!$G$6,'Cheese Only Calculator'!$A$8:$AJ$111,$D48=Lists!$G$7,'Beef Only Calculator'!$A$8:$AJ$45,$D48=Lists!$G$8,'Pork Only Calculator'!$A$8:$AJ$96),26,FALSE)</f>
        <v>0</v>
      </c>
      <c r="AD48" s="42">
        <f>VLOOKUP($A48,_xlfn.IFS($D48=Lists!$G$3,'Chicken Only Calculator'!$A$9:$AJ$107,$D48=Lists!$G$4,'Chicken Only Calculator'!$A$9:$AJ$107,$D48=Lists!$G$5,'Chicken Only Calculator'!$A$9:$AJ$107,$D48=Lists!$G$6,'Cheese Only Calculator'!$A$8:$AJ$111,$D48=Lists!$G$7,'Beef Only Calculator'!$A$8:$AJ$45,$D48=Lists!$G$8,'Pork Only Calculator'!$A$8:$AJ$96),27,FALSE)</f>
        <v>0</v>
      </c>
      <c r="AE48" s="42">
        <f>VLOOKUP($A48,_xlfn.IFS($D48=Lists!$G$3,'Chicken Only Calculator'!$A$9:$AJ$107,$D48=Lists!$G$4,'Chicken Only Calculator'!$A$9:$AJ$107,$D48=Lists!$G$5,'Chicken Only Calculator'!$A$9:$AJ$107,$D48=Lists!$G$6,'Cheese Only Calculator'!$A$8:$AJ$111,$D48=Lists!$G$7,'Beef Only Calculator'!$A$8:$AJ$45,$D48=Lists!$G$8,'Pork Only Calculator'!$A$8:$AJ$96),28,FALSE)</f>
        <v>0</v>
      </c>
      <c r="AF48" s="42">
        <f>VLOOKUP($A48,_xlfn.IFS($D48=Lists!$G$3,'Chicken Only Calculator'!$A$9:$AJ$107,$D48=Lists!$G$4,'Chicken Only Calculator'!$A$9:$AJ$107,$D48=Lists!$G$5,'Chicken Only Calculator'!$A$9:$AJ$107,$D48=Lists!$G$6,'Cheese Only Calculator'!$A$8:$AJ$111,$D48=Lists!$G$7,'Beef Only Calculator'!$A$8:$AJ$45,$D48=Lists!$G$8,'Pork Only Calculator'!$A$8:$AJ$96),29,FALSE)</f>
        <v>0</v>
      </c>
      <c r="AG48" s="42">
        <f>VLOOKUP($A48,_xlfn.IFS($D48=Lists!$G$3,'Chicken Only Calculator'!$A$9:$AJ$107,$D48=Lists!$G$4,'Chicken Only Calculator'!$A$9:$AJ$107,$D48=Lists!$G$5,'Chicken Only Calculator'!$A$9:$AJ$107,$D48=Lists!$G$6,'Cheese Only Calculator'!$A$8:$AJ$111,$D48=Lists!$G$7,'Beef Only Calculator'!$A$8:$AJ$45,$D48=Lists!$G$8,'Pork Only Calculator'!$A$8:$AJ$96),30,FALSE)</f>
        <v>0</v>
      </c>
      <c r="AH48" s="42">
        <f>VLOOKUP($A48,_xlfn.IFS($D48=Lists!$G$3,'Chicken Only Calculator'!$A$9:$AJ$107,$D48=Lists!$G$4,'Chicken Only Calculator'!$A$9:$AJ$107,$D48=Lists!$G$5,'Chicken Only Calculator'!$A$9:$AJ$107,$D48=Lists!$G$6,'Cheese Only Calculator'!$A$8:$AJ$111,$D48=Lists!$G$7,'Beef Only Calculator'!$A$8:$AJ$45,$D48=Lists!$G$8,'Pork Only Calculator'!$A$8:$AJ$96),31,FALSE)</f>
        <v>0</v>
      </c>
      <c r="AI48" s="42">
        <f>VLOOKUP($A48,_xlfn.IFS($D48=Lists!$G$3,'Chicken Only Calculator'!$A$9:$AJ$107,$D48=Lists!$G$4,'Chicken Only Calculator'!$A$9:$AJ$107,$D48=Lists!$G$5,'Chicken Only Calculator'!$A$9:$AJ$107,$D48=Lists!$G$6,'Cheese Only Calculator'!$A$8:$AJ$111,$D48=Lists!$G$7,'Beef Only Calculator'!$A$8:$AJ$45,$D48=Lists!$G$8,'Pork Only Calculator'!$A$8:$AJ$96),32,FALSE)</f>
        <v>0</v>
      </c>
      <c r="AJ48" s="42">
        <f>VLOOKUP($A48,_xlfn.IFS($D48=Lists!$G$3,'Chicken Only Calculator'!$A$9:$AJ$107,$D48=Lists!$G$4,'Chicken Only Calculator'!$A$9:$AJ$107,$D48=Lists!$G$5,'Chicken Only Calculator'!$A$9:$AJ$107,$D48=Lists!$G$6,'Cheese Only Calculator'!$A$8:$AJ$111,$D48=Lists!$G$7,'Beef Only Calculator'!$A$8:$AJ$45,$D48=Lists!$G$8,'Pork Only Calculator'!$A$8:$AJ$96),33,FALSE)</f>
        <v>0</v>
      </c>
      <c r="AK48" s="42">
        <f>VLOOKUP($A48,_xlfn.IFS($D48=Lists!$G$3,'Chicken Only Calculator'!$A$9:$AJ$107,$D48=Lists!$G$4,'Chicken Only Calculator'!$A$9:$AJ$107,$D48=Lists!$G$5,'Chicken Only Calculator'!$A$9:$AJ$107,$D48=Lists!$G$6,'Cheese Only Calculator'!$A$8:$AJ$111,$D48=Lists!$G$7,'Beef Only Calculator'!$A$8:$AJ$45,$D48=Lists!$G$8,'Pork Only Calculator'!$A$8:$AJ$96),34,FALSE)</f>
        <v>0</v>
      </c>
      <c r="AL48" s="42">
        <f>VLOOKUP($A48,_xlfn.IFS($D48=Lists!$G$3,'Chicken Only Calculator'!$A$9:$AJ$107,$D48=Lists!$G$4,'Chicken Only Calculator'!$A$9:$AJ$107,$D48=Lists!$G$5,'Chicken Only Calculator'!$A$9:$AJ$107,$D48=Lists!$G$6,'Cheese Only Calculator'!$A$8:$AJ$111,$D48=Lists!$G$7,'Beef Only Calculator'!$A$8:$AJ$45,$D48=Lists!$G$8,'Pork Only Calculator'!$A$8:$AJ$96),35,FALSE)</f>
        <v>0</v>
      </c>
      <c r="AM48" s="42">
        <f t="shared" si="15"/>
        <v>0</v>
      </c>
      <c r="AO48" s="55"/>
    </row>
    <row r="49" spans="1:41" ht="25.2" x14ac:dyDescent="0.5">
      <c r="A49" s="52">
        <v>10000099823</v>
      </c>
      <c r="B49" s="52" t="str">
        <f>INDEX('Data Sheet'!$A$1:$R$259,MATCH($A49,'Data Sheet'!$A$1:$A$259,0),MATCH(B$3,'Data Sheet'!$A$1:$R$1,0))</f>
        <v>ACT</v>
      </c>
      <c r="C49" s="53" t="str">
        <f>INDEX('Data Sheet'!$A$1:$R$259,MATCH($A49,'Data Sheet'!$A$1:$A$259,0),MATCH(C$3,'Data Sheet'!$A$1:$R$1,0))</f>
        <v>All Natural** Chicken Philly, 2.52 oz.</v>
      </c>
      <c r="D49" s="52" t="str">
        <f>INDEX('Data Sheet'!$A$1:$R$259,MATCH($A49,'Data Sheet'!$A$1:$A$259,0),MATCH(D$3,'Data Sheet'!$A$1:$R$1,0))</f>
        <v>100103 W/D</v>
      </c>
      <c r="E49" s="52">
        <f>INDEX('Data Sheet'!$A$1:$R$259,MATCH($A49,'Data Sheet'!$A$1:$A$259,0),MATCH(E$3,'Data Sheet'!$A$1:$R$1,0))</f>
        <v>30</v>
      </c>
      <c r="F49" s="52">
        <f>INDEX('Data Sheet'!$A$1:$R$259,MATCH($A49,'Data Sheet'!$A$1:$A$259,0),MATCH(F$3,'Data Sheet'!$A$1:$R$1,0))</f>
        <v>190</v>
      </c>
      <c r="G49" s="52">
        <f>INDEX('Data Sheet'!$A$1:$R$259,MATCH($A49,'Data Sheet'!$A$1:$A$259,0),MATCH(G$3,'Data Sheet'!$A$1:$R$1,0))</f>
        <v>190</v>
      </c>
      <c r="H49" s="52">
        <f>INDEX('Data Sheet'!$A$1:$R$259,MATCH($A49,'Data Sheet'!$A$1:$A$259,0),MATCH(H$3,'Data Sheet'!$A$1:$R$1,0))</f>
        <v>30</v>
      </c>
      <c r="I49" s="52">
        <f>INDEX('Data Sheet'!$A$1:$R$259,MATCH($A49,'Data Sheet'!$A$1:$A$259,0),MATCH(I$3,'Data Sheet'!$A$1:$R$1,0))</f>
        <v>2.52</v>
      </c>
      <c r="J49" s="52" t="str">
        <f>INDEX('Data Sheet'!$A$1:$R$259,MATCH($A49,'Data Sheet'!$A$1:$A$259,0),MATCH(J$3,'Data Sheet'!$A$1:$R$1,0))</f>
        <v>2.52 oz</v>
      </c>
      <c r="K49" s="52">
        <f>INDEX('Data Sheet'!$A$1:$R$259,MATCH($A49,'Data Sheet'!$A$1:$A$259,0),MATCH(K$3,'Data Sheet'!$A$1:$R$1,0))</f>
        <v>2</v>
      </c>
      <c r="L49" s="52" t="str">
        <f>INDEX('Data Sheet'!$A$1:$R$259,MATCH($A49,'Data Sheet'!$A$1:$A$259,0),MATCH(L$3,'Data Sheet'!$A$1:$R$1,0))</f>
        <v>-</v>
      </c>
      <c r="M49" s="52">
        <f>INDEX('Data Sheet'!$A$1:$R$259,MATCH($A49,'Data Sheet'!$A$1:$A$259,0),MATCH(M$3,'Data Sheet'!$A$1:$R$1,0))</f>
        <v>23.98</v>
      </c>
      <c r="N49" s="52">
        <f>INDEX('Data Sheet'!$A$1:$R$259,MATCH($A49,'Data Sheet'!$A$1:$A$259,0),MATCH(N$3,'Data Sheet'!$A$1:$R$1,0))</f>
        <v>15.98</v>
      </c>
      <c r="O49" s="52">
        <f>INDEX('Data Sheet'!$A$1:$R$259,MATCH($A49,'Data Sheet'!$A$1:$A$259,0),MATCH(O$3,'Data Sheet'!$A$1:$R$1,0))</f>
        <v>0</v>
      </c>
      <c r="P49" s="52">
        <f>INDEX('Data Sheet'!$A$1:$R$259,MATCH($A49,'Data Sheet'!$A$1:$A$259,0),MATCH(P$3,'Data Sheet'!$A$1:$R$1,0))</f>
        <v>0</v>
      </c>
      <c r="Q49" s="52">
        <f>INDEX('Data Sheet'!$A$1:$R$259,MATCH($A49,'Data Sheet'!$A$1:$A$259,0),MATCH(Q$3,'Data Sheet'!$A$1:$R$1,0))</f>
        <v>0</v>
      </c>
      <c r="R49" s="54" t="str">
        <f>VLOOKUP(A49,_xlfn.IFS(D49=Lists!$G$3,'Chicken Only Calculator'!$A$9:$U$107,D49=Lists!$G$4,'Chicken Only Calculator'!$A$9:$U$107,D49=Lists!$G$5,'Chicken Only Calculator'!$A$9:$U$107,D49=Lists!$G$6,'Cheese Only Calculator'!$A$8:$U$111,D49=Lists!$G$7,'Beef Only Calculator'!$A$8:$U$45,D49=Lists!$G$8,'Pork Only Calculator'!$A$8:$U$96),15,FALSE)</f>
        <v/>
      </c>
      <c r="S49" s="54" t="str">
        <f t="shared" si="8"/>
        <v/>
      </c>
      <c r="T49" s="54">
        <f>VLOOKUP(A49,_xlfn.IFS(D49=Lists!$G$3,'Chicken Only Calculator'!$A$9:$U$107,D49=Lists!$G$4,'Chicken Only Calculator'!$A$9:$U$107,D49=Lists!$G$5,'Chicken Only Calculator'!$A$9:$U$107,D49=Lists!$G$6,'Cheese Only Calculator'!$A$8:$U$111,D49=Lists!$G$7,'Beef Only Calculator'!$A$8:$U$45,D49=Lists!$G$8,'Pork Only Calculator'!$A$8:$U$96),17,FALSE)</f>
        <v>0</v>
      </c>
      <c r="U49" s="54" t="str">
        <f t="shared" si="9"/>
        <v/>
      </c>
      <c r="V49" s="54" t="str">
        <f t="shared" si="10"/>
        <v/>
      </c>
      <c r="W49" s="54" t="str">
        <f t="shared" si="11"/>
        <v/>
      </c>
      <c r="X49" s="54" t="str">
        <f t="shared" si="12"/>
        <v/>
      </c>
      <c r="Y49" s="54" t="str">
        <f t="shared" si="13"/>
        <v/>
      </c>
      <c r="Z49" s="54" t="str">
        <f t="shared" si="14"/>
        <v/>
      </c>
      <c r="AA49" s="54">
        <f>VLOOKUP($A49,_xlfn.IFS($D49=Lists!$G$3,'Chicken Only Calculator'!$A$9:$AJ$107,$D49=Lists!$G$4,'Chicken Only Calculator'!$A$9:$AJ$107,$D49=Lists!$G$5,'Chicken Only Calculator'!$A$9:$AJ$107,$D49=Lists!$G$6,'Cheese Only Calculator'!$A$8:$AJ$111,$D49=Lists!$G$7,'Beef Only Calculator'!$A$8:$AJ$45,$D49=Lists!$G$8,'Pork Only Calculator'!$A$8:$AJ$96),24,FALSE)</f>
        <v>0</v>
      </c>
      <c r="AB49" s="54">
        <f>VLOOKUP($A49,_xlfn.IFS($D49=Lists!$G$3,'Chicken Only Calculator'!$A$9:$AJ$107,$D49=Lists!$G$4,'Chicken Only Calculator'!$A$9:$AJ$107,$D49=Lists!$G$5,'Chicken Only Calculator'!$A$9:$AJ$107,$D49=Lists!$G$6,'Cheese Only Calculator'!$A$8:$AJ$111,$D49=Lists!$G$7,'Beef Only Calculator'!$A$8:$AJ$45,$D49=Lists!$G$8,'Pork Only Calculator'!$A$8:$AJ$96),25,FALSE)</f>
        <v>0</v>
      </c>
      <c r="AC49" s="54">
        <f>VLOOKUP($A49,_xlfn.IFS($D49=Lists!$G$3,'Chicken Only Calculator'!$A$9:$AJ$107,$D49=Lists!$G$4,'Chicken Only Calculator'!$A$9:$AJ$107,$D49=Lists!$G$5,'Chicken Only Calculator'!$A$9:$AJ$107,$D49=Lists!$G$6,'Cheese Only Calculator'!$A$8:$AJ$111,$D49=Lists!$G$7,'Beef Only Calculator'!$A$8:$AJ$45,$D49=Lists!$G$8,'Pork Only Calculator'!$A$8:$AJ$96),26,FALSE)</f>
        <v>0</v>
      </c>
      <c r="AD49" s="54">
        <f>VLOOKUP($A49,_xlfn.IFS($D49=Lists!$G$3,'Chicken Only Calculator'!$A$9:$AJ$107,$D49=Lists!$G$4,'Chicken Only Calculator'!$A$9:$AJ$107,$D49=Lists!$G$5,'Chicken Only Calculator'!$A$9:$AJ$107,$D49=Lists!$G$6,'Cheese Only Calculator'!$A$8:$AJ$111,$D49=Lists!$G$7,'Beef Only Calculator'!$A$8:$AJ$45,$D49=Lists!$G$8,'Pork Only Calculator'!$A$8:$AJ$96),27,FALSE)</f>
        <v>0</v>
      </c>
      <c r="AE49" s="54">
        <f>VLOOKUP($A49,_xlfn.IFS($D49=Lists!$G$3,'Chicken Only Calculator'!$A$9:$AJ$107,$D49=Lists!$G$4,'Chicken Only Calculator'!$A$9:$AJ$107,$D49=Lists!$G$5,'Chicken Only Calculator'!$A$9:$AJ$107,$D49=Lists!$G$6,'Cheese Only Calculator'!$A$8:$AJ$111,$D49=Lists!$G$7,'Beef Only Calculator'!$A$8:$AJ$45,$D49=Lists!$G$8,'Pork Only Calculator'!$A$8:$AJ$96),28,FALSE)</f>
        <v>0</v>
      </c>
      <c r="AF49" s="54">
        <f>VLOOKUP($A49,_xlfn.IFS($D49=Lists!$G$3,'Chicken Only Calculator'!$A$9:$AJ$107,$D49=Lists!$G$4,'Chicken Only Calculator'!$A$9:$AJ$107,$D49=Lists!$G$5,'Chicken Only Calculator'!$A$9:$AJ$107,$D49=Lists!$G$6,'Cheese Only Calculator'!$A$8:$AJ$111,$D49=Lists!$G$7,'Beef Only Calculator'!$A$8:$AJ$45,$D49=Lists!$G$8,'Pork Only Calculator'!$A$8:$AJ$96),29,FALSE)</f>
        <v>0</v>
      </c>
      <c r="AG49" s="54">
        <f>VLOOKUP($A49,_xlfn.IFS($D49=Lists!$G$3,'Chicken Only Calculator'!$A$9:$AJ$107,$D49=Lists!$G$4,'Chicken Only Calculator'!$A$9:$AJ$107,$D49=Lists!$G$5,'Chicken Only Calculator'!$A$9:$AJ$107,$D49=Lists!$G$6,'Cheese Only Calculator'!$A$8:$AJ$111,$D49=Lists!$G$7,'Beef Only Calculator'!$A$8:$AJ$45,$D49=Lists!$G$8,'Pork Only Calculator'!$A$8:$AJ$96),30,FALSE)</f>
        <v>0</v>
      </c>
      <c r="AH49" s="54">
        <f>VLOOKUP($A49,_xlfn.IFS($D49=Lists!$G$3,'Chicken Only Calculator'!$A$9:$AJ$107,$D49=Lists!$G$4,'Chicken Only Calculator'!$A$9:$AJ$107,$D49=Lists!$G$5,'Chicken Only Calculator'!$A$9:$AJ$107,$D49=Lists!$G$6,'Cheese Only Calculator'!$A$8:$AJ$111,$D49=Lists!$G$7,'Beef Only Calculator'!$A$8:$AJ$45,$D49=Lists!$G$8,'Pork Only Calculator'!$A$8:$AJ$96),31,FALSE)</f>
        <v>0</v>
      </c>
      <c r="AI49" s="54">
        <f>VLOOKUP($A49,_xlfn.IFS($D49=Lists!$G$3,'Chicken Only Calculator'!$A$9:$AJ$107,$D49=Lists!$G$4,'Chicken Only Calculator'!$A$9:$AJ$107,$D49=Lists!$G$5,'Chicken Only Calculator'!$A$9:$AJ$107,$D49=Lists!$G$6,'Cheese Only Calculator'!$A$8:$AJ$111,$D49=Lists!$G$7,'Beef Only Calculator'!$A$8:$AJ$45,$D49=Lists!$G$8,'Pork Only Calculator'!$A$8:$AJ$96),32,FALSE)</f>
        <v>0</v>
      </c>
      <c r="AJ49" s="54">
        <f>VLOOKUP($A49,_xlfn.IFS($D49=Lists!$G$3,'Chicken Only Calculator'!$A$9:$AJ$107,$D49=Lists!$G$4,'Chicken Only Calculator'!$A$9:$AJ$107,$D49=Lists!$G$5,'Chicken Only Calculator'!$A$9:$AJ$107,$D49=Lists!$G$6,'Cheese Only Calculator'!$A$8:$AJ$111,$D49=Lists!$G$7,'Beef Only Calculator'!$A$8:$AJ$45,$D49=Lists!$G$8,'Pork Only Calculator'!$A$8:$AJ$96),33,FALSE)</f>
        <v>0</v>
      </c>
      <c r="AK49" s="54">
        <f>VLOOKUP($A49,_xlfn.IFS($D49=Lists!$G$3,'Chicken Only Calculator'!$A$9:$AJ$107,$D49=Lists!$G$4,'Chicken Only Calculator'!$A$9:$AJ$107,$D49=Lists!$G$5,'Chicken Only Calculator'!$A$9:$AJ$107,$D49=Lists!$G$6,'Cheese Only Calculator'!$A$8:$AJ$111,$D49=Lists!$G$7,'Beef Only Calculator'!$A$8:$AJ$45,$D49=Lists!$G$8,'Pork Only Calculator'!$A$8:$AJ$96),34,FALSE)</f>
        <v>0</v>
      </c>
      <c r="AL49" s="54">
        <f>VLOOKUP($A49,_xlfn.IFS($D49=Lists!$G$3,'Chicken Only Calculator'!$A$9:$AJ$107,$D49=Lists!$G$4,'Chicken Only Calculator'!$A$9:$AJ$107,$D49=Lists!$G$5,'Chicken Only Calculator'!$A$9:$AJ$107,$D49=Lists!$G$6,'Cheese Only Calculator'!$A$8:$AJ$111,$D49=Lists!$G$7,'Beef Only Calculator'!$A$8:$AJ$45,$D49=Lists!$G$8,'Pork Only Calculator'!$A$8:$AJ$96),35,FALSE)</f>
        <v>0</v>
      </c>
      <c r="AM49" s="54">
        <f t="shared" si="15"/>
        <v>0</v>
      </c>
      <c r="AO49" s="55"/>
    </row>
    <row r="50" spans="1:41" ht="25.2" x14ac:dyDescent="0.5">
      <c r="A50" s="40">
        <v>10004130928</v>
      </c>
      <c r="B50" s="40" t="str">
        <f>INDEX('Data Sheet'!$A$1:$R$259,MATCH($A50,'Data Sheet'!$A$1:$A$259,0),MATCH(B$3,'Data Sheet'!$A$1:$R$1,0))</f>
        <v>ACT</v>
      </c>
      <c r="C50" s="41" t="str">
        <f>INDEX('Data Sheet'!$A$1:$R$259,MATCH($A50,'Data Sheet'!$A$1:$A$259,0),MATCH(C$3,'Data Sheet'!$A$1:$R$1,0))</f>
        <v>Fully Cooked Chicken Drumsticks With Spicy Buffalo Sauce</v>
      </c>
      <c r="D50" s="40" t="str">
        <f>INDEX('Data Sheet'!$A$1:$R$259,MATCH($A50,'Data Sheet'!$A$1:$A$259,0),MATCH(D$3,'Data Sheet'!$A$1:$R$1,0))</f>
        <v>100103 D</v>
      </c>
      <c r="E50" s="40">
        <f>INDEX('Data Sheet'!$A$1:$R$259,MATCH($A50,'Data Sheet'!$A$1:$A$259,0),MATCH(E$3,'Data Sheet'!$A$1:$R$1,0))</f>
        <v>31.25</v>
      </c>
      <c r="F50" s="40" t="str">
        <f>INDEX('Data Sheet'!$A$1:$R$259,MATCH($A50,'Data Sheet'!$A$1:$A$259,0),MATCH(F$3,'Data Sheet'!$A$1:$R$1,0))</f>
        <v>69-110</v>
      </c>
      <c r="G50" s="40">
        <f>INDEX('Data Sheet'!$A$1:$R$259,MATCH($A50,'Data Sheet'!$A$1:$A$259,0),MATCH(G$3,'Data Sheet'!$A$1:$R$1,0))</f>
        <v>89</v>
      </c>
      <c r="H50" s="40">
        <f>INDEX('Data Sheet'!$A$1:$R$259,MATCH($A50,'Data Sheet'!$A$1:$A$259,0),MATCH(H$3,'Data Sheet'!$A$1:$R$1,0))</f>
        <v>40</v>
      </c>
      <c r="I50" s="40" t="str">
        <f>INDEX('Data Sheet'!$A$1:$R$259,MATCH($A50,'Data Sheet'!$A$1:$A$259,0),MATCH(I$3,'Data Sheet'!$A$1:$R$1,0))</f>
        <v>3.75-6.0</v>
      </c>
      <c r="J50" s="40" t="str">
        <f>INDEX('Data Sheet'!$A$1:$R$259,MATCH($A50,'Data Sheet'!$A$1:$A$259,0),MATCH(J$3,'Data Sheet'!$A$1:$R$1,0))</f>
        <v>1 piece</v>
      </c>
      <c r="K50" s="40">
        <f>INDEX('Data Sheet'!$A$1:$R$259,MATCH($A50,'Data Sheet'!$A$1:$A$259,0),MATCH(K$3,'Data Sheet'!$A$1:$R$1,0))</f>
        <v>2.5</v>
      </c>
      <c r="L50" s="40" t="str">
        <f>INDEX('Data Sheet'!$A$1:$R$259,MATCH($A50,'Data Sheet'!$A$1:$A$259,0),MATCH(L$3,'Data Sheet'!$A$1:$R$1,0))</f>
        <v>-</v>
      </c>
      <c r="M50" s="40">
        <f>INDEX('Data Sheet'!$A$1:$R$259,MATCH($A50,'Data Sheet'!$A$1:$A$259,0),MATCH(M$3,'Data Sheet'!$A$1:$R$1,0))</f>
        <v>0</v>
      </c>
      <c r="N50" s="40">
        <f>INDEX('Data Sheet'!$A$1:$R$259,MATCH($A50,'Data Sheet'!$A$1:$A$259,0),MATCH(N$3,'Data Sheet'!$A$1:$R$1,0))</f>
        <v>22.9</v>
      </c>
      <c r="O50" s="40">
        <f>INDEX('Data Sheet'!$A$1:$R$259,MATCH($A50,'Data Sheet'!$A$1:$A$259,0),MATCH(O$3,'Data Sheet'!$A$1:$R$1,0))</f>
        <v>0</v>
      </c>
      <c r="P50" s="40">
        <f>INDEX('Data Sheet'!$A$1:$R$259,MATCH($A50,'Data Sheet'!$A$1:$A$259,0),MATCH(P$3,'Data Sheet'!$A$1:$R$1,0))</f>
        <v>0</v>
      </c>
      <c r="Q50" s="40">
        <f>INDEX('Data Sheet'!$A$1:$R$259,MATCH($A50,'Data Sheet'!$A$1:$A$259,0),MATCH(Q$3,'Data Sheet'!$A$1:$R$1,0))</f>
        <v>0</v>
      </c>
      <c r="R50" s="42" t="str">
        <f>VLOOKUP(A50,_xlfn.IFS(D50=Lists!$G$3,'Chicken Only Calculator'!$A$9:$U$107,D50=Lists!$G$4,'Chicken Only Calculator'!$A$9:$U$107,D50=Lists!$G$5,'Chicken Only Calculator'!$A$9:$U$107,D50=Lists!$G$6,'Cheese Only Calculator'!$A$8:$U$111,D50=Lists!$G$7,'Beef Only Calculator'!$A$8:$U$45,D50=Lists!$G$8,'Pork Only Calculator'!$A$8:$U$96),15,FALSE)</f>
        <v/>
      </c>
      <c r="S50" s="42" t="str">
        <f t="shared" si="8"/>
        <v/>
      </c>
      <c r="T50" s="42">
        <f>VLOOKUP(A50,_xlfn.IFS(D50=Lists!$G$3,'Chicken Only Calculator'!$A$9:$U$107,D50=Lists!$G$4,'Chicken Only Calculator'!$A$9:$U$107,D50=Lists!$G$5,'Chicken Only Calculator'!$A$9:$U$107,D50=Lists!$G$6,'Cheese Only Calculator'!$A$8:$U$111,D50=Lists!$G$7,'Beef Only Calculator'!$A$8:$U$45,D50=Lists!$G$8,'Pork Only Calculator'!$A$8:$U$96),17,FALSE)</f>
        <v>0</v>
      </c>
      <c r="U50" s="42" t="str">
        <f t="shared" si="9"/>
        <v/>
      </c>
      <c r="V50" s="42" t="str">
        <f t="shared" si="10"/>
        <v/>
      </c>
      <c r="W50" s="42" t="str">
        <f t="shared" si="11"/>
        <v/>
      </c>
      <c r="X50" s="42" t="str">
        <f t="shared" si="12"/>
        <v/>
      </c>
      <c r="Y50" s="42" t="str">
        <f t="shared" si="13"/>
        <v/>
      </c>
      <c r="Z50" s="42" t="str">
        <f t="shared" si="14"/>
        <v/>
      </c>
      <c r="AA50" s="42">
        <f>VLOOKUP($A50,_xlfn.IFS($D50=Lists!$G$3,'Chicken Only Calculator'!$A$9:$AJ$107,$D50=Lists!$G$4,'Chicken Only Calculator'!$A$9:$AJ$107,$D50=Lists!$G$5,'Chicken Only Calculator'!$A$9:$AJ$107,$D50=Lists!$G$6,'Cheese Only Calculator'!$A$8:$AJ$111,$D50=Lists!$G$7,'Beef Only Calculator'!$A$8:$AJ$45,$D50=Lists!$G$8,'Pork Only Calculator'!$A$8:$AJ$96),24,FALSE)</f>
        <v>0</v>
      </c>
      <c r="AB50" s="42">
        <f>VLOOKUP($A50,_xlfn.IFS($D50=Lists!$G$3,'Chicken Only Calculator'!$A$9:$AJ$107,$D50=Lists!$G$4,'Chicken Only Calculator'!$A$9:$AJ$107,$D50=Lists!$G$5,'Chicken Only Calculator'!$A$9:$AJ$107,$D50=Lists!$G$6,'Cheese Only Calculator'!$A$8:$AJ$111,$D50=Lists!$G$7,'Beef Only Calculator'!$A$8:$AJ$45,$D50=Lists!$G$8,'Pork Only Calculator'!$A$8:$AJ$96),25,FALSE)</f>
        <v>0</v>
      </c>
      <c r="AC50" s="42">
        <f>VLOOKUP($A50,_xlfn.IFS($D50=Lists!$G$3,'Chicken Only Calculator'!$A$9:$AJ$107,$D50=Lists!$G$4,'Chicken Only Calculator'!$A$9:$AJ$107,$D50=Lists!$G$5,'Chicken Only Calculator'!$A$9:$AJ$107,$D50=Lists!$G$6,'Cheese Only Calculator'!$A$8:$AJ$111,$D50=Lists!$G$7,'Beef Only Calculator'!$A$8:$AJ$45,$D50=Lists!$G$8,'Pork Only Calculator'!$A$8:$AJ$96),26,FALSE)</f>
        <v>0</v>
      </c>
      <c r="AD50" s="42">
        <f>VLOOKUP($A50,_xlfn.IFS($D50=Lists!$G$3,'Chicken Only Calculator'!$A$9:$AJ$107,$D50=Lists!$G$4,'Chicken Only Calculator'!$A$9:$AJ$107,$D50=Lists!$G$5,'Chicken Only Calculator'!$A$9:$AJ$107,$D50=Lists!$G$6,'Cheese Only Calculator'!$A$8:$AJ$111,$D50=Lists!$G$7,'Beef Only Calculator'!$A$8:$AJ$45,$D50=Lists!$G$8,'Pork Only Calculator'!$A$8:$AJ$96),27,FALSE)</f>
        <v>0</v>
      </c>
      <c r="AE50" s="42">
        <f>VLOOKUP($A50,_xlfn.IFS($D50=Lists!$G$3,'Chicken Only Calculator'!$A$9:$AJ$107,$D50=Lists!$G$4,'Chicken Only Calculator'!$A$9:$AJ$107,$D50=Lists!$G$5,'Chicken Only Calculator'!$A$9:$AJ$107,$D50=Lists!$G$6,'Cheese Only Calculator'!$A$8:$AJ$111,$D50=Lists!$G$7,'Beef Only Calculator'!$A$8:$AJ$45,$D50=Lists!$G$8,'Pork Only Calculator'!$A$8:$AJ$96),28,FALSE)</f>
        <v>0</v>
      </c>
      <c r="AF50" s="42">
        <f>VLOOKUP($A50,_xlfn.IFS($D50=Lists!$G$3,'Chicken Only Calculator'!$A$9:$AJ$107,$D50=Lists!$G$4,'Chicken Only Calculator'!$A$9:$AJ$107,$D50=Lists!$G$5,'Chicken Only Calculator'!$A$9:$AJ$107,$D50=Lists!$G$6,'Cheese Only Calculator'!$A$8:$AJ$111,$D50=Lists!$G$7,'Beef Only Calculator'!$A$8:$AJ$45,$D50=Lists!$G$8,'Pork Only Calculator'!$A$8:$AJ$96),29,FALSE)</f>
        <v>0</v>
      </c>
      <c r="AG50" s="42">
        <f>VLOOKUP($A50,_xlfn.IFS($D50=Lists!$G$3,'Chicken Only Calculator'!$A$9:$AJ$107,$D50=Lists!$G$4,'Chicken Only Calculator'!$A$9:$AJ$107,$D50=Lists!$G$5,'Chicken Only Calculator'!$A$9:$AJ$107,$D50=Lists!$G$6,'Cheese Only Calculator'!$A$8:$AJ$111,$D50=Lists!$G$7,'Beef Only Calculator'!$A$8:$AJ$45,$D50=Lists!$G$8,'Pork Only Calculator'!$A$8:$AJ$96),30,FALSE)</f>
        <v>0</v>
      </c>
      <c r="AH50" s="42">
        <f>VLOOKUP($A50,_xlfn.IFS($D50=Lists!$G$3,'Chicken Only Calculator'!$A$9:$AJ$107,$D50=Lists!$G$4,'Chicken Only Calculator'!$A$9:$AJ$107,$D50=Lists!$G$5,'Chicken Only Calculator'!$A$9:$AJ$107,$D50=Lists!$G$6,'Cheese Only Calculator'!$A$8:$AJ$111,$D50=Lists!$G$7,'Beef Only Calculator'!$A$8:$AJ$45,$D50=Lists!$G$8,'Pork Only Calculator'!$A$8:$AJ$96),31,FALSE)</f>
        <v>0</v>
      </c>
      <c r="AI50" s="42">
        <f>VLOOKUP($A50,_xlfn.IFS($D50=Lists!$G$3,'Chicken Only Calculator'!$A$9:$AJ$107,$D50=Lists!$G$4,'Chicken Only Calculator'!$A$9:$AJ$107,$D50=Lists!$G$5,'Chicken Only Calculator'!$A$9:$AJ$107,$D50=Lists!$G$6,'Cheese Only Calculator'!$A$8:$AJ$111,$D50=Lists!$G$7,'Beef Only Calculator'!$A$8:$AJ$45,$D50=Lists!$G$8,'Pork Only Calculator'!$A$8:$AJ$96),32,FALSE)</f>
        <v>0</v>
      </c>
      <c r="AJ50" s="42">
        <f>VLOOKUP($A50,_xlfn.IFS($D50=Lists!$G$3,'Chicken Only Calculator'!$A$9:$AJ$107,$D50=Lists!$G$4,'Chicken Only Calculator'!$A$9:$AJ$107,$D50=Lists!$G$5,'Chicken Only Calculator'!$A$9:$AJ$107,$D50=Lists!$G$6,'Cheese Only Calculator'!$A$8:$AJ$111,$D50=Lists!$G$7,'Beef Only Calculator'!$A$8:$AJ$45,$D50=Lists!$G$8,'Pork Only Calculator'!$A$8:$AJ$96),33,FALSE)</f>
        <v>0</v>
      </c>
      <c r="AK50" s="42">
        <f>VLOOKUP($A50,_xlfn.IFS($D50=Lists!$G$3,'Chicken Only Calculator'!$A$9:$AJ$107,$D50=Lists!$G$4,'Chicken Only Calculator'!$A$9:$AJ$107,$D50=Lists!$G$5,'Chicken Only Calculator'!$A$9:$AJ$107,$D50=Lists!$G$6,'Cheese Only Calculator'!$A$8:$AJ$111,$D50=Lists!$G$7,'Beef Only Calculator'!$A$8:$AJ$45,$D50=Lists!$G$8,'Pork Only Calculator'!$A$8:$AJ$96),34,FALSE)</f>
        <v>0</v>
      </c>
      <c r="AL50" s="42">
        <f>VLOOKUP($A50,_xlfn.IFS($D50=Lists!$G$3,'Chicken Only Calculator'!$A$9:$AJ$107,$D50=Lists!$G$4,'Chicken Only Calculator'!$A$9:$AJ$107,$D50=Lists!$G$5,'Chicken Only Calculator'!$A$9:$AJ$107,$D50=Lists!$G$6,'Cheese Only Calculator'!$A$8:$AJ$111,$D50=Lists!$G$7,'Beef Only Calculator'!$A$8:$AJ$45,$D50=Lists!$G$8,'Pork Only Calculator'!$A$8:$AJ$96),35,FALSE)</f>
        <v>0</v>
      </c>
      <c r="AM50" s="42">
        <f t="shared" si="15"/>
        <v>0</v>
      </c>
      <c r="AO50" s="55"/>
    </row>
    <row r="51" spans="1:41" ht="25.2" x14ac:dyDescent="0.5">
      <c r="A51" s="52">
        <v>10021540928</v>
      </c>
      <c r="B51" s="52" t="str">
        <f>INDEX('Data Sheet'!$A$1:$R$259,MATCH($A51,'Data Sheet'!$A$1:$A$259,0),MATCH(B$3,'Data Sheet'!$A$1:$R$1,0))</f>
        <v>ACT</v>
      </c>
      <c r="C51" s="53" t="str">
        <f>INDEX('Data Sheet'!$A$1:$R$259,MATCH($A51,'Data Sheet'!$A$1:$A$259,0),MATCH(C$3,'Data Sheet'!$A$1:$R$1,0))</f>
        <v>Whole Grain Breaded Chicken Patties, 3.29 oz.</v>
      </c>
      <c r="D51" s="52" t="str">
        <f>INDEX('Data Sheet'!$A$1:$R$259,MATCH($A51,'Data Sheet'!$A$1:$A$259,0),MATCH(D$3,'Data Sheet'!$A$1:$R$1,0))</f>
        <v>100103 W/D</v>
      </c>
      <c r="E51" s="52">
        <f>INDEX('Data Sheet'!$A$1:$R$259,MATCH($A51,'Data Sheet'!$A$1:$A$259,0),MATCH(E$3,'Data Sheet'!$A$1:$R$1,0))</f>
        <v>30.8</v>
      </c>
      <c r="F51" s="52">
        <f>INDEX('Data Sheet'!$A$1:$R$259,MATCH($A51,'Data Sheet'!$A$1:$A$259,0),MATCH(F$3,'Data Sheet'!$A$1:$R$1,0))</f>
        <v>150</v>
      </c>
      <c r="G51" s="52">
        <f>INDEX('Data Sheet'!$A$1:$R$259,MATCH($A51,'Data Sheet'!$A$1:$A$259,0),MATCH(G$3,'Data Sheet'!$A$1:$R$1,0))</f>
        <v>150</v>
      </c>
      <c r="H51" s="52" t="str">
        <f>INDEX('Data Sheet'!$A$1:$R$259,MATCH($A51,'Data Sheet'!$A$1:$A$259,0),MATCH(H$3,'Data Sheet'!$A$1:$R$1,0))</f>
        <v/>
      </c>
      <c r="I51" s="52">
        <f>INDEX('Data Sheet'!$A$1:$R$259,MATCH($A51,'Data Sheet'!$A$1:$A$259,0),MATCH(I$3,'Data Sheet'!$A$1:$R$1,0))</f>
        <v>3.29</v>
      </c>
      <c r="J51" s="52" t="str">
        <f>INDEX('Data Sheet'!$A$1:$R$259,MATCH($A51,'Data Sheet'!$A$1:$A$259,0),MATCH(J$3,'Data Sheet'!$A$1:$R$1,0))</f>
        <v>1 piece</v>
      </c>
      <c r="K51" s="52">
        <f>INDEX('Data Sheet'!$A$1:$R$259,MATCH($A51,'Data Sheet'!$A$1:$A$259,0),MATCH(K$3,'Data Sheet'!$A$1:$R$1,0))</f>
        <v>2</v>
      </c>
      <c r="L51" s="52">
        <f>INDEX('Data Sheet'!$A$1:$R$259,MATCH($A51,'Data Sheet'!$A$1:$A$259,0),MATCH(L$3,'Data Sheet'!$A$1:$R$1,0))</f>
        <v>1</v>
      </c>
      <c r="M51" s="52">
        <f>INDEX('Data Sheet'!$A$1:$R$259,MATCH($A51,'Data Sheet'!$A$1:$A$259,0),MATCH(M$3,'Data Sheet'!$A$1:$R$1,0))</f>
        <v>7.62</v>
      </c>
      <c r="N51" s="52">
        <f>INDEX('Data Sheet'!$A$1:$R$259,MATCH($A51,'Data Sheet'!$A$1:$A$259,0),MATCH(N$3,'Data Sheet'!$A$1:$R$1,0))</f>
        <v>7.03</v>
      </c>
      <c r="O51" s="52">
        <f>INDEX('Data Sheet'!$A$1:$R$259,MATCH($A51,'Data Sheet'!$A$1:$A$259,0),MATCH(O$3,'Data Sheet'!$A$1:$R$1,0))</f>
        <v>0</v>
      </c>
      <c r="P51" s="52">
        <f>INDEX('Data Sheet'!$A$1:$R$259,MATCH($A51,'Data Sheet'!$A$1:$A$259,0),MATCH(P$3,'Data Sheet'!$A$1:$R$1,0))</f>
        <v>0</v>
      </c>
      <c r="Q51" s="52">
        <f>INDEX('Data Sheet'!$A$1:$R$259,MATCH($A51,'Data Sheet'!$A$1:$A$259,0),MATCH(Q$3,'Data Sheet'!$A$1:$R$1,0))</f>
        <v>0</v>
      </c>
      <c r="R51" s="54" t="str">
        <f>VLOOKUP(A51,_xlfn.IFS(D51=Lists!$G$3,'Chicken Only Calculator'!$A$9:$U$107,D51=Lists!$G$4,'Chicken Only Calculator'!$A$9:$U$107,D51=Lists!$G$5,'Chicken Only Calculator'!$A$9:$U$107,D51=Lists!$G$6,'Cheese Only Calculator'!$A$8:$U$111,D51=Lists!$G$7,'Beef Only Calculator'!$A$8:$U$45,D51=Lists!$G$8,'Pork Only Calculator'!$A$8:$U$96),15,FALSE)</f>
        <v/>
      </c>
      <c r="S51" s="54" t="str">
        <f t="shared" si="8"/>
        <v/>
      </c>
      <c r="T51" s="54">
        <f>VLOOKUP(A51,_xlfn.IFS(D51=Lists!$G$3,'Chicken Only Calculator'!$A$9:$U$107,D51=Lists!$G$4,'Chicken Only Calculator'!$A$9:$U$107,D51=Lists!$G$5,'Chicken Only Calculator'!$A$9:$U$107,D51=Lists!$G$6,'Cheese Only Calculator'!$A$8:$U$111,D51=Lists!$G$7,'Beef Only Calculator'!$A$8:$U$45,D51=Lists!$G$8,'Pork Only Calculator'!$A$8:$U$96),17,FALSE)</f>
        <v>0</v>
      </c>
      <c r="U51" s="54" t="str">
        <f t="shared" si="9"/>
        <v/>
      </c>
      <c r="V51" s="54" t="str">
        <f t="shared" si="10"/>
        <v/>
      </c>
      <c r="W51" s="54" t="str">
        <f t="shared" si="11"/>
        <v/>
      </c>
      <c r="X51" s="54" t="str">
        <f t="shared" si="12"/>
        <v/>
      </c>
      <c r="Y51" s="54" t="str">
        <f t="shared" si="13"/>
        <v/>
      </c>
      <c r="Z51" s="54" t="str">
        <f t="shared" si="14"/>
        <v/>
      </c>
      <c r="AA51" s="54">
        <f>VLOOKUP($A51,_xlfn.IFS($D51=Lists!$G$3,'Chicken Only Calculator'!$A$9:$AJ$107,$D51=Lists!$G$4,'Chicken Only Calculator'!$A$9:$AJ$107,$D51=Lists!$G$5,'Chicken Only Calculator'!$A$9:$AJ$107,$D51=Lists!$G$6,'Cheese Only Calculator'!$A$8:$AJ$111,$D51=Lists!$G$7,'Beef Only Calculator'!$A$8:$AJ$45,$D51=Lists!$G$8,'Pork Only Calculator'!$A$8:$AJ$96),24,FALSE)</f>
        <v>0</v>
      </c>
      <c r="AB51" s="54">
        <f>VLOOKUP($A51,_xlfn.IFS($D51=Lists!$G$3,'Chicken Only Calculator'!$A$9:$AJ$107,$D51=Lists!$G$4,'Chicken Only Calculator'!$A$9:$AJ$107,$D51=Lists!$G$5,'Chicken Only Calculator'!$A$9:$AJ$107,$D51=Lists!$G$6,'Cheese Only Calculator'!$A$8:$AJ$111,$D51=Lists!$G$7,'Beef Only Calculator'!$A$8:$AJ$45,$D51=Lists!$G$8,'Pork Only Calculator'!$A$8:$AJ$96),25,FALSE)</f>
        <v>0</v>
      </c>
      <c r="AC51" s="54">
        <f>VLOOKUP($A51,_xlfn.IFS($D51=Lists!$G$3,'Chicken Only Calculator'!$A$9:$AJ$107,$D51=Lists!$G$4,'Chicken Only Calculator'!$A$9:$AJ$107,$D51=Lists!$G$5,'Chicken Only Calculator'!$A$9:$AJ$107,$D51=Lists!$G$6,'Cheese Only Calculator'!$A$8:$AJ$111,$D51=Lists!$G$7,'Beef Only Calculator'!$A$8:$AJ$45,$D51=Lists!$G$8,'Pork Only Calculator'!$A$8:$AJ$96),26,FALSE)</f>
        <v>0</v>
      </c>
      <c r="AD51" s="54">
        <f>VLOOKUP($A51,_xlfn.IFS($D51=Lists!$G$3,'Chicken Only Calculator'!$A$9:$AJ$107,$D51=Lists!$G$4,'Chicken Only Calculator'!$A$9:$AJ$107,$D51=Lists!$G$5,'Chicken Only Calculator'!$A$9:$AJ$107,$D51=Lists!$G$6,'Cheese Only Calculator'!$A$8:$AJ$111,$D51=Lists!$G$7,'Beef Only Calculator'!$A$8:$AJ$45,$D51=Lists!$G$8,'Pork Only Calculator'!$A$8:$AJ$96),27,FALSE)</f>
        <v>0</v>
      </c>
      <c r="AE51" s="54">
        <f>VLOOKUP($A51,_xlfn.IFS($D51=Lists!$G$3,'Chicken Only Calculator'!$A$9:$AJ$107,$D51=Lists!$G$4,'Chicken Only Calculator'!$A$9:$AJ$107,$D51=Lists!$G$5,'Chicken Only Calculator'!$A$9:$AJ$107,$D51=Lists!$G$6,'Cheese Only Calculator'!$A$8:$AJ$111,$D51=Lists!$G$7,'Beef Only Calculator'!$A$8:$AJ$45,$D51=Lists!$G$8,'Pork Only Calculator'!$A$8:$AJ$96),28,FALSE)</f>
        <v>0</v>
      </c>
      <c r="AF51" s="54">
        <f>VLOOKUP($A51,_xlfn.IFS($D51=Lists!$G$3,'Chicken Only Calculator'!$A$9:$AJ$107,$D51=Lists!$G$4,'Chicken Only Calculator'!$A$9:$AJ$107,$D51=Lists!$G$5,'Chicken Only Calculator'!$A$9:$AJ$107,$D51=Lists!$G$6,'Cheese Only Calculator'!$A$8:$AJ$111,$D51=Lists!$G$7,'Beef Only Calculator'!$A$8:$AJ$45,$D51=Lists!$G$8,'Pork Only Calculator'!$A$8:$AJ$96),29,FALSE)</f>
        <v>0</v>
      </c>
      <c r="AG51" s="54">
        <f>VLOOKUP($A51,_xlfn.IFS($D51=Lists!$G$3,'Chicken Only Calculator'!$A$9:$AJ$107,$D51=Lists!$G$4,'Chicken Only Calculator'!$A$9:$AJ$107,$D51=Lists!$G$5,'Chicken Only Calculator'!$A$9:$AJ$107,$D51=Lists!$G$6,'Cheese Only Calculator'!$A$8:$AJ$111,$D51=Lists!$G$7,'Beef Only Calculator'!$A$8:$AJ$45,$D51=Lists!$G$8,'Pork Only Calculator'!$A$8:$AJ$96),30,FALSE)</f>
        <v>0</v>
      </c>
      <c r="AH51" s="54">
        <f>VLOOKUP($A51,_xlfn.IFS($D51=Lists!$G$3,'Chicken Only Calculator'!$A$9:$AJ$107,$D51=Lists!$G$4,'Chicken Only Calculator'!$A$9:$AJ$107,$D51=Lists!$G$5,'Chicken Only Calculator'!$A$9:$AJ$107,$D51=Lists!$G$6,'Cheese Only Calculator'!$A$8:$AJ$111,$D51=Lists!$G$7,'Beef Only Calculator'!$A$8:$AJ$45,$D51=Lists!$G$8,'Pork Only Calculator'!$A$8:$AJ$96),31,FALSE)</f>
        <v>0</v>
      </c>
      <c r="AI51" s="54">
        <f>VLOOKUP($A51,_xlfn.IFS($D51=Lists!$G$3,'Chicken Only Calculator'!$A$9:$AJ$107,$D51=Lists!$G$4,'Chicken Only Calculator'!$A$9:$AJ$107,$D51=Lists!$G$5,'Chicken Only Calculator'!$A$9:$AJ$107,$D51=Lists!$G$6,'Cheese Only Calculator'!$A$8:$AJ$111,$D51=Lists!$G$7,'Beef Only Calculator'!$A$8:$AJ$45,$D51=Lists!$G$8,'Pork Only Calculator'!$A$8:$AJ$96),32,FALSE)</f>
        <v>0</v>
      </c>
      <c r="AJ51" s="54">
        <f>VLOOKUP($A51,_xlfn.IFS($D51=Lists!$G$3,'Chicken Only Calculator'!$A$9:$AJ$107,$D51=Lists!$G$4,'Chicken Only Calculator'!$A$9:$AJ$107,$D51=Lists!$G$5,'Chicken Only Calculator'!$A$9:$AJ$107,$D51=Lists!$G$6,'Cheese Only Calculator'!$A$8:$AJ$111,$D51=Lists!$G$7,'Beef Only Calculator'!$A$8:$AJ$45,$D51=Lists!$G$8,'Pork Only Calculator'!$A$8:$AJ$96),33,FALSE)</f>
        <v>0</v>
      </c>
      <c r="AK51" s="54">
        <f>VLOOKUP($A51,_xlfn.IFS($D51=Lists!$G$3,'Chicken Only Calculator'!$A$9:$AJ$107,$D51=Lists!$G$4,'Chicken Only Calculator'!$A$9:$AJ$107,$D51=Lists!$G$5,'Chicken Only Calculator'!$A$9:$AJ$107,$D51=Lists!$G$6,'Cheese Only Calculator'!$A$8:$AJ$111,$D51=Lists!$G$7,'Beef Only Calculator'!$A$8:$AJ$45,$D51=Lists!$G$8,'Pork Only Calculator'!$A$8:$AJ$96),34,FALSE)</f>
        <v>0</v>
      </c>
      <c r="AL51" s="54">
        <f>VLOOKUP($A51,_xlfn.IFS($D51=Lists!$G$3,'Chicken Only Calculator'!$A$9:$AJ$107,$D51=Lists!$G$4,'Chicken Only Calculator'!$A$9:$AJ$107,$D51=Lists!$G$5,'Chicken Only Calculator'!$A$9:$AJ$107,$D51=Lists!$G$6,'Cheese Only Calculator'!$A$8:$AJ$111,$D51=Lists!$G$7,'Beef Only Calculator'!$A$8:$AJ$45,$D51=Lists!$G$8,'Pork Only Calculator'!$A$8:$AJ$96),35,FALSE)</f>
        <v>0</v>
      </c>
      <c r="AM51" s="54">
        <f t="shared" si="15"/>
        <v>0</v>
      </c>
      <c r="AO51" s="55"/>
    </row>
    <row r="52" spans="1:41" ht="25.2" x14ac:dyDescent="0.5">
      <c r="A52" s="40">
        <v>10021550928</v>
      </c>
      <c r="B52" s="40" t="str">
        <f>INDEX('Data Sheet'!$A$1:$R$259,MATCH($A52,'Data Sheet'!$A$1:$A$259,0),MATCH(B$3,'Data Sheet'!$A$1:$R$1,0))</f>
        <v>ACT</v>
      </c>
      <c r="C52" s="41" t="str">
        <f>INDEX('Data Sheet'!$A$1:$R$259,MATCH($A52,'Data Sheet'!$A$1:$A$259,0),MATCH(C$3,'Data Sheet'!$A$1:$R$1,0))</f>
        <v>Whole Grain Breaded Chicken Nuggets, 0.66 oz.</v>
      </c>
      <c r="D52" s="40" t="str">
        <f>INDEX('Data Sheet'!$A$1:$R$259,MATCH($A52,'Data Sheet'!$A$1:$A$259,0),MATCH(D$3,'Data Sheet'!$A$1:$R$1,0))</f>
        <v>100103 W/D</v>
      </c>
      <c r="E52" s="40">
        <f>INDEX('Data Sheet'!$A$1:$R$259,MATCH($A52,'Data Sheet'!$A$1:$A$259,0),MATCH(E$3,'Data Sheet'!$A$1:$R$1,0))</f>
        <v>28.35</v>
      </c>
      <c r="F52" s="40">
        <f>INDEX('Data Sheet'!$A$1:$R$259,MATCH($A52,'Data Sheet'!$A$1:$A$259,0),MATCH(F$3,'Data Sheet'!$A$1:$R$1,0))</f>
        <v>137</v>
      </c>
      <c r="G52" s="40">
        <f>INDEX('Data Sheet'!$A$1:$R$259,MATCH($A52,'Data Sheet'!$A$1:$A$259,0),MATCH(G$3,'Data Sheet'!$A$1:$R$1,0))</f>
        <v>137</v>
      </c>
      <c r="H52" s="40" t="str">
        <f>INDEX('Data Sheet'!$A$1:$R$259,MATCH($A52,'Data Sheet'!$A$1:$A$259,0),MATCH(H$3,'Data Sheet'!$A$1:$R$1,0))</f>
        <v/>
      </c>
      <c r="I52" s="40">
        <f>INDEX('Data Sheet'!$A$1:$R$259,MATCH($A52,'Data Sheet'!$A$1:$A$259,0),MATCH(I$3,'Data Sheet'!$A$1:$R$1,0))</f>
        <v>3.3</v>
      </c>
      <c r="J52" s="40" t="str">
        <f>INDEX('Data Sheet'!$A$1:$R$259,MATCH($A52,'Data Sheet'!$A$1:$A$259,0),MATCH(J$3,'Data Sheet'!$A$1:$R$1,0))</f>
        <v>5 pieces</v>
      </c>
      <c r="K52" s="40">
        <f>INDEX('Data Sheet'!$A$1:$R$259,MATCH($A52,'Data Sheet'!$A$1:$A$259,0),MATCH(K$3,'Data Sheet'!$A$1:$R$1,0))</f>
        <v>2</v>
      </c>
      <c r="L52" s="40">
        <f>INDEX('Data Sheet'!$A$1:$R$259,MATCH($A52,'Data Sheet'!$A$1:$A$259,0),MATCH(L$3,'Data Sheet'!$A$1:$R$1,0))</f>
        <v>1</v>
      </c>
      <c r="M52" s="40">
        <f>INDEX('Data Sheet'!$A$1:$R$259,MATCH($A52,'Data Sheet'!$A$1:$A$259,0),MATCH(M$3,'Data Sheet'!$A$1:$R$1,0))</f>
        <v>7.01</v>
      </c>
      <c r="N52" s="40">
        <f>INDEX('Data Sheet'!$A$1:$R$259,MATCH($A52,'Data Sheet'!$A$1:$A$259,0),MATCH(N$3,'Data Sheet'!$A$1:$R$1,0))</f>
        <v>6.47</v>
      </c>
      <c r="O52" s="40">
        <f>INDEX('Data Sheet'!$A$1:$R$259,MATCH($A52,'Data Sheet'!$A$1:$A$259,0),MATCH(O$3,'Data Sheet'!$A$1:$R$1,0))</f>
        <v>0</v>
      </c>
      <c r="P52" s="40">
        <f>INDEX('Data Sheet'!$A$1:$R$259,MATCH($A52,'Data Sheet'!$A$1:$A$259,0),MATCH(P$3,'Data Sheet'!$A$1:$R$1,0))</f>
        <v>0</v>
      </c>
      <c r="Q52" s="40">
        <f>INDEX('Data Sheet'!$A$1:$R$259,MATCH($A52,'Data Sheet'!$A$1:$A$259,0),MATCH(Q$3,'Data Sheet'!$A$1:$R$1,0))</f>
        <v>0</v>
      </c>
      <c r="R52" s="42" t="str">
        <f>VLOOKUP(A52,_xlfn.IFS(D52=Lists!$G$3,'Chicken Only Calculator'!$A$9:$U$107,D52=Lists!$G$4,'Chicken Only Calculator'!$A$9:$U$107,D52=Lists!$G$5,'Chicken Only Calculator'!$A$9:$U$107,D52=Lists!$G$6,'Cheese Only Calculator'!$A$8:$U$111,D52=Lists!$G$7,'Beef Only Calculator'!$A$8:$U$45,D52=Lists!$G$8,'Pork Only Calculator'!$A$8:$U$96),15,FALSE)</f>
        <v/>
      </c>
      <c r="S52" s="42" t="str">
        <f t="shared" si="8"/>
        <v/>
      </c>
      <c r="T52" s="42">
        <f>VLOOKUP(A52,_xlfn.IFS(D52=Lists!$G$3,'Chicken Only Calculator'!$A$9:$U$107,D52=Lists!$G$4,'Chicken Only Calculator'!$A$9:$U$107,D52=Lists!$G$5,'Chicken Only Calculator'!$A$9:$U$107,D52=Lists!$G$6,'Cheese Only Calculator'!$A$8:$U$111,D52=Lists!$G$7,'Beef Only Calculator'!$A$8:$U$45,D52=Lists!$G$8,'Pork Only Calculator'!$A$8:$U$96),17,FALSE)</f>
        <v>0</v>
      </c>
      <c r="U52" s="42" t="str">
        <f t="shared" si="9"/>
        <v/>
      </c>
      <c r="V52" s="42" t="str">
        <f t="shared" si="10"/>
        <v/>
      </c>
      <c r="W52" s="42" t="str">
        <f t="shared" si="11"/>
        <v/>
      </c>
      <c r="X52" s="42" t="str">
        <f t="shared" si="12"/>
        <v/>
      </c>
      <c r="Y52" s="42" t="str">
        <f t="shared" si="13"/>
        <v/>
      </c>
      <c r="Z52" s="42" t="str">
        <f t="shared" si="14"/>
        <v/>
      </c>
      <c r="AA52" s="42">
        <f>VLOOKUP($A52,_xlfn.IFS($D52=Lists!$G$3,'Chicken Only Calculator'!$A$9:$AJ$107,$D52=Lists!$G$4,'Chicken Only Calculator'!$A$9:$AJ$107,$D52=Lists!$G$5,'Chicken Only Calculator'!$A$9:$AJ$107,$D52=Lists!$G$6,'Cheese Only Calculator'!$A$8:$AJ$111,$D52=Lists!$G$7,'Beef Only Calculator'!$A$8:$AJ$45,$D52=Lists!$G$8,'Pork Only Calculator'!$A$8:$AJ$96),24,FALSE)</f>
        <v>0</v>
      </c>
      <c r="AB52" s="42">
        <f>VLOOKUP($A52,_xlfn.IFS($D52=Lists!$G$3,'Chicken Only Calculator'!$A$9:$AJ$107,$D52=Lists!$G$4,'Chicken Only Calculator'!$A$9:$AJ$107,$D52=Lists!$G$5,'Chicken Only Calculator'!$A$9:$AJ$107,$D52=Lists!$G$6,'Cheese Only Calculator'!$A$8:$AJ$111,$D52=Lists!$G$7,'Beef Only Calculator'!$A$8:$AJ$45,$D52=Lists!$G$8,'Pork Only Calculator'!$A$8:$AJ$96),25,FALSE)</f>
        <v>0</v>
      </c>
      <c r="AC52" s="42">
        <f>VLOOKUP($A52,_xlfn.IFS($D52=Lists!$G$3,'Chicken Only Calculator'!$A$9:$AJ$107,$D52=Lists!$G$4,'Chicken Only Calculator'!$A$9:$AJ$107,$D52=Lists!$G$5,'Chicken Only Calculator'!$A$9:$AJ$107,$D52=Lists!$G$6,'Cheese Only Calculator'!$A$8:$AJ$111,$D52=Lists!$G$7,'Beef Only Calculator'!$A$8:$AJ$45,$D52=Lists!$G$8,'Pork Only Calculator'!$A$8:$AJ$96),26,FALSE)</f>
        <v>0</v>
      </c>
      <c r="AD52" s="42">
        <f>VLOOKUP($A52,_xlfn.IFS($D52=Lists!$G$3,'Chicken Only Calculator'!$A$9:$AJ$107,$D52=Lists!$G$4,'Chicken Only Calculator'!$A$9:$AJ$107,$D52=Lists!$G$5,'Chicken Only Calculator'!$A$9:$AJ$107,$D52=Lists!$G$6,'Cheese Only Calculator'!$A$8:$AJ$111,$D52=Lists!$G$7,'Beef Only Calculator'!$A$8:$AJ$45,$D52=Lists!$G$8,'Pork Only Calculator'!$A$8:$AJ$96),27,FALSE)</f>
        <v>0</v>
      </c>
      <c r="AE52" s="42">
        <f>VLOOKUP($A52,_xlfn.IFS($D52=Lists!$G$3,'Chicken Only Calculator'!$A$9:$AJ$107,$D52=Lists!$G$4,'Chicken Only Calculator'!$A$9:$AJ$107,$D52=Lists!$G$5,'Chicken Only Calculator'!$A$9:$AJ$107,$D52=Lists!$G$6,'Cheese Only Calculator'!$A$8:$AJ$111,$D52=Lists!$G$7,'Beef Only Calculator'!$A$8:$AJ$45,$D52=Lists!$G$8,'Pork Only Calculator'!$A$8:$AJ$96),28,FALSE)</f>
        <v>0</v>
      </c>
      <c r="AF52" s="42">
        <f>VLOOKUP($A52,_xlfn.IFS($D52=Lists!$G$3,'Chicken Only Calculator'!$A$9:$AJ$107,$D52=Lists!$G$4,'Chicken Only Calculator'!$A$9:$AJ$107,$D52=Lists!$G$5,'Chicken Only Calculator'!$A$9:$AJ$107,$D52=Lists!$G$6,'Cheese Only Calculator'!$A$8:$AJ$111,$D52=Lists!$G$7,'Beef Only Calculator'!$A$8:$AJ$45,$D52=Lists!$G$8,'Pork Only Calculator'!$A$8:$AJ$96),29,FALSE)</f>
        <v>0</v>
      </c>
      <c r="AG52" s="42">
        <f>VLOOKUP($A52,_xlfn.IFS($D52=Lists!$G$3,'Chicken Only Calculator'!$A$9:$AJ$107,$D52=Lists!$G$4,'Chicken Only Calculator'!$A$9:$AJ$107,$D52=Lists!$G$5,'Chicken Only Calculator'!$A$9:$AJ$107,$D52=Lists!$G$6,'Cheese Only Calculator'!$A$8:$AJ$111,$D52=Lists!$G$7,'Beef Only Calculator'!$A$8:$AJ$45,$D52=Lists!$G$8,'Pork Only Calculator'!$A$8:$AJ$96),30,FALSE)</f>
        <v>0</v>
      </c>
      <c r="AH52" s="42">
        <f>VLOOKUP($A52,_xlfn.IFS($D52=Lists!$G$3,'Chicken Only Calculator'!$A$9:$AJ$107,$D52=Lists!$G$4,'Chicken Only Calculator'!$A$9:$AJ$107,$D52=Lists!$G$5,'Chicken Only Calculator'!$A$9:$AJ$107,$D52=Lists!$G$6,'Cheese Only Calculator'!$A$8:$AJ$111,$D52=Lists!$G$7,'Beef Only Calculator'!$A$8:$AJ$45,$D52=Lists!$G$8,'Pork Only Calculator'!$A$8:$AJ$96),31,FALSE)</f>
        <v>0</v>
      </c>
      <c r="AI52" s="42">
        <f>VLOOKUP($A52,_xlfn.IFS($D52=Lists!$G$3,'Chicken Only Calculator'!$A$9:$AJ$107,$D52=Lists!$G$4,'Chicken Only Calculator'!$A$9:$AJ$107,$D52=Lists!$G$5,'Chicken Only Calculator'!$A$9:$AJ$107,$D52=Lists!$G$6,'Cheese Only Calculator'!$A$8:$AJ$111,$D52=Lists!$G$7,'Beef Only Calculator'!$A$8:$AJ$45,$D52=Lists!$G$8,'Pork Only Calculator'!$A$8:$AJ$96),32,FALSE)</f>
        <v>0</v>
      </c>
      <c r="AJ52" s="42">
        <f>VLOOKUP($A52,_xlfn.IFS($D52=Lists!$G$3,'Chicken Only Calculator'!$A$9:$AJ$107,$D52=Lists!$G$4,'Chicken Only Calculator'!$A$9:$AJ$107,$D52=Lists!$G$5,'Chicken Only Calculator'!$A$9:$AJ$107,$D52=Lists!$G$6,'Cheese Only Calculator'!$A$8:$AJ$111,$D52=Lists!$G$7,'Beef Only Calculator'!$A$8:$AJ$45,$D52=Lists!$G$8,'Pork Only Calculator'!$A$8:$AJ$96),33,FALSE)</f>
        <v>0</v>
      </c>
      <c r="AK52" s="42">
        <f>VLOOKUP($A52,_xlfn.IFS($D52=Lists!$G$3,'Chicken Only Calculator'!$A$9:$AJ$107,$D52=Lists!$G$4,'Chicken Only Calculator'!$A$9:$AJ$107,$D52=Lists!$G$5,'Chicken Only Calculator'!$A$9:$AJ$107,$D52=Lists!$G$6,'Cheese Only Calculator'!$A$8:$AJ$111,$D52=Lists!$G$7,'Beef Only Calculator'!$A$8:$AJ$45,$D52=Lists!$G$8,'Pork Only Calculator'!$A$8:$AJ$96),34,FALSE)</f>
        <v>0</v>
      </c>
      <c r="AL52" s="42">
        <f>VLOOKUP($A52,_xlfn.IFS($D52=Lists!$G$3,'Chicken Only Calculator'!$A$9:$AJ$107,$D52=Lists!$G$4,'Chicken Only Calculator'!$A$9:$AJ$107,$D52=Lists!$G$5,'Chicken Only Calculator'!$A$9:$AJ$107,$D52=Lists!$G$6,'Cheese Only Calculator'!$A$8:$AJ$111,$D52=Lists!$G$7,'Beef Only Calculator'!$A$8:$AJ$45,$D52=Lists!$G$8,'Pork Only Calculator'!$A$8:$AJ$96),35,FALSE)</f>
        <v>0</v>
      </c>
      <c r="AM52" s="42">
        <f t="shared" si="15"/>
        <v>0</v>
      </c>
      <c r="AO52" s="55"/>
    </row>
    <row r="53" spans="1:41" ht="25.2" x14ac:dyDescent="0.5">
      <c r="A53" s="52">
        <v>10029400928</v>
      </c>
      <c r="B53" s="52" t="str">
        <f>INDEX('Data Sheet'!$A$1:$R$259,MATCH($A53,'Data Sheet'!$A$1:$A$259,0),MATCH(B$3,'Data Sheet'!$A$1:$R$1,0))</f>
        <v>ACT</v>
      </c>
      <c r="C53" s="53" t="str">
        <f>INDEX('Data Sheet'!$A$1:$R$259,MATCH($A53,'Data Sheet'!$A$1:$A$259,0),MATCH(C$3,'Data Sheet'!$A$1:$R$1,0))</f>
        <v>Whole Grain Breaded Popcorn Chicken, 0.26 oz.</v>
      </c>
      <c r="D53" s="52" t="str">
        <f>INDEX('Data Sheet'!$A$1:$R$259,MATCH($A53,'Data Sheet'!$A$1:$A$259,0),MATCH(D$3,'Data Sheet'!$A$1:$R$1,0))</f>
        <v>100103 W/D</v>
      </c>
      <c r="E53" s="52">
        <f>INDEX('Data Sheet'!$A$1:$R$259,MATCH($A53,'Data Sheet'!$A$1:$A$259,0),MATCH(E$3,'Data Sheet'!$A$1:$R$1,0))</f>
        <v>30</v>
      </c>
      <c r="F53" s="52">
        <f>INDEX('Data Sheet'!$A$1:$R$259,MATCH($A53,'Data Sheet'!$A$1:$A$259,0),MATCH(F$3,'Data Sheet'!$A$1:$R$1,0))</f>
        <v>124</v>
      </c>
      <c r="G53" s="52">
        <f>INDEX('Data Sheet'!$A$1:$R$259,MATCH($A53,'Data Sheet'!$A$1:$A$259,0),MATCH(G$3,'Data Sheet'!$A$1:$R$1,0))</f>
        <v>124</v>
      </c>
      <c r="H53" s="52" t="str">
        <f>INDEX('Data Sheet'!$A$1:$R$259,MATCH($A53,'Data Sheet'!$A$1:$A$259,0),MATCH(H$3,'Data Sheet'!$A$1:$R$1,0))</f>
        <v/>
      </c>
      <c r="I53" s="52">
        <f>INDEX('Data Sheet'!$A$1:$R$259,MATCH($A53,'Data Sheet'!$A$1:$A$259,0),MATCH(I$3,'Data Sheet'!$A$1:$R$1,0))</f>
        <v>3.85</v>
      </c>
      <c r="J53" s="52" t="str">
        <f>INDEX('Data Sheet'!$A$1:$R$259,MATCH($A53,'Data Sheet'!$A$1:$A$259,0),MATCH(J$3,'Data Sheet'!$A$1:$R$1,0))</f>
        <v>15 pieces</v>
      </c>
      <c r="K53" s="52">
        <f>INDEX('Data Sheet'!$A$1:$R$259,MATCH($A53,'Data Sheet'!$A$1:$A$259,0),MATCH(K$3,'Data Sheet'!$A$1:$R$1,0))</f>
        <v>2</v>
      </c>
      <c r="L53" s="52">
        <f>INDEX('Data Sheet'!$A$1:$R$259,MATCH($A53,'Data Sheet'!$A$1:$A$259,0),MATCH(L$3,'Data Sheet'!$A$1:$R$1,0))</f>
        <v>1</v>
      </c>
      <c r="M53" s="52">
        <f>INDEX('Data Sheet'!$A$1:$R$259,MATCH($A53,'Data Sheet'!$A$1:$A$259,0),MATCH(M$3,'Data Sheet'!$A$1:$R$1,0))</f>
        <v>13.84</v>
      </c>
      <c r="N53" s="52">
        <f>INDEX('Data Sheet'!$A$1:$R$259,MATCH($A53,'Data Sheet'!$A$1:$A$259,0),MATCH(N$3,'Data Sheet'!$A$1:$R$1,0))</f>
        <v>11.33</v>
      </c>
      <c r="O53" s="52">
        <f>INDEX('Data Sheet'!$A$1:$R$259,MATCH($A53,'Data Sheet'!$A$1:$A$259,0),MATCH(O$3,'Data Sheet'!$A$1:$R$1,0))</f>
        <v>0</v>
      </c>
      <c r="P53" s="52">
        <f>INDEX('Data Sheet'!$A$1:$R$259,MATCH($A53,'Data Sheet'!$A$1:$A$259,0),MATCH(P$3,'Data Sheet'!$A$1:$R$1,0))</f>
        <v>0</v>
      </c>
      <c r="Q53" s="52">
        <f>INDEX('Data Sheet'!$A$1:$R$259,MATCH($A53,'Data Sheet'!$A$1:$A$259,0),MATCH(Q$3,'Data Sheet'!$A$1:$R$1,0))</f>
        <v>0</v>
      </c>
      <c r="R53" s="54" t="str">
        <f>VLOOKUP(A53,_xlfn.IFS(D53=Lists!$G$3,'Chicken Only Calculator'!$A$9:$U$107,D53=Lists!$G$4,'Chicken Only Calculator'!$A$9:$U$107,D53=Lists!$G$5,'Chicken Only Calculator'!$A$9:$U$107,D53=Lists!$G$6,'Cheese Only Calculator'!$A$8:$U$111,D53=Lists!$G$7,'Beef Only Calculator'!$A$8:$U$45,D53=Lists!$G$8,'Pork Only Calculator'!$A$8:$U$96),15,FALSE)</f>
        <v/>
      </c>
      <c r="S53" s="54" t="str">
        <f t="shared" si="8"/>
        <v/>
      </c>
      <c r="T53" s="54">
        <f>VLOOKUP(A53,_xlfn.IFS(D53=Lists!$G$3,'Chicken Only Calculator'!$A$9:$U$107,D53=Lists!$G$4,'Chicken Only Calculator'!$A$9:$U$107,D53=Lists!$G$5,'Chicken Only Calculator'!$A$9:$U$107,D53=Lists!$G$6,'Cheese Only Calculator'!$A$8:$U$111,D53=Lists!$G$7,'Beef Only Calculator'!$A$8:$U$45,D53=Lists!$G$8,'Pork Only Calculator'!$A$8:$U$96),17,FALSE)</f>
        <v>0</v>
      </c>
      <c r="U53" s="54" t="str">
        <f t="shared" si="9"/>
        <v/>
      </c>
      <c r="V53" s="54" t="str">
        <f t="shared" si="10"/>
        <v/>
      </c>
      <c r="W53" s="54" t="str">
        <f t="shared" si="11"/>
        <v/>
      </c>
      <c r="X53" s="54" t="str">
        <f t="shared" si="12"/>
        <v/>
      </c>
      <c r="Y53" s="54" t="str">
        <f t="shared" si="13"/>
        <v/>
      </c>
      <c r="Z53" s="54" t="str">
        <f t="shared" si="14"/>
        <v/>
      </c>
      <c r="AA53" s="54">
        <f>VLOOKUP($A53,_xlfn.IFS($D53=Lists!$G$3,'Chicken Only Calculator'!$A$9:$AJ$107,$D53=Lists!$G$4,'Chicken Only Calculator'!$A$9:$AJ$107,$D53=Lists!$G$5,'Chicken Only Calculator'!$A$9:$AJ$107,$D53=Lists!$G$6,'Cheese Only Calculator'!$A$8:$AJ$111,$D53=Lists!$G$7,'Beef Only Calculator'!$A$8:$AJ$45,$D53=Lists!$G$8,'Pork Only Calculator'!$A$8:$AJ$96),24,FALSE)</f>
        <v>0</v>
      </c>
      <c r="AB53" s="54">
        <f>VLOOKUP($A53,_xlfn.IFS($D53=Lists!$G$3,'Chicken Only Calculator'!$A$9:$AJ$107,$D53=Lists!$G$4,'Chicken Only Calculator'!$A$9:$AJ$107,$D53=Lists!$G$5,'Chicken Only Calculator'!$A$9:$AJ$107,$D53=Lists!$G$6,'Cheese Only Calculator'!$A$8:$AJ$111,$D53=Lists!$G$7,'Beef Only Calculator'!$A$8:$AJ$45,$D53=Lists!$G$8,'Pork Only Calculator'!$A$8:$AJ$96),25,FALSE)</f>
        <v>0</v>
      </c>
      <c r="AC53" s="54">
        <f>VLOOKUP($A53,_xlfn.IFS($D53=Lists!$G$3,'Chicken Only Calculator'!$A$9:$AJ$107,$D53=Lists!$G$4,'Chicken Only Calculator'!$A$9:$AJ$107,$D53=Lists!$G$5,'Chicken Only Calculator'!$A$9:$AJ$107,$D53=Lists!$G$6,'Cheese Only Calculator'!$A$8:$AJ$111,$D53=Lists!$G$7,'Beef Only Calculator'!$A$8:$AJ$45,$D53=Lists!$G$8,'Pork Only Calculator'!$A$8:$AJ$96),26,FALSE)</f>
        <v>0</v>
      </c>
      <c r="AD53" s="54">
        <f>VLOOKUP($A53,_xlfn.IFS($D53=Lists!$G$3,'Chicken Only Calculator'!$A$9:$AJ$107,$D53=Lists!$G$4,'Chicken Only Calculator'!$A$9:$AJ$107,$D53=Lists!$G$5,'Chicken Only Calculator'!$A$9:$AJ$107,$D53=Lists!$G$6,'Cheese Only Calculator'!$A$8:$AJ$111,$D53=Lists!$G$7,'Beef Only Calculator'!$A$8:$AJ$45,$D53=Lists!$G$8,'Pork Only Calculator'!$A$8:$AJ$96),27,FALSE)</f>
        <v>0</v>
      </c>
      <c r="AE53" s="54">
        <f>VLOOKUP($A53,_xlfn.IFS($D53=Lists!$G$3,'Chicken Only Calculator'!$A$9:$AJ$107,$D53=Lists!$G$4,'Chicken Only Calculator'!$A$9:$AJ$107,$D53=Lists!$G$5,'Chicken Only Calculator'!$A$9:$AJ$107,$D53=Lists!$G$6,'Cheese Only Calculator'!$A$8:$AJ$111,$D53=Lists!$G$7,'Beef Only Calculator'!$A$8:$AJ$45,$D53=Lists!$G$8,'Pork Only Calculator'!$A$8:$AJ$96),28,FALSE)</f>
        <v>0</v>
      </c>
      <c r="AF53" s="54">
        <f>VLOOKUP($A53,_xlfn.IFS($D53=Lists!$G$3,'Chicken Only Calculator'!$A$9:$AJ$107,$D53=Lists!$G$4,'Chicken Only Calculator'!$A$9:$AJ$107,$D53=Lists!$G$5,'Chicken Only Calculator'!$A$9:$AJ$107,$D53=Lists!$G$6,'Cheese Only Calculator'!$A$8:$AJ$111,$D53=Lists!$G$7,'Beef Only Calculator'!$A$8:$AJ$45,$D53=Lists!$G$8,'Pork Only Calculator'!$A$8:$AJ$96),29,FALSE)</f>
        <v>0</v>
      </c>
      <c r="AG53" s="54">
        <f>VLOOKUP($A53,_xlfn.IFS($D53=Lists!$G$3,'Chicken Only Calculator'!$A$9:$AJ$107,$D53=Lists!$G$4,'Chicken Only Calculator'!$A$9:$AJ$107,$D53=Lists!$G$5,'Chicken Only Calculator'!$A$9:$AJ$107,$D53=Lists!$G$6,'Cheese Only Calculator'!$A$8:$AJ$111,$D53=Lists!$G$7,'Beef Only Calculator'!$A$8:$AJ$45,$D53=Lists!$G$8,'Pork Only Calculator'!$A$8:$AJ$96),30,FALSE)</f>
        <v>0</v>
      </c>
      <c r="AH53" s="54">
        <f>VLOOKUP($A53,_xlfn.IFS($D53=Lists!$G$3,'Chicken Only Calculator'!$A$9:$AJ$107,$D53=Lists!$G$4,'Chicken Only Calculator'!$A$9:$AJ$107,$D53=Lists!$G$5,'Chicken Only Calculator'!$A$9:$AJ$107,$D53=Lists!$G$6,'Cheese Only Calculator'!$A$8:$AJ$111,$D53=Lists!$G$7,'Beef Only Calculator'!$A$8:$AJ$45,$D53=Lists!$G$8,'Pork Only Calculator'!$A$8:$AJ$96),31,FALSE)</f>
        <v>0</v>
      </c>
      <c r="AI53" s="54">
        <f>VLOOKUP($A53,_xlfn.IFS($D53=Lists!$G$3,'Chicken Only Calculator'!$A$9:$AJ$107,$D53=Lists!$G$4,'Chicken Only Calculator'!$A$9:$AJ$107,$D53=Lists!$G$5,'Chicken Only Calculator'!$A$9:$AJ$107,$D53=Lists!$G$6,'Cheese Only Calculator'!$A$8:$AJ$111,$D53=Lists!$G$7,'Beef Only Calculator'!$A$8:$AJ$45,$D53=Lists!$G$8,'Pork Only Calculator'!$A$8:$AJ$96),32,FALSE)</f>
        <v>0</v>
      </c>
      <c r="AJ53" s="54">
        <f>VLOOKUP($A53,_xlfn.IFS($D53=Lists!$G$3,'Chicken Only Calculator'!$A$9:$AJ$107,$D53=Lists!$G$4,'Chicken Only Calculator'!$A$9:$AJ$107,$D53=Lists!$G$5,'Chicken Only Calculator'!$A$9:$AJ$107,$D53=Lists!$G$6,'Cheese Only Calculator'!$A$8:$AJ$111,$D53=Lists!$G$7,'Beef Only Calculator'!$A$8:$AJ$45,$D53=Lists!$G$8,'Pork Only Calculator'!$A$8:$AJ$96),33,FALSE)</f>
        <v>0</v>
      </c>
      <c r="AK53" s="54">
        <f>VLOOKUP($A53,_xlfn.IFS($D53=Lists!$G$3,'Chicken Only Calculator'!$A$9:$AJ$107,$D53=Lists!$G$4,'Chicken Only Calculator'!$A$9:$AJ$107,$D53=Lists!$G$5,'Chicken Only Calculator'!$A$9:$AJ$107,$D53=Lists!$G$6,'Cheese Only Calculator'!$A$8:$AJ$111,$D53=Lists!$G$7,'Beef Only Calculator'!$A$8:$AJ$45,$D53=Lists!$G$8,'Pork Only Calculator'!$A$8:$AJ$96),34,FALSE)</f>
        <v>0</v>
      </c>
      <c r="AL53" s="54">
        <f>VLOOKUP($A53,_xlfn.IFS($D53=Lists!$G$3,'Chicken Only Calculator'!$A$9:$AJ$107,$D53=Lists!$G$4,'Chicken Only Calculator'!$A$9:$AJ$107,$D53=Lists!$G$5,'Chicken Only Calculator'!$A$9:$AJ$107,$D53=Lists!$G$6,'Cheese Only Calculator'!$A$8:$AJ$111,$D53=Lists!$G$7,'Beef Only Calculator'!$A$8:$AJ$45,$D53=Lists!$G$8,'Pork Only Calculator'!$A$8:$AJ$96),35,FALSE)</f>
        <v>0</v>
      </c>
      <c r="AM53" s="54">
        <f t="shared" si="15"/>
        <v>0</v>
      </c>
      <c r="AO53" s="55"/>
    </row>
    <row r="54" spans="1:41" ht="25.2" x14ac:dyDescent="0.5">
      <c r="A54" s="40">
        <v>10035220928</v>
      </c>
      <c r="B54" s="40" t="str">
        <f>INDEX('Data Sheet'!$A$1:$R$259,MATCH($A54,'Data Sheet'!$A$1:$A$259,0),MATCH(B$3,'Data Sheet'!$A$1:$R$1,0))</f>
        <v>ACT</v>
      </c>
      <c r="C54" s="41" t="str">
        <f>INDEX('Data Sheet'!$A$1:$R$259,MATCH($A54,'Data Sheet'!$A$1:$A$259,0),MATCH(C$3,'Data Sheet'!$A$1:$R$1,0))</f>
        <v xml:space="preserve">Fajita Seasoned Chicken Strips, White and Dark Meat, 2.8 oz. </v>
      </c>
      <c r="D54" s="40" t="str">
        <f>INDEX('Data Sheet'!$A$1:$R$259,MATCH($A54,'Data Sheet'!$A$1:$A$259,0),MATCH(D$3,'Data Sheet'!$A$1:$R$1,0))</f>
        <v>100103 W/D</v>
      </c>
      <c r="E54" s="40">
        <f>INDEX('Data Sheet'!$A$1:$R$259,MATCH($A54,'Data Sheet'!$A$1:$A$259,0),MATCH(E$3,'Data Sheet'!$A$1:$R$1,0))</f>
        <v>39.93</v>
      </c>
      <c r="F54" s="40" t="str">
        <f>INDEX('Data Sheet'!$A$1:$R$259,MATCH($A54,'Data Sheet'!$A$1:$A$259,0),MATCH(F$3,'Data Sheet'!$A$1:$R$1,0))</f>
        <v>Apx 228</v>
      </c>
      <c r="G54" s="40">
        <f>INDEX('Data Sheet'!$A$1:$R$259,MATCH($A54,'Data Sheet'!$A$1:$A$259,0),MATCH(G$3,'Data Sheet'!$A$1:$R$1,0))</f>
        <v>228</v>
      </c>
      <c r="H54" s="40" t="str">
        <f>INDEX('Data Sheet'!$A$1:$R$259,MATCH($A54,'Data Sheet'!$A$1:$A$259,0),MATCH(H$3,'Data Sheet'!$A$1:$R$1,0))</f>
        <v/>
      </c>
      <c r="I54" s="40">
        <f>INDEX('Data Sheet'!$A$1:$R$259,MATCH($A54,'Data Sheet'!$A$1:$A$259,0),MATCH(I$3,'Data Sheet'!$A$1:$R$1,0))</f>
        <v>2.8</v>
      </c>
      <c r="J54" s="40" t="str">
        <f>INDEX('Data Sheet'!$A$1:$R$259,MATCH($A54,'Data Sheet'!$A$1:$A$259,0),MATCH(J$3,'Data Sheet'!$A$1:$R$1,0))</f>
        <v>2.80 oz.</v>
      </c>
      <c r="K54" s="40">
        <f>INDEX('Data Sheet'!$A$1:$R$259,MATCH($A54,'Data Sheet'!$A$1:$A$259,0),MATCH(K$3,'Data Sheet'!$A$1:$R$1,0))</f>
        <v>2</v>
      </c>
      <c r="L54" s="40" t="str">
        <f>INDEX('Data Sheet'!$A$1:$R$259,MATCH($A54,'Data Sheet'!$A$1:$A$259,0),MATCH(L$3,'Data Sheet'!$A$1:$R$1,0))</f>
        <v>-</v>
      </c>
      <c r="M54" s="40">
        <f>INDEX('Data Sheet'!$A$1:$R$259,MATCH($A54,'Data Sheet'!$A$1:$A$259,0),MATCH(M$3,'Data Sheet'!$A$1:$R$1,0))</f>
        <v>27.44</v>
      </c>
      <c r="N54" s="40">
        <f>INDEX('Data Sheet'!$A$1:$R$259,MATCH($A54,'Data Sheet'!$A$1:$A$259,0),MATCH(N$3,'Data Sheet'!$A$1:$R$1,0))</f>
        <v>27.44</v>
      </c>
      <c r="O54" s="40">
        <f>INDEX('Data Sheet'!$A$1:$R$259,MATCH($A54,'Data Sheet'!$A$1:$A$259,0),MATCH(O$3,'Data Sheet'!$A$1:$R$1,0))</f>
        <v>0</v>
      </c>
      <c r="P54" s="40">
        <f>INDEX('Data Sheet'!$A$1:$R$259,MATCH($A54,'Data Sheet'!$A$1:$A$259,0),MATCH(P$3,'Data Sheet'!$A$1:$R$1,0))</f>
        <v>0</v>
      </c>
      <c r="Q54" s="40">
        <f>INDEX('Data Sheet'!$A$1:$R$259,MATCH($A54,'Data Sheet'!$A$1:$A$259,0),MATCH(Q$3,'Data Sheet'!$A$1:$R$1,0))</f>
        <v>0</v>
      </c>
      <c r="R54" s="42" t="str">
        <f>VLOOKUP(A54,_xlfn.IFS(D54=Lists!$G$3,'Chicken Only Calculator'!$A$9:$U$107,D54=Lists!$G$4,'Chicken Only Calculator'!$A$9:$U$107,D54=Lists!$G$5,'Chicken Only Calculator'!$A$9:$U$107,D54=Lists!$G$6,'Cheese Only Calculator'!$A$8:$U$111,D54=Lists!$G$7,'Beef Only Calculator'!$A$8:$U$45,D54=Lists!$G$8,'Pork Only Calculator'!$A$8:$U$96),15,FALSE)</f>
        <v/>
      </c>
      <c r="S54" s="42" t="str">
        <f t="shared" si="8"/>
        <v/>
      </c>
      <c r="T54" s="42">
        <f>VLOOKUP(A54,_xlfn.IFS(D54=Lists!$G$3,'Chicken Only Calculator'!$A$9:$U$107,D54=Lists!$G$4,'Chicken Only Calculator'!$A$9:$U$107,D54=Lists!$G$5,'Chicken Only Calculator'!$A$9:$U$107,D54=Lists!$G$6,'Cheese Only Calculator'!$A$8:$U$111,D54=Lists!$G$7,'Beef Only Calculator'!$A$8:$U$45,D54=Lists!$G$8,'Pork Only Calculator'!$A$8:$U$96),17,FALSE)</f>
        <v>0</v>
      </c>
      <c r="U54" s="42" t="str">
        <f t="shared" si="9"/>
        <v/>
      </c>
      <c r="V54" s="42" t="str">
        <f t="shared" si="10"/>
        <v/>
      </c>
      <c r="W54" s="42" t="str">
        <f t="shared" si="11"/>
        <v/>
      </c>
      <c r="X54" s="42" t="str">
        <f t="shared" si="12"/>
        <v/>
      </c>
      <c r="Y54" s="42" t="str">
        <f t="shared" si="13"/>
        <v/>
      </c>
      <c r="Z54" s="42" t="str">
        <f t="shared" si="14"/>
        <v/>
      </c>
      <c r="AA54" s="42">
        <f>VLOOKUP($A54,_xlfn.IFS($D54=Lists!$G$3,'Chicken Only Calculator'!$A$9:$AJ$107,$D54=Lists!$G$4,'Chicken Only Calculator'!$A$9:$AJ$107,$D54=Lists!$G$5,'Chicken Only Calculator'!$A$9:$AJ$107,$D54=Lists!$G$6,'Cheese Only Calculator'!$A$8:$AJ$111,$D54=Lists!$G$7,'Beef Only Calculator'!$A$8:$AJ$45,$D54=Lists!$G$8,'Pork Only Calculator'!$A$8:$AJ$96),24,FALSE)</f>
        <v>0</v>
      </c>
      <c r="AB54" s="42">
        <f>VLOOKUP($A54,_xlfn.IFS($D54=Lists!$G$3,'Chicken Only Calculator'!$A$9:$AJ$107,$D54=Lists!$G$4,'Chicken Only Calculator'!$A$9:$AJ$107,$D54=Lists!$G$5,'Chicken Only Calculator'!$A$9:$AJ$107,$D54=Lists!$G$6,'Cheese Only Calculator'!$A$8:$AJ$111,$D54=Lists!$G$7,'Beef Only Calculator'!$A$8:$AJ$45,$D54=Lists!$G$8,'Pork Only Calculator'!$A$8:$AJ$96),25,FALSE)</f>
        <v>0</v>
      </c>
      <c r="AC54" s="42">
        <f>VLOOKUP($A54,_xlfn.IFS($D54=Lists!$G$3,'Chicken Only Calculator'!$A$9:$AJ$107,$D54=Lists!$G$4,'Chicken Only Calculator'!$A$9:$AJ$107,$D54=Lists!$G$5,'Chicken Only Calculator'!$A$9:$AJ$107,$D54=Lists!$G$6,'Cheese Only Calculator'!$A$8:$AJ$111,$D54=Lists!$G$7,'Beef Only Calculator'!$A$8:$AJ$45,$D54=Lists!$G$8,'Pork Only Calculator'!$A$8:$AJ$96),26,FALSE)</f>
        <v>0</v>
      </c>
      <c r="AD54" s="42">
        <f>VLOOKUP($A54,_xlfn.IFS($D54=Lists!$G$3,'Chicken Only Calculator'!$A$9:$AJ$107,$D54=Lists!$G$4,'Chicken Only Calculator'!$A$9:$AJ$107,$D54=Lists!$G$5,'Chicken Only Calculator'!$A$9:$AJ$107,$D54=Lists!$G$6,'Cheese Only Calculator'!$A$8:$AJ$111,$D54=Lists!$G$7,'Beef Only Calculator'!$A$8:$AJ$45,$D54=Lists!$G$8,'Pork Only Calculator'!$A$8:$AJ$96),27,FALSE)</f>
        <v>0</v>
      </c>
      <c r="AE54" s="42">
        <f>VLOOKUP($A54,_xlfn.IFS($D54=Lists!$G$3,'Chicken Only Calculator'!$A$9:$AJ$107,$D54=Lists!$G$4,'Chicken Only Calculator'!$A$9:$AJ$107,$D54=Lists!$G$5,'Chicken Only Calculator'!$A$9:$AJ$107,$D54=Lists!$G$6,'Cheese Only Calculator'!$A$8:$AJ$111,$D54=Lists!$G$7,'Beef Only Calculator'!$A$8:$AJ$45,$D54=Lists!$G$8,'Pork Only Calculator'!$A$8:$AJ$96),28,FALSE)</f>
        <v>0</v>
      </c>
      <c r="AF54" s="42">
        <f>VLOOKUP($A54,_xlfn.IFS($D54=Lists!$G$3,'Chicken Only Calculator'!$A$9:$AJ$107,$D54=Lists!$G$4,'Chicken Only Calculator'!$A$9:$AJ$107,$D54=Lists!$G$5,'Chicken Only Calculator'!$A$9:$AJ$107,$D54=Lists!$G$6,'Cheese Only Calculator'!$A$8:$AJ$111,$D54=Lists!$G$7,'Beef Only Calculator'!$A$8:$AJ$45,$D54=Lists!$G$8,'Pork Only Calculator'!$A$8:$AJ$96),29,FALSE)</f>
        <v>0</v>
      </c>
      <c r="AG54" s="42">
        <f>VLOOKUP($A54,_xlfn.IFS($D54=Lists!$G$3,'Chicken Only Calculator'!$A$9:$AJ$107,$D54=Lists!$G$4,'Chicken Only Calculator'!$A$9:$AJ$107,$D54=Lists!$G$5,'Chicken Only Calculator'!$A$9:$AJ$107,$D54=Lists!$G$6,'Cheese Only Calculator'!$A$8:$AJ$111,$D54=Lists!$G$7,'Beef Only Calculator'!$A$8:$AJ$45,$D54=Lists!$G$8,'Pork Only Calculator'!$A$8:$AJ$96),30,FALSE)</f>
        <v>0</v>
      </c>
      <c r="AH54" s="42">
        <f>VLOOKUP($A54,_xlfn.IFS($D54=Lists!$G$3,'Chicken Only Calculator'!$A$9:$AJ$107,$D54=Lists!$G$4,'Chicken Only Calculator'!$A$9:$AJ$107,$D54=Lists!$G$5,'Chicken Only Calculator'!$A$9:$AJ$107,$D54=Lists!$G$6,'Cheese Only Calculator'!$A$8:$AJ$111,$D54=Lists!$G$7,'Beef Only Calculator'!$A$8:$AJ$45,$D54=Lists!$G$8,'Pork Only Calculator'!$A$8:$AJ$96),31,FALSE)</f>
        <v>0</v>
      </c>
      <c r="AI54" s="42">
        <f>VLOOKUP($A54,_xlfn.IFS($D54=Lists!$G$3,'Chicken Only Calculator'!$A$9:$AJ$107,$D54=Lists!$G$4,'Chicken Only Calculator'!$A$9:$AJ$107,$D54=Lists!$G$5,'Chicken Only Calculator'!$A$9:$AJ$107,$D54=Lists!$G$6,'Cheese Only Calculator'!$A$8:$AJ$111,$D54=Lists!$G$7,'Beef Only Calculator'!$A$8:$AJ$45,$D54=Lists!$G$8,'Pork Only Calculator'!$A$8:$AJ$96),32,FALSE)</f>
        <v>0</v>
      </c>
      <c r="AJ54" s="42">
        <f>VLOOKUP($A54,_xlfn.IFS($D54=Lists!$G$3,'Chicken Only Calculator'!$A$9:$AJ$107,$D54=Lists!$G$4,'Chicken Only Calculator'!$A$9:$AJ$107,$D54=Lists!$G$5,'Chicken Only Calculator'!$A$9:$AJ$107,$D54=Lists!$G$6,'Cheese Only Calculator'!$A$8:$AJ$111,$D54=Lists!$G$7,'Beef Only Calculator'!$A$8:$AJ$45,$D54=Lists!$G$8,'Pork Only Calculator'!$A$8:$AJ$96),33,FALSE)</f>
        <v>0</v>
      </c>
      <c r="AK54" s="42">
        <f>VLOOKUP($A54,_xlfn.IFS($D54=Lists!$G$3,'Chicken Only Calculator'!$A$9:$AJ$107,$D54=Lists!$G$4,'Chicken Only Calculator'!$A$9:$AJ$107,$D54=Lists!$G$5,'Chicken Only Calculator'!$A$9:$AJ$107,$D54=Lists!$G$6,'Cheese Only Calculator'!$A$8:$AJ$111,$D54=Lists!$G$7,'Beef Only Calculator'!$A$8:$AJ$45,$D54=Lists!$G$8,'Pork Only Calculator'!$A$8:$AJ$96),34,FALSE)</f>
        <v>0</v>
      </c>
      <c r="AL54" s="42">
        <f>VLOOKUP($A54,_xlfn.IFS($D54=Lists!$G$3,'Chicken Only Calculator'!$A$9:$AJ$107,$D54=Lists!$G$4,'Chicken Only Calculator'!$A$9:$AJ$107,$D54=Lists!$G$5,'Chicken Only Calculator'!$A$9:$AJ$107,$D54=Lists!$G$6,'Cheese Only Calculator'!$A$8:$AJ$111,$D54=Lists!$G$7,'Beef Only Calculator'!$A$8:$AJ$45,$D54=Lists!$G$8,'Pork Only Calculator'!$A$8:$AJ$96),35,FALSE)</f>
        <v>0</v>
      </c>
      <c r="AM54" s="42">
        <f t="shared" si="15"/>
        <v>0</v>
      </c>
      <c r="AO54" s="55"/>
    </row>
    <row r="55" spans="1:41" ht="25.2" x14ac:dyDescent="0.5">
      <c r="A55" s="52">
        <v>10037310928</v>
      </c>
      <c r="B55" s="52" t="str">
        <f>INDEX('Data Sheet'!$A$1:$R$259,MATCH($A55,'Data Sheet'!$A$1:$A$259,0),MATCH(B$3,'Data Sheet'!$A$1:$R$1,0))</f>
        <v>ACT</v>
      </c>
      <c r="C55" s="53" t="str">
        <f>INDEX('Data Sheet'!$A$1:$R$259,MATCH($A55,'Data Sheet'!$A$1:$A$259,0),MATCH(C$3,'Data Sheet'!$A$1:$R$1,0))</f>
        <v>Whole Grain Breaded Chicken Patties, 4.0 oz.</v>
      </c>
      <c r="D55" s="52" t="str">
        <f>INDEX('Data Sheet'!$A$1:$R$259,MATCH($A55,'Data Sheet'!$A$1:$A$259,0),MATCH(D$3,'Data Sheet'!$A$1:$R$1,0))</f>
        <v>100103 W/D</v>
      </c>
      <c r="E55" s="52">
        <f>INDEX('Data Sheet'!$A$1:$R$259,MATCH($A55,'Data Sheet'!$A$1:$A$259,0),MATCH(E$3,'Data Sheet'!$A$1:$R$1,0))</f>
        <v>26.25</v>
      </c>
      <c r="F55" s="52">
        <f>INDEX('Data Sheet'!$A$1:$R$259,MATCH($A55,'Data Sheet'!$A$1:$A$259,0),MATCH(F$3,'Data Sheet'!$A$1:$R$1,0))</f>
        <v>103</v>
      </c>
      <c r="G55" s="52">
        <f>INDEX('Data Sheet'!$A$1:$R$259,MATCH($A55,'Data Sheet'!$A$1:$A$259,0),MATCH(G$3,'Data Sheet'!$A$1:$R$1,0))</f>
        <v>103</v>
      </c>
      <c r="H55" s="52" t="str">
        <f>INDEX('Data Sheet'!$A$1:$R$259,MATCH($A55,'Data Sheet'!$A$1:$A$259,0),MATCH(H$3,'Data Sheet'!$A$1:$R$1,0))</f>
        <v/>
      </c>
      <c r="I55" s="52">
        <f>INDEX('Data Sheet'!$A$1:$R$259,MATCH($A55,'Data Sheet'!$A$1:$A$259,0),MATCH(I$3,'Data Sheet'!$A$1:$R$1,0))</f>
        <v>4.07</v>
      </c>
      <c r="J55" s="52" t="str">
        <f>INDEX('Data Sheet'!$A$1:$R$259,MATCH($A55,'Data Sheet'!$A$1:$A$259,0),MATCH(J$3,'Data Sheet'!$A$1:$R$1,0))</f>
        <v>1 piece</v>
      </c>
      <c r="K55" s="52">
        <f>INDEX('Data Sheet'!$A$1:$R$259,MATCH($A55,'Data Sheet'!$A$1:$A$259,0),MATCH(K$3,'Data Sheet'!$A$1:$R$1,0))</f>
        <v>2</v>
      </c>
      <c r="L55" s="52">
        <f>INDEX('Data Sheet'!$A$1:$R$259,MATCH($A55,'Data Sheet'!$A$1:$A$259,0),MATCH(L$3,'Data Sheet'!$A$1:$R$1,0))</f>
        <v>1</v>
      </c>
      <c r="M55" s="52">
        <f>INDEX('Data Sheet'!$A$1:$R$259,MATCH($A55,'Data Sheet'!$A$1:$A$259,0),MATCH(M$3,'Data Sheet'!$A$1:$R$1,0))</f>
        <v>15.52</v>
      </c>
      <c r="N55" s="52">
        <f>INDEX('Data Sheet'!$A$1:$R$259,MATCH($A55,'Data Sheet'!$A$1:$A$259,0),MATCH(N$3,'Data Sheet'!$A$1:$R$1,0))</f>
        <v>12.69</v>
      </c>
      <c r="O55" s="52">
        <f>INDEX('Data Sheet'!$A$1:$R$259,MATCH($A55,'Data Sheet'!$A$1:$A$259,0),MATCH(O$3,'Data Sheet'!$A$1:$R$1,0))</f>
        <v>0</v>
      </c>
      <c r="P55" s="52">
        <f>INDEX('Data Sheet'!$A$1:$R$259,MATCH($A55,'Data Sheet'!$A$1:$A$259,0),MATCH(P$3,'Data Sheet'!$A$1:$R$1,0))</f>
        <v>0</v>
      </c>
      <c r="Q55" s="52">
        <f>INDEX('Data Sheet'!$A$1:$R$259,MATCH($A55,'Data Sheet'!$A$1:$A$259,0),MATCH(Q$3,'Data Sheet'!$A$1:$R$1,0))</f>
        <v>0</v>
      </c>
      <c r="R55" s="54" t="str">
        <f>VLOOKUP(A55,_xlfn.IFS(D55=Lists!$G$3,'Chicken Only Calculator'!$A$9:$U$107,D55=Lists!$G$4,'Chicken Only Calculator'!$A$9:$U$107,D55=Lists!$G$5,'Chicken Only Calculator'!$A$9:$U$107,D55=Lists!$G$6,'Cheese Only Calculator'!$A$8:$U$111,D55=Lists!$G$7,'Beef Only Calculator'!$A$8:$U$45,D55=Lists!$G$8,'Pork Only Calculator'!$A$8:$U$96),15,FALSE)</f>
        <v/>
      </c>
      <c r="S55" s="54" t="str">
        <f t="shared" si="8"/>
        <v/>
      </c>
      <c r="T55" s="54">
        <f>VLOOKUP(A55,_xlfn.IFS(D55=Lists!$G$3,'Chicken Only Calculator'!$A$9:$U$107,D55=Lists!$G$4,'Chicken Only Calculator'!$A$9:$U$107,D55=Lists!$G$5,'Chicken Only Calculator'!$A$9:$U$107,D55=Lists!$G$6,'Cheese Only Calculator'!$A$8:$U$111,D55=Lists!$G$7,'Beef Only Calculator'!$A$8:$U$45,D55=Lists!$G$8,'Pork Only Calculator'!$A$8:$U$96),17,FALSE)</f>
        <v>0</v>
      </c>
      <c r="U55" s="54" t="str">
        <f t="shared" si="9"/>
        <v/>
      </c>
      <c r="V55" s="54" t="str">
        <f t="shared" si="10"/>
        <v/>
      </c>
      <c r="W55" s="54" t="str">
        <f t="shared" si="11"/>
        <v/>
      </c>
      <c r="X55" s="54" t="str">
        <f t="shared" si="12"/>
        <v/>
      </c>
      <c r="Y55" s="54" t="str">
        <f t="shared" si="13"/>
        <v/>
      </c>
      <c r="Z55" s="54" t="str">
        <f t="shared" si="14"/>
        <v/>
      </c>
      <c r="AA55" s="54">
        <f>VLOOKUP($A55,_xlfn.IFS($D55=Lists!$G$3,'Chicken Only Calculator'!$A$9:$AJ$107,$D55=Lists!$G$4,'Chicken Only Calculator'!$A$9:$AJ$107,$D55=Lists!$G$5,'Chicken Only Calculator'!$A$9:$AJ$107,$D55=Lists!$G$6,'Cheese Only Calculator'!$A$8:$AJ$111,$D55=Lists!$G$7,'Beef Only Calculator'!$A$8:$AJ$45,$D55=Lists!$G$8,'Pork Only Calculator'!$A$8:$AJ$96),24,FALSE)</f>
        <v>0</v>
      </c>
      <c r="AB55" s="54">
        <f>VLOOKUP($A55,_xlfn.IFS($D55=Lists!$G$3,'Chicken Only Calculator'!$A$9:$AJ$107,$D55=Lists!$G$4,'Chicken Only Calculator'!$A$9:$AJ$107,$D55=Lists!$G$5,'Chicken Only Calculator'!$A$9:$AJ$107,$D55=Lists!$G$6,'Cheese Only Calculator'!$A$8:$AJ$111,$D55=Lists!$G$7,'Beef Only Calculator'!$A$8:$AJ$45,$D55=Lists!$G$8,'Pork Only Calculator'!$A$8:$AJ$96),25,FALSE)</f>
        <v>0</v>
      </c>
      <c r="AC55" s="54">
        <f>VLOOKUP($A55,_xlfn.IFS($D55=Lists!$G$3,'Chicken Only Calculator'!$A$9:$AJ$107,$D55=Lists!$G$4,'Chicken Only Calculator'!$A$9:$AJ$107,$D55=Lists!$G$5,'Chicken Only Calculator'!$A$9:$AJ$107,$D55=Lists!$G$6,'Cheese Only Calculator'!$A$8:$AJ$111,$D55=Lists!$G$7,'Beef Only Calculator'!$A$8:$AJ$45,$D55=Lists!$G$8,'Pork Only Calculator'!$A$8:$AJ$96),26,FALSE)</f>
        <v>0</v>
      </c>
      <c r="AD55" s="54">
        <f>VLOOKUP($A55,_xlfn.IFS($D55=Lists!$G$3,'Chicken Only Calculator'!$A$9:$AJ$107,$D55=Lists!$G$4,'Chicken Only Calculator'!$A$9:$AJ$107,$D55=Lists!$G$5,'Chicken Only Calculator'!$A$9:$AJ$107,$D55=Lists!$G$6,'Cheese Only Calculator'!$A$8:$AJ$111,$D55=Lists!$G$7,'Beef Only Calculator'!$A$8:$AJ$45,$D55=Lists!$G$8,'Pork Only Calculator'!$A$8:$AJ$96),27,FALSE)</f>
        <v>0</v>
      </c>
      <c r="AE55" s="54">
        <f>VLOOKUP($A55,_xlfn.IFS($D55=Lists!$G$3,'Chicken Only Calculator'!$A$9:$AJ$107,$D55=Lists!$G$4,'Chicken Only Calculator'!$A$9:$AJ$107,$D55=Lists!$G$5,'Chicken Only Calculator'!$A$9:$AJ$107,$D55=Lists!$G$6,'Cheese Only Calculator'!$A$8:$AJ$111,$D55=Lists!$G$7,'Beef Only Calculator'!$A$8:$AJ$45,$D55=Lists!$G$8,'Pork Only Calculator'!$A$8:$AJ$96),28,FALSE)</f>
        <v>0</v>
      </c>
      <c r="AF55" s="54">
        <f>VLOOKUP($A55,_xlfn.IFS($D55=Lists!$G$3,'Chicken Only Calculator'!$A$9:$AJ$107,$D55=Lists!$G$4,'Chicken Only Calculator'!$A$9:$AJ$107,$D55=Lists!$G$5,'Chicken Only Calculator'!$A$9:$AJ$107,$D55=Lists!$G$6,'Cheese Only Calculator'!$A$8:$AJ$111,$D55=Lists!$G$7,'Beef Only Calculator'!$A$8:$AJ$45,$D55=Lists!$G$8,'Pork Only Calculator'!$A$8:$AJ$96),29,FALSE)</f>
        <v>0</v>
      </c>
      <c r="AG55" s="54">
        <f>VLOOKUP($A55,_xlfn.IFS($D55=Lists!$G$3,'Chicken Only Calculator'!$A$9:$AJ$107,$D55=Lists!$G$4,'Chicken Only Calculator'!$A$9:$AJ$107,$D55=Lists!$G$5,'Chicken Only Calculator'!$A$9:$AJ$107,$D55=Lists!$G$6,'Cheese Only Calculator'!$A$8:$AJ$111,$D55=Lists!$G$7,'Beef Only Calculator'!$A$8:$AJ$45,$D55=Lists!$G$8,'Pork Only Calculator'!$A$8:$AJ$96),30,FALSE)</f>
        <v>0</v>
      </c>
      <c r="AH55" s="54">
        <f>VLOOKUP($A55,_xlfn.IFS($D55=Lists!$G$3,'Chicken Only Calculator'!$A$9:$AJ$107,$D55=Lists!$G$4,'Chicken Only Calculator'!$A$9:$AJ$107,$D55=Lists!$G$5,'Chicken Only Calculator'!$A$9:$AJ$107,$D55=Lists!$G$6,'Cheese Only Calculator'!$A$8:$AJ$111,$D55=Lists!$G$7,'Beef Only Calculator'!$A$8:$AJ$45,$D55=Lists!$G$8,'Pork Only Calculator'!$A$8:$AJ$96),31,FALSE)</f>
        <v>0</v>
      </c>
      <c r="AI55" s="54">
        <f>VLOOKUP($A55,_xlfn.IFS($D55=Lists!$G$3,'Chicken Only Calculator'!$A$9:$AJ$107,$D55=Lists!$G$4,'Chicken Only Calculator'!$A$9:$AJ$107,$D55=Lists!$G$5,'Chicken Only Calculator'!$A$9:$AJ$107,$D55=Lists!$G$6,'Cheese Only Calculator'!$A$8:$AJ$111,$D55=Lists!$G$7,'Beef Only Calculator'!$A$8:$AJ$45,$D55=Lists!$G$8,'Pork Only Calculator'!$A$8:$AJ$96),32,FALSE)</f>
        <v>0</v>
      </c>
      <c r="AJ55" s="54">
        <f>VLOOKUP($A55,_xlfn.IFS($D55=Lists!$G$3,'Chicken Only Calculator'!$A$9:$AJ$107,$D55=Lists!$G$4,'Chicken Only Calculator'!$A$9:$AJ$107,$D55=Lists!$G$5,'Chicken Only Calculator'!$A$9:$AJ$107,$D55=Lists!$G$6,'Cheese Only Calculator'!$A$8:$AJ$111,$D55=Lists!$G$7,'Beef Only Calculator'!$A$8:$AJ$45,$D55=Lists!$G$8,'Pork Only Calculator'!$A$8:$AJ$96),33,FALSE)</f>
        <v>0</v>
      </c>
      <c r="AK55" s="54">
        <f>VLOOKUP($A55,_xlfn.IFS($D55=Lists!$G$3,'Chicken Only Calculator'!$A$9:$AJ$107,$D55=Lists!$G$4,'Chicken Only Calculator'!$A$9:$AJ$107,$D55=Lists!$G$5,'Chicken Only Calculator'!$A$9:$AJ$107,$D55=Lists!$G$6,'Cheese Only Calculator'!$A$8:$AJ$111,$D55=Lists!$G$7,'Beef Only Calculator'!$A$8:$AJ$45,$D55=Lists!$G$8,'Pork Only Calculator'!$A$8:$AJ$96),34,FALSE)</f>
        <v>0</v>
      </c>
      <c r="AL55" s="54">
        <f>VLOOKUP($A55,_xlfn.IFS($D55=Lists!$G$3,'Chicken Only Calculator'!$A$9:$AJ$107,$D55=Lists!$G$4,'Chicken Only Calculator'!$A$9:$AJ$107,$D55=Lists!$G$5,'Chicken Only Calculator'!$A$9:$AJ$107,$D55=Lists!$G$6,'Cheese Only Calculator'!$A$8:$AJ$111,$D55=Lists!$G$7,'Beef Only Calculator'!$A$8:$AJ$45,$D55=Lists!$G$8,'Pork Only Calculator'!$A$8:$AJ$96),35,FALSE)</f>
        <v>0</v>
      </c>
      <c r="AM55" s="54">
        <f t="shared" si="15"/>
        <v>0</v>
      </c>
      <c r="AO55" s="55"/>
    </row>
    <row r="56" spans="1:41" ht="25.2" x14ac:dyDescent="0.5">
      <c r="A56" s="40">
        <v>10037320928</v>
      </c>
      <c r="B56" s="40" t="str">
        <f>INDEX('Data Sheet'!$A$1:$R$259,MATCH($A56,'Data Sheet'!$A$1:$A$259,0),MATCH(B$3,'Data Sheet'!$A$1:$R$1,0))</f>
        <v>ACT</v>
      </c>
      <c r="C56" s="41" t="str">
        <f>INDEX('Data Sheet'!$A$1:$R$259,MATCH($A56,'Data Sheet'!$A$1:$A$259,0),MATCH(C$3,'Data Sheet'!$A$1:$R$1,0))</f>
        <v>Whole Grain Breaded Chicken Nuggets, 0.79 oz.</v>
      </c>
      <c r="D56" s="40" t="str">
        <f>INDEX('Data Sheet'!$A$1:$R$259,MATCH($A56,'Data Sheet'!$A$1:$A$259,0),MATCH(D$3,'Data Sheet'!$A$1:$R$1,0))</f>
        <v>100103 W/D</v>
      </c>
      <c r="E56" s="40">
        <f>INDEX('Data Sheet'!$A$1:$R$259,MATCH($A56,'Data Sheet'!$A$1:$A$259,0),MATCH(E$3,'Data Sheet'!$A$1:$R$1,0))</f>
        <v>26.42</v>
      </c>
      <c r="F56" s="40">
        <f>INDEX('Data Sheet'!$A$1:$R$259,MATCH($A56,'Data Sheet'!$A$1:$A$259,0),MATCH(F$3,'Data Sheet'!$A$1:$R$1,0))</f>
        <v>107</v>
      </c>
      <c r="G56" s="40">
        <f>INDEX('Data Sheet'!$A$1:$R$259,MATCH($A56,'Data Sheet'!$A$1:$A$259,0),MATCH(G$3,'Data Sheet'!$A$1:$R$1,0))</f>
        <v>107</v>
      </c>
      <c r="H56" s="40" t="str">
        <f>INDEX('Data Sheet'!$A$1:$R$259,MATCH($A56,'Data Sheet'!$A$1:$A$259,0),MATCH(H$3,'Data Sheet'!$A$1:$R$1,0))</f>
        <v/>
      </c>
      <c r="I56" s="40">
        <f>INDEX('Data Sheet'!$A$1:$R$259,MATCH($A56,'Data Sheet'!$A$1:$A$259,0),MATCH(I$3,'Data Sheet'!$A$1:$R$1,0))</f>
        <v>3.95</v>
      </c>
      <c r="J56" s="40" t="str">
        <f>INDEX('Data Sheet'!$A$1:$R$259,MATCH($A56,'Data Sheet'!$A$1:$A$259,0),MATCH(J$3,'Data Sheet'!$A$1:$R$1,0))</f>
        <v>5 pieces</v>
      </c>
      <c r="K56" s="40">
        <f>INDEX('Data Sheet'!$A$1:$R$259,MATCH($A56,'Data Sheet'!$A$1:$A$259,0),MATCH(K$3,'Data Sheet'!$A$1:$R$1,0))</f>
        <v>2</v>
      </c>
      <c r="L56" s="40">
        <f>INDEX('Data Sheet'!$A$1:$R$259,MATCH($A56,'Data Sheet'!$A$1:$A$259,0),MATCH(L$3,'Data Sheet'!$A$1:$R$1,0))</f>
        <v>1</v>
      </c>
      <c r="M56" s="40">
        <f>INDEX('Data Sheet'!$A$1:$R$259,MATCH($A56,'Data Sheet'!$A$1:$A$259,0),MATCH(M$3,'Data Sheet'!$A$1:$R$1,0))</f>
        <v>15.41</v>
      </c>
      <c r="N56" s="40">
        <f>INDEX('Data Sheet'!$A$1:$R$259,MATCH($A56,'Data Sheet'!$A$1:$A$259,0),MATCH(N$3,'Data Sheet'!$A$1:$R$1,0))</f>
        <v>12.61</v>
      </c>
      <c r="O56" s="40">
        <f>INDEX('Data Sheet'!$A$1:$R$259,MATCH($A56,'Data Sheet'!$A$1:$A$259,0),MATCH(O$3,'Data Sheet'!$A$1:$R$1,0))</f>
        <v>0</v>
      </c>
      <c r="P56" s="40">
        <f>INDEX('Data Sheet'!$A$1:$R$259,MATCH($A56,'Data Sheet'!$A$1:$A$259,0),MATCH(P$3,'Data Sheet'!$A$1:$R$1,0))</f>
        <v>0</v>
      </c>
      <c r="Q56" s="40">
        <f>INDEX('Data Sheet'!$A$1:$R$259,MATCH($A56,'Data Sheet'!$A$1:$A$259,0),MATCH(Q$3,'Data Sheet'!$A$1:$R$1,0))</f>
        <v>0</v>
      </c>
      <c r="R56" s="42" t="str">
        <f>VLOOKUP(A56,_xlfn.IFS(D56=Lists!$G$3,'Chicken Only Calculator'!$A$9:$U$107,D56=Lists!$G$4,'Chicken Only Calculator'!$A$9:$U$107,D56=Lists!$G$5,'Chicken Only Calculator'!$A$9:$U$107,D56=Lists!$G$6,'Cheese Only Calculator'!$A$8:$U$111,D56=Lists!$G$7,'Beef Only Calculator'!$A$8:$U$45,D56=Lists!$G$8,'Pork Only Calculator'!$A$8:$U$96),15,FALSE)</f>
        <v/>
      </c>
      <c r="S56" s="42" t="str">
        <f t="shared" si="8"/>
        <v/>
      </c>
      <c r="T56" s="42">
        <f>VLOOKUP(A56,_xlfn.IFS(D56=Lists!$G$3,'Chicken Only Calculator'!$A$9:$U$107,D56=Lists!$G$4,'Chicken Only Calculator'!$A$9:$U$107,D56=Lists!$G$5,'Chicken Only Calculator'!$A$9:$U$107,D56=Lists!$G$6,'Cheese Only Calculator'!$A$8:$U$111,D56=Lists!$G$7,'Beef Only Calculator'!$A$8:$U$45,D56=Lists!$G$8,'Pork Only Calculator'!$A$8:$U$96),17,FALSE)</f>
        <v>0</v>
      </c>
      <c r="U56" s="42" t="str">
        <f t="shared" si="9"/>
        <v/>
      </c>
      <c r="V56" s="42" t="str">
        <f t="shared" si="10"/>
        <v/>
      </c>
      <c r="W56" s="42" t="str">
        <f t="shared" si="11"/>
        <v/>
      </c>
      <c r="X56" s="42" t="str">
        <f t="shared" si="12"/>
        <v/>
      </c>
      <c r="Y56" s="42" t="str">
        <f t="shared" si="13"/>
        <v/>
      </c>
      <c r="Z56" s="42" t="str">
        <f t="shared" si="14"/>
        <v/>
      </c>
      <c r="AA56" s="42">
        <f>VLOOKUP($A56,_xlfn.IFS($D56=Lists!$G$3,'Chicken Only Calculator'!$A$9:$AJ$107,$D56=Lists!$G$4,'Chicken Only Calculator'!$A$9:$AJ$107,$D56=Lists!$G$5,'Chicken Only Calculator'!$A$9:$AJ$107,$D56=Lists!$G$6,'Cheese Only Calculator'!$A$8:$AJ$111,$D56=Lists!$G$7,'Beef Only Calculator'!$A$8:$AJ$45,$D56=Lists!$G$8,'Pork Only Calculator'!$A$8:$AJ$96),24,FALSE)</f>
        <v>0</v>
      </c>
      <c r="AB56" s="42">
        <f>VLOOKUP($A56,_xlfn.IFS($D56=Lists!$G$3,'Chicken Only Calculator'!$A$9:$AJ$107,$D56=Lists!$G$4,'Chicken Only Calculator'!$A$9:$AJ$107,$D56=Lists!$G$5,'Chicken Only Calculator'!$A$9:$AJ$107,$D56=Lists!$G$6,'Cheese Only Calculator'!$A$8:$AJ$111,$D56=Lists!$G$7,'Beef Only Calculator'!$A$8:$AJ$45,$D56=Lists!$G$8,'Pork Only Calculator'!$A$8:$AJ$96),25,FALSE)</f>
        <v>0</v>
      </c>
      <c r="AC56" s="42">
        <f>VLOOKUP($A56,_xlfn.IFS($D56=Lists!$G$3,'Chicken Only Calculator'!$A$9:$AJ$107,$D56=Lists!$G$4,'Chicken Only Calculator'!$A$9:$AJ$107,$D56=Lists!$G$5,'Chicken Only Calculator'!$A$9:$AJ$107,$D56=Lists!$G$6,'Cheese Only Calculator'!$A$8:$AJ$111,$D56=Lists!$G$7,'Beef Only Calculator'!$A$8:$AJ$45,$D56=Lists!$G$8,'Pork Only Calculator'!$A$8:$AJ$96),26,FALSE)</f>
        <v>0</v>
      </c>
      <c r="AD56" s="42">
        <f>VLOOKUP($A56,_xlfn.IFS($D56=Lists!$G$3,'Chicken Only Calculator'!$A$9:$AJ$107,$D56=Lists!$G$4,'Chicken Only Calculator'!$A$9:$AJ$107,$D56=Lists!$G$5,'Chicken Only Calculator'!$A$9:$AJ$107,$D56=Lists!$G$6,'Cheese Only Calculator'!$A$8:$AJ$111,$D56=Lists!$G$7,'Beef Only Calculator'!$A$8:$AJ$45,$D56=Lists!$G$8,'Pork Only Calculator'!$A$8:$AJ$96),27,FALSE)</f>
        <v>0</v>
      </c>
      <c r="AE56" s="42">
        <f>VLOOKUP($A56,_xlfn.IFS($D56=Lists!$G$3,'Chicken Only Calculator'!$A$9:$AJ$107,$D56=Lists!$G$4,'Chicken Only Calculator'!$A$9:$AJ$107,$D56=Lists!$G$5,'Chicken Only Calculator'!$A$9:$AJ$107,$D56=Lists!$G$6,'Cheese Only Calculator'!$A$8:$AJ$111,$D56=Lists!$G$7,'Beef Only Calculator'!$A$8:$AJ$45,$D56=Lists!$G$8,'Pork Only Calculator'!$A$8:$AJ$96),28,FALSE)</f>
        <v>0</v>
      </c>
      <c r="AF56" s="42">
        <f>VLOOKUP($A56,_xlfn.IFS($D56=Lists!$G$3,'Chicken Only Calculator'!$A$9:$AJ$107,$D56=Lists!$G$4,'Chicken Only Calculator'!$A$9:$AJ$107,$D56=Lists!$G$5,'Chicken Only Calculator'!$A$9:$AJ$107,$D56=Lists!$G$6,'Cheese Only Calculator'!$A$8:$AJ$111,$D56=Lists!$G$7,'Beef Only Calculator'!$A$8:$AJ$45,$D56=Lists!$G$8,'Pork Only Calculator'!$A$8:$AJ$96),29,FALSE)</f>
        <v>0</v>
      </c>
      <c r="AG56" s="42">
        <f>VLOOKUP($A56,_xlfn.IFS($D56=Lists!$G$3,'Chicken Only Calculator'!$A$9:$AJ$107,$D56=Lists!$G$4,'Chicken Only Calculator'!$A$9:$AJ$107,$D56=Lists!$G$5,'Chicken Only Calculator'!$A$9:$AJ$107,$D56=Lists!$G$6,'Cheese Only Calculator'!$A$8:$AJ$111,$D56=Lists!$G$7,'Beef Only Calculator'!$A$8:$AJ$45,$D56=Lists!$G$8,'Pork Only Calculator'!$A$8:$AJ$96),30,FALSE)</f>
        <v>0</v>
      </c>
      <c r="AH56" s="42">
        <f>VLOOKUP($A56,_xlfn.IFS($D56=Lists!$G$3,'Chicken Only Calculator'!$A$9:$AJ$107,$D56=Lists!$G$4,'Chicken Only Calculator'!$A$9:$AJ$107,$D56=Lists!$G$5,'Chicken Only Calculator'!$A$9:$AJ$107,$D56=Lists!$G$6,'Cheese Only Calculator'!$A$8:$AJ$111,$D56=Lists!$G$7,'Beef Only Calculator'!$A$8:$AJ$45,$D56=Lists!$G$8,'Pork Only Calculator'!$A$8:$AJ$96),31,FALSE)</f>
        <v>0</v>
      </c>
      <c r="AI56" s="42">
        <f>VLOOKUP($A56,_xlfn.IFS($D56=Lists!$G$3,'Chicken Only Calculator'!$A$9:$AJ$107,$D56=Lists!$G$4,'Chicken Only Calculator'!$A$9:$AJ$107,$D56=Lists!$G$5,'Chicken Only Calculator'!$A$9:$AJ$107,$D56=Lists!$G$6,'Cheese Only Calculator'!$A$8:$AJ$111,$D56=Lists!$G$7,'Beef Only Calculator'!$A$8:$AJ$45,$D56=Lists!$G$8,'Pork Only Calculator'!$A$8:$AJ$96),32,FALSE)</f>
        <v>0</v>
      </c>
      <c r="AJ56" s="42">
        <f>VLOOKUP($A56,_xlfn.IFS($D56=Lists!$G$3,'Chicken Only Calculator'!$A$9:$AJ$107,$D56=Lists!$G$4,'Chicken Only Calculator'!$A$9:$AJ$107,$D56=Lists!$G$5,'Chicken Only Calculator'!$A$9:$AJ$107,$D56=Lists!$G$6,'Cheese Only Calculator'!$A$8:$AJ$111,$D56=Lists!$G$7,'Beef Only Calculator'!$A$8:$AJ$45,$D56=Lists!$G$8,'Pork Only Calculator'!$A$8:$AJ$96),33,FALSE)</f>
        <v>0</v>
      </c>
      <c r="AK56" s="42">
        <f>VLOOKUP($A56,_xlfn.IFS($D56=Lists!$G$3,'Chicken Only Calculator'!$A$9:$AJ$107,$D56=Lists!$G$4,'Chicken Only Calculator'!$A$9:$AJ$107,$D56=Lists!$G$5,'Chicken Only Calculator'!$A$9:$AJ$107,$D56=Lists!$G$6,'Cheese Only Calculator'!$A$8:$AJ$111,$D56=Lists!$G$7,'Beef Only Calculator'!$A$8:$AJ$45,$D56=Lists!$G$8,'Pork Only Calculator'!$A$8:$AJ$96),34,FALSE)</f>
        <v>0</v>
      </c>
      <c r="AL56" s="42">
        <f>VLOOKUP($A56,_xlfn.IFS($D56=Lists!$G$3,'Chicken Only Calculator'!$A$9:$AJ$107,$D56=Lists!$G$4,'Chicken Only Calculator'!$A$9:$AJ$107,$D56=Lists!$G$5,'Chicken Only Calculator'!$A$9:$AJ$107,$D56=Lists!$G$6,'Cheese Only Calculator'!$A$8:$AJ$111,$D56=Lists!$G$7,'Beef Only Calculator'!$A$8:$AJ$45,$D56=Lists!$G$8,'Pork Only Calculator'!$A$8:$AJ$96),35,FALSE)</f>
        <v>0</v>
      </c>
      <c r="AM56" s="42">
        <f t="shared" si="15"/>
        <v>0</v>
      </c>
      <c r="AO56" s="55"/>
    </row>
    <row r="57" spans="1:41" ht="25.2" x14ac:dyDescent="0.5">
      <c r="A57" s="52">
        <v>10038570928</v>
      </c>
      <c r="B57" s="52" t="str">
        <f>INDEX('Data Sheet'!$A$1:$R$259,MATCH($A57,'Data Sheet'!$A$1:$A$259,0),MATCH(B$3,'Data Sheet'!$A$1:$R$1,0))</f>
        <v>ACT</v>
      </c>
      <c r="C57" s="53" t="str">
        <f>INDEX('Data Sheet'!$A$1:$R$259,MATCH($A57,'Data Sheet'!$A$1:$A$259,0),MATCH(C$3,'Data Sheet'!$A$1:$R$1,0))</f>
        <v>Krisp N Krunchy™ Whole Grain Breaded Chicken Patties Fritter, 3.53 oz.</v>
      </c>
      <c r="D57" s="52" t="str">
        <f>INDEX('Data Sheet'!$A$1:$R$259,MATCH($A57,'Data Sheet'!$A$1:$A$259,0),MATCH(D$3,'Data Sheet'!$A$1:$R$1,0))</f>
        <v>100103 W/D</v>
      </c>
      <c r="E57" s="52">
        <f>INDEX('Data Sheet'!$A$1:$R$259,MATCH($A57,'Data Sheet'!$A$1:$A$259,0),MATCH(E$3,'Data Sheet'!$A$1:$R$1,0))</f>
        <v>31.05</v>
      </c>
      <c r="F57" s="52">
        <f>INDEX('Data Sheet'!$A$1:$R$259,MATCH($A57,'Data Sheet'!$A$1:$A$259,0),MATCH(F$3,'Data Sheet'!$A$1:$R$1,0))</f>
        <v>140</v>
      </c>
      <c r="G57" s="52">
        <f>INDEX('Data Sheet'!$A$1:$R$259,MATCH($A57,'Data Sheet'!$A$1:$A$259,0),MATCH(G$3,'Data Sheet'!$A$1:$R$1,0))</f>
        <v>140</v>
      </c>
      <c r="H57" s="52" t="str">
        <f>INDEX('Data Sheet'!$A$1:$R$259,MATCH($A57,'Data Sheet'!$A$1:$A$259,0),MATCH(H$3,'Data Sheet'!$A$1:$R$1,0))</f>
        <v/>
      </c>
      <c r="I57" s="52">
        <f>INDEX('Data Sheet'!$A$1:$R$259,MATCH($A57,'Data Sheet'!$A$1:$A$259,0),MATCH(I$3,'Data Sheet'!$A$1:$R$1,0))</f>
        <v>3.53</v>
      </c>
      <c r="J57" s="52" t="str">
        <f>INDEX('Data Sheet'!$A$1:$R$259,MATCH($A57,'Data Sheet'!$A$1:$A$259,0),MATCH(J$3,'Data Sheet'!$A$1:$R$1,0))</f>
        <v>1 piece</v>
      </c>
      <c r="K57" s="52">
        <f>INDEX('Data Sheet'!$A$1:$R$259,MATCH($A57,'Data Sheet'!$A$1:$A$259,0),MATCH(K$3,'Data Sheet'!$A$1:$R$1,0))</f>
        <v>2</v>
      </c>
      <c r="L57" s="52">
        <f>INDEX('Data Sheet'!$A$1:$R$259,MATCH($A57,'Data Sheet'!$A$1:$A$259,0),MATCH(L$3,'Data Sheet'!$A$1:$R$1,0))</f>
        <v>1</v>
      </c>
      <c r="M57" s="52">
        <f>INDEX('Data Sheet'!$A$1:$R$259,MATCH($A57,'Data Sheet'!$A$1:$A$259,0),MATCH(M$3,'Data Sheet'!$A$1:$R$1,0))</f>
        <v>10.55</v>
      </c>
      <c r="N57" s="52">
        <f>INDEX('Data Sheet'!$A$1:$R$259,MATCH($A57,'Data Sheet'!$A$1:$A$259,0),MATCH(N$3,'Data Sheet'!$A$1:$R$1,0))</f>
        <v>8.64</v>
      </c>
      <c r="O57" s="52">
        <f>INDEX('Data Sheet'!$A$1:$R$259,MATCH($A57,'Data Sheet'!$A$1:$A$259,0),MATCH(O$3,'Data Sheet'!$A$1:$R$1,0))</f>
        <v>0</v>
      </c>
      <c r="P57" s="52">
        <f>INDEX('Data Sheet'!$A$1:$R$259,MATCH($A57,'Data Sheet'!$A$1:$A$259,0),MATCH(P$3,'Data Sheet'!$A$1:$R$1,0))</f>
        <v>0</v>
      </c>
      <c r="Q57" s="52">
        <f>INDEX('Data Sheet'!$A$1:$R$259,MATCH($A57,'Data Sheet'!$A$1:$A$259,0),MATCH(Q$3,'Data Sheet'!$A$1:$R$1,0))</f>
        <v>0</v>
      </c>
      <c r="R57" s="54" t="str">
        <f>VLOOKUP(A57,_xlfn.IFS(D57=Lists!$G$3,'Chicken Only Calculator'!$A$9:$U$107,D57=Lists!$G$4,'Chicken Only Calculator'!$A$9:$U$107,D57=Lists!$G$5,'Chicken Only Calculator'!$A$9:$U$107,D57=Lists!$G$6,'Cheese Only Calculator'!$A$8:$U$111,D57=Lists!$G$7,'Beef Only Calculator'!$A$8:$U$45,D57=Lists!$G$8,'Pork Only Calculator'!$A$8:$U$96),15,FALSE)</f>
        <v/>
      </c>
      <c r="S57" s="54" t="str">
        <f t="shared" si="8"/>
        <v/>
      </c>
      <c r="T57" s="54">
        <f>VLOOKUP(A57,_xlfn.IFS(D57=Lists!$G$3,'Chicken Only Calculator'!$A$9:$U$107,D57=Lists!$G$4,'Chicken Only Calculator'!$A$9:$U$107,D57=Lists!$G$5,'Chicken Only Calculator'!$A$9:$U$107,D57=Lists!$G$6,'Cheese Only Calculator'!$A$8:$U$111,D57=Lists!$G$7,'Beef Only Calculator'!$A$8:$U$45,D57=Lists!$G$8,'Pork Only Calculator'!$A$8:$U$96),17,FALSE)</f>
        <v>0</v>
      </c>
      <c r="U57" s="54" t="str">
        <f t="shared" si="9"/>
        <v/>
      </c>
      <c r="V57" s="54" t="str">
        <f t="shared" si="10"/>
        <v/>
      </c>
      <c r="W57" s="54" t="str">
        <f t="shared" si="11"/>
        <v/>
      </c>
      <c r="X57" s="54" t="str">
        <f t="shared" si="12"/>
        <v/>
      </c>
      <c r="Y57" s="54" t="str">
        <f t="shared" si="13"/>
        <v/>
      </c>
      <c r="Z57" s="54" t="str">
        <f t="shared" si="14"/>
        <v/>
      </c>
      <c r="AA57" s="54">
        <f>VLOOKUP($A57,_xlfn.IFS($D57=Lists!$G$3,'Chicken Only Calculator'!$A$9:$AJ$107,$D57=Lists!$G$4,'Chicken Only Calculator'!$A$9:$AJ$107,$D57=Lists!$G$5,'Chicken Only Calculator'!$A$9:$AJ$107,$D57=Lists!$G$6,'Cheese Only Calculator'!$A$8:$AJ$111,$D57=Lists!$G$7,'Beef Only Calculator'!$A$8:$AJ$45,$D57=Lists!$G$8,'Pork Only Calculator'!$A$8:$AJ$96),24,FALSE)</f>
        <v>0</v>
      </c>
      <c r="AB57" s="54">
        <f>VLOOKUP($A57,_xlfn.IFS($D57=Lists!$G$3,'Chicken Only Calculator'!$A$9:$AJ$107,$D57=Lists!$G$4,'Chicken Only Calculator'!$A$9:$AJ$107,$D57=Lists!$G$5,'Chicken Only Calculator'!$A$9:$AJ$107,$D57=Lists!$G$6,'Cheese Only Calculator'!$A$8:$AJ$111,$D57=Lists!$G$7,'Beef Only Calculator'!$A$8:$AJ$45,$D57=Lists!$G$8,'Pork Only Calculator'!$A$8:$AJ$96),25,FALSE)</f>
        <v>0</v>
      </c>
      <c r="AC57" s="54">
        <f>VLOOKUP($A57,_xlfn.IFS($D57=Lists!$G$3,'Chicken Only Calculator'!$A$9:$AJ$107,$D57=Lists!$G$4,'Chicken Only Calculator'!$A$9:$AJ$107,$D57=Lists!$G$5,'Chicken Only Calculator'!$A$9:$AJ$107,$D57=Lists!$G$6,'Cheese Only Calculator'!$A$8:$AJ$111,$D57=Lists!$G$7,'Beef Only Calculator'!$A$8:$AJ$45,$D57=Lists!$G$8,'Pork Only Calculator'!$A$8:$AJ$96),26,FALSE)</f>
        <v>0</v>
      </c>
      <c r="AD57" s="54">
        <f>VLOOKUP($A57,_xlfn.IFS($D57=Lists!$G$3,'Chicken Only Calculator'!$A$9:$AJ$107,$D57=Lists!$G$4,'Chicken Only Calculator'!$A$9:$AJ$107,$D57=Lists!$G$5,'Chicken Only Calculator'!$A$9:$AJ$107,$D57=Lists!$G$6,'Cheese Only Calculator'!$A$8:$AJ$111,$D57=Lists!$G$7,'Beef Only Calculator'!$A$8:$AJ$45,$D57=Lists!$G$8,'Pork Only Calculator'!$A$8:$AJ$96),27,FALSE)</f>
        <v>0</v>
      </c>
      <c r="AE57" s="54">
        <f>VLOOKUP($A57,_xlfn.IFS($D57=Lists!$G$3,'Chicken Only Calculator'!$A$9:$AJ$107,$D57=Lists!$G$4,'Chicken Only Calculator'!$A$9:$AJ$107,$D57=Lists!$G$5,'Chicken Only Calculator'!$A$9:$AJ$107,$D57=Lists!$G$6,'Cheese Only Calculator'!$A$8:$AJ$111,$D57=Lists!$G$7,'Beef Only Calculator'!$A$8:$AJ$45,$D57=Lists!$G$8,'Pork Only Calculator'!$A$8:$AJ$96),28,FALSE)</f>
        <v>0</v>
      </c>
      <c r="AF57" s="54">
        <f>VLOOKUP($A57,_xlfn.IFS($D57=Lists!$G$3,'Chicken Only Calculator'!$A$9:$AJ$107,$D57=Lists!$G$4,'Chicken Only Calculator'!$A$9:$AJ$107,$D57=Lists!$G$5,'Chicken Only Calculator'!$A$9:$AJ$107,$D57=Lists!$G$6,'Cheese Only Calculator'!$A$8:$AJ$111,$D57=Lists!$G$7,'Beef Only Calculator'!$A$8:$AJ$45,$D57=Lists!$G$8,'Pork Only Calculator'!$A$8:$AJ$96),29,FALSE)</f>
        <v>0</v>
      </c>
      <c r="AG57" s="54">
        <f>VLOOKUP($A57,_xlfn.IFS($D57=Lists!$G$3,'Chicken Only Calculator'!$A$9:$AJ$107,$D57=Lists!$G$4,'Chicken Only Calculator'!$A$9:$AJ$107,$D57=Lists!$G$5,'Chicken Only Calculator'!$A$9:$AJ$107,$D57=Lists!$G$6,'Cheese Only Calculator'!$A$8:$AJ$111,$D57=Lists!$G$7,'Beef Only Calculator'!$A$8:$AJ$45,$D57=Lists!$G$8,'Pork Only Calculator'!$A$8:$AJ$96),30,FALSE)</f>
        <v>0</v>
      </c>
      <c r="AH57" s="54">
        <f>VLOOKUP($A57,_xlfn.IFS($D57=Lists!$G$3,'Chicken Only Calculator'!$A$9:$AJ$107,$D57=Lists!$G$4,'Chicken Only Calculator'!$A$9:$AJ$107,$D57=Lists!$G$5,'Chicken Only Calculator'!$A$9:$AJ$107,$D57=Lists!$G$6,'Cheese Only Calculator'!$A$8:$AJ$111,$D57=Lists!$G$7,'Beef Only Calculator'!$A$8:$AJ$45,$D57=Lists!$G$8,'Pork Only Calculator'!$A$8:$AJ$96),31,FALSE)</f>
        <v>0</v>
      </c>
      <c r="AI57" s="54">
        <f>VLOOKUP($A57,_xlfn.IFS($D57=Lists!$G$3,'Chicken Only Calculator'!$A$9:$AJ$107,$D57=Lists!$G$4,'Chicken Only Calculator'!$A$9:$AJ$107,$D57=Lists!$G$5,'Chicken Only Calculator'!$A$9:$AJ$107,$D57=Lists!$G$6,'Cheese Only Calculator'!$A$8:$AJ$111,$D57=Lists!$G$7,'Beef Only Calculator'!$A$8:$AJ$45,$D57=Lists!$G$8,'Pork Only Calculator'!$A$8:$AJ$96),32,FALSE)</f>
        <v>0</v>
      </c>
      <c r="AJ57" s="54">
        <f>VLOOKUP($A57,_xlfn.IFS($D57=Lists!$G$3,'Chicken Only Calculator'!$A$9:$AJ$107,$D57=Lists!$G$4,'Chicken Only Calculator'!$A$9:$AJ$107,$D57=Lists!$G$5,'Chicken Only Calculator'!$A$9:$AJ$107,$D57=Lists!$G$6,'Cheese Only Calculator'!$A$8:$AJ$111,$D57=Lists!$G$7,'Beef Only Calculator'!$A$8:$AJ$45,$D57=Lists!$G$8,'Pork Only Calculator'!$A$8:$AJ$96),33,FALSE)</f>
        <v>0</v>
      </c>
      <c r="AK57" s="54">
        <f>VLOOKUP($A57,_xlfn.IFS($D57=Lists!$G$3,'Chicken Only Calculator'!$A$9:$AJ$107,$D57=Lists!$G$4,'Chicken Only Calculator'!$A$9:$AJ$107,$D57=Lists!$G$5,'Chicken Only Calculator'!$A$9:$AJ$107,$D57=Lists!$G$6,'Cheese Only Calculator'!$A$8:$AJ$111,$D57=Lists!$G$7,'Beef Only Calculator'!$A$8:$AJ$45,$D57=Lists!$G$8,'Pork Only Calculator'!$A$8:$AJ$96),34,FALSE)</f>
        <v>0</v>
      </c>
      <c r="AL57" s="54">
        <f>VLOOKUP($A57,_xlfn.IFS($D57=Lists!$G$3,'Chicken Only Calculator'!$A$9:$AJ$107,$D57=Lists!$G$4,'Chicken Only Calculator'!$A$9:$AJ$107,$D57=Lists!$G$5,'Chicken Only Calculator'!$A$9:$AJ$107,$D57=Lists!$G$6,'Cheese Only Calculator'!$A$8:$AJ$111,$D57=Lists!$G$7,'Beef Only Calculator'!$A$8:$AJ$45,$D57=Lists!$G$8,'Pork Only Calculator'!$A$8:$AJ$96),35,FALSE)</f>
        <v>0</v>
      </c>
      <c r="AM57" s="54">
        <f t="shared" si="15"/>
        <v>0</v>
      </c>
      <c r="AO57" s="55"/>
    </row>
    <row r="58" spans="1:41" ht="25.2" x14ac:dyDescent="0.5">
      <c r="A58" s="40">
        <v>10038590928</v>
      </c>
      <c r="B58" s="40" t="str">
        <f>INDEX('Data Sheet'!$A$1:$R$259,MATCH($A58,'Data Sheet'!$A$1:$A$259,0),MATCH(B$3,'Data Sheet'!$A$1:$R$1,0))</f>
        <v>ACT</v>
      </c>
      <c r="C58" s="41" t="str">
        <f>INDEX('Data Sheet'!$A$1:$R$259,MATCH($A58,'Data Sheet'!$A$1:$A$259,0),MATCH(C$3,'Data Sheet'!$A$1:$R$1,0))</f>
        <v>Krisp N Krunchy™ Whole Grain Breaded Chicken Tenders, 1.2 oz.</v>
      </c>
      <c r="D58" s="40" t="str">
        <f>INDEX('Data Sheet'!$A$1:$R$259,MATCH($A58,'Data Sheet'!$A$1:$A$259,0),MATCH(D$3,'Data Sheet'!$A$1:$R$1,0))</f>
        <v>100103 W/D</v>
      </c>
      <c r="E58" s="40">
        <f>INDEX('Data Sheet'!$A$1:$R$259,MATCH($A58,'Data Sheet'!$A$1:$A$259,0),MATCH(E$3,'Data Sheet'!$A$1:$R$1,0))</f>
        <v>31.86</v>
      </c>
      <c r="F58" s="40">
        <f>INDEX('Data Sheet'!$A$1:$R$259,MATCH($A58,'Data Sheet'!$A$1:$A$259,0),MATCH(F$3,'Data Sheet'!$A$1:$R$1,0))</f>
        <v>141</v>
      </c>
      <c r="G58" s="40">
        <f>INDEX('Data Sheet'!$A$1:$R$259,MATCH($A58,'Data Sheet'!$A$1:$A$259,0),MATCH(G$3,'Data Sheet'!$A$1:$R$1,0))</f>
        <v>141</v>
      </c>
      <c r="H58" s="40" t="str">
        <f>INDEX('Data Sheet'!$A$1:$R$259,MATCH($A58,'Data Sheet'!$A$1:$A$259,0),MATCH(H$3,'Data Sheet'!$A$1:$R$1,0))</f>
        <v/>
      </c>
      <c r="I58" s="40">
        <f>INDEX('Data Sheet'!$A$1:$R$259,MATCH($A58,'Data Sheet'!$A$1:$A$259,0),MATCH(I$3,'Data Sheet'!$A$1:$R$1,0))</f>
        <v>3.6</v>
      </c>
      <c r="J58" s="40" t="str">
        <f>INDEX('Data Sheet'!$A$1:$R$259,MATCH($A58,'Data Sheet'!$A$1:$A$259,0),MATCH(J$3,'Data Sheet'!$A$1:$R$1,0))</f>
        <v>3 pieces</v>
      </c>
      <c r="K58" s="40">
        <f>INDEX('Data Sheet'!$A$1:$R$259,MATCH($A58,'Data Sheet'!$A$1:$A$259,0),MATCH(K$3,'Data Sheet'!$A$1:$R$1,0))</f>
        <v>2</v>
      </c>
      <c r="L58" s="40">
        <f>INDEX('Data Sheet'!$A$1:$R$259,MATCH($A58,'Data Sheet'!$A$1:$A$259,0),MATCH(L$3,'Data Sheet'!$A$1:$R$1,0))</f>
        <v>1</v>
      </c>
      <c r="M58" s="40">
        <f>INDEX('Data Sheet'!$A$1:$R$259,MATCH($A58,'Data Sheet'!$A$1:$A$259,0),MATCH(M$3,'Data Sheet'!$A$1:$R$1,0))</f>
        <v>10.81</v>
      </c>
      <c r="N58" s="40">
        <f>INDEX('Data Sheet'!$A$1:$R$259,MATCH($A58,'Data Sheet'!$A$1:$A$259,0),MATCH(N$3,'Data Sheet'!$A$1:$R$1,0))</f>
        <v>8.85</v>
      </c>
      <c r="O58" s="40">
        <f>INDEX('Data Sheet'!$A$1:$R$259,MATCH($A58,'Data Sheet'!$A$1:$A$259,0),MATCH(O$3,'Data Sheet'!$A$1:$R$1,0))</f>
        <v>0</v>
      </c>
      <c r="P58" s="40">
        <f>INDEX('Data Sheet'!$A$1:$R$259,MATCH($A58,'Data Sheet'!$A$1:$A$259,0),MATCH(P$3,'Data Sheet'!$A$1:$R$1,0))</f>
        <v>0</v>
      </c>
      <c r="Q58" s="40">
        <f>INDEX('Data Sheet'!$A$1:$R$259,MATCH($A58,'Data Sheet'!$A$1:$A$259,0),MATCH(Q$3,'Data Sheet'!$A$1:$R$1,0))</f>
        <v>0</v>
      </c>
      <c r="R58" s="42" t="str">
        <f>VLOOKUP(A58,_xlfn.IFS(D58=Lists!$G$3,'Chicken Only Calculator'!$A$9:$U$107,D58=Lists!$G$4,'Chicken Only Calculator'!$A$9:$U$107,D58=Lists!$G$5,'Chicken Only Calculator'!$A$9:$U$107,D58=Lists!$G$6,'Cheese Only Calculator'!$A$8:$U$111,D58=Lists!$G$7,'Beef Only Calculator'!$A$8:$U$45,D58=Lists!$G$8,'Pork Only Calculator'!$A$8:$U$96),15,FALSE)</f>
        <v/>
      </c>
      <c r="S58" s="42" t="str">
        <f t="shared" si="8"/>
        <v/>
      </c>
      <c r="T58" s="42">
        <f>VLOOKUP(A58,_xlfn.IFS(D58=Lists!$G$3,'Chicken Only Calculator'!$A$9:$U$107,D58=Lists!$G$4,'Chicken Only Calculator'!$A$9:$U$107,D58=Lists!$G$5,'Chicken Only Calculator'!$A$9:$U$107,D58=Lists!$G$6,'Cheese Only Calculator'!$A$8:$U$111,D58=Lists!$G$7,'Beef Only Calculator'!$A$8:$U$45,D58=Lists!$G$8,'Pork Only Calculator'!$A$8:$U$96),17,FALSE)</f>
        <v>0</v>
      </c>
      <c r="U58" s="42" t="str">
        <f t="shared" si="9"/>
        <v/>
      </c>
      <c r="V58" s="42" t="str">
        <f t="shared" si="10"/>
        <v/>
      </c>
      <c r="W58" s="42" t="str">
        <f t="shared" si="11"/>
        <v/>
      </c>
      <c r="X58" s="42" t="str">
        <f t="shared" si="12"/>
        <v/>
      </c>
      <c r="Y58" s="42" t="str">
        <f t="shared" si="13"/>
        <v/>
      </c>
      <c r="Z58" s="42" t="str">
        <f t="shared" si="14"/>
        <v/>
      </c>
      <c r="AA58" s="42">
        <f>VLOOKUP($A58,_xlfn.IFS($D58=Lists!$G$3,'Chicken Only Calculator'!$A$9:$AJ$107,$D58=Lists!$G$4,'Chicken Only Calculator'!$A$9:$AJ$107,$D58=Lists!$G$5,'Chicken Only Calculator'!$A$9:$AJ$107,$D58=Lists!$G$6,'Cheese Only Calculator'!$A$8:$AJ$111,$D58=Lists!$G$7,'Beef Only Calculator'!$A$8:$AJ$45,$D58=Lists!$G$8,'Pork Only Calculator'!$A$8:$AJ$96),24,FALSE)</f>
        <v>0</v>
      </c>
      <c r="AB58" s="42">
        <f>VLOOKUP($A58,_xlfn.IFS($D58=Lists!$G$3,'Chicken Only Calculator'!$A$9:$AJ$107,$D58=Lists!$G$4,'Chicken Only Calculator'!$A$9:$AJ$107,$D58=Lists!$G$5,'Chicken Only Calculator'!$A$9:$AJ$107,$D58=Lists!$G$6,'Cheese Only Calculator'!$A$8:$AJ$111,$D58=Lists!$G$7,'Beef Only Calculator'!$A$8:$AJ$45,$D58=Lists!$G$8,'Pork Only Calculator'!$A$8:$AJ$96),25,FALSE)</f>
        <v>0</v>
      </c>
      <c r="AC58" s="42">
        <f>VLOOKUP($A58,_xlfn.IFS($D58=Lists!$G$3,'Chicken Only Calculator'!$A$9:$AJ$107,$D58=Lists!$G$4,'Chicken Only Calculator'!$A$9:$AJ$107,$D58=Lists!$G$5,'Chicken Only Calculator'!$A$9:$AJ$107,$D58=Lists!$G$6,'Cheese Only Calculator'!$A$8:$AJ$111,$D58=Lists!$G$7,'Beef Only Calculator'!$A$8:$AJ$45,$D58=Lists!$G$8,'Pork Only Calculator'!$A$8:$AJ$96),26,FALSE)</f>
        <v>0</v>
      </c>
      <c r="AD58" s="42">
        <f>VLOOKUP($A58,_xlfn.IFS($D58=Lists!$G$3,'Chicken Only Calculator'!$A$9:$AJ$107,$D58=Lists!$G$4,'Chicken Only Calculator'!$A$9:$AJ$107,$D58=Lists!$G$5,'Chicken Only Calculator'!$A$9:$AJ$107,$D58=Lists!$G$6,'Cheese Only Calculator'!$A$8:$AJ$111,$D58=Lists!$G$7,'Beef Only Calculator'!$A$8:$AJ$45,$D58=Lists!$G$8,'Pork Only Calculator'!$A$8:$AJ$96),27,FALSE)</f>
        <v>0</v>
      </c>
      <c r="AE58" s="42">
        <f>VLOOKUP($A58,_xlfn.IFS($D58=Lists!$G$3,'Chicken Only Calculator'!$A$9:$AJ$107,$D58=Lists!$G$4,'Chicken Only Calculator'!$A$9:$AJ$107,$D58=Lists!$G$5,'Chicken Only Calculator'!$A$9:$AJ$107,$D58=Lists!$G$6,'Cheese Only Calculator'!$A$8:$AJ$111,$D58=Lists!$G$7,'Beef Only Calculator'!$A$8:$AJ$45,$D58=Lists!$G$8,'Pork Only Calculator'!$A$8:$AJ$96),28,FALSE)</f>
        <v>0</v>
      </c>
      <c r="AF58" s="42">
        <f>VLOOKUP($A58,_xlfn.IFS($D58=Lists!$G$3,'Chicken Only Calculator'!$A$9:$AJ$107,$D58=Lists!$G$4,'Chicken Only Calculator'!$A$9:$AJ$107,$D58=Lists!$G$5,'Chicken Only Calculator'!$A$9:$AJ$107,$D58=Lists!$G$6,'Cheese Only Calculator'!$A$8:$AJ$111,$D58=Lists!$G$7,'Beef Only Calculator'!$A$8:$AJ$45,$D58=Lists!$G$8,'Pork Only Calculator'!$A$8:$AJ$96),29,FALSE)</f>
        <v>0</v>
      </c>
      <c r="AG58" s="42">
        <f>VLOOKUP($A58,_xlfn.IFS($D58=Lists!$G$3,'Chicken Only Calculator'!$A$9:$AJ$107,$D58=Lists!$G$4,'Chicken Only Calculator'!$A$9:$AJ$107,$D58=Lists!$G$5,'Chicken Only Calculator'!$A$9:$AJ$107,$D58=Lists!$G$6,'Cheese Only Calculator'!$A$8:$AJ$111,$D58=Lists!$G$7,'Beef Only Calculator'!$A$8:$AJ$45,$D58=Lists!$G$8,'Pork Only Calculator'!$A$8:$AJ$96),30,FALSE)</f>
        <v>0</v>
      </c>
      <c r="AH58" s="42">
        <f>VLOOKUP($A58,_xlfn.IFS($D58=Lists!$G$3,'Chicken Only Calculator'!$A$9:$AJ$107,$D58=Lists!$G$4,'Chicken Only Calculator'!$A$9:$AJ$107,$D58=Lists!$G$5,'Chicken Only Calculator'!$A$9:$AJ$107,$D58=Lists!$G$6,'Cheese Only Calculator'!$A$8:$AJ$111,$D58=Lists!$G$7,'Beef Only Calculator'!$A$8:$AJ$45,$D58=Lists!$G$8,'Pork Only Calculator'!$A$8:$AJ$96),31,FALSE)</f>
        <v>0</v>
      </c>
      <c r="AI58" s="42">
        <f>VLOOKUP($A58,_xlfn.IFS($D58=Lists!$G$3,'Chicken Only Calculator'!$A$9:$AJ$107,$D58=Lists!$G$4,'Chicken Only Calculator'!$A$9:$AJ$107,$D58=Lists!$G$5,'Chicken Only Calculator'!$A$9:$AJ$107,$D58=Lists!$G$6,'Cheese Only Calculator'!$A$8:$AJ$111,$D58=Lists!$G$7,'Beef Only Calculator'!$A$8:$AJ$45,$D58=Lists!$G$8,'Pork Only Calculator'!$A$8:$AJ$96),32,FALSE)</f>
        <v>0</v>
      </c>
      <c r="AJ58" s="42">
        <f>VLOOKUP($A58,_xlfn.IFS($D58=Lists!$G$3,'Chicken Only Calculator'!$A$9:$AJ$107,$D58=Lists!$G$4,'Chicken Only Calculator'!$A$9:$AJ$107,$D58=Lists!$G$5,'Chicken Only Calculator'!$A$9:$AJ$107,$D58=Lists!$G$6,'Cheese Only Calculator'!$A$8:$AJ$111,$D58=Lists!$G$7,'Beef Only Calculator'!$A$8:$AJ$45,$D58=Lists!$G$8,'Pork Only Calculator'!$A$8:$AJ$96),33,FALSE)</f>
        <v>0</v>
      </c>
      <c r="AK58" s="42">
        <f>VLOOKUP($A58,_xlfn.IFS($D58=Lists!$G$3,'Chicken Only Calculator'!$A$9:$AJ$107,$D58=Lists!$G$4,'Chicken Only Calculator'!$A$9:$AJ$107,$D58=Lists!$G$5,'Chicken Only Calculator'!$A$9:$AJ$107,$D58=Lists!$G$6,'Cheese Only Calculator'!$A$8:$AJ$111,$D58=Lists!$G$7,'Beef Only Calculator'!$A$8:$AJ$45,$D58=Lists!$G$8,'Pork Only Calculator'!$A$8:$AJ$96),34,FALSE)</f>
        <v>0</v>
      </c>
      <c r="AL58" s="42">
        <f>VLOOKUP($A58,_xlfn.IFS($D58=Lists!$G$3,'Chicken Only Calculator'!$A$9:$AJ$107,$D58=Lists!$G$4,'Chicken Only Calculator'!$A$9:$AJ$107,$D58=Lists!$G$5,'Chicken Only Calculator'!$A$9:$AJ$107,$D58=Lists!$G$6,'Cheese Only Calculator'!$A$8:$AJ$111,$D58=Lists!$G$7,'Beef Only Calculator'!$A$8:$AJ$45,$D58=Lists!$G$8,'Pork Only Calculator'!$A$8:$AJ$96),35,FALSE)</f>
        <v>0</v>
      </c>
      <c r="AM58" s="42">
        <f t="shared" si="15"/>
        <v>0</v>
      </c>
      <c r="AO58" s="55"/>
    </row>
    <row r="59" spans="1:41" ht="25.2" x14ac:dyDescent="0.5">
      <c r="A59" s="52">
        <v>10046210928</v>
      </c>
      <c r="B59" s="52" t="str">
        <f>INDEX('Data Sheet'!$A$1:$R$259,MATCH($A59,'Data Sheet'!$A$1:$A$259,0),MATCH(B$3,'Data Sheet'!$A$1:$R$1,0))</f>
        <v>ACT</v>
      </c>
      <c r="C59" s="53" t="str">
        <f>INDEX('Data Sheet'!$A$1:$R$259,MATCH($A59,'Data Sheet'!$A$1:$A$259,0),MATCH(C$3,'Data Sheet'!$A$1:$R$1,0))</f>
        <v>Fajita Chicken Strips, 3.0 oz.</v>
      </c>
      <c r="D59" s="52" t="str">
        <f>INDEX('Data Sheet'!$A$1:$R$259,MATCH($A59,'Data Sheet'!$A$1:$A$259,0),MATCH(D$3,'Data Sheet'!$A$1:$R$1,0))</f>
        <v>100103 D</v>
      </c>
      <c r="E59" s="52">
        <f>INDEX('Data Sheet'!$A$1:$R$259,MATCH($A59,'Data Sheet'!$A$1:$A$259,0),MATCH(E$3,'Data Sheet'!$A$1:$R$1,0))</f>
        <v>30</v>
      </c>
      <c r="F59" s="52">
        <f>INDEX('Data Sheet'!$A$1:$R$259,MATCH($A59,'Data Sheet'!$A$1:$A$259,0),MATCH(F$3,'Data Sheet'!$A$1:$R$1,0))</f>
        <v>160</v>
      </c>
      <c r="G59" s="52">
        <f>INDEX('Data Sheet'!$A$1:$R$259,MATCH($A59,'Data Sheet'!$A$1:$A$259,0),MATCH(G$3,'Data Sheet'!$A$1:$R$1,0))</f>
        <v>160</v>
      </c>
      <c r="H59" s="52">
        <f>INDEX('Data Sheet'!$A$1:$R$259,MATCH($A59,'Data Sheet'!$A$1:$A$259,0),MATCH(H$3,'Data Sheet'!$A$1:$R$1,0))</f>
        <v>25</v>
      </c>
      <c r="I59" s="52">
        <f>INDEX('Data Sheet'!$A$1:$R$259,MATCH($A59,'Data Sheet'!$A$1:$A$259,0),MATCH(I$3,'Data Sheet'!$A$1:$R$1,0))</f>
        <v>3</v>
      </c>
      <c r="J59" s="52" t="str">
        <f>INDEX('Data Sheet'!$A$1:$R$259,MATCH($A59,'Data Sheet'!$A$1:$A$259,0),MATCH(J$3,'Data Sheet'!$A$1:$R$1,0))</f>
        <v>3 oz.</v>
      </c>
      <c r="K59" s="52">
        <f>INDEX('Data Sheet'!$A$1:$R$259,MATCH($A59,'Data Sheet'!$A$1:$A$259,0),MATCH(K$3,'Data Sheet'!$A$1:$R$1,0))</f>
        <v>2</v>
      </c>
      <c r="L59" s="52" t="str">
        <f>INDEX('Data Sheet'!$A$1:$R$259,MATCH($A59,'Data Sheet'!$A$1:$A$259,0),MATCH(L$3,'Data Sheet'!$A$1:$R$1,0))</f>
        <v>-</v>
      </c>
      <c r="M59" s="52">
        <f>INDEX('Data Sheet'!$A$1:$R$259,MATCH($A59,'Data Sheet'!$A$1:$A$259,0),MATCH(M$3,'Data Sheet'!$A$1:$R$1,0))</f>
        <v>0</v>
      </c>
      <c r="N59" s="52">
        <f>INDEX('Data Sheet'!$A$1:$R$259,MATCH($A59,'Data Sheet'!$A$1:$A$259,0),MATCH(N$3,'Data Sheet'!$A$1:$R$1,0))</f>
        <v>45.84</v>
      </c>
      <c r="O59" s="52">
        <f>INDEX('Data Sheet'!$A$1:$R$259,MATCH($A59,'Data Sheet'!$A$1:$A$259,0),MATCH(O$3,'Data Sheet'!$A$1:$R$1,0))</f>
        <v>0</v>
      </c>
      <c r="P59" s="52">
        <f>INDEX('Data Sheet'!$A$1:$R$259,MATCH($A59,'Data Sheet'!$A$1:$A$259,0),MATCH(P$3,'Data Sheet'!$A$1:$R$1,0))</f>
        <v>0</v>
      </c>
      <c r="Q59" s="52">
        <f>INDEX('Data Sheet'!$A$1:$R$259,MATCH($A59,'Data Sheet'!$A$1:$A$259,0),MATCH(Q$3,'Data Sheet'!$A$1:$R$1,0))</f>
        <v>0</v>
      </c>
      <c r="R59" s="54" t="str">
        <f>VLOOKUP(A59,_xlfn.IFS(D59=Lists!$G$3,'Chicken Only Calculator'!$A$9:$U$107,D59=Lists!$G$4,'Chicken Only Calculator'!$A$9:$U$107,D59=Lists!$G$5,'Chicken Only Calculator'!$A$9:$U$107,D59=Lists!$G$6,'Cheese Only Calculator'!$A$8:$U$111,D59=Lists!$G$7,'Beef Only Calculator'!$A$8:$U$45,D59=Lists!$G$8,'Pork Only Calculator'!$A$8:$U$96),15,FALSE)</f>
        <v/>
      </c>
      <c r="S59" s="54" t="str">
        <f t="shared" si="8"/>
        <v/>
      </c>
      <c r="T59" s="54">
        <f>VLOOKUP(A59,_xlfn.IFS(D59=Lists!$G$3,'Chicken Only Calculator'!$A$9:$U$107,D59=Lists!$G$4,'Chicken Only Calculator'!$A$9:$U$107,D59=Lists!$G$5,'Chicken Only Calculator'!$A$9:$U$107,D59=Lists!$G$6,'Cheese Only Calculator'!$A$8:$U$111,D59=Lists!$G$7,'Beef Only Calculator'!$A$8:$U$45,D59=Lists!$G$8,'Pork Only Calculator'!$A$8:$U$96),17,FALSE)</f>
        <v>0</v>
      </c>
      <c r="U59" s="54" t="str">
        <f t="shared" si="9"/>
        <v/>
      </c>
      <c r="V59" s="54" t="str">
        <f t="shared" si="10"/>
        <v/>
      </c>
      <c r="W59" s="54" t="str">
        <f t="shared" si="11"/>
        <v/>
      </c>
      <c r="X59" s="54" t="str">
        <f t="shared" si="12"/>
        <v/>
      </c>
      <c r="Y59" s="54" t="str">
        <f t="shared" si="13"/>
        <v/>
      </c>
      <c r="Z59" s="54" t="str">
        <f t="shared" si="14"/>
        <v/>
      </c>
      <c r="AA59" s="54">
        <f>VLOOKUP($A59,_xlfn.IFS($D59=Lists!$G$3,'Chicken Only Calculator'!$A$9:$AJ$107,$D59=Lists!$G$4,'Chicken Only Calculator'!$A$9:$AJ$107,$D59=Lists!$G$5,'Chicken Only Calculator'!$A$9:$AJ$107,$D59=Lists!$G$6,'Cheese Only Calculator'!$A$8:$AJ$111,$D59=Lists!$G$7,'Beef Only Calculator'!$A$8:$AJ$45,$D59=Lists!$G$8,'Pork Only Calculator'!$A$8:$AJ$96),24,FALSE)</f>
        <v>0</v>
      </c>
      <c r="AB59" s="54">
        <f>VLOOKUP($A59,_xlfn.IFS($D59=Lists!$G$3,'Chicken Only Calculator'!$A$9:$AJ$107,$D59=Lists!$G$4,'Chicken Only Calculator'!$A$9:$AJ$107,$D59=Lists!$G$5,'Chicken Only Calculator'!$A$9:$AJ$107,$D59=Lists!$G$6,'Cheese Only Calculator'!$A$8:$AJ$111,$D59=Lists!$G$7,'Beef Only Calculator'!$A$8:$AJ$45,$D59=Lists!$G$8,'Pork Only Calculator'!$A$8:$AJ$96),25,FALSE)</f>
        <v>0</v>
      </c>
      <c r="AC59" s="54">
        <f>VLOOKUP($A59,_xlfn.IFS($D59=Lists!$G$3,'Chicken Only Calculator'!$A$9:$AJ$107,$D59=Lists!$G$4,'Chicken Only Calculator'!$A$9:$AJ$107,$D59=Lists!$G$5,'Chicken Only Calculator'!$A$9:$AJ$107,$D59=Lists!$G$6,'Cheese Only Calculator'!$A$8:$AJ$111,$D59=Lists!$G$7,'Beef Only Calculator'!$A$8:$AJ$45,$D59=Lists!$G$8,'Pork Only Calculator'!$A$8:$AJ$96),26,FALSE)</f>
        <v>0</v>
      </c>
      <c r="AD59" s="54">
        <f>VLOOKUP($A59,_xlfn.IFS($D59=Lists!$G$3,'Chicken Only Calculator'!$A$9:$AJ$107,$D59=Lists!$G$4,'Chicken Only Calculator'!$A$9:$AJ$107,$D59=Lists!$G$5,'Chicken Only Calculator'!$A$9:$AJ$107,$D59=Lists!$G$6,'Cheese Only Calculator'!$A$8:$AJ$111,$D59=Lists!$G$7,'Beef Only Calculator'!$A$8:$AJ$45,$D59=Lists!$G$8,'Pork Only Calculator'!$A$8:$AJ$96),27,FALSE)</f>
        <v>0</v>
      </c>
      <c r="AE59" s="54">
        <f>VLOOKUP($A59,_xlfn.IFS($D59=Lists!$G$3,'Chicken Only Calculator'!$A$9:$AJ$107,$D59=Lists!$G$4,'Chicken Only Calculator'!$A$9:$AJ$107,$D59=Lists!$G$5,'Chicken Only Calculator'!$A$9:$AJ$107,$D59=Lists!$G$6,'Cheese Only Calculator'!$A$8:$AJ$111,$D59=Lists!$G$7,'Beef Only Calculator'!$A$8:$AJ$45,$D59=Lists!$G$8,'Pork Only Calculator'!$A$8:$AJ$96),28,FALSE)</f>
        <v>0</v>
      </c>
      <c r="AF59" s="54">
        <f>VLOOKUP($A59,_xlfn.IFS($D59=Lists!$G$3,'Chicken Only Calculator'!$A$9:$AJ$107,$D59=Lists!$G$4,'Chicken Only Calculator'!$A$9:$AJ$107,$D59=Lists!$G$5,'Chicken Only Calculator'!$A$9:$AJ$107,$D59=Lists!$G$6,'Cheese Only Calculator'!$A$8:$AJ$111,$D59=Lists!$G$7,'Beef Only Calculator'!$A$8:$AJ$45,$D59=Lists!$G$8,'Pork Only Calculator'!$A$8:$AJ$96),29,FALSE)</f>
        <v>0</v>
      </c>
      <c r="AG59" s="54">
        <f>VLOOKUP($A59,_xlfn.IFS($D59=Lists!$G$3,'Chicken Only Calculator'!$A$9:$AJ$107,$D59=Lists!$G$4,'Chicken Only Calculator'!$A$9:$AJ$107,$D59=Lists!$G$5,'Chicken Only Calculator'!$A$9:$AJ$107,$D59=Lists!$G$6,'Cheese Only Calculator'!$A$8:$AJ$111,$D59=Lists!$G$7,'Beef Only Calculator'!$A$8:$AJ$45,$D59=Lists!$G$8,'Pork Only Calculator'!$A$8:$AJ$96),30,FALSE)</f>
        <v>0</v>
      </c>
      <c r="AH59" s="54">
        <f>VLOOKUP($A59,_xlfn.IFS($D59=Lists!$G$3,'Chicken Only Calculator'!$A$9:$AJ$107,$D59=Lists!$G$4,'Chicken Only Calculator'!$A$9:$AJ$107,$D59=Lists!$G$5,'Chicken Only Calculator'!$A$9:$AJ$107,$D59=Lists!$G$6,'Cheese Only Calculator'!$A$8:$AJ$111,$D59=Lists!$G$7,'Beef Only Calculator'!$A$8:$AJ$45,$D59=Lists!$G$8,'Pork Only Calculator'!$A$8:$AJ$96),31,FALSE)</f>
        <v>0</v>
      </c>
      <c r="AI59" s="54">
        <f>VLOOKUP($A59,_xlfn.IFS($D59=Lists!$G$3,'Chicken Only Calculator'!$A$9:$AJ$107,$D59=Lists!$G$4,'Chicken Only Calculator'!$A$9:$AJ$107,$D59=Lists!$G$5,'Chicken Only Calculator'!$A$9:$AJ$107,$D59=Lists!$G$6,'Cheese Only Calculator'!$A$8:$AJ$111,$D59=Lists!$G$7,'Beef Only Calculator'!$A$8:$AJ$45,$D59=Lists!$G$8,'Pork Only Calculator'!$A$8:$AJ$96),32,FALSE)</f>
        <v>0</v>
      </c>
      <c r="AJ59" s="54">
        <f>VLOOKUP($A59,_xlfn.IFS($D59=Lists!$G$3,'Chicken Only Calculator'!$A$9:$AJ$107,$D59=Lists!$G$4,'Chicken Only Calculator'!$A$9:$AJ$107,$D59=Lists!$G$5,'Chicken Only Calculator'!$A$9:$AJ$107,$D59=Lists!$G$6,'Cheese Only Calculator'!$A$8:$AJ$111,$D59=Lists!$G$7,'Beef Only Calculator'!$A$8:$AJ$45,$D59=Lists!$G$8,'Pork Only Calculator'!$A$8:$AJ$96),33,FALSE)</f>
        <v>0</v>
      </c>
      <c r="AK59" s="54">
        <f>VLOOKUP($A59,_xlfn.IFS($D59=Lists!$G$3,'Chicken Only Calculator'!$A$9:$AJ$107,$D59=Lists!$G$4,'Chicken Only Calculator'!$A$9:$AJ$107,$D59=Lists!$G$5,'Chicken Only Calculator'!$A$9:$AJ$107,$D59=Lists!$G$6,'Cheese Only Calculator'!$A$8:$AJ$111,$D59=Lists!$G$7,'Beef Only Calculator'!$A$8:$AJ$45,$D59=Lists!$G$8,'Pork Only Calculator'!$A$8:$AJ$96),34,FALSE)</f>
        <v>0</v>
      </c>
      <c r="AL59" s="54">
        <f>VLOOKUP($A59,_xlfn.IFS($D59=Lists!$G$3,'Chicken Only Calculator'!$A$9:$AJ$107,$D59=Lists!$G$4,'Chicken Only Calculator'!$A$9:$AJ$107,$D59=Lists!$G$5,'Chicken Only Calculator'!$A$9:$AJ$107,$D59=Lists!$G$6,'Cheese Only Calculator'!$A$8:$AJ$111,$D59=Lists!$G$7,'Beef Only Calculator'!$A$8:$AJ$45,$D59=Lists!$G$8,'Pork Only Calculator'!$A$8:$AJ$96),35,FALSE)</f>
        <v>0</v>
      </c>
      <c r="AM59" s="54">
        <f t="shared" si="15"/>
        <v>0</v>
      </c>
      <c r="AO59" s="55"/>
    </row>
    <row r="60" spans="1:41" ht="25.2" x14ac:dyDescent="0.5">
      <c r="A60" s="40">
        <v>10055670928</v>
      </c>
      <c r="B60" s="40" t="str">
        <f>INDEX('Data Sheet'!$A$1:$R$259,MATCH($A60,'Data Sheet'!$A$1:$A$259,0),MATCH(B$3,'Data Sheet'!$A$1:$R$1,0))</f>
        <v>ACT</v>
      </c>
      <c r="C60" s="41" t="str">
        <f>INDEX('Data Sheet'!$A$1:$R$259,MATCH($A60,'Data Sheet'!$A$1:$A$259,0),MATCH(C$3,'Data Sheet'!$A$1:$R$1,0))</f>
        <v>Whole Grain Breaded Hot 'N Spicy Chicken Patties, 3.26 oz.</v>
      </c>
      <c r="D60" s="40" t="str">
        <f>INDEX('Data Sheet'!$A$1:$R$259,MATCH($A60,'Data Sheet'!$A$1:$A$259,0),MATCH(D$3,'Data Sheet'!$A$1:$R$1,0))</f>
        <v>100103 W/D</v>
      </c>
      <c r="E60" s="40">
        <f>INDEX('Data Sheet'!$A$1:$R$259,MATCH($A60,'Data Sheet'!$A$1:$A$259,0),MATCH(E$3,'Data Sheet'!$A$1:$R$1,0))</f>
        <v>30.28</v>
      </c>
      <c r="F60" s="40">
        <f>INDEX('Data Sheet'!$A$1:$R$259,MATCH($A60,'Data Sheet'!$A$1:$A$259,0),MATCH(F$3,'Data Sheet'!$A$1:$R$1,0))</f>
        <v>148</v>
      </c>
      <c r="G60" s="40">
        <f>INDEX('Data Sheet'!$A$1:$R$259,MATCH($A60,'Data Sheet'!$A$1:$A$259,0),MATCH(G$3,'Data Sheet'!$A$1:$R$1,0))</f>
        <v>148</v>
      </c>
      <c r="H60" s="40" t="str">
        <f>INDEX('Data Sheet'!$A$1:$R$259,MATCH($A60,'Data Sheet'!$A$1:$A$259,0),MATCH(H$3,'Data Sheet'!$A$1:$R$1,0))</f>
        <v/>
      </c>
      <c r="I60" s="40">
        <f>INDEX('Data Sheet'!$A$1:$R$259,MATCH($A60,'Data Sheet'!$A$1:$A$259,0),MATCH(I$3,'Data Sheet'!$A$1:$R$1,0))</f>
        <v>3.26</v>
      </c>
      <c r="J60" s="40" t="str">
        <f>INDEX('Data Sheet'!$A$1:$R$259,MATCH($A60,'Data Sheet'!$A$1:$A$259,0),MATCH(J$3,'Data Sheet'!$A$1:$R$1,0))</f>
        <v>1 piece</v>
      </c>
      <c r="K60" s="40">
        <f>INDEX('Data Sheet'!$A$1:$R$259,MATCH($A60,'Data Sheet'!$A$1:$A$259,0),MATCH(K$3,'Data Sheet'!$A$1:$R$1,0))</f>
        <v>2</v>
      </c>
      <c r="L60" s="40">
        <f>INDEX('Data Sheet'!$A$1:$R$259,MATCH($A60,'Data Sheet'!$A$1:$A$259,0),MATCH(L$3,'Data Sheet'!$A$1:$R$1,0))</f>
        <v>0.75</v>
      </c>
      <c r="M60" s="40">
        <f>INDEX('Data Sheet'!$A$1:$R$259,MATCH($A60,'Data Sheet'!$A$1:$A$259,0),MATCH(M$3,'Data Sheet'!$A$1:$R$1,0))</f>
        <v>14.73</v>
      </c>
      <c r="N60" s="40">
        <f>INDEX('Data Sheet'!$A$1:$R$259,MATCH($A60,'Data Sheet'!$A$1:$A$259,0),MATCH(N$3,'Data Sheet'!$A$1:$R$1,0))</f>
        <v>12.06</v>
      </c>
      <c r="O60" s="40">
        <f>INDEX('Data Sheet'!$A$1:$R$259,MATCH($A60,'Data Sheet'!$A$1:$A$259,0),MATCH(O$3,'Data Sheet'!$A$1:$R$1,0))</f>
        <v>0</v>
      </c>
      <c r="P60" s="40">
        <f>INDEX('Data Sheet'!$A$1:$R$259,MATCH($A60,'Data Sheet'!$A$1:$A$259,0),MATCH(P$3,'Data Sheet'!$A$1:$R$1,0))</f>
        <v>0</v>
      </c>
      <c r="Q60" s="40">
        <f>INDEX('Data Sheet'!$A$1:$R$259,MATCH($A60,'Data Sheet'!$A$1:$A$259,0),MATCH(Q$3,'Data Sheet'!$A$1:$R$1,0))</f>
        <v>0</v>
      </c>
      <c r="R60" s="42" t="str">
        <f>VLOOKUP(A60,_xlfn.IFS(D60=Lists!$G$3,'Chicken Only Calculator'!$A$9:$U$107,D60=Lists!$G$4,'Chicken Only Calculator'!$A$9:$U$107,D60=Lists!$G$5,'Chicken Only Calculator'!$A$9:$U$107,D60=Lists!$G$6,'Cheese Only Calculator'!$A$8:$U$111,D60=Lists!$G$7,'Beef Only Calculator'!$A$8:$U$45,D60=Lists!$G$8,'Pork Only Calculator'!$A$8:$U$96),15,FALSE)</f>
        <v/>
      </c>
      <c r="S60" s="42" t="str">
        <f t="shared" si="8"/>
        <v/>
      </c>
      <c r="T60" s="42">
        <f>VLOOKUP(A60,_xlfn.IFS(D60=Lists!$G$3,'Chicken Only Calculator'!$A$9:$U$107,D60=Lists!$G$4,'Chicken Only Calculator'!$A$9:$U$107,D60=Lists!$G$5,'Chicken Only Calculator'!$A$9:$U$107,D60=Lists!$G$6,'Cheese Only Calculator'!$A$8:$U$111,D60=Lists!$G$7,'Beef Only Calculator'!$A$8:$U$45,D60=Lists!$G$8,'Pork Only Calculator'!$A$8:$U$96),17,FALSE)</f>
        <v>0</v>
      </c>
      <c r="U60" s="42" t="str">
        <f t="shared" si="9"/>
        <v/>
      </c>
      <c r="V60" s="42" t="str">
        <f t="shared" si="10"/>
        <v/>
      </c>
      <c r="W60" s="42" t="str">
        <f t="shared" si="11"/>
        <v/>
      </c>
      <c r="X60" s="42" t="str">
        <f t="shared" si="12"/>
        <v/>
      </c>
      <c r="Y60" s="42" t="str">
        <f t="shared" si="13"/>
        <v/>
      </c>
      <c r="Z60" s="42" t="str">
        <f t="shared" si="14"/>
        <v/>
      </c>
      <c r="AA60" s="42">
        <f>VLOOKUP($A60,_xlfn.IFS($D60=Lists!$G$3,'Chicken Only Calculator'!$A$9:$AJ$107,$D60=Lists!$G$4,'Chicken Only Calculator'!$A$9:$AJ$107,$D60=Lists!$G$5,'Chicken Only Calculator'!$A$9:$AJ$107,$D60=Lists!$G$6,'Cheese Only Calculator'!$A$8:$AJ$111,$D60=Lists!$G$7,'Beef Only Calculator'!$A$8:$AJ$45,$D60=Lists!$G$8,'Pork Only Calculator'!$A$8:$AJ$96),24,FALSE)</f>
        <v>0</v>
      </c>
      <c r="AB60" s="42">
        <f>VLOOKUP($A60,_xlfn.IFS($D60=Lists!$G$3,'Chicken Only Calculator'!$A$9:$AJ$107,$D60=Lists!$G$4,'Chicken Only Calculator'!$A$9:$AJ$107,$D60=Lists!$G$5,'Chicken Only Calculator'!$A$9:$AJ$107,$D60=Lists!$G$6,'Cheese Only Calculator'!$A$8:$AJ$111,$D60=Lists!$G$7,'Beef Only Calculator'!$A$8:$AJ$45,$D60=Lists!$G$8,'Pork Only Calculator'!$A$8:$AJ$96),25,FALSE)</f>
        <v>0</v>
      </c>
      <c r="AC60" s="42">
        <f>VLOOKUP($A60,_xlfn.IFS($D60=Lists!$G$3,'Chicken Only Calculator'!$A$9:$AJ$107,$D60=Lists!$G$4,'Chicken Only Calculator'!$A$9:$AJ$107,$D60=Lists!$G$5,'Chicken Only Calculator'!$A$9:$AJ$107,$D60=Lists!$G$6,'Cheese Only Calculator'!$A$8:$AJ$111,$D60=Lists!$G$7,'Beef Only Calculator'!$A$8:$AJ$45,$D60=Lists!$G$8,'Pork Only Calculator'!$A$8:$AJ$96),26,FALSE)</f>
        <v>0</v>
      </c>
      <c r="AD60" s="42">
        <f>VLOOKUP($A60,_xlfn.IFS($D60=Lists!$G$3,'Chicken Only Calculator'!$A$9:$AJ$107,$D60=Lists!$G$4,'Chicken Only Calculator'!$A$9:$AJ$107,$D60=Lists!$G$5,'Chicken Only Calculator'!$A$9:$AJ$107,$D60=Lists!$G$6,'Cheese Only Calculator'!$A$8:$AJ$111,$D60=Lists!$G$7,'Beef Only Calculator'!$A$8:$AJ$45,$D60=Lists!$G$8,'Pork Only Calculator'!$A$8:$AJ$96),27,FALSE)</f>
        <v>0</v>
      </c>
      <c r="AE60" s="42">
        <f>VLOOKUP($A60,_xlfn.IFS($D60=Lists!$G$3,'Chicken Only Calculator'!$A$9:$AJ$107,$D60=Lists!$G$4,'Chicken Only Calculator'!$A$9:$AJ$107,$D60=Lists!$G$5,'Chicken Only Calculator'!$A$9:$AJ$107,$D60=Lists!$G$6,'Cheese Only Calculator'!$A$8:$AJ$111,$D60=Lists!$G$7,'Beef Only Calculator'!$A$8:$AJ$45,$D60=Lists!$G$8,'Pork Only Calculator'!$A$8:$AJ$96),28,FALSE)</f>
        <v>0</v>
      </c>
      <c r="AF60" s="42">
        <f>VLOOKUP($A60,_xlfn.IFS($D60=Lists!$G$3,'Chicken Only Calculator'!$A$9:$AJ$107,$D60=Lists!$G$4,'Chicken Only Calculator'!$A$9:$AJ$107,$D60=Lists!$G$5,'Chicken Only Calculator'!$A$9:$AJ$107,$D60=Lists!$G$6,'Cheese Only Calculator'!$A$8:$AJ$111,$D60=Lists!$G$7,'Beef Only Calculator'!$A$8:$AJ$45,$D60=Lists!$G$8,'Pork Only Calculator'!$A$8:$AJ$96),29,FALSE)</f>
        <v>0</v>
      </c>
      <c r="AG60" s="42">
        <f>VLOOKUP($A60,_xlfn.IFS($D60=Lists!$G$3,'Chicken Only Calculator'!$A$9:$AJ$107,$D60=Lists!$G$4,'Chicken Only Calculator'!$A$9:$AJ$107,$D60=Lists!$G$5,'Chicken Only Calculator'!$A$9:$AJ$107,$D60=Lists!$G$6,'Cheese Only Calculator'!$A$8:$AJ$111,$D60=Lists!$G$7,'Beef Only Calculator'!$A$8:$AJ$45,$D60=Lists!$G$8,'Pork Only Calculator'!$A$8:$AJ$96),30,FALSE)</f>
        <v>0</v>
      </c>
      <c r="AH60" s="42">
        <f>VLOOKUP($A60,_xlfn.IFS($D60=Lists!$G$3,'Chicken Only Calculator'!$A$9:$AJ$107,$D60=Lists!$G$4,'Chicken Only Calculator'!$A$9:$AJ$107,$D60=Lists!$G$5,'Chicken Only Calculator'!$A$9:$AJ$107,$D60=Lists!$G$6,'Cheese Only Calculator'!$A$8:$AJ$111,$D60=Lists!$G$7,'Beef Only Calculator'!$A$8:$AJ$45,$D60=Lists!$G$8,'Pork Only Calculator'!$A$8:$AJ$96),31,FALSE)</f>
        <v>0</v>
      </c>
      <c r="AI60" s="42">
        <f>VLOOKUP($A60,_xlfn.IFS($D60=Lists!$G$3,'Chicken Only Calculator'!$A$9:$AJ$107,$D60=Lists!$G$4,'Chicken Only Calculator'!$A$9:$AJ$107,$D60=Lists!$G$5,'Chicken Only Calculator'!$A$9:$AJ$107,$D60=Lists!$G$6,'Cheese Only Calculator'!$A$8:$AJ$111,$D60=Lists!$G$7,'Beef Only Calculator'!$A$8:$AJ$45,$D60=Lists!$G$8,'Pork Only Calculator'!$A$8:$AJ$96),32,FALSE)</f>
        <v>0</v>
      </c>
      <c r="AJ60" s="42">
        <f>VLOOKUP($A60,_xlfn.IFS($D60=Lists!$G$3,'Chicken Only Calculator'!$A$9:$AJ$107,$D60=Lists!$G$4,'Chicken Only Calculator'!$A$9:$AJ$107,$D60=Lists!$G$5,'Chicken Only Calculator'!$A$9:$AJ$107,$D60=Lists!$G$6,'Cheese Only Calculator'!$A$8:$AJ$111,$D60=Lists!$G$7,'Beef Only Calculator'!$A$8:$AJ$45,$D60=Lists!$G$8,'Pork Only Calculator'!$A$8:$AJ$96),33,FALSE)</f>
        <v>0</v>
      </c>
      <c r="AK60" s="42">
        <f>VLOOKUP($A60,_xlfn.IFS($D60=Lists!$G$3,'Chicken Only Calculator'!$A$9:$AJ$107,$D60=Lists!$G$4,'Chicken Only Calculator'!$A$9:$AJ$107,$D60=Lists!$G$5,'Chicken Only Calculator'!$A$9:$AJ$107,$D60=Lists!$G$6,'Cheese Only Calculator'!$A$8:$AJ$111,$D60=Lists!$G$7,'Beef Only Calculator'!$A$8:$AJ$45,$D60=Lists!$G$8,'Pork Only Calculator'!$A$8:$AJ$96),34,FALSE)</f>
        <v>0</v>
      </c>
      <c r="AL60" s="42">
        <f>VLOOKUP($A60,_xlfn.IFS($D60=Lists!$G$3,'Chicken Only Calculator'!$A$9:$AJ$107,$D60=Lists!$G$4,'Chicken Only Calculator'!$A$9:$AJ$107,$D60=Lists!$G$5,'Chicken Only Calculator'!$A$9:$AJ$107,$D60=Lists!$G$6,'Cheese Only Calculator'!$A$8:$AJ$111,$D60=Lists!$G$7,'Beef Only Calculator'!$A$8:$AJ$45,$D60=Lists!$G$8,'Pork Only Calculator'!$A$8:$AJ$96),35,FALSE)</f>
        <v>0</v>
      </c>
      <c r="AM60" s="42">
        <f t="shared" si="15"/>
        <v>0</v>
      </c>
      <c r="AO60" s="55"/>
    </row>
    <row r="61" spans="1:41" ht="25.2" x14ac:dyDescent="0.5">
      <c r="A61" s="52">
        <v>10057780928</v>
      </c>
      <c r="B61" s="52" t="str">
        <f>INDEX('Data Sheet'!$A$1:$R$259,MATCH($A61,'Data Sheet'!$A$1:$A$259,0),MATCH(B$3,'Data Sheet'!$A$1:$R$1,0))</f>
        <v>ACT</v>
      </c>
      <c r="C61" s="53" t="str">
        <f>INDEX('Data Sheet'!$A$1:$R$259,MATCH($A61,'Data Sheet'!$A$1:$A$259,0),MATCH(C$3,'Data Sheet'!$A$1:$R$1,0))</f>
        <v>Whole Grain Breaded Golden Crispy Chicken Patties, 1.6 oz.</v>
      </c>
      <c r="D61" s="52" t="str">
        <f>INDEX('Data Sheet'!$A$1:$R$259,MATCH($A61,'Data Sheet'!$A$1:$A$259,0),MATCH(D$3,'Data Sheet'!$A$1:$R$1,0))</f>
        <v>100103 W/D</v>
      </c>
      <c r="E61" s="52">
        <f>INDEX('Data Sheet'!$A$1:$R$259,MATCH($A61,'Data Sheet'!$A$1:$A$259,0),MATCH(E$3,'Data Sheet'!$A$1:$R$1,0))</f>
        <v>20</v>
      </c>
      <c r="F61" s="52">
        <f>INDEX('Data Sheet'!$A$1:$R$259,MATCH($A61,'Data Sheet'!$A$1:$A$259,0),MATCH(F$3,'Data Sheet'!$A$1:$R$1,0))</f>
        <v>200</v>
      </c>
      <c r="G61" s="52">
        <f>INDEX('Data Sheet'!$A$1:$R$259,MATCH($A61,'Data Sheet'!$A$1:$A$259,0),MATCH(G$3,'Data Sheet'!$A$1:$R$1,0))</f>
        <v>200</v>
      </c>
      <c r="H61" s="52" t="str">
        <f>INDEX('Data Sheet'!$A$1:$R$259,MATCH($A61,'Data Sheet'!$A$1:$A$259,0),MATCH(H$3,'Data Sheet'!$A$1:$R$1,0))</f>
        <v/>
      </c>
      <c r="I61" s="52">
        <f>INDEX('Data Sheet'!$A$1:$R$259,MATCH($A61,'Data Sheet'!$A$1:$A$259,0),MATCH(I$3,'Data Sheet'!$A$1:$R$1,0))</f>
        <v>1.6</v>
      </c>
      <c r="J61" s="52" t="str">
        <f>INDEX('Data Sheet'!$A$1:$R$259,MATCH($A61,'Data Sheet'!$A$1:$A$259,0),MATCH(J$3,'Data Sheet'!$A$1:$R$1,0))</f>
        <v>1 piece</v>
      </c>
      <c r="K61" s="52">
        <f>INDEX('Data Sheet'!$A$1:$R$259,MATCH($A61,'Data Sheet'!$A$1:$A$259,0),MATCH(K$3,'Data Sheet'!$A$1:$R$1,0))</f>
        <v>1</v>
      </c>
      <c r="L61" s="52">
        <f>INDEX('Data Sheet'!$A$1:$R$259,MATCH($A61,'Data Sheet'!$A$1:$A$259,0),MATCH(L$3,'Data Sheet'!$A$1:$R$1,0))</f>
        <v>0.25</v>
      </c>
      <c r="M61" s="52">
        <f>INDEX('Data Sheet'!$A$1:$R$259,MATCH($A61,'Data Sheet'!$A$1:$A$259,0),MATCH(M$3,'Data Sheet'!$A$1:$R$1,0))</f>
        <v>6.89</v>
      </c>
      <c r="N61" s="52">
        <f>INDEX('Data Sheet'!$A$1:$R$259,MATCH($A61,'Data Sheet'!$A$1:$A$259,0),MATCH(N$3,'Data Sheet'!$A$1:$R$1,0))</f>
        <v>6.36</v>
      </c>
      <c r="O61" s="52">
        <f>INDEX('Data Sheet'!$A$1:$R$259,MATCH($A61,'Data Sheet'!$A$1:$A$259,0),MATCH(O$3,'Data Sheet'!$A$1:$R$1,0))</f>
        <v>0</v>
      </c>
      <c r="P61" s="52">
        <f>INDEX('Data Sheet'!$A$1:$R$259,MATCH($A61,'Data Sheet'!$A$1:$A$259,0),MATCH(P$3,'Data Sheet'!$A$1:$R$1,0))</f>
        <v>0</v>
      </c>
      <c r="Q61" s="52">
        <f>INDEX('Data Sheet'!$A$1:$R$259,MATCH($A61,'Data Sheet'!$A$1:$A$259,0),MATCH(Q$3,'Data Sheet'!$A$1:$R$1,0))</f>
        <v>0</v>
      </c>
      <c r="R61" s="54" t="str">
        <f>VLOOKUP(A61,_xlfn.IFS(D61=Lists!$G$3,'Chicken Only Calculator'!$A$9:$U$107,D61=Lists!$G$4,'Chicken Only Calculator'!$A$9:$U$107,D61=Lists!$G$5,'Chicken Only Calculator'!$A$9:$U$107,D61=Lists!$G$6,'Cheese Only Calculator'!$A$8:$U$111,D61=Lists!$G$7,'Beef Only Calculator'!$A$8:$U$45,D61=Lists!$G$8,'Pork Only Calculator'!$A$8:$U$96),15,FALSE)</f>
        <v/>
      </c>
      <c r="S61" s="54" t="str">
        <f t="shared" si="8"/>
        <v/>
      </c>
      <c r="T61" s="54">
        <f>VLOOKUP(A61,_xlfn.IFS(D61=Lists!$G$3,'Chicken Only Calculator'!$A$9:$U$107,D61=Lists!$G$4,'Chicken Only Calculator'!$A$9:$U$107,D61=Lists!$G$5,'Chicken Only Calculator'!$A$9:$U$107,D61=Lists!$G$6,'Cheese Only Calculator'!$A$8:$U$111,D61=Lists!$G$7,'Beef Only Calculator'!$A$8:$U$45,D61=Lists!$G$8,'Pork Only Calculator'!$A$8:$U$96),17,FALSE)</f>
        <v>0</v>
      </c>
      <c r="U61" s="54" t="str">
        <f t="shared" si="9"/>
        <v/>
      </c>
      <c r="V61" s="54" t="str">
        <f t="shared" si="10"/>
        <v/>
      </c>
      <c r="W61" s="54" t="str">
        <f t="shared" si="11"/>
        <v/>
      </c>
      <c r="X61" s="54" t="str">
        <f t="shared" si="12"/>
        <v/>
      </c>
      <c r="Y61" s="54" t="str">
        <f t="shared" si="13"/>
        <v/>
      </c>
      <c r="Z61" s="54" t="str">
        <f t="shared" si="14"/>
        <v/>
      </c>
      <c r="AA61" s="54">
        <f>VLOOKUP($A61,_xlfn.IFS($D61=Lists!$G$3,'Chicken Only Calculator'!$A$9:$AJ$107,$D61=Lists!$G$4,'Chicken Only Calculator'!$A$9:$AJ$107,$D61=Lists!$G$5,'Chicken Only Calculator'!$A$9:$AJ$107,$D61=Lists!$G$6,'Cheese Only Calculator'!$A$8:$AJ$111,$D61=Lists!$G$7,'Beef Only Calculator'!$A$8:$AJ$45,$D61=Lists!$G$8,'Pork Only Calculator'!$A$8:$AJ$96),24,FALSE)</f>
        <v>0</v>
      </c>
      <c r="AB61" s="54">
        <f>VLOOKUP($A61,_xlfn.IFS($D61=Lists!$G$3,'Chicken Only Calculator'!$A$9:$AJ$107,$D61=Lists!$G$4,'Chicken Only Calculator'!$A$9:$AJ$107,$D61=Lists!$G$5,'Chicken Only Calculator'!$A$9:$AJ$107,$D61=Lists!$G$6,'Cheese Only Calculator'!$A$8:$AJ$111,$D61=Lists!$G$7,'Beef Only Calculator'!$A$8:$AJ$45,$D61=Lists!$G$8,'Pork Only Calculator'!$A$8:$AJ$96),25,FALSE)</f>
        <v>0</v>
      </c>
      <c r="AC61" s="54">
        <f>VLOOKUP($A61,_xlfn.IFS($D61=Lists!$G$3,'Chicken Only Calculator'!$A$9:$AJ$107,$D61=Lists!$G$4,'Chicken Only Calculator'!$A$9:$AJ$107,$D61=Lists!$G$5,'Chicken Only Calculator'!$A$9:$AJ$107,$D61=Lists!$G$6,'Cheese Only Calculator'!$A$8:$AJ$111,$D61=Lists!$G$7,'Beef Only Calculator'!$A$8:$AJ$45,$D61=Lists!$G$8,'Pork Only Calculator'!$A$8:$AJ$96),26,FALSE)</f>
        <v>0</v>
      </c>
      <c r="AD61" s="54">
        <f>VLOOKUP($A61,_xlfn.IFS($D61=Lists!$G$3,'Chicken Only Calculator'!$A$9:$AJ$107,$D61=Lists!$G$4,'Chicken Only Calculator'!$A$9:$AJ$107,$D61=Lists!$G$5,'Chicken Only Calculator'!$A$9:$AJ$107,$D61=Lists!$G$6,'Cheese Only Calculator'!$A$8:$AJ$111,$D61=Lists!$G$7,'Beef Only Calculator'!$A$8:$AJ$45,$D61=Lists!$G$8,'Pork Only Calculator'!$A$8:$AJ$96),27,FALSE)</f>
        <v>0</v>
      </c>
      <c r="AE61" s="54">
        <f>VLOOKUP($A61,_xlfn.IFS($D61=Lists!$G$3,'Chicken Only Calculator'!$A$9:$AJ$107,$D61=Lists!$G$4,'Chicken Only Calculator'!$A$9:$AJ$107,$D61=Lists!$G$5,'Chicken Only Calculator'!$A$9:$AJ$107,$D61=Lists!$G$6,'Cheese Only Calculator'!$A$8:$AJ$111,$D61=Lists!$G$7,'Beef Only Calculator'!$A$8:$AJ$45,$D61=Lists!$G$8,'Pork Only Calculator'!$A$8:$AJ$96),28,FALSE)</f>
        <v>0</v>
      </c>
      <c r="AF61" s="54">
        <f>VLOOKUP($A61,_xlfn.IFS($D61=Lists!$G$3,'Chicken Only Calculator'!$A$9:$AJ$107,$D61=Lists!$G$4,'Chicken Only Calculator'!$A$9:$AJ$107,$D61=Lists!$G$5,'Chicken Only Calculator'!$A$9:$AJ$107,$D61=Lists!$G$6,'Cheese Only Calculator'!$A$8:$AJ$111,$D61=Lists!$G$7,'Beef Only Calculator'!$A$8:$AJ$45,$D61=Lists!$G$8,'Pork Only Calculator'!$A$8:$AJ$96),29,FALSE)</f>
        <v>0</v>
      </c>
      <c r="AG61" s="54">
        <f>VLOOKUP($A61,_xlfn.IFS($D61=Lists!$G$3,'Chicken Only Calculator'!$A$9:$AJ$107,$D61=Lists!$G$4,'Chicken Only Calculator'!$A$9:$AJ$107,$D61=Lists!$G$5,'Chicken Only Calculator'!$A$9:$AJ$107,$D61=Lists!$G$6,'Cheese Only Calculator'!$A$8:$AJ$111,$D61=Lists!$G$7,'Beef Only Calculator'!$A$8:$AJ$45,$D61=Lists!$G$8,'Pork Only Calculator'!$A$8:$AJ$96),30,FALSE)</f>
        <v>0</v>
      </c>
      <c r="AH61" s="54">
        <f>VLOOKUP($A61,_xlfn.IFS($D61=Lists!$G$3,'Chicken Only Calculator'!$A$9:$AJ$107,$D61=Lists!$G$4,'Chicken Only Calculator'!$A$9:$AJ$107,$D61=Lists!$G$5,'Chicken Only Calculator'!$A$9:$AJ$107,$D61=Lists!$G$6,'Cheese Only Calculator'!$A$8:$AJ$111,$D61=Lists!$G$7,'Beef Only Calculator'!$A$8:$AJ$45,$D61=Lists!$G$8,'Pork Only Calculator'!$A$8:$AJ$96),31,FALSE)</f>
        <v>0</v>
      </c>
      <c r="AI61" s="54">
        <f>VLOOKUP($A61,_xlfn.IFS($D61=Lists!$G$3,'Chicken Only Calculator'!$A$9:$AJ$107,$D61=Lists!$G$4,'Chicken Only Calculator'!$A$9:$AJ$107,$D61=Lists!$G$5,'Chicken Only Calculator'!$A$9:$AJ$107,$D61=Lists!$G$6,'Cheese Only Calculator'!$A$8:$AJ$111,$D61=Lists!$G$7,'Beef Only Calculator'!$A$8:$AJ$45,$D61=Lists!$G$8,'Pork Only Calculator'!$A$8:$AJ$96),32,FALSE)</f>
        <v>0</v>
      </c>
      <c r="AJ61" s="54">
        <f>VLOOKUP($A61,_xlfn.IFS($D61=Lists!$G$3,'Chicken Only Calculator'!$A$9:$AJ$107,$D61=Lists!$G$4,'Chicken Only Calculator'!$A$9:$AJ$107,$D61=Lists!$G$5,'Chicken Only Calculator'!$A$9:$AJ$107,$D61=Lists!$G$6,'Cheese Only Calculator'!$A$8:$AJ$111,$D61=Lists!$G$7,'Beef Only Calculator'!$A$8:$AJ$45,$D61=Lists!$G$8,'Pork Only Calculator'!$A$8:$AJ$96),33,FALSE)</f>
        <v>0</v>
      </c>
      <c r="AK61" s="54">
        <f>VLOOKUP($A61,_xlfn.IFS($D61=Lists!$G$3,'Chicken Only Calculator'!$A$9:$AJ$107,$D61=Lists!$G$4,'Chicken Only Calculator'!$A$9:$AJ$107,$D61=Lists!$G$5,'Chicken Only Calculator'!$A$9:$AJ$107,$D61=Lists!$G$6,'Cheese Only Calculator'!$A$8:$AJ$111,$D61=Lists!$G$7,'Beef Only Calculator'!$A$8:$AJ$45,$D61=Lists!$G$8,'Pork Only Calculator'!$A$8:$AJ$96),34,FALSE)</f>
        <v>0</v>
      </c>
      <c r="AL61" s="54">
        <f>VLOOKUP($A61,_xlfn.IFS($D61=Lists!$G$3,'Chicken Only Calculator'!$A$9:$AJ$107,$D61=Lists!$G$4,'Chicken Only Calculator'!$A$9:$AJ$107,$D61=Lists!$G$5,'Chicken Only Calculator'!$A$9:$AJ$107,$D61=Lists!$G$6,'Cheese Only Calculator'!$A$8:$AJ$111,$D61=Lists!$G$7,'Beef Only Calculator'!$A$8:$AJ$45,$D61=Lists!$G$8,'Pork Only Calculator'!$A$8:$AJ$96),35,FALSE)</f>
        <v>0</v>
      </c>
      <c r="AM61" s="54">
        <f t="shared" si="15"/>
        <v>0</v>
      </c>
      <c r="AO61" s="55"/>
    </row>
    <row r="62" spans="1:41" ht="25.2" x14ac:dyDescent="0.5">
      <c r="A62" s="40">
        <v>10061470928</v>
      </c>
      <c r="B62" s="40" t="str">
        <f>INDEX('Data Sheet'!$A$1:$R$259,MATCH($A62,'Data Sheet'!$A$1:$A$259,0),MATCH(B$3,'Data Sheet'!$A$1:$R$1,0))</f>
        <v>ACT</v>
      </c>
      <c r="C62" s="41" t="str">
        <f>INDEX('Data Sheet'!$A$1:$R$259,MATCH($A62,'Data Sheet'!$A$1:$A$259,0),MATCH(C$3,'Data Sheet'!$A$1:$R$1,0))</f>
        <v>Whole Grain Breaded MWWM Honey Sriracha Glazed Boneless Chicken Wings, 0.86 oz.</v>
      </c>
      <c r="D62" s="40" t="str">
        <f>INDEX('Data Sheet'!$A$1:$R$259,MATCH($A62,'Data Sheet'!$A$1:$A$259,0),MATCH(D$3,'Data Sheet'!$A$1:$R$1,0))</f>
        <v>100103 W</v>
      </c>
      <c r="E62" s="40">
        <f>INDEX('Data Sheet'!$A$1:$R$259,MATCH($A62,'Data Sheet'!$A$1:$A$259,0),MATCH(E$3,'Data Sheet'!$A$1:$R$1,0))</f>
        <v>28.5</v>
      </c>
      <c r="F62" s="40">
        <f>INDEX('Data Sheet'!$A$1:$R$259,MATCH($A62,'Data Sheet'!$A$1:$A$259,0),MATCH(F$3,'Data Sheet'!$A$1:$R$1,0))</f>
        <v>88</v>
      </c>
      <c r="G62" s="40">
        <f>INDEX('Data Sheet'!$A$1:$R$259,MATCH($A62,'Data Sheet'!$A$1:$A$259,0),MATCH(G$3,'Data Sheet'!$A$1:$R$1,0))</f>
        <v>88</v>
      </c>
      <c r="H62" s="40">
        <f>INDEX('Data Sheet'!$A$1:$R$259,MATCH($A62,'Data Sheet'!$A$1:$A$259,0),MATCH(H$3,'Data Sheet'!$A$1:$R$1,0))</f>
        <v>25</v>
      </c>
      <c r="I62" s="40">
        <f>INDEX('Data Sheet'!$A$1:$R$259,MATCH($A62,'Data Sheet'!$A$1:$A$259,0),MATCH(I$3,'Data Sheet'!$A$1:$R$1,0))</f>
        <v>5.16</v>
      </c>
      <c r="J62" s="40" t="str">
        <f>INDEX('Data Sheet'!$A$1:$R$259,MATCH($A62,'Data Sheet'!$A$1:$A$259,0),MATCH(J$3,'Data Sheet'!$A$1:$R$1,0))</f>
        <v>6 pieces</v>
      </c>
      <c r="K62" s="40">
        <f>INDEX('Data Sheet'!$A$1:$R$259,MATCH($A62,'Data Sheet'!$A$1:$A$259,0),MATCH(K$3,'Data Sheet'!$A$1:$R$1,0))</f>
        <v>2</v>
      </c>
      <c r="L62" s="40">
        <f>INDEX('Data Sheet'!$A$1:$R$259,MATCH($A62,'Data Sheet'!$A$1:$A$259,0),MATCH(L$3,'Data Sheet'!$A$1:$R$1,0))</f>
        <v>1</v>
      </c>
      <c r="M62" s="40">
        <f>INDEX('Data Sheet'!$A$1:$R$259,MATCH($A62,'Data Sheet'!$A$1:$A$259,0),MATCH(M$3,'Data Sheet'!$A$1:$R$1,0))</f>
        <v>22.66</v>
      </c>
      <c r="N62" s="40">
        <f>INDEX('Data Sheet'!$A$1:$R$259,MATCH($A62,'Data Sheet'!$A$1:$A$259,0),MATCH(N$3,'Data Sheet'!$A$1:$R$1,0))</f>
        <v>0</v>
      </c>
      <c r="O62" s="40">
        <f>INDEX('Data Sheet'!$A$1:$R$259,MATCH($A62,'Data Sheet'!$A$1:$A$259,0),MATCH(O$3,'Data Sheet'!$A$1:$R$1,0))</f>
        <v>0</v>
      </c>
      <c r="P62" s="40">
        <f>INDEX('Data Sheet'!$A$1:$R$259,MATCH($A62,'Data Sheet'!$A$1:$A$259,0),MATCH(P$3,'Data Sheet'!$A$1:$R$1,0))</f>
        <v>0</v>
      </c>
      <c r="Q62" s="40">
        <f>INDEX('Data Sheet'!$A$1:$R$259,MATCH($A62,'Data Sheet'!$A$1:$A$259,0),MATCH(Q$3,'Data Sheet'!$A$1:$R$1,0))</f>
        <v>0</v>
      </c>
      <c r="R62" s="42" t="str">
        <f>VLOOKUP(A62,_xlfn.IFS(D62=Lists!$G$3,'Chicken Only Calculator'!$A$9:$U$107,D62=Lists!$G$4,'Chicken Only Calculator'!$A$9:$U$107,D62=Lists!$G$5,'Chicken Only Calculator'!$A$9:$U$107,D62=Lists!$G$6,'Cheese Only Calculator'!$A$8:$U$111,D62=Lists!$G$7,'Beef Only Calculator'!$A$8:$U$45,D62=Lists!$G$8,'Pork Only Calculator'!$A$8:$U$96),15,FALSE)</f>
        <v/>
      </c>
      <c r="S62" s="42" t="str">
        <f t="shared" si="8"/>
        <v/>
      </c>
      <c r="T62" s="42">
        <f>VLOOKUP(A62,_xlfn.IFS(D62=Lists!$G$3,'Chicken Only Calculator'!$A$9:$U$107,D62=Lists!$G$4,'Chicken Only Calculator'!$A$9:$U$107,D62=Lists!$G$5,'Chicken Only Calculator'!$A$9:$U$107,D62=Lists!$G$6,'Cheese Only Calculator'!$A$8:$U$111,D62=Lists!$G$7,'Beef Only Calculator'!$A$8:$U$45,D62=Lists!$G$8,'Pork Only Calculator'!$A$8:$U$96),17,FALSE)</f>
        <v>0</v>
      </c>
      <c r="U62" s="42" t="str">
        <f t="shared" si="9"/>
        <v/>
      </c>
      <c r="V62" s="42" t="str">
        <f t="shared" si="10"/>
        <v/>
      </c>
      <c r="W62" s="42" t="str">
        <f t="shared" si="11"/>
        <v/>
      </c>
      <c r="X62" s="42" t="str">
        <f t="shared" si="12"/>
        <v/>
      </c>
      <c r="Y62" s="42" t="str">
        <f t="shared" si="13"/>
        <v/>
      </c>
      <c r="Z62" s="42" t="str">
        <f t="shared" si="14"/>
        <v/>
      </c>
      <c r="AA62" s="42">
        <f>VLOOKUP($A62,_xlfn.IFS($D62=Lists!$G$3,'Chicken Only Calculator'!$A$9:$AJ$107,$D62=Lists!$G$4,'Chicken Only Calculator'!$A$9:$AJ$107,$D62=Lists!$G$5,'Chicken Only Calculator'!$A$9:$AJ$107,$D62=Lists!$G$6,'Cheese Only Calculator'!$A$8:$AJ$111,$D62=Lists!$G$7,'Beef Only Calculator'!$A$8:$AJ$45,$D62=Lists!$G$8,'Pork Only Calculator'!$A$8:$AJ$96),24,FALSE)</f>
        <v>0</v>
      </c>
      <c r="AB62" s="42">
        <f>VLOOKUP($A62,_xlfn.IFS($D62=Lists!$G$3,'Chicken Only Calculator'!$A$9:$AJ$107,$D62=Lists!$G$4,'Chicken Only Calculator'!$A$9:$AJ$107,$D62=Lists!$G$5,'Chicken Only Calculator'!$A$9:$AJ$107,$D62=Lists!$G$6,'Cheese Only Calculator'!$A$8:$AJ$111,$D62=Lists!$G$7,'Beef Only Calculator'!$A$8:$AJ$45,$D62=Lists!$G$8,'Pork Only Calculator'!$A$8:$AJ$96),25,FALSE)</f>
        <v>0</v>
      </c>
      <c r="AC62" s="42">
        <f>VLOOKUP($A62,_xlfn.IFS($D62=Lists!$G$3,'Chicken Only Calculator'!$A$9:$AJ$107,$D62=Lists!$G$4,'Chicken Only Calculator'!$A$9:$AJ$107,$D62=Lists!$G$5,'Chicken Only Calculator'!$A$9:$AJ$107,$D62=Lists!$G$6,'Cheese Only Calculator'!$A$8:$AJ$111,$D62=Lists!$G$7,'Beef Only Calculator'!$A$8:$AJ$45,$D62=Lists!$G$8,'Pork Only Calculator'!$A$8:$AJ$96),26,FALSE)</f>
        <v>0</v>
      </c>
      <c r="AD62" s="42">
        <f>VLOOKUP($A62,_xlfn.IFS($D62=Lists!$G$3,'Chicken Only Calculator'!$A$9:$AJ$107,$D62=Lists!$G$4,'Chicken Only Calculator'!$A$9:$AJ$107,$D62=Lists!$G$5,'Chicken Only Calculator'!$A$9:$AJ$107,$D62=Lists!$G$6,'Cheese Only Calculator'!$A$8:$AJ$111,$D62=Lists!$G$7,'Beef Only Calculator'!$A$8:$AJ$45,$D62=Lists!$G$8,'Pork Only Calculator'!$A$8:$AJ$96),27,FALSE)</f>
        <v>0</v>
      </c>
      <c r="AE62" s="42">
        <f>VLOOKUP($A62,_xlfn.IFS($D62=Lists!$G$3,'Chicken Only Calculator'!$A$9:$AJ$107,$D62=Lists!$G$4,'Chicken Only Calculator'!$A$9:$AJ$107,$D62=Lists!$G$5,'Chicken Only Calculator'!$A$9:$AJ$107,$D62=Lists!$G$6,'Cheese Only Calculator'!$A$8:$AJ$111,$D62=Lists!$G$7,'Beef Only Calculator'!$A$8:$AJ$45,$D62=Lists!$G$8,'Pork Only Calculator'!$A$8:$AJ$96),28,FALSE)</f>
        <v>0</v>
      </c>
      <c r="AF62" s="42">
        <f>VLOOKUP($A62,_xlfn.IFS($D62=Lists!$G$3,'Chicken Only Calculator'!$A$9:$AJ$107,$D62=Lists!$G$4,'Chicken Only Calculator'!$A$9:$AJ$107,$D62=Lists!$G$5,'Chicken Only Calculator'!$A$9:$AJ$107,$D62=Lists!$G$6,'Cheese Only Calculator'!$A$8:$AJ$111,$D62=Lists!$G$7,'Beef Only Calculator'!$A$8:$AJ$45,$D62=Lists!$G$8,'Pork Only Calculator'!$A$8:$AJ$96),29,FALSE)</f>
        <v>0</v>
      </c>
      <c r="AG62" s="42">
        <f>VLOOKUP($A62,_xlfn.IFS($D62=Lists!$G$3,'Chicken Only Calculator'!$A$9:$AJ$107,$D62=Lists!$G$4,'Chicken Only Calculator'!$A$9:$AJ$107,$D62=Lists!$G$5,'Chicken Only Calculator'!$A$9:$AJ$107,$D62=Lists!$G$6,'Cheese Only Calculator'!$A$8:$AJ$111,$D62=Lists!$G$7,'Beef Only Calculator'!$A$8:$AJ$45,$D62=Lists!$G$8,'Pork Only Calculator'!$A$8:$AJ$96),30,FALSE)</f>
        <v>0</v>
      </c>
      <c r="AH62" s="42">
        <f>VLOOKUP($A62,_xlfn.IFS($D62=Lists!$G$3,'Chicken Only Calculator'!$A$9:$AJ$107,$D62=Lists!$G$4,'Chicken Only Calculator'!$A$9:$AJ$107,$D62=Lists!$G$5,'Chicken Only Calculator'!$A$9:$AJ$107,$D62=Lists!$G$6,'Cheese Only Calculator'!$A$8:$AJ$111,$D62=Lists!$G$7,'Beef Only Calculator'!$A$8:$AJ$45,$D62=Lists!$G$8,'Pork Only Calculator'!$A$8:$AJ$96),31,FALSE)</f>
        <v>0</v>
      </c>
      <c r="AI62" s="42">
        <f>VLOOKUP($A62,_xlfn.IFS($D62=Lists!$G$3,'Chicken Only Calculator'!$A$9:$AJ$107,$D62=Lists!$G$4,'Chicken Only Calculator'!$A$9:$AJ$107,$D62=Lists!$G$5,'Chicken Only Calculator'!$A$9:$AJ$107,$D62=Lists!$G$6,'Cheese Only Calculator'!$A$8:$AJ$111,$D62=Lists!$G$7,'Beef Only Calculator'!$A$8:$AJ$45,$D62=Lists!$G$8,'Pork Only Calculator'!$A$8:$AJ$96),32,FALSE)</f>
        <v>0</v>
      </c>
      <c r="AJ62" s="42">
        <f>VLOOKUP($A62,_xlfn.IFS($D62=Lists!$G$3,'Chicken Only Calculator'!$A$9:$AJ$107,$D62=Lists!$G$4,'Chicken Only Calculator'!$A$9:$AJ$107,$D62=Lists!$G$5,'Chicken Only Calculator'!$A$9:$AJ$107,$D62=Lists!$G$6,'Cheese Only Calculator'!$A$8:$AJ$111,$D62=Lists!$G$7,'Beef Only Calculator'!$A$8:$AJ$45,$D62=Lists!$G$8,'Pork Only Calculator'!$A$8:$AJ$96),33,FALSE)</f>
        <v>0</v>
      </c>
      <c r="AK62" s="42">
        <f>VLOOKUP($A62,_xlfn.IFS($D62=Lists!$G$3,'Chicken Only Calculator'!$A$9:$AJ$107,$D62=Lists!$G$4,'Chicken Only Calculator'!$A$9:$AJ$107,$D62=Lists!$G$5,'Chicken Only Calculator'!$A$9:$AJ$107,$D62=Lists!$G$6,'Cheese Only Calculator'!$A$8:$AJ$111,$D62=Lists!$G$7,'Beef Only Calculator'!$A$8:$AJ$45,$D62=Lists!$G$8,'Pork Only Calculator'!$A$8:$AJ$96),34,FALSE)</f>
        <v>0</v>
      </c>
      <c r="AL62" s="42">
        <f>VLOOKUP($A62,_xlfn.IFS($D62=Lists!$G$3,'Chicken Only Calculator'!$A$9:$AJ$107,$D62=Lists!$G$4,'Chicken Only Calculator'!$A$9:$AJ$107,$D62=Lists!$G$5,'Chicken Only Calculator'!$A$9:$AJ$107,$D62=Lists!$G$6,'Cheese Only Calculator'!$A$8:$AJ$111,$D62=Lists!$G$7,'Beef Only Calculator'!$A$8:$AJ$45,$D62=Lists!$G$8,'Pork Only Calculator'!$A$8:$AJ$96),35,FALSE)</f>
        <v>0</v>
      </c>
      <c r="AM62" s="42">
        <f t="shared" si="15"/>
        <v>0</v>
      </c>
      <c r="AO62" s="55"/>
    </row>
    <row r="63" spans="1:41" ht="25.2" x14ac:dyDescent="0.5">
      <c r="A63" s="52">
        <v>10110260328</v>
      </c>
      <c r="B63" s="52" t="str">
        <f>INDEX('Data Sheet'!$A$1:$R$259,MATCH($A63,'Data Sheet'!$A$1:$A$259,0),MATCH(B$3,'Data Sheet'!$A$1:$R$1,0))</f>
        <v>ACT</v>
      </c>
      <c r="C63" s="53" t="str">
        <f>INDEX('Data Sheet'!$A$1:$R$259,MATCH($A63,'Data Sheet'!$A$1:$A$259,0),MATCH(C$3,'Data Sheet'!$A$1:$R$1,0))</f>
        <v xml:space="preserve">Chicken Meatballs, 0.5 oz. </v>
      </c>
      <c r="D63" s="52" t="str">
        <f>INDEX('Data Sheet'!$A$1:$R$259,MATCH($A63,'Data Sheet'!$A$1:$A$259,0),MATCH(D$3,'Data Sheet'!$A$1:$R$1,0))</f>
        <v>100103 D</v>
      </c>
      <c r="E63" s="52">
        <f>INDEX('Data Sheet'!$A$1:$R$259,MATCH($A63,'Data Sheet'!$A$1:$A$259,0),MATCH(E$3,'Data Sheet'!$A$1:$R$1,0))</f>
        <v>10</v>
      </c>
      <c r="F63" s="52">
        <f>INDEX('Data Sheet'!$A$1:$R$259,MATCH($A63,'Data Sheet'!$A$1:$A$259,0),MATCH(F$3,'Data Sheet'!$A$1:$R$1,0))</f>
        <v>59</v>
      </c>
      <c r="G63" s="52">
        <f>INDEX('Data Sheet'!$A$1:$R$259,MATCH($A63,'Data Sheet'!$A$1:$A$259,0),MATCH(G$3,'Data Sheet'!$A$1:$R$1,0))</f>
        <v>59</v>
      </c>
      <c r="H63" s="52">
        <f>INDEX('Data Sheet'!$A$1:$R$259,MATCH($A63,'Data Sheet'!$A$1:$A$259,0),MATCH(H$3,'Data Sheet'!$A$1:$R$1,0))</f>
        <v>15</v>
      </c>
      <c r="I63" s="52">
        <f>INDEX('Data Sheet'!$A$1:$R$259,MATCH($A63,'Data Sheet'!$A$1:$A$259,0),MATCH(I$3,'Data Sheet'!$A$1:$R$1,0))</f>
        <v>2.7</v>
      </c>
      <c r="J63" s="52" t="str">
        <f>INDEX('Data Sheet'!$A$1:$R$259,MATCH($A63,'Data Sheet'!$A$1:$A$259,0),MATCH(J$3,'Data Sheet'!$A$1:$R$1,0))</f>
        <v>5 pieces</v>
      </c>
      <c r="K63" s="52">
        <f>INDEX('Data Sheet'!$A$1:$R$259,MATCH($A63,'Data Sheet'!$A$1:$A$259,0),MATCH(K$3,'Data Sheet'!$A$1:$R$1,0))</f>
        <v>2</v>
      </c>
      <c r="L63" s="52" t="str">
        <f>INDEX('Data Sheet'!$A$1:$R$259,MATCH($A63,'Data Sheet'!$A$1:$A$259,0),MATCH(L$3,'Data Sheet'!$A$1:$R$1,0))</f>
        <v>-</v>
      </c>
      <c r="M63" s="52">
        <f>INDEX('Data Sheet'!$A$1:$R$259,MATCH($A63,'Data Sheet'!$A$1:$A$259,0),MATCH(M$3,'Data Sheet'!$A$1:$R$1,0))</f>
        <v>0</v>
      </c>
      <c r="N63" s="52">
        <f>INDEX('Data Sheet'!$A$1:$R$259,MATCH($A63,'Data Sheet'!$A$1:$A$259,0),MATCH(N$3,'Data Sheet'!$A$1:$R$1,0))</f>
        <v>11.13</v>
      </c>
      <c r="O63" s="52">
        <f>INDEX('Data Sheet'!$A$1:$R$259,MATCH($A63,'Data Sheet'!$A$1:$A$259,0),MATCH(O$3,'Data Sheet'!$A$1:$R$1,0))</f>
        <v>0</v>
      </c>
      <c r="P63" s="52">
        <f>INDEX('Data Sheet'!$A$1:$R$259,MATCH($A63,'Data Sheet'!$A$1:$A$259,0),MATCH(P$3,'Data Sheet'!$A$1:$R$1,0))</f>
        <v>0</v>
      </c>
      <c r="Q63" s="52">
        <f>INDEX('Data Sheet'!$A$1:$R$259,MATCH($A63,'Data Sheet'!$A$1:$A$259,0),MATCH(Q$3,'Data Sheet'!$A$1:$R$1,0))</f>
        <v>0</v>
      </c>
      <c r="R63" s="54" t="str">
        <f>VLOOKUP(A63,_xlfn.IFS(D63=Lists!$G$3,'Chicken Only Calculator'!$A$9:$U$107,D63=Lists!$G$4,'Chicken Only Calculator'!$A$9:$U$107,D63=Lists!$G$5,'Chicken Only Calculator'!$A$9:$U$107,D63=Lists!$G$6,'Cheese Only Calculator'!$A$8:$U$111,D63=Lists!$G$7,'Beef Only Calculator'!$A$8:$U$45,D63=Lists!$G$8,'Pork Only Calculator'!$A$8:$U$96),15,FALSE)</f>
        <v/>
      </c>
      <c r="S63" s="54" t="str">
        <f t="shared" si="8"/>
        <v/>
      </c>
      <c r="T63" s="54">
        <f>VLOOKUP(A63,_xlfn.IFS(D63=Lists!$G$3,'Chicken Only Calculator'!$A$9:$U$107,D63=Lists!$G$4,'Chicken Only Calculator'!$A$9:$U$107,D63=Lists!$G$5,'Chicken Only Calculator'!$A$9:$U$107,D63=Lists!$G$6,'Cheese Only Calculator'!$A$8:$U$111,D63=Lists!$G$7,'Beef Only Calculator'!$A$8:$U$45,D63=Lists!$G$8,'Pork Only Calculator'!$A$8:$U$96),17,FALSE)</f>
        <v>0</v>
      </c>
      <c r="U63" s="54" t="str">
        <f t="shared" si="9"/>
        <v/>
      </c>
      <c r="V63" s="54" t="str">
        <f t="shared" si="10"/>
        <v/>
      </c>
      <c r="W63" s="54" t="str">
        <f t="shared" si="11"/>
        <v/>
      </c>
      <c r="X63" s="54" t="str">
        <f t="shared" si="12"/>
        <v/>
      </c>
      <c r="Y63" s="54" t="str">
        <f t="shared" si="13"/>
        <v/>
      </c>
      <c r="Z63" s="54" t="str">
        <f t="shared" si="14"/>
        <v/>
      </c>
      <c r="AA63" s="54">
        <f>VLOOKUP($A63,_xlfn.IFS($D63=Lists!$G$3,'Chicken Only Calculator'!$A$9:$AJ$107,$D63=Lists!$G$4,'Chicken Only Calculator'!$A$9:$AJ$107,$D63=Lists!$G$5,'Chicken Only Calculator'!$A$9:$AJ$107,$D63=Lists!$G$6,'Cheese Only Calculator'!$A$8:$AJ$111,$D63=Lists!$G$7,'Beef Only Calculator'!$A$8:$AJ$45,$D63=Lists!$G$8,'Pork Only Calculator'!$A$8:$AJ$96),24,FALSE)</f>
        <v>0</v>
      </c>
      <c r="AB63" s="54">
        <f>VLOOKUP($A63,_xlfn.IFS($D63=Lists!$G$3,'Chicken Only Calculator'!$A$9:$AJ$107,$D63=Lists!$G$4,'Chicken Only Calculator'!$A$9:$AJ$107,$D63=Lists!$G$5,'Chicken Only Calculator'!$A$9:$AJ$107,$D63=Lists!$G$6,'Cheese Only Calculator'!$A$8:$AJ$111,$D63=Lists!$G$7,'Beef Only Calculator'!$A$8:$AJ$45,$D63=Lists!$G$8,'Pork Only Calculator'!$A$8:$AJ$96),25,FALSE)</f>
        <v>0</v>
      </c>
      <c r="AC63" s="54">
        <f>VLOOKUP($A63,_xlfn.IFS($D63=Lists!$G$3,'Chicken Only Calculator'!$A$9:$AJ$107,$D63=Lists!$G$4,'Chicken Only Calculator'!$A$9:$AJ$107,$D63=Lists!$G$5,'Chicken Only Calculator'!$A$9:$AJ$107,$D63=Lists!$G$6,'Cheese Only Calculator'!$A$8:$AJ$111,$D63=Lists!$G$7,'Beef Only Calculator'!$A$8:$AJ$45,$D63=Lists!$G$8,'Pork Only Calculator'!$A$8:$AJ$96),26,FALSE)</f>
        <v>0</v>
      </c>
      <c r="AD63" s="54">
        <f>VLOOKUP($A63,_xlfn.IFS($D63=Lists!$G$3,'Chicken Only Calculator'!$A$9:$AJ$107,$D63=Lists!$G$4,'Chicken Only Calculator'!$A$9:$AJ$107,$D63=Lists!$G$5,'Chicken Only Calculator'!$A$9:$AJ$107,$D63=Lists!$G$6,'Cheese Only Calculator'!$A$8:$AJ$111,$D63=Lists!$G$7,'Beef Only Calculator'!$A$8:$AJ$45,$D63=Lists!$G$8,'Pork Only Calculator'!$A$8:$AJ$96),27,FALSE)</f>
        <v>0</v>
      </c>
      <c r="AE63" s="54">
        <f>VLOOKUP($A63,_xlfn.IFS($D63=Lists!$G$3,'Chicken Only Calculator'!$A$9:$AJ$107,$D63=Lists!$G$4,'Chicken Only Calculator'!$A$9:$AJ$107,$D63=Lists!$G$5,'Chicken Only Calculator'!$A$9:$AJ$107,$D63=Lists!$G$6,'Cheese Only Calculator'!$A$8:$AJ$111,$D63=Lists!$G$7,'Beef Only Calculator'!$A$8:$AJ$45,$D63=Lists!$G$8,'Pork Only Calculator'!$A$8:$AJ$96),28,FALSE)</f>
        <v>0</v>
      </c>
      <c r="AF63" s="54">
        <f>VLOOKUP($A63,_xlfn.IFS($D63=Lists!$G$3,'Chicken Only Calculator'!$A$9:$AJ$107,$D63=Lists!$G$4,'Chicken Only Calculator'!$A$9:$AJ$107,$D63=Lists!$G$5,'Chicken Only Calculator'!$A$9:$AJ$107,$D63=Lists!$G$6,'Cheese Only Calculator'!$A$8:$AJ$111,$D63=Lists!$G$7,'Beef Only Calculator'!$A$8:$AJ$45,$D63=Lists!$G$8,'Pork Only Calculator'!$A$8:$AJ$96),29,FALSE)</f>
        <v>0</v>
      </c>
      <c r="AG63" s="54">
        <f>VLOOKUP($A63,_xlfn.IFS($D63=Lists!$G$3,'Chicken Only Calculator'!$A$9:$AJ$107,$D63=Lists!$G$4,'Chicken Only Calculator'!$A$9:$AJ$107,$D63=Lists!$G$5,'Chicken Only Calculator'!$A$9:$AJ$107,$D63=Lists!$G$6,'Cheese Only Calculator'!$A$8:$AJ$111,$D63=Lists!$G$7,'Beef Only Calculator'!$A$8:$AJ$45,$D63=Lists!$G$8,'Pork Only Calculator'!$A$8:$AJ$96),30,FALSE)</f>
        <v>0</v>
      </c>
      <c r="AH63" s="54">
        <f>VLOOKUP($A63,_xlfn.IFS($D63=Lists!$G$3,'Chicken Only Calculator'!$A$9:$AJ$107,$D63=Lists!$G$4,'Chicken Only Calculator'!$A$9:$AJ$107,$D63=Lists!$G$5,'Chicken Only Calculator'!$A$9:$AJ$107,$D63=Lists!$G$6,'Cheese Only Calculator'!$A$8:$AJ$111,$D63=Lists!$G$7,'Beef Only Calculator'!$A$8:$AJ$45,$D63=Lists!$G$8,'Pork Only Calculator'!$A$8:$AJ$96),31,FALSE)</f>
        <v>0</v>
      </c>
      <c r="AI63" s="54">
        <f>VLOOKUP($A63,_xlfn.IFS($D63=Lists!$G$3,'Chicken Only Calculator'!$A$9:$AJ$107,$D63=Lists!$G$4,'Chicken Only Calculator'!$A$9:$AJ$107,$D63=Lists!$G$5,'Chicken Only Calculator'!$A$9:$AJ$107,$D63=Lists!$G$6,'Cheese Only Calculator'!$A$8:$AJ$111,$D63=Lists!$G$7,'Beef Only Calculator'!$A$8:$AJ$45,$D63=Lists!$G$8,'Pork Only Calculator'!$A$8:$AJ$96),32,FALSE)</f>
        <v>0</v>
      </c>
      <c r="AJ63" s="54">
        <f>VLOOKUP($A63,_xlfn.IFS($D63=Lists!$G$3,'Chicken Only Calculator'!$A$9:$AJ$107,$D63=Lists!$G$4,'Chicken Only Calculator'!$A$9:$AJ$107,$D63=Lists!$G$5,'Chicken Only Calculator'!$A$9:$AJ$107,$D63=Lists!$G$6,'Cheese Only Calculator'!$A$8:$AJ$111,$D63=Lists!$G$7,'Beef Only Calculator'!$A$8:$AJ$45,$D63=Lists!$G$8,'Pork Only Calculator'!$A$8:$AJ$96),33,FALSE)</f>
        <v>0</v>
      </c>
      <c r="AK63" s="54">
        <f>VLOOKUP($A63,_xlfn.IFS($D63=Lists!$G$3,'Chicken Only Calculator'!$A$9:$AJ$107,$D63=Lists!$G$4,'Chicken Only Calculator'!$A$9:$AJ$107,$D63=Lists!$G$5,'Chicken Only Calculator'!$A$9:$AJ$107,$D63=Lists!$G$6,'Cheese Only Calculator'!$A$8:$AJ$111,$D63=Lists!$G$7,'Beef Only Calculator'!$A$8:$AJ$45,$D63=Lists!$G$8,'Pork Only Calculator'!$A$8:$AJ$96),34,FALSE)</f>
        <v>0</v>
      </c>
      <c r="AL63" s="54">
        <f>VLOOKUP($A63,_xlfn.IFS($D63=Lists!$G$3,'Chicken Only Calculator'!$A$9:$AJ$107,$D63=Lists!$G$4,'Chicken Only Calculator'!$A$9:$AJ$107,$D63=Lists!$G$5,'Chicken Only Calculator'!$A$9:$AJ$107,$D63=Lists!$G$6,'Cheese Only Calculator'!$A$8:$AJ$111,$D63=Lists!$G$7,'Beef Only Calculator'!$A$8:$AJ$45,$D63=Lists!$G$8,'Pork Only Calculator'!$A$8:$AJ$96),35,FALSE)</f>
        <v>0</v>
      </c>
      <c r="AM63" s="54">
        <f t="shared" si="15"/>
        <v>0</v>
      </c>
      <c r="AO63" s="55"/>
    </row>
    <row r="64" spans="1:41" ht="25.2" x14ac:dyDescent="0.5">
      <c r="A64" s="40">
        <v>10164770928</v>
      </c>
      <c r="B64" s="40" t="str">
        <f>INDEX('Data Sheet'!$A$1:$R$259,MATCH($A64,'Data Sheet'!$A$1:$A$259,0),MATCH(B$3,'Data Sheet'!$A$1:$R$1,0))</f>
        <v>ACT</v>
      </c>
      <c r="C64" s="41" t="str">
        <f>INDEX('Data Sheet'!$A$1:$R$259,MATCH($A64,'Data Sheet'!$A$1:$A$259,0),MATCH(C$3,'Data Sheet'!$A$1:$R$1,0))</f>
        <v>Whole Grain Breaded Patties, 3.4 oz.</v>
      </c>
      <c r="D64" s="40" t="str">
        <f>INDEX('Data Sheet'!$A$1:$R$259,MATCH($A64,'Data Sheet'!$A$1:$A$259,0),MATCH(D$3,'Data Sheet'!$A$1:$R$1,0))</f>
        <v>100103 W/D</v>
      </c>
      <c r="E64" s="40">
        <f>INDEX('Data Sheet'!$A$1:$R$259,MATCH($A64,'Data Sheet'!$A$1:$A$259,0),MATCH(E$3,'Data Sheet'!$A$1:$R$1,0))</f>
        <v>30.6</v>
      </c>
      <c r="F64" s="40">
        <f>INDEX('Data Sheet'!$A$1:$R$259,MATCH($A64,'Data Sheet'!$A$1:$A$259,0),MATCH(F$3,'Data Sheet'!$A$1:$R$1,0))</f>
        <v>144</v>
      </c>
      <c r="G64" s="40">
        <f>INDEX('Data Sheet'!$A$1:$R$259,MATCH($A64,'Data Sheet'!$A$1:$A$259,0),MATCH(G$3,'Data Sheet'!$A$1:$R$1,0))</f>
        <v>144</v>
      </c>
      <c r="H64" s="40" t="str">
        <f>INDEX('Data Sheet'!$A$1:$R$259,MATCH($A64,'Data Sheet'!$A$1:$A$259,0),MATCH(H$3,'Data Sheet'!$A$1:$R$1,0))</f>
        <v/>
      </c>
      <c r="I64" s="40">
        <f>INDEX('Data Sheet'!$A$1:$R$259,MATCH($A64,'Data Sheet'!$A$1:$A$259,0),MATCH(I$3,'Data Sheet'!$A$1:$R$1,0))</f>
        <v>3.4</v>
      </c>
      <c r="J64" s="40" t="str">
        <f>INDEX('Data Sheet'!$A$1:$R$259,MATCH($A64,'Data Sheet'!$A$1:$A$259,0),MATCH(J$3,'Data Sheet'!$A$1:$R$1,0))</f>
        <v>1 piece</v>
      </c>
      <c r="K64" s="40">
        <f>INDEX('Data Sheet'!$A$1:$R$259,MATCH($A64,'Data Sheet'!$A$1:$A$259,0),MATCH(K$3,'Data Sheet'!$A$1:$R$1,0))</f>
        <v>2</v>
      </c>
      <c r="L64" s="40">
        <f>INDEX('Data Sheet'!$A$1:$R$259,MATCH($A64,'Data Sheet'!$A$1:$A$259,0),MATCH(L$3,'Data Sheet'!$A$1:$R$1,0))</f>
        <v>1</v>
      </c>
      <c r="M64" s="40">
        <f>INDEX('Data Sheet'!$A$1:$R$259,MATCH($A64,'Data Sheet'!$A$1:$A$259,0),MATCH(M$3,'Data Sheet'!$A$1:$R$1,0))</f>
        <v>8.2899999999999991</v>
      </c>
      <c r="N64" s="40">
        <f>INDEX('Data Sheet'!$A$1:$R$259,MATCH($A64,'Data Sheet'!$A$1:$A$259,0),MATCH(N$3,'Data Sheet'!$A$1:$R$1,0))</f>
        <v>7.8</v>
      </c>
      <c r="O64" s="40">
        <f>INDEX('Data Sheet'!$A$1:$R$259,MATCH($A64,'Data Sheet'!$A$1:$A$259,0),MATCH(O$3,'Data Sheet'!$A$1:$R$1,0))</f>
        <v>0</v>
      </c>
      <c r="P64" s="40">
        <f>INDEX('Data Sheet'!$A$1:$R$259,MATCH($A64,'Data Sheet'!$A$1:$A$259,0),MATCH(P$3,'Data Sheet'!$A$1:$R$1,0))</f>
        <v>0</v>
      </c>
      <c r="Q64" s="40">
        <f>INDEX('Data Sheet'!$A$1:$R$259,MATCH($A64,'Data Sheet'!$A$1:$A$259,0),MATCH(Q$3,'Data Sheet'!$A$1:$R$1,0))</f>
        <v>0</v>
      </c>
      <c r="R64" s="42" t="str">
        <f>VLOOKUP(A64,_xlfn.IFS(D64=Lists!$G$3,'Chicken Only Calculator'!$A$9:$U$107,D64=Lists!$G$4,'Chicken Only Calculator'!$A$9:$U$107,D64=Lists!$G$5,'Chicken Only Calculator'!$A$9:$U$107,D64=Lists!$G$6,'Cheese Only Calculator'!$A$8:$U$111,D64=Lists!$G$7,'Beef Only Calculator'!$A$8:$U$45,D64=Lists!$G$8,'Pork Only Calculator'!$A$8:$U$96),15,FALSE)</f>
        <v/>
      </c>
      <c r="S64" s="42" t="str">
        <f t="shared" si="8"/>
        <v/>
      </c>
      <c r="T64" s="42">
        <f>VLOOKUP(A64,_xlfn.IFS(D64=Lists!$G$3,'Chicken Only Calculator'!$A$9:$U$107,D64=Lists!$G$4,'Chicken Only Calculator'!$A$9:$U$107,D64=Lists!$G$5,'Chicken Only Calculator'!$A$9:$U$107,D64=Lists!$G$6,'Cheese Only Calculator'!$A$8:$U$111,D64=Lists!$G$7,'Beef Only Calculator'!$A$8:$U$45,D64=Lists!$G$8,'Pork Only Calculator'!$A$8:$U$96),17,FALSE)</f>
        <v>0</v>
      </c>
      <c r="U64" s="42" t="str">
        <f t="shared" si="9"/>
        <v/>
      </c>
      <c r="V64" s="42" t="str">
        <f t="shared" si="10"/>
        <v/>
      </c>
      <c r="W64" s="42" t="str">
        <f t="shared" si="11"/>
        <v/>
      </c>
      <c r="X64" s="42" t="str">
        <f t="shared" si="12"/>
        <v/>
      </c>
      <c r="Y64" s="42" t="str">
        <f t="shared" si="13"/>
        <v/>
      </c>
      <c r="Z64" s="42" t="str">
        <f t="shared" si="14"/>
        <v/>
      </c>
      <c r="AA64" s="42">
        <f>VLOOKUP($A64,_xlfn.IFS($D64=Lists!$G$3,'Chicken Only Calculator'!$A$9:$AJ$107,$D64=Lists!$G$4,'Chicken Only Calculator'!$A$9:$AJ$107,$D64=Lists!$G$5,'Chicken Only Calculator'!$A$9:$AJ$107,$D64=Lists!$G$6,'Cheese Only Calculator'!$A$8:$AJ$111,$D64=Lists!$G$7,'Beef Only Calculator'!$A$8:$AJ$45,$D64=Lists!$G$8,'Pork Only Calculator'!$A$8:$AJ$96),24,FALSE)</f>
        <v>0</v>
      </c>
      <c r="AB64" s="42">
        <f>VLOOKUP($A64,_xlfn.IFS($D64=Lists!$G$3,'Chicken Only Calculator'!$A$9:$AJ$107,$D64=Lists!$G$4,'Chicken Only Calculator'!$A$9:$AJ$107,$D64=Lists!$G$5,'Chicken Only Calculator'!$A$9:$AJ$107,$D64=Lists!$G$6,'Cheese Only Calculator'!$A$8:$AJ$111,$D64=Lists!$G$7,'Beef Only Calculator'!$A$8:$AJ$45,$D64=Lists!$G$8,'Pork Only Calculator'!$A$8:$AJ$96),25,FALSE)</f>
        <v>0</v>
      </c>
      <c r="AC64" s="42">
        <f>VLOOKUP($A64,_xlfn.IFS($D64=Lists!$G$3,'Chicken Only Calculator'!$A$9:$AJ$107,$D64=Lists!$G$4,'Chicken Only Calculator'!$A$9:$AJ$107,$D64=Lists!$G$5,'Chicken Only Calculator'!$A$9:$AJ$107,$D64=Lists!$G$6,'Cheese Only Calculator'!$A$8:$AJ$111,$D64=Lists!$G$7,'Beef Only Calculator'!$A$8:$AJ$45,$D64=Lists!$G$8,'Pork Only Calculator'!$A$8:$AJ$96),26,FALSE)</f>
        <v>0</v>
      </c>
      <c r="AD64" s="42">
        <f>VLOOKUP($A64,_xlfn.IFS($D64=Lists!$G$3,'Chicken Only Calculator'!$A$9:$AJ$107,$D64=Lists!$G$4,'Chicken Only Calculator'!$A$9:$AJ$107,$D64=Lists!$G$5,'Chicken Only Calculator'!$A$9:$AJ$107,$D64=Lists!$G$6,'Cheese Only Calculator'!$A$8:$AJ$111,$D64=Lists!$G$7,'Beef Only Calculator'!$A$8:$AJ$45,$D64=Lists!$G$8,'Pork Only Calculator'!$A$8:$AJ$96),27,FALSE)</f>
        <v>0</v>
      </c>
      <c r="AE64" s="42">
        <f>VLOOKUP($A64,_xlfn.IFS($D64=Lists!$G$3,'Chicken Only Calculator'!$A$9:$AJ$107,$D64=Lists!$G$4,'Chicken Only Calculator'!$A$9:$AJ$107,$D64=Lists!$G$5,'Chicken Only Calculator'!$A$9:$AJ$107,$D64=Lists!$G$6,'Cheese Only Calculator'!$A$8:$AJ$111,$D64=Lists!$G$7,'Beef Only Calculator'!$A$8:$AJ$45,$D64=Lists!$G$8,'Pork Only Calculator'!$A$8:$AJ$96),28,FALSE)</f>
        <v>0</v>
      </c>
      <c r="AF64" s="42">
        <f>VLOOKUP($A64,_xlfn.IFS($D64=Lists!$G$3,'Chicken Only Calculator'!$A$9:$AJ$107,$D64=Lists!$G$4,'Chicken Only Calculator'!$A$9:$AJ$107,$D64=Lists!$G$5,'Chicken Only Calculator'!$A$9:$AJ$107,$D64=Lists!$G$6,'Cheese Only Calculator'!$A$8:$AJ$111,$D64=Lists!$G$7,'Beef Only Calculator'!$A$8:$AJ$45,$D64=Lists!$G$8,'Pork Only Calculator'!$A$8:$AJ$96),29,FALSE)</f>
        <v>0</v>
      </c>
      <c r="AG64" s="42">
        <f>VLOOKUP($A64,_xlfn.IFS($D64=Lists!$G$3,'Chicken Only Calculator'!$A$9:$AJ$107,$D64=Lists!$G$4,'Chicken Only Calculator'!$A$9:$AJ$107,$D64=Lists!$G$5,'Chicken Only Calculator'!$A$9:$AJ$107,$D64=Lists!$G$6,'Cheese Only Calculator'!$A$8:$AJ$111,$D64=Lists!$G$7,'Beef Only Calculator'!$A$8:$AJ$45,$D64=Lists!$G$8,'Pork Only Calculator'!$A$8:$AJ$96),30,FALSE)</f>
        <v>0</v>
      </c>
      <c r="AH64" s="42">
        <f>VLOOKUP($A64,_xlfn.IFS($D64=Lists!$G$3,'Chicken Only Calculator'!$A$9:$AJ$107,$D64=Lists!$G$4,'Chicken Only Calculator'!$A$9:$AJ$107,$D64=Lists!$G$5,'Chicken Only Calculator'!$A$9:$AJ$107,$D64=Lists!$G$6,'Cheese Only Calculator'!$A$8:$AJ$111,$D64=Lists!$G$7,'Beef Only Calculator'!$A$8:$AJ$45,$D64=Lists!$G$8,'Pork Only Calculator'!$A$8:$AJ$96),31,FALSE)</f>
        <v>0</v>
      </c>
      <c r="AI64" s="42">
        <f>VLOOKUP($A64,_xlfn.IFS($D64=Lists!$G$3,'Chicken Only Calculator'!$A$9:$AJ$107,$D64=Lists!$G$4,'Chicken Only Calculator'!$A$9:$AJ$107,$D64=Lists!$G$5,'Chicken Only Calculator'!$A$9:$AJ$107,$D64=Lists!$G$6,'Cheese Only Calculator'!$A$8:$AJ$111,$D64=Lists!$G$7,'Beef Only Calculator'!$A$8:$AJ$45,$D64=Lists!$G$8,'Pork Only Calculator'!$A$8:$AJ$96),32,FALSE)</f>
        <v>0</v>
      </c>
      <c r="AJ64" s="42">
        <f>VLOOKUP($A64,_xlfn.IFS($D64=Lists!$G$3,'Chicken Only Calculator'!$A$9:$AJ$107,$D64=Lists!$G$4,'Chicken Only Calculator'!$A$9:$AJ$107,$D64=Lists!$G$5,'Chicken Only Calculator'!$A$9:$AJ$107,$D64=Lists!$G$6,'Cheese Only Calculator'!$A$8:$AJ$111,$D64=Lists!$G$7,'Beef Only Calculator'!$A$8:$AJ$45,$D64=Lists!$G$8,'Pork Only Calculator'!$A$8:$AJ$96),33,FALSE)</f>
        <v>0</v>
      </c>
      <c r="AK64" s="42">
        <f>VLOOKUP($A64,_xlfn.IFS($D64=Lists!$G$3,'Chicken Only Calculator'!$A$9:$AJ$107,$D64=Lists!$G$4,'Chicken Only Calculator'!$A$9:$AJ$107,$D64=Lists!$G$5,'Chicken Only Calculator'!$A$9:$AJ$107,$D64=Lists!$G$6,'Cheese Only Calculator'!$A$8:$AJ$111,$D64=Lists!$G$7,'Beef Only Calculator'!$A$8:$AJ$45,$D64=Lists!$G$8,'Pork Only Calculator'!$A$8:$AJ$96),34,FALSE)</f>
        <v>0</v>
      </c>
      <c r="AL64" s="42">
        <f>VLOOKUP($A64,_xlfn.IFS($D64=Lists!$G$3,'Chicken Only Calculator'!$A$9:$AJ$107,$D64=Lists!$G$4,'Chicken Only Calculator'!$A$9:$AJ$107,$D64=Lists!$G$5,'Chicken Only Calculator'!$A$9:$AJ$107,$D64=Lists!$G$6,'Cheese Only Calculator'!$A$8:$AJ$111,$D64=Lists!$G$7,'Beef Only Calculator'!$A$8:$AJ$45,$D64=Lists!$G$8,'Pork Only Calculator'!$A$8:$AJ$96),35,FALSE)</f>
        <v>0</v>
      </c>
      <c r="AM64" s="42">
        <f t="shared" si="15"/>
        <v>0</v>
      </c>
      <c r="AO64" s="55"/>
    </row>
    <row r="65" spans="1:41" ht="25.2" x14ac:dyDescent="0.5">
      <c r="A65" s="52">
        <v>10164780928</v>
      </c>
      <c r="B65" s="52" t="str">
        <f>INDEX('Data Sheet'!$A$1:$R$259,MATCH($A65,'Data Sheet'!$A$1:$A$259,0),MATCH(B$3,'Data Sheet'!$A$1:$R$1,0))</f>
        <v>ACT</v>
      </c>
      <c r="C65" s="53" t="str">
        <f>INDEX('Data Sheet'!$A$1:$R$259,MATCH($A65,'Data Sheet'!$A$1:$A$259,0),MATCH(C$3,'Data Sheet'!$A$1:$R$1,0))</f>
        <v>Whole Grain Breaded Chicken Chunks, 0.68 oz.</v>
      </c>
      <c r="D65" s="52" t="str">
        <f>INDEX('Data Sheet'!$A$1:$R$259,MATCH($A65,'Data Sheet'!$A$1:$A$259,0),MATCH(D$3,'Data Sheet'!$A$1:$R$1,0))</f>
        <v>100103 W/D</v>
      </c>
      <c r="E65" s="52">
        <f>INDEX('Data Sheet'!$A$1:$R$259,MATCH($A65,'Data Sheet'!$A$1:$A$259,0),MATCH(E$3,'Data Sheet'!$A$1:$R$1,0))</f>
        <v>30.6</v>
      </c>
      <c r="F65" s="52">
        <f>INDEX('Data Sheet'!$A$1:$R$259,MATCH($A65,'Data Sheet'!$A$1:$A$259,0),MATCH(F$3,'Data Sheet'!$A$1:$R$1,0))</f>
        <v>144</v>
      </c>
      <c r="G65" s="52">
        <f>INDEX('Data Sheet'!$A$1:$R$259,MATCH($A65,'Data Sheet'!$A$1:$A$259,0),MATCH(G$3,'Data Sheet'!$A$1:$R$1,0))</f>
        <v>144</v>
      </c>
      <c r="H65" s="52" t="str">
        <f>INDEX('Data Sheet'!$A$1:$R$259,MATCH($A65,'Data Sheet'!$A$1:$A$259,0),MATCH(H$3,'Data Sheet'!$A$1:$R$1,0))</f>
        <v/>
      </c>
      <c r="I65" s="52">
        <f>INDEX('Data Sheet'!$A$1:$R$259,MATCH($A65,'Data Sheet'!$A$1:$A$259,0),MATCH(I$3,'Data Sheet'!$A$1:$R$1,0))</f>
        <v>3.4</v>
      </c>
      <c r="J65" s="52" t="str">
        <f>INDEX('Data Sheet'!$A$1:$R$259,MATCH($A65,'Data Sheet'!$A$1:$A$259,0),MATCH(J$3,'Data Sheet'!$A$1:$R$1,0))</f>
        <v>5 pieces</v>
      </c>
      <c r="K65" s="52">
        <f>INDEX('Data Sheet'!$A$1:$R$259,MATCH($A65,'Data Sheet'!$A$1:$A$259,0),MATCH(K$3,'Data Sheet'!$A$1:$R$1,0))</f>
        <v>2</v>
      </c>
      <c r="L65" s="52">
        <f>INDEX('Data Sheet'!$A$1:$R$259,MATCH($A65,'Data Sheet'!$A$1:$A$259,0),MATCH(L$3,'Data Sheet'!$A$1:$R$1,0))</f>
        <v>1</v>
      </c>
      <c r="M65" s="52">
        <f>INDEX('Data Sheet'!$A$1:$R$259,MATCH($A65,'Data Sheet'!$A$1:$A$259,0),MATCH(M$3,'Data Sheet'!$A$1:$R$1,0))</f>
        <v>8.2899999999999991</v>
      </c>
      <c r="N65" s="52">
        <f>INDEX('Data Sheet'!$A$1:$R$259,MATCH($A65,'Data Sheet'!$A$1:$A$259,0),MATCH(N$3,'Data Sheet'!$A$1:$R$1,0))</f>
        <v>7.8</v>
      </c>
      <c r="O65" s="52">
        <f>INDEX('Data Sheet'!$A$1:$R$259,MATCH($A65,'Data Sheet'!$A$1:$A$259,0),MATCH(O$3,'Data Sheet'!$A$1:$R$1,0))</f>
        <v>0</v>
      </c>
      <c r="P65" s="52">
        <f>INDEX('Data Sheet'!$A$1:$R$259,MATCH($A65,'Data Sheet'!$A$1:$A$259,0),MATCH(P$3,'Data Sheet'!$A$1:$R$1,0))</f>
        <v>0</v>
      </c>
      <c r="Q65" s="52">
        <f>INDEX('Data Sheet'!$A$1:$R$259,MATCH($A65,'Data Sheet'!$A$1:$A$259,0),MATCH(Q$3,'Data Sheet'!$A$1:$R$1,0))</f>
        <v>0</v>
      </c>
      <c r="R65" s="54" t="str">
        <f>VLOOKUP(A65,_xlfn.IFS(D65=Lists!$G$3,'Chicken Only Calculator'!$A$9:$U$107,D65=Lists!$G$4,'Chicken Only Calculator'!$A$9:$U$107,D65=Lists!$G$5,'Chicken Only Calculator'!$A$9:$U$107,D65=Lists!$G$6,'Cheese Only Calculator'!$A$8:$U$111,D65=Lists!$G$7,'Beef Only Calculator'!$A$8:$U$45,D65=Lists!$G$8,'Pork Only Calculator'!$A$8:$U$96),15,FALSE)</f>
        <v/>
      </c>
      <c r="S65" s="54" t="str">
        <f t="shared" si="8"/>
        <v/>
      </c>
      <c r="T65" s="54">
        <f>VLOOKUP(A65,_xlfn.IFS(D65=Lists!$G$3,'Chicken Only Calculator'!$A$9:$U$107,D65=Lists!$G$4,'Chicken Only Calculator'!$A$9:$U$107,D65=Lists!$G$5,'Chicken Only Calculator'!$A$9:$U$107,D65=Lists!$G$6,'Cheese Only Calculator'!$A$8:$U$111,D65=Lists!$G$7,'Beef Only Calculator'!$A$8:$U$45,D65=Lists!$G$8,'Pork Only Calculator'!$A$8:$U$96),17,FALSE)</f>
        <v>0</v>
      </c>
      <c r="U65" s="54" t="str">
        <f t="shared" si="9"/>
        <v/>
      </c>
      <c r="V65" s="54" t="str">
        <f t="shared" si="10"/>
        <v/>
      </c>
      <c r="W65" s="54" t="str">
        <f t="shared" si="11"/>
        <v/>
      </c>
      <c r="X65" s="54" t="str">
        <f t="shared" si="12"/>
        <v/>
      </c>
      <c r="Y65" s="54" t="str">
        <f t="shared" si="13"/>
        <v/>
      </c>
      <c r="Z65" s="54" t="str">
        <f t="shared" si="14"/>
        <v/>
      </c>
      <c r="AA65" s="54">
        <f>VLOOKUP($A65,_xlfn.IFS($D65=Lists!$G$3,'Chicken Only Calculator'!$A$9:$AJ$107,$D65=Lists!$G$4,'Chicken Only Calculator'!$A$9:$AJ$107,$D65=Lists!$G$5,'Chicken Only Calculator'!$A$9:$AJ$107,$D65=Lists!$G$6,'Cheese Only Calculator'!$A$8:$AJ$111,$D65=Lists!$G$7,'Beef Only Calculator'!$A$8:$AJ$45,$D65=Lists!$G$8,'Pork Only Calculator'!$A$8:$AJ$96),24,FALSE)</f>
        <v>0</v>
      </c>
      <c r="AB65" s="54">
        <f>VLOOKUP($A65,_xlfn.IFS($D65=Lists!$G$3,'Chicken Only Calculator'!$A$9:$AJ$107,$D65=Lists!$G$4,'Chicken Only Calculator'!$A$9:$AJ$107,$D65=Lists!$G$5,'Chicken Only Calculator'!$A$9:$AJ$107,$D65=Lists!$G$6,'Cheese Only Calculator'!$A$8:$AJ$111,$D65=Lists!$G$7,'Beef Only Calculator'!$A$8:$AJ$45,$D65=Lists!$G$8,'Pork Only Calculator'!$A$8:$AJ$96),25,FALSE)</f>
        <v>0</v>
      </c>
      <c r="AC65" s="54">
        <f>VLOOKUP($A65,_xlfn.IFS($D65=Lists!$G$3,'Chicken Only Calculator'!$A$9:$AJ$107,$D65=Lists!$G$4,'Chicken Only Calculator'!$A$9:$AJ$107,$D65=Lists!$G$5,'Chicken Only Calculator'!$A$9:$AJ$107,$D65=Lists!$G$6,'Cheese Only Calculator'!$A$8:$AJ$111,$D65=Lists!$G$7,'Beef Only Calculator'!$A$8:$AJ$45,$D65=Lists!$G$8,'Pork Only Calculator'!$A$8:$AJ$96),26,FALSE)</f>
        <v>0</v>
      </c>
      <c r="AD65" s="54">
        <f>VLOOKUP($A65,_xlfn.IFS($D65=Lists!$G$3,'Chicken Only Calculator'!$A$9:$AJ$107,$D65=Lists!$G$4,'Chicken Only Calculator'!$A$9:$AJ$107,$D65=Lists!$G$5,'Chicken Only Calculator'!$A$9:$AJ$107,$D65=Lists!$G$6,'Cheese Only Calculator'!$A$8:$AJ$111,$D65=Lists!$G$7,'Beef Only Calculator'!$A$8:$AJ$45,$D65=Lists!$G$8,'Pork Only Calculator'!$A$8:$AJ$96),27,FALSE)</f>
        <v>0</v>
      </c>
      <c r="AE65" s="54">
        <f>VLOOKUP($A65,_xlfn.IFS($D65=Lists!$G$3,'Chicken Only Calculator'!$A$9:$AJ$107,$D65=Lists!$G$4,'Chicken Only Calculator'!$A$9:$AJ$107,$D65=Lists!$G$5,'Chicken Only Calculator'!$A$9:$AJ$107,$D65=Lists!$G$6,'Cheese Only Calculator'!$A$8:$AJ$111,$D65=Lists!$G$7,'Beef Only Calculator'!$A$8:$AJ$45,$D65=Lists!$G$8,'Pork Only Calculator'!$A$8:$AJ$96),28,FALSE)</f>
        <v>0</v>
      </c>
      <c r="AF65" s="54">
        <f>VLOOKUP($A65,_xlfn.IFS($D65=Lists!$G$3,'Chicken Only Calculator'!$A$9:$AJ$107,$D65=Lists!$G$4,'Chicken Only Calculator'!$A$9:$AJ$107,$D65=Lists!$G$5,'Chicken Only Calculator'!$A$9:$AJ$107,$D65=Lists!$G$6,'Cheese Only Calculator'!$A$8:$AJ$111,$D65=Lists!$G$7,'Beef Only Calculator'!$A$8:$AJ$45,$D65=Lists!$G$8,'Pork Only Calculator'!$A$8:$AJ$96),29,FALSE)</f>
        <v>0</v>
      </c>
      <c r="AG65" s="54">
        <f>VLOOKUP($A65,_xlfn.IFS($D65=Lists!$G$3,'Chicken Only Calculator'!$A$9:$AJ$107,$D65=Lists!$G$4,'Chicken Only Calculator'!$A$9:$AJ$107,$D65=Lists!$G$5,'Chicken Only Calculator'!$A$9:$AJ$107,$D65=Lists!$G$6,'Cheese Only Calculator'!$A$8:$AJ$111,$D65=Lists!$G$7,'Beef Only Calculator'!$A$8:$AJ$45,$D65=Lists!$G$8,'Pork Only Calculator'!$A$8:$AJ$96),30,FALSE)</f>
        <v>0</v>
      </c>
      <c r="AH65" s="54">
        <f>VLOOKUP($A65,_xlfn.IFS($D65=Lists!$G$3,'Chicken Only Calculator'!$A$9:$AJ$107,$D65=Lists!$G$4,'Chicken Only Calculator'!$A$9:$AJ$107,$D65=Lists!$G$5,'Chicken Only Calculator'!$A$9:$AJ$107,$D65=Lists!$G$6,'Cheese Only Calculator'!$A$8:$AJ$111,$D65=Lists!$G$7,'Beef Only Calculator'!$A$8:$AJ$45,$D65=Lists!$G$8,'Pork Only Calculator'!$A$8:$AJ$96),31,FALSE)</f>
        <v>0</v>
      </c>
      <c r="AI65" s="54">
        <f>VLOOKUP($A65,_xlfn.IFS($D65=Lists!$G$3,'Chicken Only Calculator'!$A$9:$AJ$107,$D65=Lists!$G$4,'Chicken Only Calculator'!$A$9:$AJ$107,$D65=Lists!$G$5,'Chicken Only Calculator'!$A$9:$AJ$107,$D65=Lists!$G$6,'Cheese Only Calculator'!$A$8:$AJ$111,$D65=Lists!$G$7,'Beef Only Calculator'!$A$8:$AJ$45,$D65=Lists!$G$8,'Pork Only Calculator'!$A$8:$AJ$96),32,FALSE)</f>
        <v>0</v>
      </c>
      <c r="AJ65" s="54">
        <f>VLOOKUP($A65,_xlfn.IFS($D65=Lists!$G$3,'Chicken Only Calculator'!$A$9:$AJ$107,$D65=Lists!$G$4,'Chicken Only Calculator'!$A$9:$AJ$107,$D65=Lists!$G$5,'Chicken Only Calculator'!$A$9:$AJ$107,$D65=Lists!$G$6,'Cheese Only Calculator'!$A$8:$AJ$111,$D65=Lists!$G$7,'Beef Only Calculator'!$A$8:$AJ$45,$D65=Lists!$G$8,'Pork Only Calculator'!$A$8:$AJ$96),33,FALSE)</f>
        <v>0</v>
      </c>
      <c r="AK65" s="54">
        <f>VLOOKUP($A65,_xlfn.IFS($D65=Lists!$G$3,'Chicken Only Calculator'!$A$9:$AJ$107,$D65=Lists!$G$4,'Chicken Only Calculator'!$A$9:$AJ$107,$D65=Lists!$G$5,'Chicken Only Calculator'!$A$9:$AJ$107,$D65=Lists!$G$6,'Cheese Only Calculator'!$A$8:$AJ$111,$D65=Lists!$G$7,'Beef Only Calculator'!$A$8:$AJ$45,$D65=Lists!$G$8,'Pork Only Calculator'!$A$8:$AJ$96),34,FALSE)</f>
        <v>0</v>
      </c>
      <c r="AL65" s="54">
        <f>VLOOKUP($A65,_xlfn.IFS($D65=Lists!$G$3,'Chicken Only Calculator'!$A$9:$AJ$107,$D65=Lists!$G$4,'Chicken Only Calculator'!$A$9:$AJ$107,$D65=Lists!$G$5,'Chicken Only Calculator'!$A$9:$AJ$107,$D65=Lists!$G$6,'Cheese Only Calculator'!$A$8:$AJ$111,$D65=Lists!$G$7,'Beef Only Calculator'!$A$8:$AJ$45,$D65=Lists!$G$8,'Pork Only Calculator'!$A$8:$AJ$96),35,FALSE)</f>
        <v>0</v>
      </c>
      <c r="AM65" s="54">
        <f t="shared" si="15"/>
        <v>0</v>
      </c>
      <c r="AO65" s="55"/>
    </row>
    <row r="66" spans="1:41" ht="25.2" x14ac:dyDescent="0.5">
      <c r="A66" s="40">
        <v>10167020928</v>
      </c>
      <c r="B66" s="40" t="str">
        <f>INDEX('Data Sheet'!$A$1:$R$259,MATCH($A66,'Data Sheet'!$A$1:$A$259,0),MATCH(B$3,'Data Sheet'!$A$1:$R$1,0))</f>
        <v>ACT</v>
      </c>
      <c r="C66" s="41" t="str">
        <f>INDEX('Data Sheet'!$A$1:$R$259,MATCH($A66,'Data Sheet'!$A$1:$A$259,0),MATCH(C$3,'Data Sheet'!$A$1:$R$1,0))</f>
        <v>Chicken Strips with Grill Marks, 2.85 oz.</v>
      </c>
      <c r="D66" s="40" t="str">
        <f>INDEX('Data Sheet'!$A$1:$R$259,MATCH($A66,'Data Sheet'!$A$1:$A$259,0),MATCH(D$3,'Data Sheet'!$A$1:$R$1,0))</f>
        <v>100103 D</v>
      </c>
      <c r="E66" s="40">
        <f>INDEX('Data Sheet'!$A$1:$R$259,MATCH($A66,'Data Sheet'!$A$1:$A$259,0),MATCH(E$3,'Data Sheet'!$A$1:$R$1,0))</f>
        <v>30</v>
      </c>
      <c r="F66" s="40">
        <f>INDEX('Data Sheet'!$A$1:$R$259,MATCH($A66,'Data Sheet'!$A$1:$A$259,0),MATCH(F$3,'Data Sheet'!$A$1:$R$1,0))</f>
        <v>168</v>
      </c>
      <c r="G66" s="40">
        <f>INDEX('Data Sheet'!$A$1:$R$259,MATCH($A66,'Data Sheet'!$A$1:$A$259,0),MATCH(G$3,'Data Sheet'!$A$1:$R$1,0))</f>
        <v>168</v>
      </c>
      <c r="H66" s="40" t="str">
        <f>INDEX('Data Sheet'!$A$1:$R$259,MATCH($A66,'Data Sheet'!$A$1:$A$259,0),MATCH(H$3,'Data Sheet'!$A$1:$R$1,0))</f>
        <v/>
      </c>
      <c r="I66" s="40">
        <f>INDEX('Data Sheet'!$A$1:$R$259,MATCH($A66,'Data Sheet'!$A$1:$A$259,0),MATCH(I$3,'Data Sheet'!$A$1:$R$1,0))</f>
        <v>2.85</v>
      </c>
      <c r="J66" s="40" t="str">
        <f>INDEX('Data Sheet'!$A$1:$R$259,MATCH($A66,'Data Sheet'!$A$1:$A$259,0),MATCH(J$3,'Data Sheet'!$A$1:$R$1,0))</f>
        <v>2.85 oz.</v>
      </c>
      <c r="K66" s="40">
        <f>INDEX('Data Sheet'!$A$1:$R$259,MATCH($A66,'Data Sheet'!$A$1:$A$259,0),MATCH(K$3,'Data Sheet'!$A$1:$R$1,0))</f>
        <v>2</v>
      </c>
      <c r="L66" s="40" t="str">
        <f>INDEX('Data Sheet'!$A$1:$R$259,MATCH($A66,'Data Sheet'!$A$1:$A$259,0),MATCH(L$3,'Data Sheet'!$A$1:$R$1,0))</f>
        <v>-</v>
      </c>
      <c r="M66" s="40">
        <f>INDEX('Data Sheet'!$A$1:$R$259,MATCH($A66,'Data Sheet'!$A$1:$A$259,0),MATCH(M$3,'Data Sheet'!$A$1:$R$1,0))</f>
        <v>0</v>
      </c>
      <c r="N66" s="40">
        <f>INDEX('Data Sheet'!$A$1:$R$259,MATCH($A66,'Data Sheet'!$A$1:$A$259,0),MATCH(N$3,'Data Sheet'!$A$1:$R$1,0))</f>
        <v>45.84</v>
      </c>
      <c r="O66" s="40">
        <f>INDEX('Data Sheet'!$A$1:$R$259,MATCH($A66,'Data Sheet'!$A$1:$A$259,0),MATCH(O$3,'Data Sheet'!$A$1:$R$1,0))</f>
        <v>0</v>
      </c>
      <c r="P66" s="40">
        <f>INDEX('Data Sheet'!$A$1:$R$259,MATCH($A66,'Data Sheet'!$A$1:$A$259,0),MATCH(P$3,'Data Sheet'!$A$1:$R$1,0))</f>
        <v>0</v>
      </c>
      <c r="Q66" s="40">
        <f>INDEX('Data Sheet'!$A$1:$R$259,MATCH($A66,'Data Sheet'!$A$1:$A$259,0),MATCH(Q$3,'Data Sheet'!$A$1:$R$1,0))</f>
        <v>0</v>
      </c>
      <c r="R66" s="42" t="str">
        <f>VLOOKUP(A66,_xlfn.IFS(D66=Lists!$G$3,'Chicken Only Calculator'!$A$9:$U$107,D66=Lists!$G$4,'Chicken Only Calculator'!$A$9:$U$107,D66=Lists!$G$5,'Chicken Only Calculator'!$A$9:$U$107,D66=Lists!$G$6,'Cheese Only Calculator'!$A$8:$U$111,D66=Lists!$G$7,'Beef Only Calculator'!$A$8:$U$45,D66=Lists!$G$8,'Pork Only Calculator'!$A$8:$U$96),15,FALSE)</f>
        <v/>
      </c>
      <c r="S66" s="42" t="str">
        <f t="shared" si="8"/>
        <v/>
      </c>
      <c r="T66" s="42">
        <f>VLOOKUP(A66,_xlfn.IFS(D66=Lists!$G$3,'Chicken Only Calculator'!$A$9:$U$107,D66=Lists!$G$4,'Chicken Only Calculator'!$A$9:$U$107,D66=Lists!$G$5,'Chicken Only Calculator'!$A$9:$U$107,D66=Lists!$G$6,'Cheese Only Calculator'!$A$8:$U$111,D66=Lists!$G$7,'Beef Only Calculator'!$A$8:$U$45,D66=Lists!$G$8,'Pork Only Calculator'!$A$8:$U$96),17,FALSE)</f>
        <v>0</v>
      </c>
      <c r="U66" s="42" t="str">
        <f t="shared" si="9"/>
        <v/>
      </c>
      <c r="V66" s="42" t="str">
        <f t="shared" si="10"/>
        <v/>
      </c>
      <c r="W66" s="42" t="str">
        <f t="shared" si="11"/>
        <v/>
      </c>
      <c r="X66" s="42" t="str">
        <f t="shared" si="12"/>
        <v/>
      </c>
      <c r="Y66" s="42" t="str">
        <f t="shared" si="13"/>
        <v/>
      </c>
      <c r="Z66" s="42" t="str">
        <f t="shared" si="14"/>
        <v/>
      </c>
      <c r="AA66" s="42">
        <f>VLOOKUP($A66,_xlfn.IFS($D66=Lists!$G$3,'Chicken Only Calculator'!$A$9:$AJ$107,$D66=Lists!$G$4,'Chicken Only Calculator'!$A$9:$AJ$107,$D66=Lists!$G$5,'Chicken Only Calculator'!$A$9:$AJ$107,$D66=Lists!$G$6,'Cheese Only Calculator'!$A$8:$AJ$111,$D66=Lists!$G$7,'Beef Only Calculator'!$A$8:$AJ$45,$D66=Lists!$G$8,'Pork Only Calculator'!$A$8:$AJ$96),24,FALSE)</f>
        <v>0</v>
      </c>
      <c r="AB66" s="42">
        <f>VLOOKUP($A66,_xlfn.IFS($D66=Lists!$G$3,'Chicken Only Calculator'!$A$9:$AJ$107,$D66=Lists!$G$4,'Chicken Only Calculator'!$A$9:$AJ$107,$D66=Lists!$G$5,'Chicken Only Calculator'!$A$9:$AJ$107,$D66=Lists!$G$6,'Cheese Only Calculator'!$A$8:$AJ$111,$D66=Lists!$G$7,'Beef Only Calculator'!$A$8:$AJ$45,$D66=Lists!$G$8,'Pork Only Calculator'!$A$8:$AJ$96),25,FALSE)</f>
        <v>0</v>
      </c>
      <c r="AC66" s="42">
        <f>VLOOKUP($A66,_xlfn.IFS($D66=Lists!$G$3,'Chicken Only Calculator'!$A$9:$AJ$107,$D66=Lists!$G$4,'Chicken Only Calculator'!$A$9:$AJ$107,$D66=Lists!$G$5,'Chicken Only Calculator'!$A$9:$AJ$107,$D66=Lists!$G$6,'Cheese Only Calculator'!$A$8:$AJ$111,$D66=Lists!$G$7,'Beef Only Calculator'!$A$8:$AJ$45,$D66=Lists!$G$8,'Pork Only Calculator'!$A$8:$AJ$96),26,FALSE)</f>
        <v>0</v>
      </c>
      <c r="AD66" s="42">
        <f>VLOOKUP($A66,_xlfn.IFS($D66=Lists!$G$3,'Chicken Only Calculator'!$A$9:$AJ$107,$D66=Lists!$G$4,'Chicken Only Calculator'!$A$9:$AJ$107,$D66=Lists!$G$5,'Chicken Only Calculator'!$A$9:$AJ$107,$D66=Lists!$G$6,'Cheese Only Calculator'!$A$8:$AJ$111,$D66=Lists!$G$7,'Beef Only Calculator'!$A$8:$AJ$45,$D66=Lists!$G$8,'Pork Only Calculator'!$A$8:$AJ$96),27,FALSE)</f>
        <v>0</v>
      </c>
      <c r="AE66" s="42">
        <f>VLOOKUP($A66,_xlfn.IFS($D66=Lists!$G$3,'Chicken Only Calculator'!$A$9:$AJ$107,$D66=Lists!$G$4,'Chicken Only Calculator'!$A$9:$AJ$107,$D66=Lists!$G$5,'Chicken Only Calculator'!$A$9:$AJ$107,$D66=Lists!$G$6,'Cheese Only Calculator'!$A$8:$AJ$111,$D66=Lists!$G$7,'Beef Only Calculator'!$A$8:$AJ$45,$D66=Lists!$G$8,'Pork Only Calculator'!$A$8:$AJ$96),28,FALSE)</f>
        <v>0</v>
      </c>
      <c r="AF66" s="42">
        <f>VLOOKUP($A66,_xlfn.IFS($D66=Lists!$G$3,'Chicken Only Calculator'!$A$9:$AJ$107,$D66=Lists!$G$4,'Chicken Only Calculator'!$A$9:$AJ$107,$D66=Lists!$G$5,'Chicken Only Calculator'!$A$9:$AJ$107,$D66=Lists!$G$6,'Cheese Only Calculator'!$A$8:$AJ$111,$D66=Lists!$G$7,'Beef Only Calculator'!$A$8:$AJ$45,$D66=Lists!$G$8,'Pork Only Calculator'!$A$8:$AJ$96),29,FALSE)</f>
        <v>0</v>
      </c>
      <c r="AG66" s="42">
        <f>VLOOKUP($A66,_xlfn.IFS($D66=Lists!$G$3,'Chicken Only Calculator'!$A$9:$AJ$107,$D66=Lists!$G$4,'Chicken Only Calculator'!$A$9:$AJ$107,$D66=Lists!$G$5,'Chicken Only Calculator'!$A$9:$AJ$107,$D66=Lists!$G$6,'Cheese Only Calculator'!$A$8:$AJ$111,$D66=Lists!$G$7,'Beef Only Calculator'!$A$8:$AJ$45,$D66=Lists!$G$8,'Pork Only Calculator'!$A$8:$AJ$96),30,FALSE)</f>
        <v>0</v>
      </c>
      <c r="AH66" s="42">
        <f>VLOOKUP($A66,_xlfn.IFS($D66=Lists!$G$3,'Chicken Only Calculator'!$A$9:$AJ$107,$D66=Lists!$G$4,'Chicken Only Calculator'!$A$9:$AJ$107,$D66=Lists!$G$5,'Chicken Only Calculator'!$A$9:$AJ$107,$D66=Lists!$G$6,'Cheese Only Calculator'!$A$8:$AJ$111,$D66=Lists!$G$7,'Beef Only Calculator'!$A$8:$AJ$45,$D66=Lists!$G$8,'Pork Only Calculator'!$A$8:$AJ$96),31,FALSE)</f>
        <v>0</v>
      </c>
      <c r="AI66" s="42">
        <f>VLOOKUP($A66,_xlfn.IFS($D66=Lists!$G$3,'Chicken Only Calculator'!$A$9:$AJ$107,$D66=Lists!$G$4,'Chicken Only Calculator'!$A$9:$AJ$107,$D66=Lists!$G$5,'Chicken Only Calculator'!$A$9:$AJ$107,$D66=Lists!$G$6,'Cheese Only Calculator'!$A$8:$AJ$111,$D66=Lists!$G$7,'Beef Only Calculator'!$A$8:$AJ$45,$D66=Lists!$G$8,'Pork Only Calculator'!$A$8:$AJ$96),32,FALSE)</f>
        <v>0</v>
      </c>
      <c r="AJ66" s="42">
        <f>VLOOKUP($A66,_xlfn.IFS($D66=Lists!$G$3,'Chicken Only Calculator'!$A$9:$AJ$107,$D66=Lists!$G$4,'Chicken Only Calculator'!$A$9:$AJ$107,$D66=Lists!$G$5,'Chicken Only Calculator'!$A$9:$AJ$107,$D66=Lists!$G$6,'Cheese Only Calculator'!$A$8:$AJ$111,$D66=Lists!$G$7,'Beef Only Calculator'!$A$8:$AJ$45,$D66=Lists!$G$8,'Pork Only Calculator'!$A$8:$AJ$96),33,FALSE)</f>
        <v>0</v>
      </c>
      <c r="AK66" s="42">
        <f>VLOOKUP($A66,_xlfn.IFS($D66=Lists!$G$3,'Chicken Only Calculator'!$A$9:$AJ$107,$D66=Lists!$G$4,'Chicken Only Calculator'!$A$9:$AJ$107,$D66=Lists!$G$5,'Chicken Only Calculator'!$A$9:$AJ$107,$D66=Lists!$G$6,'Cheese Only Calculator'!$A$8:$AJ$111,$D66=Lists!$G$7,'Beef Only Calculator'!$A$8:$AJ$45,$D66=Lists!$G$8,'Pork Only Calculator'!$A$8:$AJ$96),34,FALSE)</f>
        <v>0</v>
      </c>
      <c r="AL66" s="42">
        <f>VLOOKUP($A66,_xlfn.IFS($D66=Lists!$G$3,'Chicken Only Calculator'!$A$9:$AJ$107,$D66=Lists!$G$4,'Chicken Only Calculator'!$A$9:$AJ$107,$D66=Lists!$G$5,'Chicken Only Calculator'!$A$9:$AJ$107,$D66=Lists!$G$6,'Cheese Only Calculator'!$A$8:$AJ$111,$D66=Lists!$G$7,'Beef Only Calculator'!$A$8:$AJ$45,$D66=Lists!$G$8,'Pork Only Calculator'!$A$8:$AJ$96),35,FALSE)</f>
        <v>0</v>
      </c>
      <c r="AM66" s="42">
        <f t="shared" si="15"/>
        <v>0</v>
      </c>
      <c r="AO66" s="55"/>
    </row>
    <row r="67" spans="1:41" ht="25.2" x14ac:dyDescent="0.5">
      <c r="A67" s="52">
        <v>10174430928</v>
      </c>
      <c r="B67" s="52" t="str">
        <f>INDEX('Data Sheet'!$A$1:$R$259,MATCH($A67,'Data Sheet'!$A$1:$A$259,0),MATCH(B$3,'Data Sheet'!$A$1:$R$1,0))</f>
        <v>ACT</v>
      </c>
      <c r="C67" s="53" t="str">
        <f>INDEX('Data Sheet'!$A$1:$R$259,MATCH($A67,'Data Sheet'!$A$1:$A$259,0),MATCH(C$3,'Data Sheet'!$A$1:$R$1,0))</f>
        <v>Chicken Sausage Patties, 1.43 oz.</v>
      </c>
      <c r="D67" s="52" t="str">
        <f>INDEX('Data Sheet'!$A$1:$R$259,MATCH($A67,'Data Sheet'!$A$1:$A$259,0),MATCH(D$3,'Data Sheet'!$A$1:$R$1,0))</f>
        <v>100103 D</v>
      </c>
      <c r="E67" s="52">
        <f>INDEX('Data Sheet'!$A$1:$R$259,MATCH($A67,'Data Sheet'!$A$1:$A$259,0),MATCH(E$3,'Data Sheet'!$A$1:$R$1,0))</f>
        <v>30.07</v>
      </c>
      <c r="F67" s="52">
        <f>INDEX('Data Sheet'!$A$1:$R$259,MATCH($A67,'Data Sheet'!$A$1:$A$259,0),MATCH(F$3,'Data Sheet'!$A$1:$R$1,0))</f>
        <v>336</v>
      </c>
      <c r="G67" s="52">
        <f>INDEX('Data Sheet'!$A$1:$R$259,MATCH($A67,'Data Sheet'!$A$1:$A$259,0),MATCH(G$3,'Data Sheet'!$A$1:$R$1,0))</f>
        <v>336</v>
      </c>
      <c r="H67" s="52">
        <f>INDEX('Data Sheet'!$A$1:$R$259,MATCH($A67,'Data Sheet'!$A$1:$A$259,0),MATCH(H$3,'Data Sheet'!$A$1:$R$1,0))</f>
        <v>25</v>
      </c>
      <c r="I67" s="52">
        <f>INDEX('Data Sheet'!$A$1:$R$259,MATCH($A67,'Data Sheet'!$A$1:$A$259,0),MATCH(I$3,'Data Sheet'!$A$1:$R$1,0))</f>
        <v>1.43</v>
      </c>
      <c r="J67" s="52" t="str">
        <f>INDEX('Data Sheet'!$A$1:$R$259,MATCH($A67,'Data Sheet'!$A$1:$A$259,0),MATCH(J$3,'Data Sheet'!$A$1:$R$1,0))</f>
        <v>1 piece</v>
      </c>
      <c r="K67" s="52">
        <f>INDEX('Data Sheet'!$A$1:$R$259,MATCH($A67,'Data Sheet'!$A$1:$A$259,0),MATCH(K$3,'Data Sheet'!$A$1:$R$1,0))</f>
        <v>1</v>
      </c>
      <c r="L67" s="52" t="str">
        <f>INDEX('Data Sheet'!$A$1:$R$259,MATCH($A67,'Data Sheet'!$A$1:$A$259,0),MATCH(L$3,'Data Sheet'!$A$1:$R$1,0))</f>
        <v>-</v>
      </c>
      <c r="M67" s="52">
        <f>INDEX('Data Sheet'!$A$1:$R$259,MATCH($A67,'Data Sheet'!$A$1:$A$259,0),MATCH(M$3,'Data Sheet'!$A$1:$R$1,0))</f>
        <v>0</v>
      </c>
      <c r="N67" s="52">
        <f>INDEX('Data Sheet'!$A$1:$R$259,MATCH($A67,'Data Sheet'!$A$1:$A$259,0),MATCH(N$3,'Data Sheet'!$A$1:$R$1,0))</f>
        <v>44.75</v>
      </c>
      <c r="O67" s="52">
        <f>INDEX('Data Sheet'!$A$1:$R$259,MATCH($A67,'Data Sheet'!$A$1:$A$259,0),MATCH(O$3,'Data Sheet'!$A$1:$R$1,0))</f>
        <v>0</v>
      </c>
      <c r="P67" s="52">
        <f>INDEX('Data Sheet'!$A$1:$R$259,MATCH($A67,'Data Sheet'!$A$1:$A$259,0),MATCH(P$3,'Data Sheet'!$A$1:$R$1,0))</f>
        <v>0</v>
      </c>
      <c r="Q67" s="52">
        <f>INDEX('Data Sheet'!$A$1:$R$259,MATCH($A67,'Data Sheet'!$A$1:$A$259,0),MATCH(Q$3,'Data Sheet'!$A$1:$R$1,0))</f>
        <v>0</v>
      </c>
      <c r="R67" s="54" t="str">
        <f>VLOOKUP(A67,_xlfn.IFS(D67=Lists!$G$3,'Chicken Only Calculator'!$A$9:$U$107,D67=Lists!$G$4,'Chicken Only Calculator'!$A$9:$U$107,D67=Lists!$G$5,'Chicken Only Calculator'!$A$9:$U$107,D67=Lists!$G$6,'Cheese Only Calculator'!$A$8:$U$111,D67=Lists!$G$7,'Beef Only Calculator'!$A$8:$U$45,D67=Lists!$G$8,'Pork Only Calculator'!$A$8:$U$96),15,FALSE)</f>
        <v/>
      </c>
      <c r="S67" s="54" t="str">
        <f t="shared" si="8"/>
        <v/>
      </c>
      <c r="T67" s="54">
        <f>VLOOKUP(A67,_xlfn.IFS(D67=Lists!$G$3,'Chicken Only Calculator'!$A$9:$U$107,D67=Lists!$G$4,'Chicken Only Calculator'!$A$9:$U$107,D67=Lists!$G$5,'Chicken Only Calculator'!$A$9:$U$107,D67=Lists!$G$6,'Cheese Only Calculator'!$A$8:$U$111,D67=Lists!$G$7,'Beef Only Calculator'!$A$8:$U$45,D67=Lists!$G$8,'Pork Only Calculator'!$A$8:$U$96),17,FALSE)</f>
        <v>0</v>
      </c>
      <c r="U67" s="54" t="str">
        <f t="shared" si="9"/>
        <v/>
      </c>
      <c r="V67" s="54" t="str">
        <f t="shared" si="10"/>
        <v/>
      </c>
      <c r="W67" s="54" t="str">
        <f t="shared" si="11"/>
        <v/>
      </c>
      <c r="X67" s="54" t="str">
        <f t="shared" si="12"/>
        <v/>
      </c>
      <c r="Y67" s="54" t="str">
        <f t="shared" si="13"/>
        <v/>
      </c>
      <c r="Z67" s="54" t="str">
        <f t="shared" si="14"/>
        <v/>
      </c>
      <c r="AA67" s="54">
        <f>VLOOKUP($A67,_xlfn.IFS($D67=Lists!$G$3,'Chicken Only Calculator'!$A$9:$AJ$107,$D67=Lists!$G$4,'Chicken Only Calculator'!$A$9:$AJ$107,$D67=Lists!$G$5,'Chicken Only Calculator'!$A$9:$AJ$107,$D67=Lists!$G$6,'Cheese Only Calculator'!$A$8:$AJ$111,$D67=Lists!$G$7,'Beef Only Calculator'!$A$8:$AJ$45,$D67=Lists!$G$8,'Pork Only Calculator'!$A$8:$AJ$96),24,FALSE)</f>
        <v>0</v>
      </c>
      <c r="AB67" s="54">
        <f>VLOOKUP($A67,_xlfn.IFS($D67=Lists!$G$3,'Chicken Only Calculator'!$A$9:$AJ$107,$D67=Lists!$G$4,'Chicken Only Calculator'!$A$9:$AJ$107,$D67=Lists!$G$5,'Chicken Only Calculator'!$A$9:$AJ$107,$D67=Lists!$G$6,'Cheese Only Calculator'!$A$8:$AJ$111,$D67=Lists!$G$7,'Beef Only Calculator'!$A$8:$AJ$45,$D67=Lists!$G$8,'Pork Only Calculator'!$A$8:$AJ$96),25,FALSE)</f>
        <v>0</v>
      </c>
      <c r="AC67" s="54">
        <f>VLOOKUP($A67,_xlfn.IFS($D67=Lists!$G$3,'Chicken Only Calculator'!$A$9:$AJ$107,$D67=Lists!$G$4,'Chicken Only Calculator'!$A$9:$AJ$107,$D67=Lists!$G$5,'Chicken Only Calculator'!$A$9:$AJ$107,$D67=Lists!$G$6,'Cheese Only Calculator'!$A$8:$AJ$111,$D67=Lists!$G$7,'Beef Only Calculator'!$A$8:$AJ$45,$D67=Lists!$G$8,'Pork Only Calculator'!$A$8:$AJ$96),26,FALSE)</f>
        <v>0</v>
      </c>
      <c r="AD67" s="54">
        <f>VLOOKUP($A67,_xlfn.IFS($D67=Lists!$G$3,'Chicken Only Calculator'!$A$9:$AJ$107,$D67=Lists!$G$4,'Chicken Only Calculator'!$A$9:$AJ$107,$D67=Lists!$G$5,'Chicken Only Calculator'!$A$9:$AJ$107,$D67=Lists!$G$6,'Cheese Only Calculator'!$A$8:$AJ$111,$D67=Lists!$G$7,'Beef Only Calculator'!$A$8:$AJ$45,$D67=Lists!$G$8,'Pork Only Calculator'!$A$8:$AJ$96),27,FALSE)</f>
        <v>0</v>
      </c>
      <c r="AE67" s="54">
        <f>VLOOKUP($A67,_xlfn.IFS($D67=Lists!$G$3,'Chicken Only Calculator'!$A$9:$AJ$107,$D67=Lists!$G$4,'Chicken Only Calculator'!$A$9:$AJ$107,$D67=Lists!$G$5,'Chicken Only Calculator'!$A$9:$AJ$107,$D67=Lists!$G$6,'Cheese Only Calculator'!$A$8:$AJ$111,$D67=Lists!$G$7,'Beef Only Calculator'!$A$8:$AJ$45,$D67=Lists!$G$8,'Pork Only Calculator'!$A$8:$AJ$96),28,FALSE)</f>
        <v>0</v>
      </c>
      <c r="AF67" s="54">
        <f>VLOOKUP($A67,_xlfn.IFS($D67=Lists!$G$3,'Chicken Only Calculator'!$A$9:$AJ$107,$D67=Lists!$G$4,'Chicken Only Calculator'!$A$9:$AJ$107,$D67=Lists!$G$5,'Chicken Only Calculator'!$A$9:$AJ$107,$D67=Lists!$G$6,'Cheese Only Calculator'!$A$8:$AJ$111,$D67=Lists!$G$7,'Beef Only Calculator'!$A$8:$AJ$45,$D67=Lists!$G$8,'Pork Only Calculator'!$A$8:$AJ$96),29,FALSE)</f>
        <v>0</v>
      </c>
      <c r="AG67" s="54">
        <f>VLOOKUP($A67,_xlfn.IFS($D67=Lists!$G$3,'Chicken Only Calculator'!$A$9:$AJ$107,$D67=Lists!$G$4,'Chicken Only Calculator'!$A$9:$AJ$107,$D67=Lists!$G$5,'Chicken Only Calculator'!$A$9:$AJ$107,$D67=Lists!$G$6,'Cheese Only Calculator'!$A$8:$AJ$111,$D67=Lists!$G$7,'Beef Only Calculator'!$A$8:$AJ$45,$D67=Lists!$G$8,'Pork Only Calculator'!$A$8:$AJ$96),30,FALSE)</f>
        <v>0</v>
      </c>
      <c r="AH67" s="54">
        <f>VLOOKUP($A67,_xlfn.IFS($D67=Lists!$G$3,'Chicken Only Calculator'!$A$9:$AJ$107,$D67=Lists!$G$4,'Chicken Only Calculator'!$A$9:$AJ$107,$D67=Lists!$G$5,'Chicken Only Calculator'!$A$9:$AJ$107,$D67=Lists!$G$6,'Cheese Only Calculator'!$A$8:$AJ$111,$D67=Lists!$G$7,'Beef Only Calculator'!$A$8:$AJ$45,$D67=Lists!$G$8,'Pork Only Calculator'!$A$8:$AJ$96),31,FALSE)</f>
        <v>0</v>
      </c>
      <c r="AI67" s="54">
        <f>VLOOKUP($A67,_xlfn.IFS($D67=Lists!$G$3,'Chicken Only Calculator'!$A$9:$AJ$107,$D67=Lists!$G$4,'Chicken Only Calculator'!$A$9:$AJ$107,$D67=Lists!$G$5,'Chicken Only Calculator'!$A$9:$AJ$107,$D67=Lists!$G$6,'Cheese Only Calculator'!$A$8:$AJ$111,$D67=Lists!$G$7,'Beef Only Calculator'!$A$8:$AJ$45,$D67=Lists!$G$8,'Pork Only Calculator'!$A$8:$AJ$96),32,FALSE)</f>
        <v>0</v>
      </c>
      <c r="AJ67" s="54">
        <f>VLOOKUP($A67,_xlfn.IFS($D67=Lists!$G$3,'Chicken Only Calculator'!$A$9:$AJ$107,$D67=Lists!$G$4,'Chicken Only Calculator'!$A$9:$AJ$107,$D67=Lists!$G$5,'Chicken Only Calculator'!$A$9:$AJ$107,$D67=Lists!$G$6,'Cheese Only Calculator'!$A$8:$AJ$111,$D67=Lists!$G$7,'Beef Only Calculator'!$A$8:$AJ$45,$D67=Lists!$G$8,'Pork Only Calculator'!$A$8:$AJ$96),33,FALSE)</f>
        <v>0</v>
      </c>
      <c r="AK67" s="54">
        <f>VLOOKUP($A67,_xlfn.IFS($D67=Lists!$G$3,'Chicken Only Calculator'!$A$9:$AJ$107,$D67=Lists!$G$4,'Chicken Only Calculator'!$A$9:$AJ$107,$D67=Lists!$G$5,'Chicken Only Calculator'!$A$9:$AJ$107,$D67=Lists!$G$6,'Cheese Only Calculator'!$A$8:$AJ$111,$D67=Lists!$G$7,'Beef Only Calculator'!$A$8:$AJ$45,$D67=Lists!$G$8,'Pork Only Calculator'!$A$8:$AJ$96),34,FALSE)</f>
        <v>0</v>
      </c>
      <c r="AL67" s="54">
        <f>VLOOKUP($A67,_xlfn.IFS($D67=Lists!$G$3,'Chicken Only Calculator'!$A$9:$AJ$107,$D67=Lists!$G$4,'Chicken Only Calculator'!$A$9:$AJ$107,$D67=Lists!$G$5,'Chicken Only Calculator'!$A$9:$AJ$107,$D67=Lists!$G$6,'Cheese Only Calculator'!$A$8:$AJ$111,$D67=Lists!$G$7,'Beef Only Calculator'!$A$8:$AJ$45,$D67=Lists!$G$8,'Pork Only Calculator'!$A$8:$AJ$96),35,FALSE)</f>
        <v>0</v>
      </c>
      <c r="AM67" s="54">
        <f t="shared" si="15"/>
        <v>0</v>
      </c>
      <c r="AO67" s="55"/>
    </row>
    <row r="68" spans="1:41" ht="25.2" x14ac:dyDescent="0.5">
      <c r="A68" s="40">
        <v>10195430928</v>
      </c>
      <c r="B68" s="40" t="str">
        <f>INDEX('Data Sheet'!$A$1:$R$259,MATCH($A68,'Data Sheet'!$A$1:$A$259,0),MATCH(B$3,'Data Sheet'!$A$1:$R$1,0))</f>
        <v>ACT</v>
      </c>
      <c r="C68" s="41" t="str">
        <f>INDEX('Data Sheet'!$A$1:$R$259,MATCH($A68,'Data Sheet'!$A$1:$A$259,0),MATCH(C$3,'Data Sheet'!$A$1:$R$1,0))</f>
        <v>Whole Grain Breaded Pancake Flavored Chicken Sausage Bites, 0.58 oz.</v>
      </c>
      <c r="D68" s="40" t="str">
        <f>INDEX('Data Sheet'!$A$1:$R$259,MATCH($A68,'Data Sheet'!$A$1:$A$259,0),MATCH(D$3,'Data Sheet'!$A$1:$R$1,0))</f>
        <v>100103 D</v>
      </c>
      <c r="E68" s="40">
        <f>INDEX('Data Sheet'!$A$1:$R$259,MATCH($A68,'Data Sheet'!$A$1:$A$259,0),MATCH(E$3,'Data Sheet'!$A$1:$R$1,0))</f>
        <v>30</v>
      </c>
      <c r="F68" s="40">
        <f>INDEX('Data Sheet'!$A$1:$R$259,MATCH($A68,'Data Sheet'!$A$1:$A$259,0),MATCH(F$3,'Data Sheet'!$A$1:$R$1,0))</f>
        <v>165</v>
      </c>
      <c r="G68" s="40">
        <f>INDEX('Data Sheet'!$A$1:$R$259,MATCH($A68,'Data Sheet'!$A$1:$A$259,0),MATCH(G$3,'Data Sheet'!$A$1:$R$1,0))</f>
        <v>165</v>
      </c>
      <c r="H68" s="40">
        <f>INDEX('Data Sheet'!$A$1:$R$259,MATCH($A68,'Data Sheet'!$A$1:$A$259,0),MATCH(H$3,'Data Sheet'!$A$1:$R$1,0))</f>
        <v>25</v>
      </c>
      <c r="I68" s="40">
        <f>INDEX('Data Sheet'!$A$1:$R$259,MATCH($A68,'Data Sheet'!$A$1:$A$259,0),MATCH(I$3,'Data Sheet'!$A$1:$R$1,0))</f>
        <v>2.9</v>
      </c>
      <c r="J68" s="40" t="str">
        <f>INDEX('Data Sheet'!$A$1:$R$259,MATCH($A68,'Data Sheet'!$A$1:$A$259,0),MATCH(J$3,'Data Sheet'!$A$1:$R$1,0))</f>
        <v>5 pieces</v>
      </c>
      <c r="K68" s="40">
        <f>INDEX('Data Sheet'!$A$1:$R$259,MATCH($A68,'Data Sheet'!$A$1:$A$259,0),MATCH(K$3,'Data Sheet'!$A$1:$R$1,0))</f>
        <v>1</v>
      </c>
      <c r="L68" s="40">
        <f>INDEX('Data Sheet'!$A$1:$R$259,MATCH($A68,'Data Sheet'!$A$1:$A$259,0),MATCH(L$3,'Data Sheet'!$A$1:$R$1,0))</f>
        <v>1</v>
      </c>
      <c r="M68" s="40">
        <f>INDEX('Data Sheet'!$A$1:$R$259,MATCH($A68,'Data Sheet'!$A$1:$A$259,0),MATCH(M$3,'Data Sheet'!$A$1:$R$1,0))</f>
        <v>0</v>
      </c>
      <c r="N68" s="40">
        <f>INDEX('Data Sheet'!$A$1:$R$259,MATCH($A68,'Data Sheet'!$A$1:$A$259,0),MATCH(N$3,'Data Sheet'!$A$1:$R$1,0))</f>
        <v>22.95</v>
      </c>
      <c r="O68" s="40">
        <f>INDEX('Data Sheet'!$A$1:$R$259,MATCH($A68,'Data Sheet'!$A$1:$A$259,0),MATCH(O$3,'Data Sheet'!$A$1:$R$1,0))</f>
        <v>0</v>
      </c>
      <c r="P68" s="40">
        <f>INDEX('Data Sheet'!$A$1:$R$259,MATCH($A68,'Data Sheet'!$A$1:$A$259,0),MATCH(P$3,'Data Sheet'!$A$1:$R$1,0))</f>
        <v>0</v>
      </c>
      <c r="Q68" s="40">
        <f>INDEX('Data Sheet'!$A$1:$R$259,MATCH($A68,'Data Sheet'!$A$1:$A$259,0),MATCH(Q$3,'Data Sheet'!$A$1:$R$1,0))</f>
        <v>0</v>
      </c>
      <c r="R68" s="42" t="str">
        <f>VLOOKUP(A68,_xlfn.IFS(D68=Lists!$G$3,'Chicken Only Calculator'!$A$9:$U$107,D68=Lists!$G$4,'Chicken Only Calculator'!$A$9:$U$107,D68=Lists!$G$5,'Chicken Only Calculator'!$A$9:$U$107,D68=Lists!$G$6,'Cheese Only Calculator'!$A$8:$U$111,D68=Lists!$G$7,'Beef Only Calculator'!$A$8:$U$45,D68=Lists!$G$8,'Pork Only Calculator'!$A$8:$U$96),15,FALSE)</f>
        <v/>
      </c>
      <c r="S68" s="42" t="str">
        <f t="shared" si="8"/>
        <v/>
      </c>
      <c r="T68" s="42">
        <f>VLOOKUP(A68,_xlfn.IFS(D68=Lists!$G$3,'Chicken Only Calculator'!$A$9:$U$107,D68=Lists!$G$4,'Chicken Only Calculator'!$A$9:$U$107,D68=Lists!$G$5,'Chicken Only Calculator'!$A$9:$U$107,D68=Lists!$G$6,'Cheese Only Calculator'!$A$8:$U$111,D68=Lists!$G$7,'Beef Only Calculator'!$A$8:$U$45,D68=Lists!$G$8,'Pork Only Calculator'!$A$8:$U$96),17,FALSE)</f>
        <v>0</v>
      </c>
      <c r="U68" s="42" t="str">
        <f t="shared" si="9"/>
        <v/>
      </c>
      <c r="V68" s="42" t="str">
        <f t="shared" si="10"/>
        <v/>
      </c>
      <c r="W68" s="42" t="str">
        <f t="shared" si="11"/>
        <v/>
      </c>
      <c r="X68" s="42" t="str">
        <f t="shared" si="12"/>
        <v/>
      </c>
      <c r="Y68" s="42" t="str">
        <f t="shared" si="13"/>
        <v/>
      </c>
      <c r="Z68" s="42" t="str">
        <f t="shared" si="14"/>
        <v/>
      </c>
      <c r="AA68" s="42">
        <f>VLOOKUP($A68,_xlfn.IFS($D68=Lists!$G$3,'Chicken Only Calculator'!$A$9:$AJ$107,$D68=Lists!$G$4,'Chicken Only Calculator'!$A$9:$AJ$107,$D68=Lists!$G$5,'Chicken Only Calculator'!$A$9:$AJ$107,$D68=Lists!$G$6,'Cheese Only Calculator'!$A$8:$AJ$111,$D68=Lists!$G$7,'Beef Only Calculator'!$A$8:$AJ$45,$D68=Lists!$G$8,'Pork Only Calculator'!$A$8:$AJ$96),24,FALSE)</f>
        <v>0</v>
      </c>
      <c r="AB68" s="42">
        <f>VLOOKUP($A68,_xlfn.IFS($D68=Lists!$G$3,'Chicken Only Calculator'!$A$9:$AJ$107,$D68=Lists!$G$4,'Chicken Only Calculator'!$A$9:$AJ$107,$D68=Lists!$G$5,'Chicken Only Calculator'!$A$9:$AJ$107,$D68=Lists!$G$6,'Cheese Only Calculator'!$A$8:$AJ$111,$D68=Lists!$G$7,'Beef Only Calculator'!$A$8:$AJ$45,$D68=Lists!$G$8,'Pork Only Calculator'!$A$8:$AJ$96),25,FALSE)</f>
        <v>0</v>
      </c>
      <c r="AC68" s="42">
        <f>VLOOKUP($A68,_xlfn.IFS($D68=Lists!$G$3,'Chicken Only Calculator'!$A$9:$AJ$107,$D68=Lists!$G$4,'Chicken Only Calculator'!$A$9:$AJ$107,$D68=Lists!$G$5,'Chicken Only Calculator'!$A$9:$AJ$107,$D68=Lists!$G$6,'Cheese Only Calculator'!$A$8:$AJ$111,$D68=Lists!$G$7,'Beef Only Calculator'!$A$8:$AJ$45,$D68=Lists!$G$8,'Pork Only Calculator'!$A$8:$AJ$96),26,FALSE)</f>
        <v>0</v>
      </c>
      <c r="AD68" s="42">
        <f>VLOOKUP($A68,_xlfn.IFS($D68=Lists!$G$3,'Chicken Only Calculator'!$A$9:$AJ$107,$D68=Lists!$G$4,'Chicken Only Calculator'!$A$9:$AJ$107,$D68=Lists!$G$5,'Chicken Only Calculator'!$A$9:$AJ$107,$D68=Lists!$G$6,'Cheese Only Calculator'!$A$8:$AJ$111,$D68=Lists!$G$7,'Beef Only Calculator'!$A$8:$AJ$45,$D68=Lists!$G$8,'Pork Only Calculator'!$A$8:$AJ$96),27,FALSE)</f>
        <v>0</v>
      </c>
      <c r="AE68" s="42">
        <f>VLOOKUP($A68,_xlfn.IFS($D68=Lists!$G$3,'Chicken Only Calculator'!$A$9:$AJ$107,$D68=Lists!$G$4,'Chicken Only Calculator'!$A$9:$AJ$107,$D68=Lists!$G$5,'Chicken Only Calculator'!$A$9:$AJ$107,$D68=Lists!$G$6,'Cheese Only Calculator'!$A$8:$AJ$111,$D68=Lists!$G$7,'Beef Only Calculator'!$A$8:$AJ$45,$D68=Lists!$G$8,'Pork Only Calculator'!$A$8:$AJ$96),28,FALSE)</f>
        <v>0</v>
      </c>
      <c r="AF68" s="42">
        <f>VLOOKUP($A68,_xlfn.IFS($D68=Lists!$G$3,'Chicken Only Calculator'!$A$9:$AJ$107,$D68=Lists!$G$4,'Chicken Only Calculator'!$A$9:$AJ$107,$D68=Lists!$G$5,'Chicken Only Calculator'!$A$9:$AJ$107,$D68=Lists!$G$6,'Cheese Only Calculator'!$A$8:$AJ$111,$D68=Lists!$G$7,'Beef Only Calculator'!$A$8:$AJ$45,$D68=Lists!$G$8,'Pork Only Calculator'!$A$8:$AJ$96),29,FALSE)</f>
        <v>0</v>
      </c>
      <c r="AG68" s="42">
        <f>VLOOKUP($A68,_xlfn.IFS($D68=Lists!$G$3,'Chicken Only Calculator'!$A$9:$AJ$107,$D68=Lists!$G$4,'Chicken Only Calculator'!$A$9:$AJ$107,$D68=Lists!$G$5,'Chicken Only Calculator'!$A$9:$AJ$107,$D68=Lists!$G$6,'Cheese Only Calculator'!$A$8:$AJ$111,$D68=Lists!$G$7,'Beef Only Calculator'!$A$8:$AJ$45,$D68=Lists!$G$8,'Pork Only Calculator'!$A$8:$AJ$96),30,FALSE)</f>
        <v>0</v>
      </c>
      <c r="AH68" s="42">
        <f>VLOOKUP($A68,_xlfn.IFS($D68=Lists!$G$3,'Chicken Only Calculator'!$A$9:$AJ$107,$D68=Lists!$G$4,'Chicken Only Calculator'!$A$9:$AJ$107,$D68=Lists!$G$5,'Chicken Only Calculator'!$A$9:$AJ$107,$D68=Lists!$G$6,'Cheese Only Calculator'!$A$8:$AJ$111,$D68=Lists!$G$7,'Beef Only Calculator'!$A$8:$AJ$45,$D68=Lists!$G$8,'Pork Only Calculator'!$A$8:$AJ$96),31,FALSE)</f>
        <v>0</v>
      </c>
      <c r="AI68" s="42">
        <f>VLOOKUP($A68,_xlfn.IFS($D68=Lists!$G$3,'Chicken Only Calculator'!$A$9:$AJ$107,$D68=Lists!$G$4,'Chicken Only Calculator'!$A$9:$AJ$107,$D68=Lists!$G$5,'Chicken Only Calculator'!$A$9:$AJ$107,$D68=Lists!$G$6,'Cheese Only Calculator'!$A$8:$AJ$111,$D68=Lists!$G$7,'Beef Only Calculator'!$A$8:$AJ$45,$D68=Lists!$G$8,'Pork Only Calculator'!$A$8:$AJ$96),32,FALSE)</f>
        <v>0</v>
      </c>
      <c r="AJ68" s="42">
        <f>VLOOKUP($A68,_xlfn.IFS($D68=Lists!$G$3,'Chicken Only Calculator'!$A$9:$AJ$107,$D68=Lists!$G$4,'Chicken Only Calculator'!$A$9:$AJ$107,$D68=Lists!$G$5,'Chicken Only Calculator'!$A$9:$AJ$107,$D68=Lists!$G$6,'Cheese Only Calculator'!$A$8:$AJ$111,$D68=Lists!$G$7,'Beef Only Calculator'!$A$8:$AJ$45,$D68=Lists!$G$8,'Pork Only Calculator'!$A$8:$AJ$96),33,FALSE)</f>
        <v>0</v>
      </c>
      <c r="AK68" s="42">
        <f>VLOOKUP($A68,_xlfn.IFS($D68=Lists!$G$3,'Chicken Only Calculator'!$A$9:$AJ$107,$D68=Lists!$G$4,'Chicken Only Calculator'!$A$9:$AJ$107,$D68=Lists!$G$5,'Chicken Only Calculator'!$A$9:$AJ$107,$D68=Lists!$G$6,'Cheese Only Calculator'!$A$8:$AJ$111,$D68=Lists!$G$7,'Beef Only Calculator'!$A$8:$AJ$45,$D68=Lists!$G$8,'Pork Only Calculator'!$A$8:$AJ$96),34,FALSE)</f>
        <v>0</v>
      </c>
      <c r="AL68" s="42">
        <f>VLOOKUP($A68,_xlfn.IFS($D68=Lists!$G$3,'Chicken Only Calculator'!$A$9:$AJ$107,$D68=Lists!$G$4,'Chicken Only Calculator'!$A$9:$AJ$107,$D68=Lists!$G$5,'Chicken Only Calculator'!$A$9:$AJ$107,$D68=Lists!$G$6,'Cheese Only Calculator'!$A$8:$AJ$111,$D68=Lists!$G$7,'Beef Only Calculator'!$A$8:$AJ$45,$D68=Lists!$G$8,'Pork Only Calculator'!$A$8:$AJ$96),35,FALSE)</f>
        <v>0</v>
      </c>
      <c r="AM68" s="42">
        <f t="shared" si="15"/>
        <v>0</v>
      </c>
      <c r="AO68" s="55"/>
    </row>
    <row r="69" spans="1:41" ht="25.2" x14ac:dyDescent="0.5">
      <c r="A69" s="52">
        <v>10197770328</v>
      </c>
      <c r="B69" s="52" t="str">
        <f>INDEX('Data Sheet'!$A$1:$R$259,MATCH($A69,'Data Sheet'!$A$1:$A$259,0),MATCH(B$3,'Data Sheet'!$A$1:$R$1,0))</f>
        <v>ACT</v>
      </c>
      <c r="C69" s="53" t="str">
        <f>INDEX('Data Sheet'!$A$1:$R$259,MATCH($A69,'Data Sheet'!$A$1:$A$259,0),MATCH(C$3,'Data Sheet'!$A$1:$R$1,0))</f>
        <v>Chicken Meatballs, 1.0 oz.</v>
      </c>
      <c r="D69" s="52" t="str">
        <f>INDEX('Data Sheet'!$A$1:$R$259,MATCH($A69,'Data Sheet'!$A$1:$A$259,0),MATCH(D$3,'Data Sheet'!$A$1:$R$1,0))</f>
        <v>100103 D</v>
      </c>
      <c r="E69" s="52">
        <f>INDEX('Data Sheet'!$A$1:$R$259,MATCH($A69,'Data Sheet'!$A$1:$A$259,0),MATCH(E$3,'Data Sheet'!$A$1:$R$1,0))</f>
        <v>10</v>
      </c>
      <c r="F69" s="52">
        <f>INDEX('Data Sheet'!$A$1:$R$259,MATCH($A69,'Data Sheet'!$A$1:$A$259,0),MATCH(F$3,'Data Sheet'!$A$1:$R$1,0))</f>
        <v>58</v>
      </c>
      <c r="G69" s="52">
        <f>INDEX('Data Sheet'!$A$1:$R$259,MATCH($A69,'Data Sheet'!$A$1:$A$259,0),MATCH(G$3,'Data Sheet'!$A$1:$R$1,0))</f>
        <v>58</v>
      </c>
      <c r="H69" s="52">
        <f>INDEX('Data Sheet'!$A$1:$R$259,MATCH($A69,'Data Sheet'!$A$1:$A$259,0),MATCH(H$3,'Data Sheet'!$A$1:$R$1,0))</f>
        <v>15</v>
      </c>
      <c r="I69" s="52">
        <f>INDEX('Data Sheet'!$A$1:$R$259,MATCH($A69,'Data Sheet'!$A$1:$A$259,0),MATCH(I$3,'Data Sheet'!$A$1:$R$1,0))</f>
        <v>2.75</v>
      </c>
      <c r="J69" s="52" t="str">
        <f>INDEX('Data Sheet'!$A$1:$R$259,MATCH($A69,'Data Sheet'!$A$1:$A$259,0),MATCH(J$3,'Data Sheet'!$A$1:$R$1,0))</f>
        <v>3 pieces</v>
      </c>
      <c r="K69" s="52">
        <f>INDEX('Data Sheet'!$A$1:$R$259,MATCH($A69,'Data Sheet'!$A$1:$A$259,0),MATCH(K$3,'Data Sheet'!$A$1:$R$1,0))</f>
        <v>2</v>
      </c>
      <c r="L69" s="52" t="str">
        <f>INDEX('Data Sheet'!$A$1:$R$259,MATCH($A69,'Data Sheet'!$A$1:$A$259,0),MATCH(L$3,'Data Sheet'!$A$1:$R$1,0))</f>
        <v>-</v>
      </c>
      <c r="M69" s="52">
        <f>INDEX('Data Sheet'!$A$1:$R$259,MATCH($A69,'Data Sheet'!$A$1:$A$259,0),MATCH(M$3,'Data Sheet'!$A$1:$R$1,0))</f>
        <v>0</v>
      </c>
      <c r="N69" s="52">
        <f>INDEX('Data Sheet'!$A$1:$R$259,MATCH($A69,'Data Sheet'!$A$1:$A$259,0),MATCH(N$3,'Data Sheet'!$A$1:$R$1,0))</f>
        <v>11.13</v>
      </c>
      <c r="O69" s="52">
        <f>INDEX('Data Sheet'!$A$1:$R$259,MATCH($A69,'Data Sheet'!$A$1:$A$259,0),MATCH(O$3,'Data Sheet'!$A$1:$R$1,0))</f>
        <v>0</v>
      </c>
      <c r="P69" s="52">
        <f>INDEX('Data Sheet'!$A$1:$R$259,MATCH($A69,'Data Sheet'!$A$1:$A$259,0),MATCH(P$3,'Data Sheet'!$A$1:$R$1,0))</f>
        <v>0</v>
      </c>
      <c r="Q69" s="52">
        <f>INDEX('Data Sheet'!$A$1:$R$259,MATCH($A69,'Data Sheet'!$A$1:$A$259,0),MATCH(Q$3,'Data Sheet'!$A$1:$R$1,0))</f>
        <v>0</v>
      </c>
      <c r="R69" s="54" t="str">
        <f>VLOOKUP(A69,_xlfn.IFS(D69=Lists!$G$3,'Chicken Only Calculator'!$A$9:$U$107,D69=Lists!$G$4,'Chicken Only Calculator'!$A$9:$U$107,D69=Lists!$G$5,'Chicken Only Calculator'!$A$9:$U$107,D69=Lists!$G$6,'Cheese Only Calculator'!$A$8:$U$111,D69=Lists!$G$7,'Beef Only Calculator'!$A$8:$U$45,D69=Lists!$G$8,'Pork Only Calculator'!$A$8:$U$96),15,FALSE)</f>
        <v/>
      </c>
      <c r="S69" s="54" t="str">
        <f t="shared" si="8"/>
        <v/>
      </c>
      <c r="T69" s="54">
        <f>VLOOKUP(A69,_xlfn.IFS(D69=Lists!$G$3,'Chicken Only Calculator'!$A$9:$U$107,D69=Lists!$G$4,'Chicken Only Calculator'!$A$9:$U$107,D69=Lists!$G$5,'Chicken Only Calculator'!$A$9:$U$107,D69=Lists!$G$6,'Cheese Only Calculator'!$A$8:$U$111,D69=Lists!$G$7,'Beef Only Calculator'!$A$8:$U$45,D69=Lists!$G$8,'Pork Only Calculator'!$A$8:$U$96),17,FALSE)</f>
        <v>0</v>
      </c>
      <c r="U69" s="54" t="str">
        <f t="shared" si="9"/>
        <v/>
      </c>
      <c r="V69" s="54" t="str">
        <f t="shared" si="10"/>
        <v/>
      </c>
      <c r="W69" s="54" t="str">
        <f t="shared" si="11"/>
        <v/>
      </c>
      <c r="X69" s="54" t="str">
        <f t="shared" si="12"/>
        <v/>
      </c>
      <c r="Y69" s="54" t="str">
        <f t="shared" si="13"/>
        <v/>
      </c>
      <c r="Z69" s="54" t="str">
        <f t="shared" si="14"/>
        <v/>
      </c>
      <c r="AA69" s="54">
        <f>VLOOKUP($A69,_xlfn.IFS($D69=Lists!$G$3,'Chicken Only Calculator'!$A$9:$AJ$107,$D69=Lists!$G$4,'Chicken Only Calculator'!$A$9:$AJ$107,$D69=Lists!$G$5,'Chicken Only Calculator'!$A$9:$AJ$107,$D69=Lists!$G$6,'Cheese Only Calculator'!$A$8:$AJ$111,$D69=Lists!$G$7,'Beef Only Calculator'!$A$8:$AJ$45,$D69=Lists!$G$8,'Pork Only Calculator'!$A$8:$AJ$96),24,FALSE)</f>
        <v>0</v>
      </c>
      <c r="AB69" s="54">
        <f>VLOOKUP($A69,_xlfn.IFS($D69=Lists!$G$3,'Chicken Only Calculator'!$A$9:$AJ$107,$D69=Lists!$G$4,'Chicken Only Calculator'!$A$9:$AJ$107,$D69=Lists!$G$5,'Chicken Only Calculator'!$A$9:$AJ$107,$D69=Lists!$G$6,'Cheese Only Calculator'!$A$8:$AJ$111,$D69=Lists!$G$7,'Beef Only Calculator'!$A$8:$AJ$45,$D69=Lists!$G$8,'Pork Only Calculator'!$A$8:$AJ$96),25,FALSE)</f>
        <v>0</v>
      </c>
      <c r="AC69" s="54">
        <f>VLOOKUP($A69,_xlfn.IFS($D69=Lists!$G$3,'Chicken Only Calculator'!$A$9:$AJ$107,$D69=Lists!$G$4,'Chicken Only Calculator'!$A$9:$AJ$107,$D69=Lists!$G$5,'Chicken Only Calculator'!$A$9:$AJ$107,$D69=Lists!$G$6,'Cheese Only Calculator'!$A$8:$AJ$111,$D69=Lists!$G$7,'Beef Only Calculator'!$A$8:$AJ$45,$D69=Lists!$G$8,'Pork Only Calculator'!$A$8:$AJ$96),26,FALSE)</f>
        <v>0</v>
      </c>
      <c r="AD69" s="54">
        <f>VLOOKUP($A69,_xlfn.IFS($D69=Lists!$G$3,'Chicken Only Calculator'!$A$9:$AJ$107,$D69=Lists!$G$4,'Chicken Only Calculator'!$A$9:$AJ$107,$D69=Lists!$G$5,'Chicken Only Calculator'!$A$9:$AJ$107,$D69=Lists!$G$6,'Cheese Only Calculator'!$A$8:$AJ$111,$D69=Lists!$G$7,'Beef Only Calculator'!$A$8:$AJ$45,$D69=Lists!$G$8,'Pork Only Calculator'!$A$8:$AJ$96),27,FALSE)</f>
        <v>0</v>
      </c>
      <c r="AE69" s="54">
        <f>VLOOKUP($A69,_xlfn.IFS($D69=Lists!$G$3,'Chicken Only Calculator'!$A$9:$AJ$107,$D69=Lists!$G$4,'Chicken Only Calculator'!$A$9:$AJ$107,$D69=Lists!$G$5,'Chicken Only Calculator'!$A$9:$AJ$107,$D69=Lists!$G$6,'Cheese Only Calculator'!$A$8:$AJ$111,$D69=Lists!$G$7,'Beef Only Calculator'!$A$8:$AJ$45,$D69=Lists!$G$8,'Pork Only Calculator'!$A$8:$AJ$96),28,FALSE)</f>
        <v>0</v>
      </c>
      <c r="AF69" s="54">
        <f>VLOOKUP($A69,_xlfn.IFS($D69=Lists!$G$3,'Chicken Only Calculator'!$A$9:$AJ$107,$D69=Lists!$G$4,'Chicken Only Calculator'!$A$9:$AJ$107,$D69=Lists!$G$5,'Chicken Only Calculator'!$A$9:$AJ$107,$D69=Lists!$G$6,'Cheese Only Calculator'!$A$8:$AJ$111,$D69=Lists!$G$7,'Beef Only Calculator'!$A$8:$AJ$45,$D69=Lists!$G$8,'Pork Only Calculator'!$A$8:$AJ$96),29,FALSE)</f>
        <v>0</v>
      </c>
      <c r="AG69" s="54">
        <f>VLOOKUP($A69,_xlfn.IFS($D69=Lists!$G$3,'Chicken Only Calculator'!$A$9:$AJ$107,$D69=Lists!$G$4,'Chicken Only Calculator'!$A$9:$AJ$107,$D69=Lists!$G$5,'Chicken Only Calculator'!$A$9:$AJ$107,$D69=Lists!$G$6,'Cheese Only Calculator'!$A$8:$AJ$111,$D69=Lists!$G$7,'Beef Only Calculator'!$A$8:$AJ$45,$D69=Lists!$G$8,'Pork Only Calculator'!$A$8:$AJ$96),30,FALSE)</f>
        <v>0</v>
      </c>
      <c r="AH69" s="54">
        <f>VLOOKUP($A69,_xlfn.IFS($D69=Lists!$G$3,'Chicken Only Calculator'!$A$9:$AJ$107,$D69=Lists!$G$4,'Chicken Only Calculator'!$A$9:$AJ$107,$D69=Lists!$G$5,'Chicken Only Calculator'!$A$9:$AJ$107,$D69=Lists!$G$6,'Cheese Only Calculator'!$A$8:$AJ$111,$D69=Lists!$G$7,'Beef Only Calculator'!$A$8:$AJ$45,$D69=Lists!$G$8,'Pork Only Calculator'!$A$8:$AJ$96),31,FALSE)</f>
        <v>0</v>
      </c>
      <c r="AI69" s="54">
        <f>VLOOKUP($A69,_xlfn.IFS($D69=Lists!$G$3,'Chicken Only Calculator'!$A$9:$AJ$107,$D69=Lists!$G$4,'Chicken Only Calculator'!$A$9:$AJ$107,$D69=Lists!$G$5,'Chicken Only Calculator'!$A$9:$AJ$107,$D69=Lists!$G$6,'Cheese Only Calculator'!$A$8:$AJ$111,$D69=Lists!$G$7,'Beef Only Calculator'!$A$8:$AJ$45,$D69=Lists!$G$8,'Pork Only Calculator'!$A$8:$AJ$96),32,FALSE)</f>
        <v>0</v>
      </c>
      <c r="AJ69" s="54">
        <f>VLOOKUP($A69,_xlfn.IFS($D69=Lists!$G$3,'Chicken Only Calculator'!$A$9:$AJ$107,$D69=Lists!$G$4,'Chicken Only Calculator'!$A$9:$AJ$107,$D69=Lists!$G$5,'Chicken Only Calculator'!$A$9:$AJ$107,$D69=Lists!$G$6,'Cheese Only Calculator'!$A$8:$AJ$111,$D69=Lists!$G$7,'Beef Only Calculator'!$A$8:$AJ$45,$D69=Lists!$G$8,'Pork Only Calculator'!$A$8:$AJ$96),33,FALSE)</f>
        <v>0</v>
      </c>
      <c r="AK69" s="54">
        <f>VLOOKUP($A69,_xlfn.IFS($D69=Lists!$G$3,'Chicken Only Calculator'!$A$9:$AJ$107,$D69=Lists!$G$4,'Chicken Only Calculator'!$A$9:$AJ$107,$D69=Lists!$G$5,'Chicken Only Calculator'!$A$9:$AJ$107,$D69=Lists!$G$6,'Cheese Only Calculator'!$A$8:$AJ$111,$D69=Lists!$G$7,'Beef Only Calculator'!$A$8:$AJ$45,$D69=Lists!$G$8,'Pork Only Calculator'!$A$8:$AJ$96),34,FALSE)</f>
        <v>0</v>
      </c>
      <c r="AL69" s="54">
        <f>VLOOKUP($A69,_xlfn.IFS($D69=Lists!$G$3,'Chicken Only Calculator'!$A$9:$AJ$107,$D69=Lists!$G$4,'Chicken Only Calculator'!$A$9:$AJ$107,$D69=Lists!$G$5,'Chicken Only Calculator'!$A$9:$AJ$107,$D69=Lists!$G$6,'Cheese Only Calculator'!$A$8:$AJ$111,$D69=Lists!$G$7,'Beef Only Calculator'!$A$8:$AJ$45,$D69=Lists!$G$8,'Pork Only Calculator'!$A$8:$AJ$96),35,FALSE)</f>
        <v>0</v>
      </c>
      <c r="AM69" s="54">
        <f t="shared" si="15"/>
        <v>0</v>
      </c>
      <c r="AO69" s="55"/>
    </row>
    <row r="70" spans="1:41" ht="25.2" x14ac:dyDescent="0.5">
      <c r="A70" s="40">
        <v>10199570328</v>
      </c>
      <c r="B70" s="40" t="str">
        <f>INDEX('Data Sheet'!$A$1:$R$259,MATCH($A70,'Data Sheet'!$A$1:$A$259,0),MATCH(B$3,'Data Sheet'!$A$1:$R$1,0))</f>
        <v>ACT</v>
      </c>
      <c r="C70" s="41" t="str">
        <f>INDEX('Data Sheet'!$A$1:$R$259,MATCH($A70,'Data Sheet'!$A$1:$A$259,0),MATCH(C$3,'Data Sheet'!$A$1:$R$1,0))</f>
        <v>Chicken Taco Meat, 3.0 oz.</v>
      </c>
      <c r="D70" s="40" t="str">
        <f>INDEX('Data Sheet'!$A$1:$R$259,MATCH($A70,'Data Sheet'!$A$1:$A$259,0),MATCH(D$3,'Data Sheet'!$A$1:$R$1,0))</f>
        <v>100103 D</v>
      </c>
      <c r="E70" s="40">
        <f>INDEX('Data Sheet'!$A$1:$R$259,MATCH($A70,'Data Sheet'!$A$1:$A$259,0),MATCH(E$3,'Data Sheet'!$A$1:$R$1,0))</f>
        <v>20.12</v>
      </c>
      <c r="F70" s="40">
        <f>INDEX('Data Sheet'!$A$1:$R$259,MATCH($A70,'Data Sheet'!$A$1:$A$259,0),MATCH(F$3,'Data Sheet'!$A$1:$R$1,0))</f>
        <v>107</v>
      </c>
      <c r="G70" s="40">
        <f>INDEX('Data Sheet'!$A$1:$R$259,MATCH($A70,'Data Sheet'!$A$1:$A$259,0),MATCH(G$3,'Data Sheet'!$A$1:$R$1,0))</f>
        <v>107</v>
      </c>
      <c r="H70" s="40" t="str">
        <f>INDEX('Data Sheet'!$A$1:$R$259,MATCH($A70,'Data Sheet'!$A$1:$A$259,0),MATCH(H$3,'Data Sheet'!$A$1:$R$1,0))</f>
        <v/>
      </c>
      <c r="I70" s="40">
        <f>INDEX('Data Sheet'!$A$1:$R$259,MATCH($A70,'Data Sheet'!$A$1:$A$259,0),MATCH(I$3,'Data Sheet'!$A$1:$R$1,0))</f>
        <v>3</v>
      </c>
      <c r="J70" s="40" t="str">
        <f>INDEX('Data Sheet'!$A$1:$R$259,MATCH($A70,'Data Sheet'!$A$1:$A$259,0),MATCH(J$3,'Data Sheet'!$A$1:$R$1,0))</f>
        <v>3 oz.</v>
      </c>
      <c r="K70" s="40">
        <f>INDEX('Data Sheet'!$A$1:$R$259,MATCH($A70,'Data Sheet'!$A$1:$A$259,0),MATCH(K$3,'Data Sheet'!$A$1:$R$1,0))</f>
        <v>2</v>
      </c>
      <c r="L70" s="40" t="str">
        <f>INDEX('Data Sheet'!$A$1:$R$259,MATCH($A70,'Data Sheet'!$A$1:$A$259,0),MATCH(L$3,'Data Sheet'!$A$1:$R$1,0))</f>
        <v>-</v>
      </c>
      <c r="M70" s="40">
        <f>INDEX('Data Sheet'!$A$1:$R$259,MATCH($A70,'Data Sheet'!$A$1:$A$259,0),MATCH(M$3,'Data Sheet'!$A$1:$R$1,0))</f>
        <v>0</v>
      </c>
      <c r="N70" s="40">
        <f>INDEX('Data Sheet'!$A$1:$R$259,MATCH($A70,'Data Sheet'!$A$1:$A$259,0),MATCH(N$3,'Data Sheet'!$A$1:$R$1,0))</f>
        <v>27.93</v>
      </c>
      <c r="O70" s="40">
        <f>INDEX('Data Sheet'!$A$1:$R$259,MATCH($A70,'Data Sheet'!$A$1:$A$259,0),MATCH(O$3,'Data Sheet'!$A$1:$R$1,0))</f>
        <v>0</v>
      </c>
      <c r="P70" s="40">
        <f>INDEX('Data Sheet'!$A$1:$R$259,MATCH($A70,'Data Sheet'!$A$1:$A$259,0),MATCH(P$3,'Data Sheet'!$A$1:$R$1,0))</f>
        <v>0</v>
      </c>
      <c r="Q70" s="40">
        <f>INDEX('Data Sheet'!$A$1:$R$259,MATCH($A70,'Data Sheet'!$A$1:$A$259,0),MATCH(Q$3,'Data Sheet'!$A$1:$R$1,0))</f>
        <v>0</v>
      </c>
      <c r="R70" s="42" t="str">
        <f>VLOOKUP(A70,_xlfn.IFS(D70=Lists!$G$3,'Chicken Only Calculator'!$A$9:$U$107,D70=Lists!$G$4,'Chicken Only Calculator'!$A$9:$U$107,D70=Lists!$G$5,'Chicken Only Calculator'!$A$9:$U$107,D70=Lists!$G$6,'Cheese Only Calculator'!$A$8:$U$111,D70=Lists!$G$7,'Beef Only Calculator'!$A$8:$U$45,D70=Lists!$G$8,'Pork Only Calculator'!$A$8:$U$96),15,FALSE)</f>
        <v/>
      </c>
      <c r="S70" s="42" t="str">
        <f t="shared" si="8"/>
        <v/>
      </c>
      <c r="T70" s="42">
        <f>VLOOKUP(A70,_xlfn.IFS(D70=Lists!$G$3,'Chicken Only Calculator'!$A$9:$U$107,D70=Lists!$G$4,'Chicken Only Calculator'!$A$9:$U$107,D70=Lists!$G$5,'Chicken Only Calculator'!$A$9:$U$107,D70=Lists!$G$6,'Cheese Only Calculator'!$A$8:$U$111,D70=Lists!$G$7,'Beef Only Calculator'!$A$8:$U$45,D70=Lists!$G$8,'Pork Only Calculator'!$A$8:$U$96),17,FALSE)</f>
        <v>0</v>
      </c>
      <c r="U70" s="42" t="str">
        <f t="shared" si="9"/>
        <v/>
      </c>
      <c r="V70" s="42" t="str">
        <f t="shared" si="10"/>
        <v/>
      </c>
      <c r="W70" s="42" t="str">
        <f t="shared" si="11"/>
        <v/>
      </c>
      <c r="X70" s="42" t="str">
        <f t="shared" si="12"/>
        <v/>
      </c>
      <c r="Y70" s="42" t="str">
        <f t="shared" si="13"/>
        <v/>
      </c>
      <c r="Z70" s="42" t="str">
        <f t="shared" si="14"/>
        <v/>
      </c>
      <c r="AA70" s="42">
        <f>VLOOKUP($A70,_xlfn.IFS($D70=Lists!$G$3,'Chicken Only Calculator'!$A$9:$AJ$107,$D70=Lists!$G$4,'Chicken Only Calculator'!$A$9:$AJ$107,$D70=Lists!$G$5,'Chicken Only Calculator'!$A$9:$AJ$107,$D70=Lists!$G$6,'Cheese Only Calculator'!$A$8:$AJ$111,$D70=Lists!$G$7,'Beef Only Calculator'!$A$8:$AJ$45,$D70=Lists!$G$8,'Pork Only Calculator'!$A$8:$AJ$96),24,FALSE)</f>
        <v>0</v>
      </c>
      <c r="AB70" s="42">
        <f>VLOOKUP($A70,_xlfn.IFS($D70=Lists!$G$3,'Chicken Only Calculator'!$A$9:$AJ$107,$D70=Lists!$G$4,'Chicken Only Calculator'!$A$9:$AJ$107,$D70=Lists!$G$5,'Chicken Only Calculator'!$A$9:$AJ$107,$D70=Lists!$G$6,'Cheese Only Calculator'!$A$8:$AJ$111,$D70=Lists!$G$7,'Beef Only Calculator'!$A$8:$AJ$45,$D70=Lists!$G$8,'Pork Only Calculator'!$A$8:$AJ$96),25,FALSE)</f>
        <v>0</v>
      </c>
      <c r="AC70" s="42">
        <f>VLOOKUP($A70,_xlfn.IFS($D70=Lists!$G$3,'Chicken Only Calculator'!$A$9:$AJ$107,$D70=Lists!$G$4,'Chicken Only Calculator'!$A$9:$AJ$107,$D70=Lists!$G$5,'Chicken Only Calculator'!$A$9:$AJ$107,$D70=Lists!$G$6,'Cheese Only Calculator'!$A$8:$AJ$111,$D70=Lists!$G$7,'Beef Only Calculator'!$A$8:$AJ$45,$D70=Lists!$G$8,'Pork Only Calculator'!$A$8:$AJ$96),26,FALSE)</f>
        <v>0</v>
      </c>
      <c r="AD70" s="42">
        <f>VLOOKUP($A70,_xlfn.IFS($D70=Lists!$G$3,'Chicken Only Calculator'!$A$9:$AJ$107,$D70=Lists!$G$4,'Chicken Only Calculator'!$A$9:$AJ$107,$D70=Lists!$G$5,'Chicken Only Calculator'!$A$9:$AJ$107,$D70=Lists!$G$6,'Cheese Only Calculator'!$A$8:$AJ$111,$D70=Lists!$G$7,'Beef Only Calculator'!$A$8:$AJ$45,$D70=Lists!$G$8,'Pork Only Calculator'!$A$8:$AJ$96),27,FALSE)</f>
        <v>0</v>
      </c>
      <c r="AE70" s="42">
        <f>VLOOKUP($A70,_xlfn.IFS($D70=Lists!$G$3,'Chicken Only Calculator'!$A$9:$AJ$107,$D70=Lists!$G$4,'Chicken Only Calculator'!$A$9:$AJ$107,$D70=Lists!$G$5,'Chicken Only Calculator'!$A$9:$AJ$107,$D70=Lists!$G$6,'Cheese Only Calculator'!$A$8:$AJ$111,$D70=Lists!$G$7,'Beef Only Calculator'!$A$8:$AJ$45,$D70=Lists!$G$8,'Pork Only Calculator'!$A$8:$AJ$96),28,FALSE)</f>
        <v>0</v>
      </c>
      <c r="AF70" s="42">
        <f>VLOOKUP($A70,_xlfn.IFS($D70=Lists!$G$3,'Chicken Only Calculator'!$A$9:$AJ$107,$D70=Lists!$G$4,'Chicken Only Calculator'!$A$9:$AJ$107,$D70=Lists!$G$5,'Chicken Only Calculator'!$A$9:$AJ$107,$D70=Lists!$G$6,'Cheese Only Calculator'!$A$8:$AJ$111,$D70=Lists!$G$7,'Beef Only Calculator'!$A$8:$AJ$45,$D70=Lists!$G$8,'Pork Only Calculator'!$A$8:$AJ$96),29,FALSE)</f>
        <v>0</v>
      </c>
      <c r="AG70" s="42">
        <f>VLOOKUP($A70,_xlfn.IFS($D70=Lists!$G$3,'Chicken Only Calculator'!$A$9:$AJ$107,$D70=Lists!$G$4,'Chicken Only Calculator'!$A$9:$AJ$107,$D70=Lists!$G$5,'Chicken Only Calculator'!$A$9:$AJ$107,$D70=Lists!$G$6,'Cheese Only Calculator'!$A$8:$AJ$111,$D70=Lists!$G$7,'Beef Only Calculator'!$A$8:$AJ$45,$D70=Lists!$G$8,'Pork Only Calculator'!$A$8:$AJ$96),30,FALSE)</f>
        <v>0</v>
      </c>
      <c r="AH70" s="42">
        <f>VLOOKUP($A70,_xlfn.IFS($D70=Lists!$G$3,'Chicken Only Calculator'!$A$9:$AJ$107,$D70=Lists!$G$4,'Chicken Only Calculator'!$A$9:$AJ$107,$D70=Lists!$G$5,'Chicken Only Calculator'!$A$9:$AJ$107,$D70=Lists!$G$6,'Cheese Only Calculator'!$A$8:$AJ$111,$D70=Lists!$G$7,'Beef Only Calculator'!$A$8:$AJ$45,$D70=Lists!$G$8,'Pork Only Calculator'!$A$8:$AJ$96),31,FALSE)</f>
        <v>0</v>
      </c>
      <c r="AI70" s="42">
        <f>VLOOKUP($A70,_xlfn.IFS($D70=Lists!$G$3,'Chicken Only Calculator'!$A$9:$AJ$107,$D70=Lists!$G$4,'Chicken Only Calculator'!$A$9:$AJ$107,$D70=Lists!$G$5,'Chicken Only Calculator'!$A$9:$AJ$107,$D70=Lists!$G$6,'Cheese Only Calculator'!$A$8:$AJ$111,$D70=Lists!$G$7,'Beef Only Calculator'!$A$8:$AJ$45,$D70=Lists!$G$8,'Pork Only Calculator'!$A$8:$AJ$96),32,FALSE)</f>
        <v>0</v>
      </c>
      <c r="AJ70" s="42">
        <f>VLOOKUP($A70,_xlfn.IFS($D70=Lists!$G$3,'Chicken Only Calculator'!$A$9:$AJ$107,$D70=Lists!$G$4,'Chicken Only Calculator'!$A$9:$AJ$107,$D70=Lists!$G$5,'Chicken Only Calculator'!$A$9:$AJ$107,$D70=Lists!$G$6,'Cheese Only Calculator'!$A$8:$AJ$111,$D70=Lists!$G$7,'Beef Only Calculator'!$A$8:$AJ$45,$D70=Lists!$G$8,'Pork Only Calculator'!$A$8:$AJ$96),33,FALSE)</f>
        <v>0</v>
      </c>
      <c r="AK70" s="42">
        <f>VLOOKUP($A70,_xlfn.IFS($D70=Lists!$G$3,'Chicken Only Calculator'!$A$9:$AJ$107,$D70=Lists!$G$4,'Chicken Only Calculator'!$A$9:$AJ$107,$D70=Lists!$G$5,'Chicken Only Calculator'!$A$9:$AJ$107,$D70=Lists!$G$6,'Cheese Only Calculator'!$A$8:$AJ$111,$D70=Lists!$G$7,'Beef Only Calculator'!$A$8:$AJ$45,$D70=Lists!$G$8,'Pork Only Calculator'!$A$8:$AJ$96),34,FALSE)</f>
        <v>0</v>
      </c>
      <c r="AL70" s="42">
        <f>VLOOKUP($A70,_xlfn.IFS($D70=Lists!$G$3,'Chicken Only Calculator'!$A$9:$AJ$107,$D70=Lists!$G$4,'Chicken Only Calculator'!$A$9:$AJ$107,$D70=Lists!$G$5,'Chicken Only Calculator'!$A$9:$AJ$107,$D70=Lists!$G$6,'Cheese Only Calculator'!$A$8:$AJ$111,$D70=Lists!$G$7,'Beef Only Calculator'!$A$8:$AJ$45,$D70=Lists!$G$8,'Pork Only Calculator'!$A$8:$AJ$96),35,FALSE)</f>
        <v>0</v>
      </c>
      <c r="AM70" s="42">
        <f t="shared" si="15"/>
        <v>0</v>
      </c>
      <c r="AO70" s="55"/>
    </row>
    <row r="71" spans="1:41" ht="25.2" x14ac:dyDescent="0.5">
      <c r="A71" s="52">
        <v>10209800328</v>
      </c>
      <c r="B71" s="52" t="str">
        <f>INDEX('Data Sheet'!$A$1:$R$259,MATCH($A71,'Data Sheet'!$A$1:$A$259,0),MATCH(B$3,'Data Sheet'!$A$1:$R$1,0))</f>
        <v>ACT</v>
      </c>
      <c r="C71" s="53" t="str">
        <f>INDEX('Data Sheet'!$A$1:$R$259,MATCH($A71,'Data Sheet'!$A$1:$A$259,0),MATCH(C$3,'Data Sheet'!$A$1:$R$1,0))</f>
        <v>Sliced Black Forest Chicken Ham, 0.5 oz.</v>
      </c>
      <c r="D71" s="52" t="str">
        <f>INDEX('Data Sheet'!$A$1:$R$259,MATCH($A71,'Data Sheet'!$A$1:$A$259,0),MATCH(D$3,'Data Sheet'!$A$1:$R$1,0))</f>
        <v>100103 D</v>
      </c>
      <c r="E71" s="52">
        <f>INDEX('Data Sheet'!$A$1:$R$259,MATCH($A71,'Data Sheet'!$A$1:$A$259,0),MATCH(E$3,'Data Sheet'!$A$1:$R$1,0))</f>
        <v>12</v>
      </c>
      <c r="F71" s="52">
        <f>INDEX('Data Sheet'!$A$1:$R$259,MATCH($A71,'Data Sheet'!$A$1:$A$259,0),MATCH(F$3,'Data Sheet'!$A$1:$R$1,0))</f>
        <v>55</v>
      </c>
      <c r="G71" s="52">
        <f>INDEX('Data Sheet'!$A$1:$R$259,MATCH($A71,'Data Sheet'!$A$1:$A$259,0),MATCH(G$3,'Data Sheet'!$A$1:$R$1,0))</f>
        <v>55</v>
      </c>
      <c r="H71" s="52">
        <f>INDEX('Data Sheet'!$A$1:$R$259,MATCH($A71,'Data Sheet'!$A$1:$A$259,0),MATCH(H$3,'Data Sheet'!$A$1:$R$1,0))</f>
        <v>15</v>
      </c>
      <c r="I71" s="52">
        <f>INDEX('Data Sheet'!$A$1:$R$259,MATCH($A71,'Data Sheet'!$A$1:$A$259,0),MATCH(I$3,'Data Sheet'!$A$1:$R$1,0))</f>
        <v>3.5</v>
      </c>
      <c r="J71" s="52" t="str">
        <f>INDEX('Data Sheet'!$A$1:$R$259,MATCH($A71,'Data Sheet'!$A$1:$A$259,0),MATCH(J$3,'Data Sheet'!$A$1:$R$1,0))</f>
        <v>7 slices</v>
      </c>
      <c r="K71" s="52">
        <f>INDEX('Data Sheet'!$A$1:$R$259,MATCH($A71,'Data Sheet'!$A$1:$A$259,0),MATCH(K$3,'Data Sheet'!$A$1:$R$1,0))</f>
        <v>2</v>
      </c>
      <c r="L71" s="52" t="str">
        <f>INDEX('Data Sheet'!$A$1:$R$259,MATCH($A71,'Data Sheet'!$A$1:$A$259,0),MATCH(L$3,'Data Sheet'!$A$1:$R$1,0))</f>
        <v>-</v>
      </c>
      <c r="M71" s="52">
        <f>INDEX('Data Sheet'!$A$1:$R$259,MATCH($A71,'Data Sheet'!$A$1:$A$259,0),MATCH(M$3,'Data Sheet'!$A$1:$R$1,0))</f>
        <v>0</v>
      </c>
      <c r="N71" s="52">
        <f>INDEX('Data Sheet'!$A$1:$R$259,MATCH($A71,'Data Sheet'!$A$1:$A$259,0),MATCH(N$3,'Data Sheet'!$A$1:$R$1,0))</f>
        <v>17.29</v>
      </c>
      <c r="O71" s="52">
        <f>INDEX('Data Sheet'!$A$1:$R$259,MATCH($A71,'Data Sheet'!$A$1:$A$259,0),MATCH(O$3,'Data Sheet'!$A$1:$R$1,0))</f>
        <v>0</v>
      </c>
      <c r="P71" s="52">
        <f>INDEX('Data Sheet'!$A$1:$R$259,MATCH($A71,'Data Sheet'!$A$1:$A$259,0),MATCH(P$3,'Data Sheet'!$A$1:$R$1,0))</f>
        <v>0</v>
      </c>
      <c r="Q71" s="52">
        <f>INDEX('Data Sheet'!$A$1:$R$259,MATCH($A71,'Data Sheet'!$A$1:$A$259,0),MATCH(Q$3,'Data Sheet'!$A$1:$R$1,0))</f>
        <v>0</v>
      </c>
      <c r="R71" s="54" t="str">
        <f>VLOOKUP(A71,_xlfn.IFS(D71=Lists!$G$3,'Chicken Only Calculator'!$A$9:$U$107,D71=Lists!$G$4,'Chicken Only Calculator'!$A$9:$U$107,D71=Lists!$G$5,'Chicken Only Calculator'!$A$9:$U$107,D71=Lists!$G$6,'Cheese Only Calculator'!$A$8:$U$111,D71=Lists!$G$7,'Beef Only Calculator'!$A$8:$U$45,D71=Lists!$G$8,'Pork Only Calculator'!$A$8:$U$96),15,FALSE)</f>
        <v/>
      </c>
      <c r="S71" s="54" t="str">
        <f t="shared" ref="S71:S119" si="16">IFERROR(ROUNDUP(R71/G71,0),"")</f>
        <v/>
      </c>
      <c r="T71" s="54">
        <f>VLOOKUP(A71,_xlfn.IFS(D71=Lists!$G$3,'Chicken Only Calculator'!$A$9:$U$107,D71=Lists!$G$4,'Chicken Only Calculator'!$A$9:$U$107,D71=Lists!$G$5,'Chicken Only Calculator'!$A$9:$U$107,D71=Lists!$G$6,'Cheese Only Calculator'!$A$8:$U$111,D71=Lists!$G$7,'Beef Only Calculator'!$A$8:$U$45,D71=Lists!$G$8,'Pork Only Calculator'!$A$8:$U$96),17,FALSE)</f>
        <v>0</v>
      </c>
      <c r="U71" s="54" t="str">
        <f t="shared" ref="U71:U119" si="17">IFERROR($S71*H71,"")</f>
        <v/>
      </c>
      <c r="V71" s="54" t="str">
        <f t="shared" ref="V71:V119" si="18">IFERROR($S71*M71,"")</f>
        <v/>
      </c>
      <c r="W71" s="54" t="str">
        <f t="shared" ref="W71:W119" si="19">IFERROR($S71*N71,"")</f>
        <v/>
      </c>
      <c r="X71" s="54" t="str">
        <f t="shared" ref="X71:X119" si="20">IFERROR($S71*O71,"")</f>
        <v/>
      </c>
      <c r="Y71" s="54" t="str">
        <f t="shared" ref="Y71:Y119" si="21">IFERROR($S71*P71,"")</f>
        <v/>
      </c>
      <c r="Z71" s="54" t="str">
        <f t="shared" ref="Z71:Z119" si="22">IFERROR($S71*Q71,"")</f>
        <v/>
      </c>
      <c r="AA71" s="54">
        <f>VLOOKUP($A71,_xlfn.IFS($D71=Lists!$G$3,'Chicken Only Calculator'!$A$9:$AJ$107,$D71=Lists!$G$4,'Chicken Only Calculator'!$A$9:$AJ$107,$D71=Lists!$G$5,'Chicken Only Calculator'!$A$9:$AJ$107,$D71=Lists!$G$6,'Cheese Only Calculator'!$A$8:$AJ$111,$D71=Lists!$G$7,'Beef Only Calculator'!$A$8:$AJ$45,$D71=Lists!$G$8,'Pork Only Calculator'!$A$8:$AJ$96),24,FALSE)</f>
        <v>0</v>
      </c>
      <c r="AB71" s="54">
        <f>VLOOKUP($A71,_xlfn.IFS($D71=Lists!$G$3,'Chicken Only Calculator'!$A$9:$AJ$107,$D71=Lists!$G$4,'Chicken Only Calculator'!$A$9:$AJ$107,$D71=Lists!$G$5,'Chicken Only Calculator'!$A$9:$AJ$107,$D71=Lists!$G$6,'Cheese Only Calculator'!$A$8:$AJ$111,$D71=Lists!$G$7,'Beef Only Calculator'!$A$8:$AJ$45,$D71=Lists!$G$8,'Pork Only Calculator'!$A$8:$AJ$96),25,FALSE)</f>
        <v>0</v>
      </c>
      <c r="AC71" s="54">
        <f>VLOOKUP($A71,_xlfn.IFS($D71=Lists!$G$3,'Chicken Only Calculator'!$A$9:$AJ$107,$D71=Lists!$G$4,'Chicken Only Calculator'!$A$9:$AJ$107,$D71=Lists!$G$5,'Chicken Only Calculator'!$A$9:$AJ$107,$D71=Lists!$G$6,'Cheese Only Calculator'!$A$8:$AJ$111,$D71=Lists!$G$7,'Beef Only Calculator'!$A$8:$AJ$45,$D71=Lists!$G$8,'Pork Only Calculator'!$A$8:$AJ$96),26,FALSE)</f>
        <v>0</v>
      </c>
      <c r="AD71" s="54">
        <f>VLOOKUP($A71,_xlfn.IFS($D71=Lists!$G$3,'Chicken Only Calculator'!$A$9:$AJ$107,$D71=Lists!$G$4,'Chicken Only Calculator'!$A$9:$AJ$107,$D71=Lists!$G$5,'Chicken Only Calculator'!$A$9:$AJ$107,$D71=Lists!$G$6,'Cheese Only Calculator'!$A$8:$AJ$111,$D71=Lists!$G$7,'Beef Only Calculator'!$A$8:$AJ$45,$D71=Lists!$G$8,'Pork Only Calculator'!$A$8:$AJ$96),27,FALSE)</f>
        <v>0</v>
      </c>
      <c r="AE71" s="54">
        <f>VLOOKUP($A71,_xlfn.IFS($D71=Lists!$G$3,'Chicken Only Calculator'!$A$9:$AJ$107,$D71=Lists!$G$4,'Chicken Only Calculator'!$A$9:$AJ$107,$D71=Lists!$G$5,'Chicken Only Calculator'!$A$9:$AJ$107,$D71=Lists!$G$6,'Cheese Only Calculator'!$A$8:$AJ$111,$D71=Lists!$G$7,'Beef Only Calculator'!$A$8:$AJ$45,$D71=Lists!$G$8,'Pork Only Calculator'!$A$8:$AJ$96),28,FALSE)</f>
        <v>0</v>
      </c>
      <c r="AF71" s="54">
        <f>VLOOKUP($A71,_xlfn.IFS($D71=Lists!$G$3,'Chicken Only Calculator'!$A$9:$AJ$107,$D71=Lists!$G$4,'Chicken Only Calculator'!$A$9:$AJ$107,$D71=Lists!$G$5,'Chicken Only Calculator'!$A$9:$AJ$107,$D71=Lists!$G$6,'Cheese Only Calculator'!$A$8:$AJ$111,$D71=Lists!$G$7,'Beef Only Calculator'!$A$8:$AJ$45,$D71=Lists!$G$8,'Pork Only Calculator'!$A$8:$AJ$96),29,FALSE)</f>
        <v>0</v>
      </c>
      <c r="AG71" s="54">
        <f>VLOOKUP($A71,_xlfn.IFS($D71=Lists!$G$3,'Chicken Only Calculator'!$A$9:$AJ$107,$D71=Lists!$G$4,'Chicken Only Calculator'!$A$9:$AJ$107,$D71=Lists!$G$5,'Chicken Only Calculator'!$A$9:$AJ$107,$D71=Lists!$G$6,'Cheese Only Calculator'!$A$8:$AJ$111,$D71=Lists!$G$7,'Beef Only Calculator'!$A$8:$AJ$45,$D71=Lists!$G$8,'Pork Only Calculator'!$A$8:$AJ$96),30,FALSE)</f>
        <v>0</v>
      </c>
      <c r="AH71" s="54">
        <f>VLOOKUP($A71,_xlfn.IFS($D71=Lists!$G$3,'Chicken Only Calculator'!$A$9:$AJ$107,$D71=Lists!$G$4,'Chicken Only Calculator'!$A$9:$AJ$107,$D71=Lists!$G$5,'Chicken Only Calculator'!$A$9:$AJ$107,$D71=Lists!$G$6,'Cheese Only Calculator'!$A$8:$AJ$111,$D71=Lists!$G$7,'Beef Only Calculator'!$A$8:$AJ$45,$D71=Lists!$G$8,'Pork Only Calculator'!$A$8:$AJ$96),31,FALSE)</f>
        <v>0</v>
      </c>
      <c r="AI71" s="54">
        <f>VLOOKUP($A71,_xlfn.IFS($D71=Lists!$G$3,'Chicken Only Calculator'!$A$9:$AJ$107,$D71=Lists!$G$4,'Chicken Only Calculator'!$A$9:$AJ$107,$D71=Lists!$G$5,'Chicken Only Calculator'!$A$9:$AJ$107,$D71=Lists!$G$6,'Cheese Only Calculator'!$A$8:$AJ$111,$D71=Lists!$G$7,'Beef Only Calculator'!$A$8:$AJ$45,$D71=Lists!$G$8,'Pork Only Calculator'!$A$8:$AJ$96),32,FALSE)</f>
        <v>0</v>
      </c>
      <c r="AJ71" s="54">
        <f>VLOOKUP($A71,_xlfn.IFS($D71=Lists!$G$3,'Chicken Only Calculator'!$A$9:$AJ$107,$D71=Lists!$G$4,'Chicken Only Calculator'!$A$9:$AJ$107,$D71=Lists!$G$5,'Chicken Only Calculator'!$A$9:$AJ$107,$D71=Lists!$G$6,'Cheese Only Calculator'!$A$8:$AJ$111,$D71=Lists!$G$7,'Beef Only Calculator'!$A$8:$AJ$45,$D71=Lists!$G$8,'Pork Only Calculator'!$A$8:$AJ$96),33,FALSE)</f>
        <v>0</v>
      </c>
      <c r="AK71" s="54">
        <f>VLOOKUP($A71,_xlfn.IFS($D71=Lists!$G$3,'Chicken Only Calculator'!$A$9:$AJ$107,$D71=Lists!$G$4,'Chicken Only Calculator'!$A$9:$AJ$107,$D71=Lists!$G$5,'Chicken Only Calculator'!$A$9:$AJ$107,$D71=Lists!$G$6,'Cheese Only Calculator'!$A$8:$AJ$111,$D71=Lists!$G$7,'Beef Only Calculator'!$A$8:$AJ$45,$D71=Lists!$G$8,'Pork Only Calculator'!$A$8:$AJ$96),34,FALSE)</f>
        <v>0</v>
      </c>
      <c r="AL71" s="54">
        <f>VLOOKUP($A71,_xlfn.IFS($D71=Lists!$G$3,'Chicken Only Calculator'!$A$9:$AJ$107,$D71=Lists!$G$4,'Chicken Only Calculator'!$A$9:$AJ$107,$D71=Lists!$G$5,'Chicken Only Calculator'!$A$9:$AJ$107,$D71=Lists!$G$6,'Cheese Only Calculator'!$A$8:$AJ$111,$D71=Lists!$G$7,'Beef Only Calculator'!$A$8:$AJ$45,$D71=Lists!$G$8,'Pork Only Calculator'!$A$8:$AJ$96),35,FALSE)</f>
        <v>0</v>
      </c>
      <c r="AM71" s="54">
        <f t="shared" si="15"/>
        <v>0</v>
      </c>
      <c r="AO71" s="55"/>
    </row>
    <row r="72" spans="1:41" ht="25.2" x14ac:dyDescent="0.5">
      <c r="A72" s="40">
        <v>10214220928</v>
      </c>
      <c r="B72" s="40" t="str">
        <f>INDEX('Data Sheet'!$A$1:$R$259,MATCH($A72,'Data Sheet'!$A$1:$A$259,0),MATCH(B$3,'Data Sheet'!$A$1:$R$1,0))</f>
        <v>ACT</v>
      </c>
      <c r="C72" s="41" t="str">
        <f>INDEX('Data Sheet'!$A$1:$R$259,MATCH($A72,'Data Sheet'!$A$1:$A$259,0),MATCH(C$3,'Data Sheet'!$A$1:$R$1,0))</f>
        <v>Whole Grain Breaded MWWM Homestyle Boneless Chicken Wings, 0.85 oz.</v>
      </c>
      <c r="D72" s="40" t="str">
        <f>INDEX('Data Sheet'!$A$1:$R$259,MATCH($A72,'Data Sheet'!$A$1:$A$259,0),MATCH(D$3,'Data Sheet'!$A$1:$R$1,0))</f>
        <v>100103 W</v>
      </c>
      <c r="E72" s="40">
        <f>INDEX('Data Sheet'!$A$1:$R$259,MATCH($A72,'Data Sheet'!$A$1:$A$259,0),MATCH(E$3,'Data Sheet'!$A$1:$R$1,0))</f>
        <v>10</v>
      </c>
      <c r="F72" s="40">
        <f>INDEX('Data Sheet'!$A$1:$R$259,MATCH($A72,'Data Sheet'!$A$1:$A$259,0),MATCH(F$3,'Data Sheet'!$A$1:$R$1,0))</f>
        <v>34</v>
      </c>
      <c r="G72" s="40">
        <f>INDEX('Data Sheet'!$A$1:$R$259,MATCH($A72,'Data Sheet'!$A$1:$A$259,0),MATCH(G$3,'Data Sheet'!$A$1:$R$1,0))</f>
        <v>34</v>
      </c>
      <c r="H72" s="40" t="str">
        <f>INDEX('Data Sheet'!$A$1:$R$259,MATCH($A72,'Data Sheet'!$A$1:$A$259,0),MATCH(H$3,'Data Sheet'!$A$1:$R$1,0))</f>
        <v/>
      </c>
      <c r="I72" s="40">
        <f>INDEX('Data Sheet'!$A$1:$R$259,MATCH($A72,'Data Sheet'!$A$1:$A$259,0),MATCH(I$3,'Data Sheet'!$A$1:$R$1,0))</f>
        <v>4.68</v>
      </c>
      <c r="J72" s="40" t="str">
        <f>INDEX('Data Sheet'!$A$1:$R$259,MATCH($A72,'Data Sheet'!$A$1:$A$259,0),MATCH(J$3,'Data Sheet'!$A$1:$R$1,0))</f>
        <v>6 pieces</v>
      </c>
      <c r="K72" s="40">
        <f>INDEX('Data Sheet'!$A$1:$R$259,MATCH($A72,'Data Sheet'!$A$1:$A$259,0),MATCH(K$3,'Data Sheet'!$A$1:$R$1,0))</f>
        <v>2</v>
      </c>
      <c r="L72" s="40">
        <f>INDEX('Data Sheet'!$A$1:$R$259,MATCH($A72,'Data Sheet'!$A$1:$A$259,0),MATCH(L$3,'Data Sheet'!$A$1:$R$1,0))</f>
        <v>1.5</v>
      </c>
      <c r="M72" s="40">
        <f>INDEX('Data Sheet'!$A$1:$R$259,MATCH($A72,'Data Sheet'!$A$1:$A$259,0),MATCH(M$3,'Data Sheet'!$A$1:$R$1,0))</f>
        <v>10.46</v>
      </c>
      <c r="N72" s="40">
        <f>INDEX('Data Sheet'!$A$1:$R$259,MATCH($A72,'Data Sheet'!$A$1:$A$259,0),MATCH(N$3,'Data Sheet'!$A$1:$R$1,0))</f>
        <v>0</v>
      </c>
      <c r="O72" s="40">
        <f>INDEX('Data Sheet'!$A$1:$R$259,MATCH($A72,'Data Sheet'!$A$1:$A$259,0),MATCH(O$3,'Data Sheet'!$A$1:$R$1,0))</f>
        <v>0</v>
      </c>
      <c r="P72" s="40">
        <f>INDEX('Data Sheet'!$A$1:$R$259,MATCH($A72,'Data Sheet'!$A$1:$A$259,0),MATCH(P$3,'Data Sheet'!$A$1:$R$1,0))</f>
        <v>0</v>
      </c>
      <c r="Q72" s="40">
        <f>INDEX('Data Sheet'!$A$1:$R$259,MATCH($A72,'Data Sheet'!$A$1:$A$259,0),MATCH(Q$3,'Data Sheet'!$A$1:$R$1,0))</f>
        <v>0</v>
      </c>
      <c r="R72" s="42" t="str">
        <f>VLOOKUP(A72,_xlfn.IFS(D72=Lists!$G$3,'Chicken Only Calculator'!$A$9:$U$107,D72=Lists!$G$4,'Chicken Only Calculator'!$A$9:$U$107,D72=Lists!$G$5,'Chicken Only Calculator'!$A$9:$U$107,D72=Lists!$G$6,'Cheese Only Calculator'!$A$8:$U$111,D72=Lists!$G$7,'Beef Only Calculator'!$A$8:$U$45,D72=Lists!$G$8,'Pork Only Calculator'!$A$8:$U$96),15,FALSE)</f>
        <v/>
      </c>
      <c r="S72" s="42" t="str">
        <f t="shared" si="16"/>
        <v/>
      </c>
      <c r="T72" s="42">
        <f>VLOOKUP(A72,_xlfn.IFS(D72=Lists!$G$3,'Chicken Only Calculator'!$A$9:$U$107,D72=Lists!$G$4,'Chicken Only Calculator'!$A$9:$U$107,D72=Lists!$G$5,'Chicken Only Calculator'!$A$9:$U$107,D72=Lists!$G$6,'Cheese Only Calculator'!$A$8:$U$111,D72=Lists!$G$7,'Beef Only Calculator'!$A$8:$U$45,D72=Lists!$G$8,'Pork Only Calculator'!$A$8:$U$96),17,FALSE)</f>
        <v>0</v>
      </c>
      <c r="U72" s="42" t="str">
        <f t="shared" si="17"/>
        <v/>
      </c>
      <c r="V72" s="42" t="str">
        <f t="shared" si="18"/>
        <v/>
      </c>
      <c r="W72" s="42" t="str">
        <f t="shared" si="19"/>
        <v/>
      </c>
      <c r="X72" s="42" t="str">
        <f t="shared" si="20"/>
        <v/>
      </c>
      <c r="Y72" s="42" t="str">
        <f t="shared" si="21"/>
        <v/>
      </c>
      <c r="Z72" s="42" t="str">
        <f t="shared" si="22"/>
        <v/>
      </c>
      <c r="AA72" s="42">
        <f>VLOOKUP($A72,_xlfn.IFS($D72=Lists!$G$3,'Chicken Only Calculator'!$A$9:$AJ$107,$D72=Lists!$G$4,'Chicken Only Calculator'!$A$9:$AJ$107,$D72=Lists!$G$5,'Chicken Only Calculator'!$A$9:$AJ$107,$D72=Lists!$G$6,'Cheese Only Calculator'!$A$8:$AJ$111,$D72=Lists!$G$7,'Beef Only Calculator'!$A$8:$AJ$45,$D72=Lists!$G$8,'Pork Only Calculator'!$A$8:$AJ$96),24,FALSE)</f>
        <v>0</v>
      </c>
      <c r="AB72" s="42">
        <f>VLOOKUP($A72,_xlfn.IFS($D72=Lists!$G$3,'Chicken Only Calculator'!$A$9:$AJ$107,$D72=Lists!$G$4,'Chicken Only Calculator'!$A$9:$AJ$107,$D72=Lists!$G$5,'Chicken Only Calculator'!$A$9:$AJ$107,$D72=Lists!$G$6,'Cheese Only Calculator'!$A$8:$AJ$111,$D72=Lists!$G$7,'Beef Only Calculator'!$A$8:$AJ$45,$D72=Lists!$G$8,'Pork Only Calculator'!$A$8:$AJ$96),25,FALSE)</f>
        <v>0</v>
      </c>
      <c r="AC72" s="42">
        <f>VLOOKUP($A72,_xlfn.IFS($D72=Lists!$G$3,'Chicken Only Calculator'!$A$9:$AJ$107,$D72=Lists!$G$4,'Chicken Only Calculator'!$A$9:$AJ$107,$D72=Lists!$G$5,'Chicken Only Calculator'!$A$9:$AJ$107,$D72=Lists!$G$6,'Cheese Only Calculator'!$A$8:$AJ$111,$D72=Lists!$G$7,'Beef Only Calculator'!$A$8:$AJ$45,$D72=Lists!$G$8,'Pork Only Calculator'!$A$8:$AJ$96),26,FALSE)</f>
        <v>0</v>
      </c>
      <c r="AD72" s="42">
        <f>VLOOKUP($A72,_xlfn.IFS($D72=Lists!$G$3,'Chicken Only Calculator'!$A$9:$AJ$107,$D72=Lists!$G$4,'Chicken Only Calculator'!$A$9:$AJ$107,$D72=Lists!$G$5,'Chicken Only Calculator'!$A$9:$AJ$107,$D72=Lists!$G$6,'Cheese Only Calculator'!$A$8:$AJ$111,$D72=Lists!$G$7,'Beef Only Calculator'!$A$8:$AJ$45,$D72=Lists!$G$8,'Pork Only Calculator'!$A$8:$AJ$96),27,FALSE)</f>
        <v>0</v>
      </c>
      <c r="AE72" s="42">
        <f>VLOOKUP($A72,_xlfn.IFS($D72=Lists!$G$3,'Chicken Only Calculator'!$A$9:$AJ$107,$D72=Lists!$G$4,'Chicken Only Calculator'!$A$9:$AJ$107,$D72=Lists!$G$5,'Chicken Only Calculator'!$A$9:$AJ$107,$D72=Lists!$G$6,'Cheese Only Calculator'!$A$8:$AJ$111,$D72=Lists!$G$7,'Beef Only Calculator'!$A$8:$AJ$45,$D72=Lists!$G$8,'Pork Only Calculator'!$A$8:$AJ$96),28,FALSE)</f>
        <v>0</v>
      </c>
      <c r="AF72" s="42">
        <f>VLOOKUP($A72,_xlfn.IFS($D72=Lists!$G$3,'Chicken Only Calculator'!$A$9:$AJ$107,$D72=Lists!$G$4,'Chicken Only Calculator'!$A$9:$AJ$107,$D72=Lists!$G$5,'Chicken Only Calculator'!$A$9:$AJ$107,$D72=Lists!$G$6,'Cheese Only Calculator'!$A$8:$AJ$111,$D72=Lists!$G$7,'Beef Only Calculator'!$A$8:$AJ$45,$D72=Lists!$G$8,'Pork Only Calculator'!$A$8:$AJ$96),29,FALSE)</f>
        <v>0</v>
      </c>
      <c r="AG72" s="42">
        <f>VLOOKUP($A72,_xlfn.IFS($D72=Lists!$G$3,'Chicken Only Calculator'!$A$9:$AJ$107,$D72=Lists!$G$4,'Chicken Only Calculator'!$A$9:$AJ$107,$D72=Lists!$G$5,'Chicken Only Calculator'!$A$9:$AJ$107,$D72=Lists!$G$6,'Cheese Only Calculator'!$A$8:$AJ$111,$D72=Lists!$G$7,'Beef Only Calculator'!$A$8:$AJ$45,$D72=Lists!$G$8,'Pork Only Calculator'!$A$8:$AJ$96),30,FALSE)</f>
        <v>0</v>
      </c>
      <c r="AH72" s="42">
        <f>VLOOKUP($A72,_xlfn.IFS($D72=Lists!$G$3,'Chicken Only Calculator'!$A$9:$AJ$107,$D72=Lists!$G$4,'Chicken Only Calculator'!$A$9:$AJ$107,$D72=Lists!$G$5,'Chicken Only Calculator'!$A$9:$AJ$107,$D72=Lists!$G$6,'Cheese Only Calculator'!$A$8:$AJ$111,$D72=Lists!$G$7,'Beef Only Calculator'!$A$8:$AJ$45,$D72=Lists!$G$8,'Pork Only Calculator'!$A$8:$AJ$96),31,FALSE)</f>
        <v>0</v>
      </c>
      <c r="AI72" s="42">
        <f>VLOOKUP($A72,_xlfn.IFS($D72=Lists!$G$3,'Chicken Only Calculator'!$A$9:$AJ$107,$D72=Lists!$G$4,'Chicken Only Calculator'!$A$9:$AJ$107,$D72=Lists!$G$5,'Chicken Only Calculator'!$A$9:$AJ$107,$D72=Lists!$G$6,'Cheese Only Calculator'!$A$8:$AJ$111,$D72=Lists!$G$7,'Beef Only Calculator'!$A$8:$AJ$45,$D72=Lists!$G$8,'Pork Only Calculator'!$A$8:$AJ$96),32,FALSE)</f>
        <v>0</v>
      </c>
      <c r="AJ72" s="42">
        <f>VLOOKUP($A72,_xlfn.IFS($D72=Lists!$G$3,'Chicken Only Calculator'!$A$9:$AJ$107,$D72=Lists!$G$4,'Chicken Only Calculator'!$A$9:$AJ$107,$D72=Lists!$G$5,'Chicken Only Calculator'!$A$9:$AJ$107,$D72=Lists!$G$6,'Cheese Only Calculator'!$A$8:$AJ$111,$D72=Lists!$G$7,'Beef Only Calculator'!$A$8:$AJ$45,$D72=Lists!$G$8,'Pork Only Calculator'!$A$8:$AJ$96),33,FALSE)</f>
        <v>0</v>
      </c>
      <c r="AK72" s="42">
        <f>VLOOKUP($A72,_xlfn.IFS($D72=Lists!$G$3,'Chicken Only Calculator'!$A$9:$AJ$107,$D72=Lists!$G$4,'Chicken Only Calculator'!$A$9:$AJ$107,$D72=Lists!$G$5,'Chicken Only Calculator'!$A$9:$AJ$107,$D72=Lists!$G$6,'Cheese Only Calculator'!$A$8:$AJ$111,$D72=Lists!$G$7,'Beef Only Calculator'!$A$8:$AJ$45,$D72=Lists!$G$8,'Pork Only Calculator'!$A$8:$AJ$96),34,FALSE)</f>
        <v>0</v>
      </c>
      <c r="AL72" s="42">
        <f>VLOOKUP($A72,_xlfn.IFS($D72=Lists!$G$3,'Chicken Only Calculator'!$A$9:$AJ$107,$D72=Lists!$G$4,'Chicken Only Calculator'!$A$9:$AJ$107,$D72=Lists!$G$5,'Chicken Only Calculator'!$A$9:$AJ$107,$D72=Lists!$G$6,'Cheese Only Calculator'!$A$8:$AJ$111,$D72=Lists!$G$7,'Beef Only Calculator'!$A$8:$AJ$45,$D72=Lists!$G$8,'Pork Only Calculator'!$A$8:$AJ$96),35,FALSE)</f>
        <v>0</v>
      </c>
      <c r="AM72" s="42">
        <f t="shared" ref="AM72:AM119" si="23">SUM(AA72:AL72)</f>
        <v>0</v>
      </c>
      <c r="AO72" s="55"/>
    </row>
    <row r="73" spans="1:41" ht="25.2" x14ac:dyDescent="0.5">
      <c r="A73" s="52">
        <v>10218790928</v>
      </c>
      <c r="B73" s="52" t="str">
        <f>INDEX('Data Sheet'!$A$1:$R$259,MATCH($A73,'Data Sheet'!$A$1:$A$259,0),MATCH(B$3,'Data Sheet'!$A$1:$R$1,0))</f>
        <v>ACT</v>
      </c>
      <c r="C73" s="53" t="str">
        <f>INDEX('Data Sheet'!$A$1:$R$259,MATCH($A73,'Data Sheet'!$A$1:$A$259,0),MATCH(C$3,'Data Sheet'!$A$1:$R$1,0))</f>
        <v>Seasoned, Glazed, Mesquite &amp; Smoke Flavored ProPortion® Bone-In Chicken</v>
      </c>
      <c r="D73" s="52" t="str">
        <f>INDEX('Data Sheet'!$A$1:$R$259,MATCH($A73,'Data Sheet'!$A$1:$A$259,0),MATCH(D$3,'Data Sheet'!$A$1:$R$1,0))</f>
        <v>100103 W/D</v>
      </c>
      <c r="E73" s="52">
        <f>INDEX('Data Sheet'!$A$1:$R$259,MATCH($A73,'Data Sheet'!$A$1:$A$259,0),MATCH(E$3,'Data Sheet'!$A$1:$R$1,0))</f>
        <v>23.08</v>
      </c>
      <c r="F73" s="52" t="str">
        <f>INDEX('Data Sheet'!$A$1:$R$259,MATCH($A73,'Data Sheet'!$A$1:$A$259,0),MATCH(F$3,'Data Sheet'!$A$1:$R$1,0))</f>
        <v>57 - 100</v>
      </c>
      <c r="G73" s="52">
        <f>INDEX('Data Sheet'!$A$1:$R$259,MATCH($A73,'Data Sheet'!$A$1:$A$259,0),MATCH(G$3,'Data Sheet'!$A$1:$R$1,0))</f>
        <v>78</v>
      </c>
      <c r="H73" s="52" t="str">
        <f>INDEX('Data Sheet'!$A$1:$R$259,MATCH($A73,'Data Sheet'!$A$1:$A$259,0),MATCH(H$3,'Data Sheet'!$A$1:$R$1,0))</f>
        <v/>
      </c>
      <c r="I73" s="52" t="str">
        <f>INDEX('Data Sheet'!$A$1:$R$259,MATCH($A73,'Data Sheet'!$A$1:$A$259,0),MATCH(I$3,'Data Sheet'!$A$1:$R$1,0))</f>
        <v>3.7-6.5</v>
      </c>
      <c r="J73" s="52" t="str">
        <f>INDEX('Data Sheet'!$A$1:$R$259,MATCH($A73,'Data Sheet'!$A$1:$A$259,0),MATCH(J$3,'Data Sheet'!$A$1:$R$1,0))</f>
        <v>1 piece</v>
      </c>
      <c r="K73" s="52" t="str">
        <f>INDEX('Data Sheet'!$A$1:$R$259,MATCH($A73,'Data Sheet'!$A$1:$A$259,0),MATCH(K$3,'Data Sheet'!$A$1:$R$1,0))</f>
        <v>Varies</v>
      </c>
      <c r="L73" s="52" t="str">
        <f>INDEX('Data Sheet'!$A$1:$R$259,MATCH($A73,'Data Sheet'!$A$1:$A$259,0),MATCH(L$3,'Data Sheet'!$A$1:$R$1,0))</f>
        <v>-</v>
      </c>
      <c r="M73" s="52">
        <f>INDEX('Data Sheet'!$A$1:$R$259,MATCH($A73,'Data Sheet'!$A$1:$A$259,0),MATCH(M$3,'Data Sheet'!$A$1:$R$1,0))</f>
        <v>11.52</v>
      </c>
      <c r="N73" s="52">
        <f>INDEX('Data Sheet'!$A$1:$R$259,MATCH($A73,'Data Sheet'!$A$1:$A$259,0),MATCH(N$3,'Data Sheet'!$A$1:$R$1,0))</f>
        <v>7.68</v>
      </c>
      <c r="O73" s="52">
        <f>INDEX('Data Sheet'!$A$1:$R$259,MATCH($A73,'Data Sheet'!$A$1:$A$259,0),MATCH(O$3,'Data Sheet'!$A$1:$R$1,0))</f>
        <v>0</v>
      </c>
      <c r="P73" s="52">
        <f>INDEX('Data Sheet'!$A$1:$R$259,MATCH($A73,'Data Sheet'!$A$1:$A$259,0),MATCH(P$3,'Data Sheet'!$A$1:$R$1,0))</f>
        <v>0</v>
      </c>
      <c r="Q73" s="52">
        <f>INDEX('Data Sheet'!$A$1:$R$259,MATCH($A73,'Data Sheet'!$A$1:$A$259,0),MATCH(Q$3,'Data Sheet'!$A$1:$R$1,0))</f>
        <v>0</v>
      </c>
      <c r="R73" s="54" t="str">
        <f>VLOOKUP(A73,_xlfn.IFS(D73=Lists!$G$3,'Chicken Only Calculator'!$A$9:$U$107,D73=Lists!$G$4,'Chicken Only Calculator'!$A$9:$U$107,D73=Lists!$G$5,'Chicken Only Calculator'!$A$9:$U$107,D73=Lists!$G$6,'Cheese Only Calculator'!$A$8:$U$111,D73=Lists!$G$7,'Beef Only Calculator'!$A$8:$U$45,D73=Lists!$G$8,'Pork Only Calculator'!$A$8:$U$96),15,FALSE)</f>
        <v/>
      </c>
      <c r="S73" s="54" t="str">
        <f t="shared" si="16"/>
        <v/>
      </c>
      <c r="T73" s="54">
        <f>VLOOKUP(A73,_xlfn.IFS(D73=Lists!$G$3,'Chicken Only Calculator'!$A$9:$U$107,D73=Lists!$G$4,'Chicken Only Calculator'!$A$9:$U$107,D73=Lists!$G$5,'Chicken Only Calculator'!$A$9:$U$107,D73=Lists!$G$6,'Cheese Only Calculator'!$A$8:$U$111,D73=Lists!$G$7,'Beef Only Calculator'!$A$8:$U$45,D73=Lists!$G$8,'Pork Only Calculator'!$A$8:$U$96),17,FALSE)</f>
        <v>0</v>
      </c>
      <c r="U73" s="54" t="str">
        <f t="shared" si="17"/>
        <v/>
      </c>
      <c r="V73" s="54" t="str">
        <f t="shared" si="18"/>
        <v/>
      </c>
      <c r="W73" s="54" t="str">
        <f t="shared" si="19"/>
        <v/>
      </c>
      <c r="X73" s="54" t="str">
        <f t="shared" si="20"/>
        <v/>
      </c>
      <c r="Y73" s="54" t="str">
        <f t="shared" si="21"/>
        <v/>
      </c>
      <c r="Z73" s="54" t="str">
        <f t="shared" si="22"/>
        <v/>
      </c>
      <c r="AA73" s="54">
        <f>VLOOKUP($A73,_xlfn.IFS($D73=Lists!$G$3,'Chicken Only Calculator'!$A$9:$AJ$107,$D73=Lists!$G$4,'Chicken Only Calculator'!$A$9:$AJ$107,$D73=Lists!$G$5,'Chicken Only Calculator'!$A$9:$AJ$107,$D73=Lists!$G$6,'Cheese Only Calculator'!$A$8:$AJ$111,$D73=Lists!$G$7,'Beef Only Calculator'!$A$8:$AJ$45,$D73=Lists!$G$8,'Pork Only Calculator'!$A$8:$AJ$96),24,FALSE)</f>
        <v>0</v>
      </c>
      <c r="AB73" s="54">
        <f>VLOOKUP($A73,_xlfn.IFS($D73=Lists!$G$3,'Chicken Only Calculator'!$A$9:$AJ$107,$D73=Lists!$G$4,'Chicken Only Calculator'!$A$9:$AJ$107,$D73=Lists!$G$5,'Chicken Only Calculator'!$A$9:$AJ$107,$D73=Lists!$G$6,'Cheese Only Calculator'!$A$8:$AJ$111,$D73=Lists!$G$7,'Beef Only Calculator'!$A$8:$AJ$45,$D73=Lists!$G$8,'Pork Only Calculator'!$A$8:$AJ$96),25,FALSE)</f>
        <v>0</v>
      </c>
      <c r="AC73" s="54">
        <f>VLOOKUP($A73,_xlfn.IFS($D73=Lists!$G$3,'Chicken Only Calculator'!$A$9:$AJ$107,$D73=Lists!$G$4,'Chicken Only Calculator'!$A$9:$AJ$107,$D73=Lists!$G$5,'Chicken Only Calculator'!$A$9:$AJ$107,$D73=Lists!$G$6,'Cheese Only Calculator'!$A$8:$AJ$111,$D73=Lists!$G$7,'Beef Only Calculator'!$A$8:$AJ$45,$D73=Lists!$G$8,'Pork Only Calculator'!$A$8:$AJ$96),26,FALSE)</f>
        <v>0</v>
      </c>
      <c r="AD73" s="54">
        <f>VLOOKUP($A73,_xlfn.IFS($D73=Lists!$G$3,'Chicken Only Calculator'!$A$9:$AJ$107,$D73=Lists!$G$4,'Chicken Only Calculator'!$A$9:$AJ$107,$D73=Lists!$G$5,'Chicken Only Calculator'!$A$9:$AJ$107,$D73=Lists!$G$6,'Cheese Only Calculator'!$A$8:$AJ$111,$D73=Lists!$G$7,'Beef Only Calculator'!$A$8:$AJ$45,$D73=Lists!$G$8,'Pork Only Calculator'!$A$8:$AJ$96),27,FALSE)</f>
        <v>0</v>
      </c>
      <c r="AE73" s="54">
        <f>VLOOKUP($A73,_xlfn.IFS($D73=Lists!$G$3,'Chicken Only Calculator'!$A$9:$AJ$107,$D73=Lists!$G$4,'Chicken Only Calculator'!$A$9:$AJ$107,$D73=Lists!$G$5,'Chicken Only Calculator'!$A$9:$AJ$107,$D73=Lists!$G$6,'Cheese Only Calculator'!$A$8:$AJ$111,$D73=Lists!$G$7,'Beef Only Calculator'!$A$8:$AJ$45,$D73=Lists!$G$8,'Pork Only Calculator'!$A$8:$AJ$96),28,FALSE)</f>
        <v>0</v>
      </c>
      <c r="AF73" s="54">
        <f>VLOOKUP($A73,_xlfn.IFS($D73=Lists!$G$3,'Chicken Only Calculator'!$A$9:$AJ$107,$D73=Lists!$G$4,'Chicken Only Calculator'!$A$9:$AJ$107,$D73=Lists!$G$5,'Chicken Only Calculator'!$A$9:$AJ$107,$D73=Lists!$G$6,'Cheese Only Calculator'!$A$8:$AJ$111,$D73=Lists!$G$7,'Beef Only Calculator'!$A$8:$AJ$45,$D73=Lists!$G$8,'Pork Only Calculator'!$A$8:$AJ$96),29,FALSE)</f>
        <v>0</v>
      </c>
      <c r="AG73" s="54">
        <f>VLOOKUP($A73,_xlfn.IFS($D73=Lists!$G$3,'Chicken Only Calculator'!$A$9:$AJ$107,$D73=Lists!$G$4,'Chicken Only Calculator'!$A$9:$AJ$107,$D73=Lists!$G$5,'Chicken Only Calculator'!$A$9:$AJ$107,$D73=Lists!$G$6,'Cheese Only Calculator'!$A$8:$AJ$111,$D73=Lists!$G$7,'Beef Only Calculator'!$A$8:$AJ$45,$D73=Lists!$G$8,'Pork Only Calculator'!$A$8:$AJ$96),30,FALSE)</f>
        <v>0</v>
      </c>
      <c r="AH73" s="54">
        <f>VLOOKUP($A73,_xlfn.IFS($D73=Lists!$G$3,'Chicken Only Calculator'!$A$9:$AJ$107,$D73=Lists!$G$4,'Chicken Only Calculator'!$A$9:$AJ$107,$D73=Lists!$G$5,'Chicken Only Calculator'!$A$9:$AJ$107,$D73=Lists!$G$6,'Cheese Only Calculator'!$A$8:$AJ$111,$D73=Lists!$G$7,'Beef Only Calculator'!$A$8:$AJ$45,$D73=Lists!$G$8,'Pork Only Calculator'!$A$8:$AJ$96),31,FALSE)</f>
        <v>0</v>
      </c>
      <c r="AI73" s="54">
        <f>VLOOKUP($A73,_xlfn.IFS($D73=Lists!$G$3,'Chicken Only Calculator'!$A$9:$AJ$107,$D73=Lists!$G$4,'Chicken Only Calculator'!$A$9:$AJ$107,$D73=Lists!$G$5,'Chicken Only Calculator'!$A$9:$AJ$107,$D73=Lists!$G$6,'Cheese Only Calculator'!$A$8:$AJ$111,$D73=Lists!$G$7,'Beef Only Calculator'!$A$8:$AJ$45,$D73=Lists!$G$8,'Pork Only Calculator'!$A$8:$AJ$96),32,FALSE)</f>
        <v>0</v>
      </c>
      <c r="AJ73" s="54">
        <f>VLOOKUP($A73,_xlfn.IFS($D73=Lists!$G$3,'Chicken Only Calculator'!$A$9:$AJ$107,$D73=Lists!$G$4,'Chicken Only Calculator'!$A$9:$AJ$107,$D73=Lists!$G$5,'Chicken Only Calculator'!$A$9:$AJ$107,$D73=Lists!$G$6,'Cheese Only Calculator'!$A$8:$AJ$111,$D73=Lists!$G$7,'Beef Only Calculator'!$A$8:$AJ$45,$D73=Lists!$G$8,'Pork Only Calculator'!$A$8:$AJ$96),33,FALSE)</f>
        <v>0</v>
      </c>
      <c r="AK73" s="54">
        <f>VLOOKUP($A73,_xlfn.IFS($D73=Lists!$G$3,'Chicken Only Calculator'!$A$9:$AJ$107,$D73=Lists!$G$4,'Chicken Only Calculator'!$A$9:$AJ$107,$D73=Lists!$G$5,'Chicken Only Calculator'!$A$9:$AJ$107,$D73=Lists!$G$6,'Cheese Only Calculator'!$A$8:$AJ$111,$D73=Lists!$G$7,'Beef Only Calculator'!$A$8:$AJ$45,$D73=Lists!$G$8,'Pork Only Calculator'!$A$8:$AJ$96),34,FALSE)</f>
        <v>0</v>
      </c>
      <c r="AL73" s="54">
        <f>VLOOKUP($A73,_xlfn.IFS($D73=Lists!$G$3,'Chicken Only Calculator'!$A$9:$AJ$107,$D73=Lists!$G$4,'Chicken Only Calculator'!$A$9:$AJ$107,$D73=Lists!$G$5,'Chicken Only Calculator'!$A$9:$AJ$107,$D73=Lists!$G$6,'Cheese Only Calculator'!$A$8:$AJ$111,$D73=Lists!$G$7,'Beef Only Calculator'!$A$8:$AJ$45,$D73=Lists!$G$8,'Pork Only Calculator'!$A$8:$AJ$96),35,FALSE)</f>
        <v>0</v>
      </c>
      <c r="AM73" s="54">
        <f t="shared" si="23"/>
        <v>0</v>
      </c>
      <c r="AO73" s="55"/>
    </row>
    <row r="74" spans="1:41" ht="25.2" x14ac:dyDescent="0.5">
      <c r="A74" s="40">
        <v>10221780928</v>
      </c>
      <c r="B74" s="40" t="str">
        <f>INDEX('Data Sheet'!$A$1:$R$259,MATCH($A74,'Data Sheet'!$A$1:$A$259,0),MATCH(B$3,'Data Sheet'!$A$1:$R$1,0))</f>
        <v>ACT</v>
      </c>
      <c r="C74" s="41" t="str">
        <f>INDEX('Data Sheet'!$A$1:$R$259,MATCH($A74,'Data Sheet'!$A$1:$A$259,0),MATCH(C$3,'Data Sheet'!$A$1:$R$1,0))</f>
        <v>Whole Grain Battered Tempura Style Chicken Nuggets, 0.75 oz.</v>
      </c>
      <c r="D74" s="40" t="str">
        <f>INDEX('Data Sheet'!$A$1:$R$259,MATCH($A74,'Data Sheet'!$A$1:$A$259,0),MATCH(D$3,'Data Sheet'!$A$1:$R$1,0))</f>
        <v>100103 W</v>
      </c>
      <c r="E74" s="40">
        <f>INDEX('Data Sheet'!$A$1:$R$259,MATCH($A74,'Data Sheet'!$A$1:$A$259,0),MATCH(E$3,'Data Sheet'!$A$1:$R$1,0))</f>
        <v>23.12</v>
      </c>
      <c r="F74" s="40">
        <f>INDEX('Data Sheet'!$A$1:$R$259,MATCH($A74,'Data Sheet'!$A$1:$A$259,0),MATCH(F$3,'Data Sheet'!$A$1:$R$1,0))</f>
        <v>98</v>
      </c>
      <c r="G74" s="40">
        <f>INDEX('Data Sheet'!$A$1:$R$259,MATCH($A74,'Data Sheet'!$A$1:$A$259,0),MATCH(G$3,'Data Sheet'!$A$1:$R$1,0))</f>
        <v>98</v>
      </c>
      <c r="H74" s="40">
        <f>INDEX('Data Sheet'!$A$1:$R$259,MATCH($A74,'Data Sheet'!$A$1:$A$259,0),MATCH(H$3,'Data Sheet'!$A$1:$R$1,0))</f>
        <v>10</v>
      </c>
      <c r="I74" s="40">
        <f>INDEX('Data Sheet'!$A$1:$R$259,MATCH($A74,'Data Sheet'!$A$1:$A$259,0),MATCH(I$3,'Data Sheet'!$A$1:$R$1,0))</f>
        <v>3.75</v>
      </c>
      <c r="J74" s="40" t="str">
        <f>INDEX('Data Sheet'!$A$1:$R$259,MATCH($A74,'Data Sheet'!$A$1:$A$259,0),MATCH(J$3,'Data Sheet'!$A$1:$R$1,0))</f>
        <v>5 pieces</v>
      </c>
      <c r="K74" s="40">
        <f>INDEX('Data Sheet'!$A$1:$R$259,MATCH($A74,'Data Sheet'!$A$1:$A$259,0),MATCH(K$3,'Data Sheet'!$A$1:$R$1,0))</f>
        <v>2</v>
      </c>
      <c r="L74" s="40">
        <f>INDEX('Data Sheet'!$A$1:$R$259,MATCH($A74,'Data Sheet'!$A$1:$A$259,0),MATCH(L$3,'Data Sheet'!$A$1:$R$1,0))</f>
        <v>1</v>
      </c>
      <c r="M74" s="40">
        <f>INDEX('Data Sheet'!$A$1:$R$259,MATCH($A74,'Data Sheet'!$A$1:$A$259,0),MATCH(M$3,'Data Sheet'!$A$1:$R$1,0))</f>
        <v>17.91</v>
      </c>
      <c r="N74" s="40">
        <f>INDEX('Data Sheet'!$A$1:$R$259,MATCH($A74,'Data Sheet'!$A$1:$A$259,0),MATCH(N$3,'Data Sheet'!$A$1:$R$1,0))</f>
        <v>0</v>
      </c>
      <c r="O74" s="40">
        <f>INDEX('Data Sheet'!$A$1:$R$259,MATCH($A74,'Data Sheet'!$A$1:$A$259,0),MATCH(O$3,'Data Sheet'!$A$1:$R$1,0))</f>
        <v>0</v>
      </c>
      <c r="P74" s="40">
        <f>INDEX('Data Sheet'!$A$1:$R$259,MATCH($A74,'Data Sheet'!$A$1:$A$259,0),MATCH(P$3,'Data Sheet'!$A$1:$R$1,0))</f>
        <v>0</v>
      </c>
      <c r="Q74" s="40">
        <f>INDEX('Data Sheet'!$A$1:$R$259,MATCH($A74,'Data Sheet'!$A$1:$A$259,0),MATCH(Q$3,'Data Sheet'!$A$1:$R$1,0))</f>
        <v>0</v>
      </c>
      <c r="R74" s="42" t="str">
        <f>VLOOKUP(A74,_xlfn.IFS(D74=Lists!$G$3,'Chicken Only Calculator'!$A$9:$U$107,D74=Lists!$G$4,'Chicken Only Calculator'!$A$9:$U$107,D74=Lists!$G$5,'Chicken Only Calculator'!$A$9:$U$107,D74=Lists!$G$6,'Cheese Only Calculator'!$A$8:$U$111,D74=Lists!$G$7,'Beef Only Calculator'!$A$8:$U$45,D74=Lists!$G$8,'Pork Only Calculator'!$A$8:$U$96),15,FALSE)</f>
        <v/>
      </c>
      <c r="S74" s="42" t="str">
        <f t="shared" si="16"/>
        <v/>
      </c>
      <c r="T74" s="42">
        <f>VLOOKUP(A74,_xlfn.IFS(D74=Lists!$G$3,'Chicken Only Calculator'!$A$9:$U$107,D74=Lists!$G$4,'Chicken Only Calculator'!$A$9:$U$107,D74=Lists!$G$5,'Chicken Only Calculator'!$A$9:$U$107,D74=Lists!$G$6,'Cheese Only Calculator'!$A$8:$U$111,D74=Lists!$G$7,'Beef Only Calculator'!$A$8:$U$45,D74=Lists!$G$8,'Pork Only Calculator'!$A$8:$U$96),17,FALSE)</f>
        <v>0</v>
      </c>
      <c r="U74" s="42" t="str">
        <f t="shared" si="17"/>
        <v/>
      </c>
      <c r="V74" s="42" t="str">
        <f t="shared" si="18"/>
        <v/>
      </c>
      <c r="W74" s="42" t="str">
        <f t="shared" si="19"/>
        <v/>
      </c>
      <c r="X74" s="42" t="str">
        <f t="shared" si="20"/>
        <v/>
      </c>
      <c r="Y74" s="42" t="str">
        <f t="shared" si="21"/>
        <v/>
      </c>
      <c r="Z74" s="42" t="str">
        <f t="shared" si="22"/>
        <v/>
      </c>
      <c r="AA74" s="42">
        <f>VLOOKUP($A74,_xlfn.IFS($D74=Lists!$G$3,'Chicken Only Calculator'!$A$9:$AJ$107,$D74=Lists!$G$4,'Chicken Only Calculator'!$A$9:$AJ$107,$D74=Lists!$G$5,'Chicken Only Calculator'!$A$9:$AJ$107,$D74=Lists!$G$6,'Cheese Only Calculator'!$A$8:$AJ$111,$D74=Lists!$G$7,'Beef Only Calculator'!$A$8:$AJ$45,$D74=Lists!$G$8,'Pork Only Calculator'!$A$8:$AJ$96),24,FALSE)</f>
        <v>0</v>
      </c>
      <c r="AB74" s="42">
        <f>VLOOKUP($A74,_xlfn.IFS($D74=Lists!$G$3,'Chicken Only Calculator'!$A$9:$AJ$107,$D74=Lists!$G$4,'Chicken Only Calculator'!$A$9:$AJ$107,$D74=Lists!$G$5,'Chicken Only Calculator'!$A$9:$AJ$107,$D74=Lists!$G$6,'Cheese Only Calculator'!$A$8:$AJ$111,$D74=Lists!$G$7,'Beef Only Calculator'!$A$8:$AJ$45,$D74=Lists!$G$8,'Pork Only Calculator'!$A$8:$AJ$96),25,FALSE)</f>
        <v>0</v>
      </c>
      <c r="AC74" s="42">
        <f>VLOOKUP($A74,_xlfn.IFS($D74=Lists!$G$3,'Chicken Only Calculator'!$A$9:$AJ$107,$D74=Lists!$G$4,'Chicken Only Calculator'!$A$9:$AJ$107,$D74=Lists!$G$5,'Chicken Only Calculator'!$A$9:$AJ$107,$D74=Lists!$G$6,'Cheese Only Calculator'!$A$8:$AJ$111,$D74=Lists!$G$7,'Beef Only Calculator'!$A$8:$AJ$45,$D74=Lists!$G$8,'Pork Only Calculator'!$A$8:$AJ$96),26,FALSE)</f>
        <v>0</v>
      </c>
      <c r="AD74" s="42">
        <f>VLOOKUP($A74,_xlfn.IFS($D74=Lists!$G$3,'Chicken Only Calculator'!$A$9:$AJ$107,$D74=Lists!$G$4,'Chicken Only Calculator'!$A$9:$AJ$107,$D74=Lists!$G$5,'Chicken Only Calculator'!$A$9:$AJ$107,$D74=Lists!$G$6,'Cheese Only Calculator'!$A$8:$AJ$111,$D74=Lists!$G$7,'Beef Only Calculator'!$A$8:$AJ$45,$D74=Lists!$G$8,'Pork Only Calculator'!$A$8:$AJ$96),27,FALSE)</f>
        <v>0</v>
      </c>
      <c r="AE74" s="42">
        <f>VLOOKUP($A74,_xlfn.IFS($D74=Lists!$G$3,'Chicken Only Calculator'!$A$9:$AJ$107,$D74=Lists!$G$4,'Chicken Only Calculator'!$A$9:$AJ$107,$D74=Lists!$G$5,'Chicken Only Calculator'!$A$9:$AJ$107,$D74=Lists!$G$6,'Cheese Only Calculator'!$A$8:$AJ$111,$D74=Lists!$G$7,'Beef Only Calculator'!$A$8:$AJ$45,$D74=Lists!$G$8,'Pork Only Calculator'!$A$8:$AJ$96),28,FALSE)</f>
        <v>0</v>
      </c>
      <c r="AF74" s="42">
        <f>VLOOKUP($A74,_xlfn.IFS($D74=Lists!$G$3,'Chicken Only Calculator'!$A$9:$AJ$107,$D74=Lists!$G$4,'Chicken Only Calculator'!$A$9:$AJ$107,$D74=Lists!$G$5,'Chicken Only Calculator'!$A$9:$AJ$107,$D74=Lists!$G$6,'Cheese Only Calculator'!$A$8:$AJ$111,$D74=Lists!$G$7,'Beef Only Calculator'!$A$8:$AJ$45,$D74=Lists!$G$8,'Pork Only Calculator'!$A$8:$AJ$96),29,FALSE)</f>
        <v>0</v>
      </c>
      <c r="AG74" s="42">
        <f>VLOOKUP($A74,_xlfn.IFS($D74=Lists!$G$3,'Chicken Only Calculator'!$A$9:$AJ$107,$D74=Lists!$G$4,'Chicken Only Calculator'!$A$9:$AJ$107,$D74=Lists!$G$5,'Chicken Only Calculator'!$A$9:$AJ$107,$D74=Lists!$G$6,'Cheese Only Calculator'!$A$8:$AJ$111,$D74=Lists!$G$7,'Beef Only Calculator'!$A$8:$AJ$45,$D74=Lists!$G$8,'Pork Only Calculator'!$A$8:$AJ$96),30,FALSE)</f>
        <v>0</v>
      </c>
      <c r="AH74" s="42">
        <f>VLOOKUP($A74,_xlfn.IFS($D74=Lists!$G$3,'Chicken Only Calculator'!$A$9:$AJ$107,$D74=Lists!$G$4,'Chicken Only Calculator'!$A$9:$AJ$107,$D74=Lists!$G$5,'Chicken Only Calculator'!$A$9:$AJ$107,$D74=Lists!$G$6,'Cheese Only Calculator'!$A$8:$AJ$111,$D74=Lists!$G$7,'Beef Only Calculator'!$A$8:$AJ$45,$D74=Lists!$G$8,'Pork Only Calculator'!$A$8:$AJ$96),31,FALSE)</f>
        <v>0</v>
      </c>
      <c r="AI74" s="42">
        <f>VLOOKUP($A74,_xlfn.IFS($D74=Lists!$G$3,'Chicken Only Calculator'!$A$9:$AJ$107,$D74=Lists!$G$4,'Chicken Only Calculator'!$A$9:$AJ$107,$D74=Lists!$G$5,'Chicken Only Calculator'!$A$9:$AJ$107,$D74=Lists!$G$6,'Cheese Only Calculator'!$A$8:$AJ$111,$D74=Lists!$G$7,'Beef Only Calculator'!$A$8:$AJ$45,$D74=Lists!$G$8,'Pork Only Calculator'!$A$8:$AJ$96),32,FALSE)</f>
        <v>0</v>
      </c>
      <c r="AJ74" s="42">
        <f>VLOOKUP($A74,_xlfn.IFS($D74=Lists!$G$3,'Chicken Only Calculator'!$A$9:$AJ$107,$D74=Lists!$G$4,'Chicken Only Calculator'!$A$9:$AJ$107,$D74=Lists!$G$5,'Chicken Only Calculator'!$A$9:$AJ$107,$D74=Lists!$G$6,'Cheese Only Calculator'!$A$8:$AJ$111,$D74=Lists!$G$7,'Beef Only Calculator'!$A$8:$AJ$45,$D74=Lists!$G$8,'Pork Only Calculator'!$A$8:$AJ$96),33,FALSE)</f>
        <v>0</v>
      </c>
      <c r="AK74" s="42">
        <f>VLOOKUP($A74,_xlfn.IFS($D74=Lists!$G$3,'Chicken Only Calculator'!$A$9:$AJ$107,$D74=Lists!$G$4,'Chicken Only Calculator'!$A$9:$AJ$107,$D74=Lists!$G$5,'Chicken Only Calculator'!$A$9:$AJ$107,$D74=Lists!$G$6,'Cheese Only Calculator'!$A$8:$AJ$111,$D74=Lists!$G$7,'Beef Only Calculator'!$A$8:$AJ$45,$D74=Lists!$G$8,'Pork Only Calculator'!$A$8:$AJ$96),34,FALSE)</f>
        <v>0</v>
      </c>
      <c r="AL74" s="42">
        <f>VLOOKUP($A74,_xlfn.IFS($D74=Lists!$G$3,'Chicken Only Calculator'!$A$9:$AJ$107,$D74=Lists!$G$4,'Chicken Only Calculator'!$A$9:$AJ$107,$D74=Lists!$G$5,'Chicken Only Calculator'!$A$9:$AJ$107,$D74=Lists!$G$6,'Cheese Only Calculator'!$A$8:$AJ$111,$D74=Lists!$G$7,'Beef Only Calculator'!$A$8:$AJ$45,$D74=Lists!$G$8,'Pork Only Calculator'!$A$8:$AJ$96),35,FALSE)</f>
        <v>0</v>
      </c>
      <c r="AM74" s="42">
        <f t="shared" si="23"/>
        <v>0</v>
      </c>
      <c r="AO74" s="55"/>
    </row>
    <row r="75" spans="1:41" ht="25.2" x14ac:dyDescent="0.5">
      <c r="A75" s="52">
        <v>10264350928</v>
      </c>
      <c r="B75" s="52" t="str">
        <f>INDEX('Data Sheet'!$A$1:$R$259,MATCH($A75,'Data Sheet'!$A$1:$A$259,0),MATCH(B$3,'Data Sheet'!$A$1:$R$1,0))</f>
        <v>ACT</v>
      </c>
      <c r="C75" s="53" t="str">
        <f>INDEX('Data Sheet'!$A$1:$R$259,MATCH($A75,'Data Sheet'!$A$1:$A$259,0),MATCH(C$3,'Data Sheet'!$A$1:$R$1,0))</f>
        <v>Glazed Chicken Drumsticks</v>
      </c>
      <c r="D75" s="52" t="str">
        <f>INDEX('Data Sheet'!$A$1:$R$259,MATCH($A75,'Data Sheet'!$A$1:$A$259,0),MATCH(D$3,'Data Sheet'!$A$1:$R$1,0))</f>
        <v>100103 D</v>
      </c>
      <c r="E75" s="52">
        <f>INDEX('Data Sheet'!$A$1:$R$259,MATCH($A75,'Data Sheet'!$A$1:$A$259,0),MATCH(E$3,'Data Sheet'!$A$1:$R$1,0))</f>
        <v>30</v>
      </c>
      <c r="F75" s="52" t="str">
        <f>INDEX('Data Sheet'!$A$1:$R$259,MATCH($A75,'Data Sheet'!$A$1:$A$259,0),MATCH(F$3,'Data Sheet'!$A$1:$R$1,0))</f>
        <v>80-120</v>
      </c>
      <c r="G75" s="52">
        <f>INDEX('Data Sheet'!$A$1:$R$259,MATCH($A75,'Data Sheet'!$A$1:$A$259,0),MATCH(G$3,'Data Sheet'!$A$1:$R$1,0))</f>
        <v>100</v>
      </c>
      <c r="H75" s="52">
        <f>INDEX('Data Sheet'!$A$1:$R$259,MATCH($A75,'Data Sheet'!$A$1:$A$259,0),MATCH(H$3,'Data Sheet'!$A$1:$R$1,0))</f>
        <v>10</v>
      </c>
      <c r="I75" s="52" t="str">
        <f>INDEX('Data Sheet'!$A$1:$R$259,MATCH($A75,'Data Sheet'!$A$1:$A$259,0),MATCH(I$3,'Data Sheet'!$A$1:$R$1,0))</f>
        <v>3.75-6.0</v>
      </c>
      <c r="J75" s="52" t="str">
        <f>INDEX('Data Sheet'!$A$1:$R$259,MATCH($A75,'Data Sheet'!$A$1:$A$259,0),MATCH(J$3,'Data Sheet'!$A$1:$R$1,0))</f>
        <v>1 piece</v>
      </c>
      <c r="K75" s="52">
        <f>INDEX('Data Sheet'!$A$1:$R$259,MATCH($A75,'Data Sheet'!$A$1:$A$259,0),MATCH(K$3,'Data Sheet'!$A$1:$R$1,0))</f>
        <v>2.5</v>
      </c>
      <c r="L75" s="52" t="str">
        <f>INDEX('Data Sheet'!$A$1:$R$259,MATCH($A75,'Data Sheet'!$A$1:$A$259,0),MATCH(L$3,'Data Sheet'!$A$1:$R$1,0))</f>
        <v>-</v>
      </c>
      <c r="M75" s="52">
        <f>INDEX('Data Sheet'!$A$1:$R$259,MATCH($A75,'Data Sheet'!$A$1:$A$259,0),MATCH(M$3,'Data Sheet'!$A$1:$R$1,0))</f>
        <v>0</v>
      </c>
      <c r="N75" s="52">
        <f>INDEX('Data Sheet'!$A$1:$R$259,MATCH($A75,'Data Sheet'!$A$1:$A$259,0),MATCH(N$3,'Data Sheet'!$A$1:$R$1,0))</f>
        <v>24.79</v>
      </c>
      <c r="O75" s="52">
        <f>INDEX('Data Sheet'!$A$1:$R$259,MATCH($A75,'Data Sheet'!$A$1:$A$259,0),MATCH(O$3,'Data Sheet'!$A$1:$R$1,0))</f>
        <v>0</v>
      </c>
      <c r="P75" s="52">
        <f>INDEX('Data Sheet'!$A$1:$R$259,MATCH($A75,'Data Sheet'!$A$1:$A$259,0),MATCH(P$3,'Data Sheet'!$A$1:$R$1,0))</f>
        <v>0</v>
      </c>
      <c r="Q75" s="52">
        <f>INDEX('Data Sheet'!$A$1:$R$259,MATCH($A75,'Data Sheet'!$A$1:$A$259,0),MATCH(Q$3,'Data Sheet'!$A$1:$R$1,0))</f>
        <v>0</v>
      </c>
      <c r="R75" s="54" t="str">
        <f>VLOOKUP(A75,_xlfn.IFS(D75=Lists!$G$3,'Chicken Only Calculator'!$A$9:$U$107,D75=Lists!$G$4,'Chicken Only Calculator'!$A$9:$U$107,D75=Lists!$G$5,'Chicken Only Calculator'!$A$9:$U$107,D75=Lists!$G$6,'Cheese Only Calculator'!$A$8:$U$111,D75=Lists!$G$7,'Beef Only Calculator'!$A$8:$U$45,D75=Lists!$G$8,'Pork Only Calculator'!$A$8:$U$96),15,FALSE)</f>
        <v/>
      </c>
      <c r="S75" s="54" t="str">
        <f t="shared" si="16"/>
        <v/>
      </c>
      <c r="T75" s="54">
        <f>VLOOKUP(A75,_xlfn.IFS(D75=Lists!$G$3,'Chicken Only Calculator'!$A$9:$U$107,D75=Lists!$G$4,'Chicken Only Calculator'!$A$9:$U$107,D75=Lists!$G$5,'Chicken Only Calculator'!$A$9:$U$107,D75=Lists!$G$6,'Cheese Only Calculator'!$A$8:$U$111,D75=Lists!$G$7,'Beef Only Calculator'!$A$8:$U$45,D75=Lists!$G$8,'Pork Only Calculator'!$A$8:$U$96),17,FALSE)</f>
        <v>0</v>
      </c>
      <c r="U75" s="54" t="str">
        <f t="shared" si="17"/>
        <v/>
      </c>
      <c r="V75" s="54" t="str">
        <f t="shared" si="18"/>
        <v/>
      </c>
      <c r="W75" s="54" t="str">
        <f t="shared" si="19"/>
        <v/>
      </c>
      <c r="X75" s="54" t="str">
        <f t="shared" si="20"/>
        <v/>
      </c>
      <c r="Y75" s="54" t="str">
        <f t="shared" si="21"/>
        <v/>
      </c>
      <c r="Z75" s="54" t="str">
        <f t="shared" si="22"/>
        <v/>
      </c>
      <c r="AA75" s="54">
        <f>VLOOKUP($A75,_xlfn.IFS($D75=Lists!$G$3,'Chicken Only Calculator'!$A$9:$AJ$107,$D75=Lists!$G$4,'Chicken Only Calculator'!$A$9:$AJ$107,$D75=Lists!$G$5,'Chicken Only Calculator'!$A$9:$AJ$107,$D75=Lists!$G$6,'Cheese Only Calculator'!$A$8:$AJ$111,$D75=Lists!$G$7,'Beef Only Calculator'!$A$8:$AJ$45,$D75=Lists!$G$8,'Pork Only Calculator'!$A$8:$AJ$96),24,FALSE)</f>
        <v>0</v>
      </c>
      <c r="AB75" s="54">
        <f>VLOOKUP($A75,_xlfn.IFS($D75=Lists!$G$3,'Chicken Only Calculator'!$A$9:$AJ$107,$D75=Lists!$G$4,'Chicken Only Calculator'!$A$9:$AJ$107,$D75=Lists!$G$5,'Chicken Only Calculator'!$A$9:$AJ$107,$D75=Lists!$G$6,'Cheese Only Calculator'!$A$8:$AJ$111,$D75=Lists!$G$7,'Beef Only Calculator'!$A$8:$AJ$45,$D75=Lists!$G$8,'Pork Only Calculator'!$A$8:$AJ$96),25,FALSE)</f>
        <v>0</v>
      </c>
      <c r="AC75" s="54">
        <f>VLOOKUP($A75,_xlfn.IFS($D75=Lists!$G$3,'Chicken Only Calculator'!$A$9:$AJ$107,$D75=Lists!$G$4,'Chicken Only Calculator'!$A$9:$AJ$107,$D75=Lists!$G$5,'Chicken Only Calculator'!$A$9:$AJ$107,$D75=Lists!$G$6,'Cheese Only Calculator'!$A$8:$AJ$111,$D75=Lists!$G$7,'Beef Only Calculator'!$A$8:$AJ$45,$D75=Lists!$G$8,'Pork Only Calculator'!$A$8:$AJ$96),26,FALSE)</f>
        <v>0</v>
      </c>
      <c r="AD75" s="54">
        <f>VLOOKUP($A75,_xlfn.IFS($D75=Lists!$G$3,'Chicken Only Calculator'!$A$9:$AJ$107,$D75=Lists!$G$4,'Chicken Only Calculator'!$A$9:$AJ$107,$D75=Lists!$G$5,'Chicken Only Calculator'!$A$9:$AJ$107,$D75=Lists!$G$6,'Cheese Only Calculator'!$A$8:$AJ$111,$D75=Lists!$G$7,'Beef Only Calculator'!$A$8:$AJ$45,$D75=Lists!$G$8,'Pork Only Calculator'!$A$8:$AJ$96),27,FALSE)</f>
        <v>0</v>
      </c>
      <c r="AE75" s="54">
        <f>VLOOKUP($A75,_xlfn.IFS($D75=Lists!$G$3,'Chicken Only Calculator'!$A$9:$AJ$107,$D75=Lists!$G$4,'Chicken Only Calculator'!$A$9:$AJ$107,$D75=Lists!$G$5,'Chicken Only Calculator'!$A$9:$AJ$107,$D75=Lists!$G$6,'Cheese Only Calculator'!$A$8:$AJ$111,$D75=Lists!$G$7,'Beef Only Calculator'!$A$8:$AJ$45,$D75=Lists!$G$8,'Pork Only Calculator'!$A$8:$AJ$96),28,FALSE)</f>
        <v>0</v>
      </c>
      <c r="AF75" s="54">
        <f>VLOOKUP($A75,_xlfn.IFS($D75=Lists!$G$3,'Chicken Only Calculator'!$A$9:$AJ$107,$D75=Lists!$G$4,'Chicken Only Calculator'!$A$9:$AJ$107,$D75=Lists!$G$5,'Chicken Only Calculator'!$A$9:$AJ$107,$D75=Lists!$G$6,'Cheese Only Calculator'!$A$8:$AJ$111,$D75=Lists!$G$7,'Beef Only Calculator'!$A$8:$AJ$45,$D75=Lists!$G$8,'Pork Only Calculator'!$A$8:$AJ$96),29,FALSE)</f>
        <v>0</v>
      </c>
      <c r="AG75" s="54">
        <f>VLOOKUP($A75,_xlfn.IFS($D75=Lists!$G$3,'Chicken Only Calculator'!$A$9:$AJ$107,$D75=Lists!$G$4,'Chicken Only Calculator'!$A$9:$AJ$107,$D75=Lists!$G$5,'Chicken Only Calculator'!$A$9:$AJ$107,$D75=Lists!$G$6,'Cheese Only Calculator'!$A$8:$AJ$111,$D75=Lists!$G$7,'Beef Only Calculator'!$A$8:$AJ$45,$D75=Lists!$G$8,'Pork Only Calculator'!$A$8:$AJ$96),30,FALSE)</f>
        <v>0</v>
      </c>
      <c r="AH75" s="54">
        <f>VLOOKUP($A75,_xlfn.IFS($D75=Lists!$G$3,'Chicken Only Calculator'!$A$9:$AJ$107,$D75=Lists!$G$4,'Chicken Only Calculator'!$A$9:$AJ$107,$D75=Lists!$G$5,'Chicken Only Calculator'!$A$9:$AJ$107,$D75=Lists!$G$6,'Cheese Only Calculator'!$A$8:$AJ$111,$D75=Lists!$G$7,'Beef Only Calculator'!$A$8:$AJ$45,$D75=Lists!$G$8,'Pork Only Calculator'!$A$8:$AJ$96),31,FALSE)</f>
        <v>0</v>
      </c>
      <c r="AI75" s="54">
        <f>VLOOKUP($A75,_xlfn.IFS($D75=Lists!$G$3,'Chicken Only Calculator'!$A$9:$AJ$107,$D75=Lists!$G$4,'Chicken Only Calculator'!$A$9:$AJ$107,$D75=Lists!$G$5,'Chicken Only Calculator'!$A$9:$AJ$107,$D75=Lists!$G$6,'Cheese Only Calculator'!$A$8:$AJ$111,$D75=Lists!$G$7,'Beef Only Calculator'!$A$8:$AJ$45,$D75=Lists!$G$8,'Pork Only Calculator'!$A$8:$AJ$96),32,FALSE)</f>
        <v>0</v>
      </c>
      <c r="AJ75" s="54">
        <f>VLOOKUP($A75,_xlfn.IFS($D75=Lists!$G$3,'Chicken Only Calculator'!$A$9:$AJ$107,$D75=Lists!$G$4,'Chicken Only Calculator'!$A$9:$AJ$107,$D75=Lists!$G$5,'Chicken Only Calculator'!$A$9:$AJ$107,$D75=Lists!$G$6,'Cheese Only Calculator'!$A$8:$AJ$111,$D75=Lists!$G$7,'Beef Only Calculator'!$A$8:$AJ$45,$D75=Lists!$G$8,'Pork Only Calculator'!$A$8:$AJ$96),33,FALSE)</f>
        <v>0</v>
      </c>
      <c r="AK75" s="54">
        <f>VLOOKUP($A75,_xlfn.IFS($D75=Lists!$G$3,'Chicken Only Calculator'!$A$9:$AJ$107,$D75=Lists!$G$4,'Chicken Only Calculator'!$A$9:$AJ$107,$D75=Lists!$G$5,'Chicken Only Calculator'!$A$9:$AJ$107,$D75=Lists!$G$6,'Cheese Only Calculator'!$A$8:$AJ$111,$D75=Lists!$G$7,'Beef Only Calculator'!$A$8:$AJ$45,$D75=Lists!$G$8,'Pork Only Calculator'!$A$8:$AJ$96),34,FALSE)</f>
        <v>0</v>
      </c>
      <c r="AL75" s="54">
        <f>VLOOKUP($A75,_xlfn.IFS($D75=Lists!$G$3,'Chicken Only Calculator'!$A$9:$AJ$107,$D75=Lists!$G$4,'Chicken Only Calculator'!$A$9:$AJ$107,$D75=Lists!$G$5,'Chicken Only Calculator'!$A$9:$AJ$107,$D75=Lists!$G$6,'Cheese Only Calculator'!$A$8:$AJ$111,$D75=Lists!$G$7,'Beef Only Calculator'!$A$8:$AJ$45,$D75=Lists!$G$8,'Pork Only Calculator'!$A$8:$AJ$96),35,FALSE)</f>
        <v>0</v>
      </c>
      <c r="AM75" s="54">
        <f t="shared" si="23"/>
        <v>0</v>
      </c>
      <c r="AO75" s="55"/>
    </row>
    <row r="76" spans="1:41" ht="25.2" x14ac:dyDescent="0.5">
      <c r="A76" s="40">
        <v>10264360928</v>
      </c>
      <c r="B76" s="40" t="str">
        <f>INDEX('Data Sheet'!$A$1:$R$259,MATCH($A76,'Data Sheet'!$A$1:$A$259,0),MATCH(B$3,'Data Sheet'!$A$1:$R$1,0))</f>
        <v>ACT</v>
      </c>
      <c r="C76" s="41" t="str">
        <f>INDEX('Data Sheet'!$A$1:$R$259,MATCH($A76,'Data Sheet'!$A$1:$A$259,0),MATCH(C$3,'Data Sheet'!$A$1:$R$1,0))</f>
        <v>Mesquite Glazed Chicken Drumsticks</v>
      </c>
      <c r="D76" s="40" t="str">
        <f>INDEX('Data Sheet'!$A$1:$R$259,MATCH($A76,'Data Sheet'!$A$1:$A$259,0),MATCH(D$3,'Data Sheet'!$A$1:$R$1,0))</f>
        <v>100103 D</v>
      </c>
      <c r="E76" s="40">
        <f>INDEX('Data Sheet'!$A$1:$R$259,MATCH($A76,'Data Sheet'!$A$1:$A$259,0),MATCH(E$3,'Data Sheet'!$A$1:$R$1,0))</f>
        <v>30</v>
      </c>
      <c r="F76" s="40" t="str">
        <f>INDEX('Data Sheet'!$A$1:$R$259,MATCH($A76,'Data Sheet'!$A$1:$A$259,0),MATCH(F$3,'Data Sheet'!$A$1:$R$1,0))</f>
        <v>80-120</v>
      </c>
      <c r="G76" s="40">
        <f>INDEX('Data Sheet'!$A$1:$R$259,MATCH($A76,'Data Sheet'!$A$1:$A$259,0),MATCH(G$3,'Data Sheet'!$A$1:$R$1,0))</f>
        <v>100</v>
      </c>
      <c r="H76" s="40">
        <f>INDEX('Data Sheet'!$A$1:$R$259,MATCH($A76,'Data Sheet'!$A$1:$A$259,0),MATCH(H$3,'Data Sheet'!$A$1:$R$1,0))</f>
        <v>10</v>
      </c>
      <c r="I76" s="40" t="str">
        <f>INDEX('Data Sheet'!$A$1:$R$259,MATCH($A76,'Data Sheet'!$A$1:$A$259,0),MATCH(I$3,'Data Sheet'!$A$1:$R$1,0))</f>
        <v>3.75-6.0</v>
      </c>
      <c r="J76" s="40" t="str">
        <f>INDEX('Data Sheet'!$A$1:$R$259,MATCH($A76,'Data Sheet'!$A$1:$A$259,0),MATCH(J$3,'Data Sheet'!$A$1:$R$1,0))</f>
        <v>1 piece</v>
      </c>
      <c r="K76" s="40">
        <f>INDEX('Data Sheet'!$A$1:$R$259,MATCH($A76,'Data Sheet'!$A$1:$A$259,0),MATCH(K$3,'Data Sheet'!$A$1:$R$1,0))</f>
        <v>2.5</v>
      </c>
      <c r="L76" s="40" t="str">
        <f>INDEX('Data Sheet'!$A$1:$R$259,MATCH($A76,'Data Sheet'!$A$1:$A$259,0),MATCH(L$3,'Data Sheet'!$A$1:$R$1,0))</f>
        <v>-</v>
      </c>
      <c r="M76" s="40">
        <f>INDEX('Data Sheet'!$A$1:$R$259,MATCH($A76,'Data Sheet'!$A$1:$A$259,0),MATCH(M$3,'Data Sheet'!$A$1:$R$1,0))</f>
        <v>0</v>
      </c>
      <c r="N76" s="40">
        <f>INDEX('Data Sheet'!$A$1:$R$259,MATCH($A76,'Data Sheet'!$A$1:$A$259,0),MATCH(N$3,'Data Sheet'!$A$1:$R$1,0))</f>
        <v>24.9</v>
      </c>
      <c r="O76" s="40">
        <f>INDEX('Data Sheet'!$A$1:$R$259,MATCH($A76,'Data Sheet'!$A$1:$A$259,0),MATCH(O$3,'Data Sheet'!$A$1:$R$1,0))</f>
        <v>0</v>
      </c>
      <c r="P76" s="40">
        <f>INDEX('Data Sheet'!$A$1:$R$259,MATCH($A76,'Data Sheet'!$A$1:$A$259,0),MATCH(P$3,'Data Sheet'!$A$1:$R$1,0))</f>
        <v>0</v>
      </c>
      <c r="Q76" s="40">
        <f>INDEX('Data Sheet'!$A$1:$R$259,MATCH($A76,'Data Sheet'!$A$1:$A$259,0),MATCH(Q$3,'Data Sheet'!$A$1:$R$1,0))</f>
        <v>0</v>
      </c>
      <c r="R76" s="42" t="str">
        <f>VLOOKUP(A76,_xlfn.IFS(D76=Lists!$G$3,'Chicken Only Calculator'!$A$9:$U$107,D76=Lists!$G$4,'Chicken Only Calculator'!$A$9:$U$107,D76=Lists!$G$5,'Chicken Only Calculator'!$A$9:$U$107,D76=Lists!$G$6,'Cheese Only Calculator'!$A$8:$U$111,D76=Lists!$G$7,'Beef Only Calculator'!$A$8:$U$45,D76=Lists!$G$8,'Pork Only Calculator'!$A$8:$U$96),15,FALSE)</f>
        <v/>
      </c>
      <c r="S76" s="42" t="str">
        <f t="shared" si="16"/>
        <v/>
      </c>
      <c r="T76" s="42">
        <f>VLOOKUP(A76,_xlfn.IFS(D76=Lists!$G$3,'Chicken Only Calculator'!$A$9:$U$107,D76=Lists!$G$4,'Chicken Only Calculator'!$A$9:$U$107,D76=Lists!$G$5,'Chicken Only Calculator'!$A$9:$U$107,D76=Lists!$G$6,'Cheese Only Calculator'!$A$8:$U$111,D76=Lists!$G$7,'Beef Only Calculator'!$A$8:$U$45,D76=Lists!$G$8,'Pork Only Calculator'!$A$8:$U$96),17,FALSE)</f>
        <v>0</v>
      </c>
      <c r="U76" s="42" t="str">
        <f t="shared" si="17"/>
        <v/>
      </c>
      <c r="V76" s="42" t="str">
        <f t="shared" si="18"/>
        <v/>
      </c>
      <c r="W76" s="42" t="str">
        <f t="shared" si="19"/>
        <v/>
      </c>
      <c r="X76" s="42" t="str">
        <f t="shared" si="20"/>
        <v/>
      </c>
      <c r="Y76" s="42" t="str">
        <f t="shared" si="21"/>
        <v/>
      </c>
      <c r="Z76" s="42" t="str">
        <f t="shared" si="22"/>
        <v/>
      </c>
      <c r="AA76" s="42">
        <f>VLOOKUP($A76,_xlfn.IFS($D76=Lists!$G$3,'Chicken Only Calculator'!$A$9:$AJ$107,$D76=Lists!$G$4,'Chicken Only Calculator'!$A$9:$AJ$107,$D76=Lists!$G$5,'Chicken Only Calculator'!$A$9:$AJ$107,$D76=Lists!$G$6,'Cheese Only Calculator'!$A$8:$AJ$111,$D76=Lists!$G$7,'Beef Only Calculator'!$A$8:$AJ$45,$D76=Lists!$G$8,'Pork Only Calculator'!$A$8:$AJ$96),24,FALSE)</f>
        <v>0</v>
      </c>
      <c r="AB76" s="42">
        <f>VLOOKUP($A76,_xlfn.IFS($D76=Lists!$G$3,'Chicken Only Calculator'!$A$9:$AJ$107,$D76=Lists!$G$4,'Chicken Only Calculator'!$A$9:$AJ$107,$D76=Lists!$G$5,'Chicken Only Calculator'!$A$9:$AJ$107,$D76=Lists!$G$6,'Cheese Only Calculator'!$A$8:$AJ$111,$D76=Lists!$G$7,'Beef Only Calculator'!$A$8:$AJ$45,$D76=Lists!$G$8,'Pork Only Calculator'!$A$8:$AJ$96),25,FALSE)</f>
        <v>0</v>
      </c>
      <c r="AC76" s="42">
        <f>VLOOKUP($A76,_xlfn.IFS($D76=Lists!$G$3,'Chicken Only Calculator'!$A$9:$AJ$107,$D76=Lists!$G$4,'Chicken Only Calculator'!$A$9:$AJ$107,$D76=Lists!$G$5,'Chicken Only Calculator'!$A$9:$AJ$107,$D76=Lists!$G$6,'Cheese Only Calculator'!$A$8:$AJ$111,$D76=Lists!$G$7,'Beef Only Calculator'!$A$8:$AJ$45,$D76=Lists!$G$8,'Pork Only Calculator'!$A$8:$AJ$96),26,FALSE)</f>
        <v>0</v>
      </c>
      <c r="AD76" s="42">
        <f>VLOOKUP($A76,_xlfn.IFS($D76=Lists!$G$3,'Chicken Only Calculator'!$A$9:$AJ$107,$D76=Lists!$G$4,'Chicken Only Calculator'!$A$9:$AJ$107,$D76=Lists!$G$5,'Chicken Only Calculator'!$A$9:$AJ$107,$D76=Lists!$G$6,'Cheese Only Calculator'!$A$8:$AJ$111,$D76=Lists!$G$7,'Beef Only Calculator'!$A$8:$AJ$45,$D76=Lists!$G$8,'Pork Only Calculator'!$A$8:$AJ$96),27,FALSE)</f>
        <v>0</v>
      </c>
      <c r="AE76" s="42">
        <f>VLOOKUP($A76,_xlfn.IFS($D76=Lists!$G$3,'Chicken Only Calculator'!$A$9:$AJ$107,$D76=Lists!$G$4,'Chicken Only Calculator'!$A$9:$AJ$107,$D76=Lists!$G$5,'Chicken Only Calculator'!$A$9:$AJ$107,$D76=Lists!$G$6,'Cheese Only Calculator'!$A$8:$AJ$111,$D76=Lists!$G$7,'Beef Only Calculator'!$A$8:$AJ$45,$D76=Lists!$G$8,'Pork Only Calculator'!$A$8:$AJ$96),28,FALSE)</f>
        <v>0</v>
      </c>
      <c r="AF76" s="42">
        <f>VLOOKUP($A76,_xlfn.IFS($D76=Lists!$G$3,'Chicken Only Calculator'!$A$9:$AJ$107,$D76=Lists!$G$4,'Chicken Only Calculator'!$A$9:$AJ$107,$D76=Lists!$G$5,'Chicken Only Calculator'!$A$9:$AJ$107,$D76=Lists!$G$6,'Cheese Only Calculator'!$A$8:$AJ$111,$D76=Lists!$G$7,'Beef Only Calculator'!$A$8:$AJ$45,$D76=Lists!$G$8,'Pork Only Calculator'!$A$8:$AJ$96),29,FALSE)</f>
        <v>0</v>
      </c>
      <c r="AG76" s="42">
        <f>VLOOKUP($A76,_xlfn.IFS($D76=Lists!$G$3,'Chicken Only Calculator'!$A$9:$AJ$107,$D76=Lists!$G$4,'Chicken Only Calculator'!$A$9:$AJ$107,$D76=Lists!$G$5,'Chicken Only Calculator'!$A$9:$AJ$107,$D76=Lists!$G$6,'Cheese Only Calculator'!$A$8:$AJ$111,$D76=Lists!$G$7,'Beef Only Calculator'!$A$8:$AJ$45,$D76=Lists!$G$8,'Pork Only Calculator'!$A$8:$AJ$96),30,FALSE)</f>
        <v>0</v>
      </c>
      <c r="AH76" s="42">
        <f>VLOOKUP($A76,_xlfn.IFS($D76=Lists!$G$3,'Chicken Only Calculator'!$A$9:$AJ$107,$D76=Lists!$G$4,'Chicken Only Calculator'!$A$9:$AJ$107,$D76=Lists!$G$5,'Chicken Only Calculator'!$A$9:$AJ$107,$D76=Lists!$G$6,'Cheese Only Calculator'!$A$8:$AJ$111,$D76=Lists!$G$7,'Beef Only Calculator'!$A$8:$AJ$45,$D76=Lists!$G$8,'Pork Only Calculator'!$A$8:$AJ$96),31,FALSE)</f>
        <v>0</v>
      </c>
      <c r="AI76" s="42">
        <f>VLOOKUP($A76,_xlfn.IFS($D76=Lists!$G$3,'Chicken Only Calculator'!$A$9:$AJ$107,$D76=Lists!$G$4,'Chicken Only Calculator'!$A$9:$AJ$107,$D76=Lists!$G$5,'Chicken Only Calculator'!$A$9:$AJ$107,$D76=Lists!$G$6,'Cheese Only Calculator'!$A$8:$AJ$111,$D76=Lists!$G$7,'Beef Only Calculator'!$A$8:$AJ$45,$D76=Lists!$G$8,'Pork Only Calculator'!$A$8:$AJ$96),32,FALSE)</f>
        <v>0</v>
      </c>
      <c r="AJ76" s="42">
        <f>VLOOKUP($A76,_xlfn.IFS($D76=Lists!$G$3,'Chicken Only Calculator'!$A$9:$AJ$107,$D76=Lists!$G$4,'Chicken Only Calculator'!$A$9:$AJ$107,$D76=Lists!$G$5,'Chicken Only Calculator'!$A$9:$AJ$107,$D76=Lists!$G$6,'Cheese Only Calculator'!$A$8:$AJ$111,$D76=Lists!$G$7,'Beef Only Calculator'!$A$8:$AJ$45,$D76=Lists!$G$8,'Pork Only Calculator'!$A$8:$AJ$96),33,FALSE)</f>
        <v>0</v>
      </c>
      <c r="AK76" s="42">
        <f>VLOOKUP($A76,_xlfn.IFS($D76=Lists!$G$3,'Chicken Only Calculator'!$A$9:$AJ$107,$D76=Lists!$G$4,'Chicken Only Calculator'!$A$9:$AJ$107,$D76=Lists!$G$5,'Chicken Only Calculator'!$A$9:$AJ$107,$D76=Lists!$G$6,'Cheese Only Calculator'!$A$8:$AJ$111,$D76=Lists!$G$7,'Beef Only Calculator'!$A$8:$AJ$45,$D76=Lists!$G$8,'Pork Only Calculator'!$A$8:$AJ$96),34,FALSE)</f>
        <v>0</v>
      </c>
      <c r="AL76" s="42">
        <f>VLOOKUP($A76,_xlfn.IFS($D76=Lists!$G$3,'Chicken Only Calculator'!$A$9:$AJ$107,$D76=Lists!$G$4,'Chicken Only Calculator'!$A$9:$AJ$107,$D76=Lists!$G$5,'Chicken Only Calculator'!$A$9:$AJ$107,$D76=Lists!$G$6,'Cheese Only Calculator'!$A$8:$AJ$111,$D76=Lists!$G$7,'Beef Only Calculator'!$A$8:$AJ$45,$D76=Lists!$G$8,'Pork Only Calculator'!$A$8:$AJ$96),35,FALSE)</f>
        <v>0</v>
      </c>
      <c r="AM76" s="42">
        <f t="shared" si="23"/>
        <v>0</v>
      </c>
      <c r="AO76" s="55"/>
    </row>
    <row r="77" spans="1:41" ht="25.2" x14ac:dyDescent="0.5">
      <c r="A77" s="52">
        <v>10269760928</v>
      </c>
      <c r="B77" s="52" t="str">
        <f>INDEX('Data Sheet'!$A$1:$R$259,MATCH($A77,'Data Sheet'!$A$1:$A$259,0),MATCH(B$3,'Data Sheet'!$A$1:$R$1,0))</f>
        <v>ACT</v>
      </c>
      <c r="C77" s="53" t="str">
        <f>INDEX('Data Sheet'!$A$1:$R$259,MATCH($A77,'Data Sheet'!$A$1:$A$259,0),MATCH(C$3,'Data Sheet'!$A$1:$R$1,0))</f>
        <v>Mega Minis® Whole Grain Breaded Homestyle MWWM  Chicken Chunks, 0.42 oz.</v>
      </c>
      <c r="D77" s="52" t="str">
        <f>INDEX('Data Sheet'!$A$1:$R$259,MATCH($A77,'Data Sheet'!$A$1:$A$259,0),MATCH(D$3,'Data Sheet'!$A$1:$R$1,0))</f>
        <v>100103 W</v>
      </c>
      <c r="E77" s="52">
        <f>INDEX('Data Sheet'!$A$1:$R$259,MATCH($A77,'Data Sheet'!$A$1:$A$259,0),MATCH(E$3,'Data Sheet'!$A$1:$R$1,0))</f>
        <v>30.26</v>
      </c>
      <c r="F77" s="52">
        <f>INDEX('Data Sheet'!$A$1:$R$259,MATCH($A77,'Data Sheet'!$A$1:$A$259,0),MATCH(F$3,'Data Sheet'!$A$1:$R$1,0))</f>
        <v>112</v>
      </c>
      <c r="G77" s="52">
        <f>INDEX('Data Sheet'!$A$1:$R$259,MATCH($A77,'Data Sheet'!$A$1:$A$259,0),MATCH(G$3,'Data Sheet'!$A$1:$R$1,0))</f>
        <v>112</v>
      </c>
      <c r="H77" s="52" t="str">
        <f>INDEX('Data Sheet'!$A$1:$R$259,MATCH($A77,'Data Sheet'!$A$1:$A$259,0),MATCH(H$3,'Data Sheet'!$A$1:$R$1,0))</f>
        <v/>
      </c>
      <c r="I77" s="52">
        <f>INDEX('Data Sheet'!$A$1:$R$259,MATCH($A77,'Data Sheet'!$A$1:$A$259,0),MATCH(I$3,'Data Sheet'!$A$1:$R$1,0))</f>
        <v>4.3</v>
      </c>
      <c r="J77" s="52" t="str">
        <f>INDEX('Data Sheet'!$A$1:$R$259,MATCH($A77,'Data Sheet'!$A$1:$A$259,0),MATCH(J$3,'Data Sheet'!$A$1:$R$1,0))</f>
        <v>10 pieces</v>
      </c>
      <c r="K77" s="52">
        <f>INDEX('Data Sheet'!$A$1:$R$259,MATCH($A77,'Data Sheet'!$A$1:$A$259,0),MATCH(K$3,'Data Sheet'!$A$1:$R$1,0))</f>
        <v>2</v>
      </c>
      <c r="L77" s="52">
        <f>INDEX('Data Sheet'!$A$1:$R$259,MATCH($A77,'Data Sheet'!$A$1:$A$259,0),MATCH(L$3,'Data Sheet'!$A$1:$R$1,0))</f>
        <v>1</v>
      </c>
      <c r="M77" s="52">
        <f>INDEX('Data Sheet'!$A$1:$R$259,MATCH($A77,'Data Sheet'!$A$1:$A$259,0),MATCH(M$3,'Data Sheet'!$A$1:$R$1,0))</f>
        <v>32.840000000000003</v>
      </c>
      <c r="N77" s="52">
        <f>INDEX('Data Sheet'!$A$1:$R$259,MATCH($A77,'Data Sheet'!$A$1:$A$259,0),MATCH(N$3,'Data Sheet'!$A$1:$R$1,0))</f>
        <v>0</v>
      </c>
      <c r="O77" s="52">
        <f>INDEX('Data Sheet'!$A$1:$R$259,MATCH($A77,'Data Sheet'!$A$1:$A$259,0),MATCH(O$3,'Data Sheet'!$A$1:$R$1,0))</f>
        <v>0</v>
      </c>
      <c r="P77" s="52">
        <f>INDEX('Data Sheet'!$A$1:$R$259,MATCH($A77,'Data Sheet'!$A$1:$A$259,0),MATCH(P$3,'Data Sheet'!$A$1:$R$1,0))</f>
        <v>0</v>
      </c>
      <c r="Q77" s="52">
        <f>INDEX('Data Sheet'!$A$1:$R$259,MATCH($A77,'Data Sheet'!$A$1:$A$259,0),MATCH(Q$3,'Data Sheet'!$A$1:$R$1,0))</f>
        <v>0</v>
      </c>
      <c r="R77" s="54" t="str">
        <f>VLOOKUP(A77,_xlfn.IFS(D77=Lists!$G$3,'Chicken Only Calculator'!$A$9:$U$107,D77=Lists!$G$4,'Chicken Only Calculator'!$A$9:$U$107,D77=Lists!$G$5,'Chicken Only Calculator'!$A$9:$U$107,D77=Lists!$G$6,'Cheese Only Calculator'!$A$8:$U$111,D77=Lists!$G$7,'Beef Only Calculator'!$A$8:$U$45,D77=Lists!$G$8,'Pork Only Calculator'!$A$8:$U$96),15,FALSE)</f>
        <v/>
      </c>
      <c r="S77" s="54" t="str">
        <f t="shared" si="16"/>
        <v/>
      </c>
      <c r="T77" s="54">
        <f>VLOOKUP(A77,_xlfn.IFS(D77=Lists!$G$3,'Chicken Only Calculator'!$A$9:$U$107,D77=Lists!$G$4,'Chicken Only Calculator'!$A$9:$U$107,D77=Lists!$G$5,'Chicken Only Calculator'!$A$9:$U$107,D77=Lists!$G$6,'Cheese Only Calculator'!$A$8:$U$111,D77=Lists!$G$7,'Beef Only Calculator'!$A$8:$U$45,D77=Lists!$G$8,'Pork Only Calculator'!$A$8:$U$96),17,FALSE)</f>
        <v>0</v>
      </c>
      <c r="U77" s="54" t="str">
        <f t="shared" si="17"/>
        <v/>
      </c>
      <c r="V77" s="54" t="str">
        <f t="shared" si="18"/>
        <v/>
      </c>
      <c r="W77" s="54" t="str">
        <f t="shared" si="19"/>
        <v/>
      </c>
      <c r="X77" s="54" t="str">
        <f t="shared" si="20"/>
        <v/>
      </c>
      <c r="Y77" s="54" t="str">
        <f t="shared" si="21"/>
        <v/>
      </c>
      <c r="Z77" s="54" t="str">
        <f t="shared" si="22"/>
        <v/>
      </c>
      <c r="AA77" s="54">
        <f>VLOOKUP($A77,_xlfn.IFS($D77=Lists!$G$3,'Chicken Only Calculator'!$A$9:$AJ$107,$D77=Lists!$G$4,'Chicken Only Calculator'!$A$9:$AJ$107,$D77=Lists!$G$5,'Chicken Only Calculator'!$A$9:$AJ$107,$D77=Lists!$G$6,'Cheese Only Calculator'!$A$8:$AJ$111,$D77=Lists!$G$7,'Beef Only Calculator'!$A$8:$AJ$45,$D77=Lists!$G$8,'Pork Only Calculator'!$A$8:$AJ$96),24,FALSE)</f>
        <v>0</v>
      </c>
      <c r="AB77" s="54">
        <f>VLOOKUP($A77,_xlfn.IFS($D77=Lists!$G$3,'Chicken Only Calculator'!$A$9:$AJ$107,$D77=Lists!$G$4,'Chicken Only Calculator'!$A$9:$AJ$107,$D77=Lists!$G$5,'Chicken Only Calculator'!$A$9:$AJ$107,$D77=Lists!$G$6,'Cheese Only Calculator'!$A$8:$AJ$111,$D77=Lists!$G$7,'Beef Only Calculator'!$A$8:$AJ$45,$D77=Lists!$G$8,'Pork Only Calculator'!$A$8:$AJ$96),25,FALSE)</f>
        <v>0</v>
      </c>
      <c r="AC77" s="54">
        <f>VLOOKUP($A77,_xlfn.IFS($D77=Lists!$G$3,'Chicken Only Calculator'!$A$9:$AJ$107,$D77=Lists!$G$4,'Chicken Only Calculator'!$A$9:$AJ$107,$D77=Lists!$G$5,'Chicken Only Calculator'!$A$9:$AJ$107,$D77=Lists!$G$6,'Cheese Only Calculator'!$A$8:$AJ$111,$D77=Lists!$G$7,'Beef Only Calculator'!$A$8:$AJ$45,$D77=Lists!$G$8,'Pork Only Calculator'!$A$8:$AJ$96),26,FALSE)</f>
        <v>0</v>
      </c>
      <c r="AD77" s="54">
        <f>VLOOKUP($A77,_xlfn.IFS($D77=Lists!$G$3,'Chicken Only Calculator'!$A$9:$AJ$107,$D77=Lists!$G$4,'Chicken Only Calculator'!$A$9:$AJ$107,$D77=Lists!$G$5,'Chicken Only Calculator'!$A$9:$AJ$107,$D77=Lists!$G$6,'Cheese Only Calculator'!$A$8:$AJ$111,$D77=Lists!$G$7,'Beef Only Calculator'!$A$8:$AJ$45,$D77=Lists!$G$8,'Pork Only Calculator'!$A$8:$AJ$96),27,FALSE)</f>
        <v>0</v>
      </c>
      <c r="AE77" s="54">
        <f>VLOOKUP($A77,_xlfn.IFS($D77=Lists!$G$3,'Chicken Only Calculator'!$A$9:$AJ$107,$D77=Lists!$G$4,'Chicken Only Calculator'!$A$9:$AJ$107,$D77=Lists!$G$5,'Chicken Only Calculator'!$A$9:$AJ$107,$D77=Lists!$G$6,'Cheese Only Calculator'!$A$8:$AJ$111,$D77=Lists!$G$7,'Beef Only Calculator'!$A$8:$AJ$45,$D77=Lists!$G$8,'Pork Only Calculator'!$A$8:$AJ$96),28,FALSE)</f>
        <v>0</v>
      </c>
      <c r="AF77" s="54">
        <f>VLOOKUP($A77,_xlfn.IFS($D77=Lists!$G$3,'Chicken Only Calculator'!$A$9:$AJ$107,$D77=Lists!$G$4,'Chicken Only Calculator'!$A$9:$AJ$107,$D77=Lists!$G$5,'Chicken Only Calculator'!$A$9:$AJ$107,$D77=Lists!$G$6,'Cheese Only Calculator'!$A$8:$AJ$111,$D77=Lists!$G$7,'Beef Only Calculator'!$A$8:$AJ$45,$D77=Lists!$G$8,'Pork Only Calculator'!$A$8:$AJ$96),29,FALSE)</f>
        <v>0</v>
      </c>
      <c r="AG77" s="54">
        <f>VLOOKUP($A77,_xlfn.IFS($D77=Lists!$G$3,'Chicken Only Calculator'!$A$9:$AJ$107,$D77=Lists!$G$4,'Chicken Only Calculator'!$A$9:$AJ$107,$D77=Lists!$G$5,'Chicken Only Calculator'!$A$9:$AJ$107,$D77=Lists!$G$6,'Cheese Only Calculator'!$A$8:$AJ$111,$D77=Lists!$G$7,'Beef Only Calculator'!$A$8:$AJ$45,$D77=Lists!$G$8,'Pork Only Calculator'!$A$8:$AJ$96),30,FALSE)</f>
        <v>0</v>
      </c>
      <c r="AH77" s="54">
        <f>VLOOKUP($A77,_xlfn.IFS($D77=Lists!$G$3,'Chicken Only Calculator'!$A$9:$AJ$107,$D77=Lists!$G$4,'Chicken Only Calculator'!$A$9:$AJ$107,$D77=Lists!$G$5,'Chicken Only Calculator'!$A$9:$AJ$107,$D77=Lists!$G$6,'Cheese Only Calculator'!$A$8:$AJ$111,$D77=Lists!$G$7,'Beef Only Calculator'!$A$8:$AJ$45,$D77=Lists!$G$8,'Pork Only Calculator'!$A$8:$AJ$96),31,FALSE)</f>
        <v>0</v>
      </c>
      <c r="AI77" s="54">
        <f>VLOOKUP($A77,_xlfn.IFS($D77=Lists!$G$3,'Chicken Only Calculator'!$A$9:$AJ$107,$D77=Lists!$G$4,'Chicken Only Calculator'!$A$9:$AJ$107,$D77=Lists!$G$5,'Chicken Only Calculator'!$A$9:$AJ$107,$D77=Lists!$G$6,'Cheese Only Calculator'!$A$8:$AJ$111,$D77=Lists!$G$7,'Beef Only Calculator'!$A$8:$AJ$45,$D77=Lists!$G$8,'Pork Only Calculator'!$A$8:$AJ$96),32,FALSE)</f>
        <v>0</v>
      </c>
      <c r="AJ77" s="54">
        <f>VLOOKUP($A77,_xlfn.IFS($D77=Lists!$G$3,'Chicken Only Calculator'!$A$9:$AJ$107,$D77=Lists!$G$4,'Chicken Only Calculator'!$A$9:$AJ$107,$D77=Lists!$G$5,'Chicken Only Calculator'!$A$9:$AJ$107,$D77=Lists!$G$6,'Cheese Only Calculator'!$A$8:$AJ$111,$D77=Lists!$G$7,'Beef Only Calculator'!$A$8:$AJ$45,$D77=Lists!$G$8,'Pork Only Calculator'!$A$8:$AJ$96),33,FALSE)</f>
        <v>0</v>
      </c>
      <c r="AK77" s="54">
        <f>VLOOKUP($A77,_xlfn.IFS($D77=Lists!$G$3,'Chicken Only Calculator'!$A$9:$AJ$107,$D77=Lists!$G$4,'Chicken Only Calculator'!$A$9:$AJ$107,$D77=Lists!$G$5,'Chicken Only Calculator'!$A$9:$AJ$107,$D77=Lists!$G$6,'Cheese Only Calculator'!$A$8:$AJ$111,$D77=Lists!$G$7,'Beef Only Calculator'!$A$8:$AJ$45,$D77=Lists!$G$8,'Pork Only Calculator'!$A$8:$AJ$96),34,FALSE)</f>
        <v>0</v>
      </c>
      <c r="AL77" s="54">
        <f>VLOOKUP($A77,_xlfn.IFS($D77=Lists!$G$3,'Chicken Only Calculator'!$A$9:$AJ$107,$D77=Lists!$G$4,'Chicken Only Calculator'!$A$9:$AJ$107,$D77=Lists!$G$5,'Chicken Only Calculator'!$A$9:$AJ$107,$D77=Lists!$G$6,'Cheese Only Calculator'!$A$8:$AJ$111,$D77=Lists!$G$7,'Beef Only Calculator'!$A$8:$AJ$45,$D77=Lists!$G$8,'Pork Only Calculator'!$A$8:$AJ$96),35,FALSE)</f>
        <v>0</v>
      </c>
      <c r="AM77" s="54">
        <f t="shared" si="23"/>
        <v>0</v>
      </c>
      <c r="AO77" s="55"/>
    </row>
    <row r="78" spans="1:41" ht="25.2" x14ac:dyDescent="0.5">
      <c r="A78" s="40">
        <v>10270240928</v>
      </c>
      <c r="B78" s="40" t="str">
        <f>INDEX('Data Sheet'!$A$1:$R$259,MATCH($A78,'Data Sheet'!$A$1:$A$259,0),MATCH(B$3,'Data Sheet'!$A$1:$R$1,0))</f>
        <v>ACT</v>
      </c>
      <c r="C78" s="41" t="str">
        <f>INDEX('Data Sheet'!$A$1:$R$259,MATCH($A78,'Data Sheet'!$A$1:$A$259,0),MATCH(C$3,'Data Sheet'!$A$1:$R$1,0))</f>
        <v>Whole Grain Mini Chicken Corn Dog Bites, 0.67 oz.</v>
      </c>
      <c r="D78" s="40" t="str">
        <f>INDEX('Data Sheet'!$A$1:$R$259,MATCH($A78,'Data Sheet'!$A$1:$A$259,0),MATCH(D$3,'Data Sheet'!$A$1:$R$1,0))</f>
        <v>100103 D</v>
      </c>
      <c r="E78" s="40">
        <f>INDEX('Data Sheet'!$A$1:$R$259,MATCH($A78,'Data Sheet'!$A$1:$A$259,0),MATCH(E$3,'Data Sheet'!$A$1:$R$1,0))</f>
        <v>30.15</v>
      </c>
      <c r="F78" s="40">
        <f>INDEX('Data Sheet'!$A$1:$R$259,MATCH($A78,'Data Sheet'!$A$1:$A$259,0),MATCH(F$3,'Data Sheet'!$A$1:$R$1,0))</f>
        <v>120</v>
      </c>
      <c r="G78" s="40">
        <f>INDEX('Data Sheet'!$A$1:$R$259,MATCH($A78,'Data Sheet'!$A$1:$A$259,0),MATCH(G$3,'Data Sheet'!$A$1:$R$1,0))</f>
        <v>120</v>
      </c>
      <c r="H78" s="40" t="str">
        <f>INDEX('Data Sheet'!$A$1:$R$259,MATCH($A78,'Data Sheet'!$A$1:$A$259,0),MATCH(H$3,'Data Sheet'!$A$1:$R$1,0))</f>
        <v/>
      </c>
      <c r="I78" s="40">
        <f>INDEX('Data Sheet'!$A$1:$R$259,MATCH($A78,'Data Sheet'!$A$1:$A$259,0),MATCH(I$3,'Data Sheet'!$A$1:$R$1,0))</f>
        <v>4</v>
      </c>
      <c r="J78" s="40" t="str">
        <f>INDEX('Data Sheet'!$A$1:$R$259,MATCH($A78,'Data Sheet'!$A$1:$A$259,0),MATCH(J$3,'Data Sheet'!$A$1:$R$1,0))</f>
        <v>6 pieces</v>
      </c>
      <c r="K78" s="40">
        <f>INDEX('Data Sheet'!$A$1:$R$259,MATCH($A78,'Data Sheet'!$A$1:$A$259,0),MATCH(K$3,'Data Sheet'!$A$1:$R$1,0))</f>
        <v>2</v>
      </c>
      <c r="L78" s="40">
        <f>INDEX('Data Sheet'!$A$1:$R$259,MATCH($A78,'Data Sheet'!$A$1:$A$259,0),MATCH(L$3,'Data Sheet'!$A$1:$R$1,0))</f>
        <v>2</v>
      </c>
      <c r="M78" s="40">
        <f>INDEX('Data Sheet'!$A$1:$R$259,MATCH($A78,'Data Sheet'!$A$1:$A$259,0),MATCH(M$3,'Data Sheet'!$A$1:$R$1,0))</f>
        <v>0</v>
      </c>
      <c r="N78" s="40">
        <f>INDEX('Data Sheet'!$A$1:$R$259,MATCH($A78,'Data Sheet'!$A$1:$A$259,0),MATCH(N$3,'Data Sheet'!$A$1:$R$1,0))</f>
        <v>19.14</v>
      </c>
      <c r="O78" s="40">
        <f>INDEX('Data Sheet'!$A$1:$R$259,MATCH($A78,'Data Sheet'!$A$1:$A$259,0),MATCH(O$3,'Data Sheet'!$A$1:$R$1,0))</f>
        <v>0</v>
      </c>
      <c r="P78" s="40">
        <f>INDEX('Data Sheet'!$A$1:$R$259,MATCH($A78,'Data Sheet'!$A$1:$A$259,0),MATCH(P$3,'Data Sheet'!$A$1:$R$1,0))</f>
        <v>0</v>
      </c>
      <c r="Q78" s="40">
        <f>INDEX('Data Sheet'!$A$1:$R$259,MATCH($A78,'Data Sheet'!$A$1:$A$259,0),MATCH(Q$3,'Data Sheet'!$A$1:$R$1,0))</f>
        <v>0</v>
      </c>
      <c r="R78" s="42" t="str">
        <f>VLOOKUP(A78,_xlfn.IFS(D78=Lists!$G$3,'Chicken Only Calculator'!$A$9:$U$107,D78=Lists!$G$4,'Chicken Only Calculator'!$A$9:$U$107,D78=Lists!$G$5,'Chicken Only Calculator'!$A$9:$U$107,D78=Lists!$G$6,'Cheese Only Calculator'!$A$8:$U$111,D78=Lists!$G$7,'Beef Only Calculator'!$A$8:$U$45,D78=Lists!$G$8,'Pork Only Calculator'!$A$8:$U$96),15,FALSE)</f>
        <v/>
      </c>
      <c r="S78" s="42" t="str">
        <f t="shared" si="16"/>
        <v/>
      </c>
      <c r="T78" s="42">
        <f>VLOOKUP(A78,_xlfn.IFS(D78=Lists!$G$3,'Chicken Only Calculator'!$A$9:$U$107,D78=Lists!$G$4,'Chicken Only Calculator'!$A$9:$U$107,D78=Lists!$G$5,'Chicken Only Calculator'!$A$9:$U$107,D78=Lists!$G$6,'Cheese Only Calculator'!$A$8:$U$111,D78=Lists!$G$7,'Beef Only Calculator'!$A$8:$U$45,D78=Lists!$G$8,'Pork Only Calculator'!$A$8:$U$96),17,FALSE)</f>
        <v>0</v>
      </c>
      <c r="U78" s="42" t="str">
        <f t="shared" si="17"/>
        <v/>
      </c>
      <c r="V78" s="42" t="str">
        <f t="shared" si="18"/>
        <v/>
      </c>
      <c r="W78" s="42" t="str">
        <f t="shared" si="19"/>
        <v/>
      </c>
      <c r="X78" s="42" t="str">
        <f t="shared" si="20"/>
        <v/>
      </c>
      <c r="Y78" s="42" t="str">
        <f t="shared" si="21"/>
        <v/>
      </c>
      <c r="Z78" s="42" t="str">
        <f t="shared" si="22"/>
        <v/>
      </c>
      <c r="AA78" s="42">
        <f>VLOOKUP($A78,_xlfn.IFS($D78=Lists!$G$3,'Chicken Only Calculator'!$A$9:$AJ$107,$D78=Lists!$G$4,'Chicken Only Calculator'!$A$9:$AJ$107,$D78=Lists!$G$5,'Chicken Only Calculator'!$A$9:$AJ$107,$D78=Lists!$G$6,'Cheese Only Calculator'!$A$8:$AJ$111,$D78=Lists!$G$7,'Beef Only Calculator'!$A$8:$AJ$45,$D78=Lists!$G$8,'Pork Only Calculator'!$A$8:$AJ$96),24,FALSE)</f>
        <v>0</v>
      </c>
      <c r="AB78" s="42">
        <f>VLOOKUP($A78,_xlfn.IFS($D78=Lists!$G$3,'Chicken Only Calculator'!$A$9:$AJ$107,$D78=Lists!$G$4,'Chicken Only Calculator'!$A$9:$AJ$107,$D78=Lists!$G$5,'Chicken Only Calculator'!$A$9:$AJ$107,$D78=Lists!$G$6,'Cheese Only Calculator'!$A$8:$AJ$111,$D78=Lists!$G$7,'Beef Only Calculator'!$A$8:$AJ$45,$D78=Lists!$G$8,'Pork Only Calculator'!$A$8:$AJ$96),25,FALSE)</f>
        <v>0</v>
      </c>
      <c r="AC78" s="42">
        <f>VLOOKUP($A78,_xlfn.IFS($D78=Lists!$G$3,'Chicken Only Calculator'!$A$9:$AJ$107,$D78=Lists!$G$4,'Chicken Only Calculator'!$A$9:$AJ$107,$D78=Lists!$G$5,'Chicken Only Calculator'!$A$9:$AJ$107,$D78=Lists!$G$6,'Cheese Only Calculator'!$A$8:$AJ$111,$D78=Lists!$G$7,'Beef Only Calculator'!$A$8:$AJ$45,$D78=Lists!$G$8,'Pork Only Calculator'!$A$8:$AJ$96),26,FALSE)</f>
        <v>0</v>
      </c>
      <c r="AD78" s="42">
        <f>VLOOKUP($A78,_xlfn.IFS($D78=Lists!$G$3,'Chicken Only Calculator'!$A$9:$AJ$107,$D78=Lists!$G$4,'Chicken Only Calculator'!$A$9:$AJ$107,$D78=Lists!$G$5,'Chicken Only Calculator'!$A$9:$AJ$107,$D78=Lists!$G$6,'Cheese Only Calculator'!$A$8:$AJ$111,$D78=Lists!$G$7,'Beef Only Calculator'!$A$8:$AJ$45,$D78=Lists!$G$8,'Pork Only Calculator'!$A$8:$AJ$96),27,FALSE)</f>
        <v>0</v>
      </c>
      <c r="AE78" s="42">
        <f>VLOOKUP($A78,_xlfn.IFS($D78=Lists!$G$3,'Chicken Only Calculator'!$A$9:$AJ$107,$D78=Lists!$G$4,'Chicken Only Calculator'!$A$9:$AJ$107,$D78=Lists!$G$5,'Chicken Only Calculator'!$A$9:$AJ$107,$D78=Lists!$G$6,'Cheese Only Calculator'!$A$8:$AJ$111,$D78=Lists!$G$7,'Beef Only Calculator'!$A$8:$AJ$45,$D78=Lists!$G$8,'Pork Only Calculator'!$A$8:$AJ$96),28,FALSE)</f>
        <v>0</v>
      </c>
      <c r="AF78" s="42">
        <f>VLOOKUP($A78,_xlfn.IFS($D78=Lists!$G$3,'Chicken Only Calculator'!$A$9:$AJ$107,$D78=Lists!$G$4,'Chicken Only Calculator'!$A$9:$AJ$107,$D78=Lists!$G$5,'Chicken Only Calculator'!$A$9:$AJ$107,$D78=Lists!$G$6,'Cheese Only Calculator'!$A$8:$AJ$111,$D78=Lists!$G$7,'Beef Only Calculator'!$A$8:$AJ$45,$D78=Lists!$G$8,'Pork Only Calculator'!$A$8:$AJ$96),29,FALSE)</f>
        <v>0</v>
      </c>
      <c r="AG78" s="42">
        <f>VLOOKUP($A78,_xlfn.IFS($D78=Lists!$G$3,'Chicken Only Calculator'!$A$9:$AJ$107,$D78=Lists!$G$4,'Chicken Only Calculator'!$A$9:$AJ$107,$D78=Lists!$G$5,'Chicken Only Calculator'!$A$9:$AJ$107,$D78=Lists!$G$6,'Cheese Only Calculator'!$A$8:$AJ$111,$D78=Lists!$G$7,'Beef Only Calculator'!$A$8:$AJ$45,$D78=Lists!$G$8,'Pork Only Calculator'!$A$8:$AJ$96),30,FALSE)</f>
        <v>0</v>
      </c>
      <c r="AH78" s="42">
        <f>VLOOKUP($A78,_xlfn.IFS($D78=Lists!$G$3,'Chicken Only Calculator'!$A$9:$AJ$107,$D78=Lists!$G$4,'Chicken Only Calculator'!$A$9:$AJ$107,$D78=Lists!$G$5,'Chicken Only Calculator'!$A$9:$AJ$107,$D78=Lists!$G$6,'Cheese Only Calculator'!$A$8:$AJ$111,$D78=Lists!$G$7,'Beef Only Calculator'!$A$8:$AJ$45,$D78=Lists!$G$8,'Pork Only Calculator'!$A$8:$AJ$96),31,FALSE)</f>
        <v>0</v>
      </c>
      <c r="AI78" s="42">
        <f>VLOOKUP($A78,_xlfn.IFS($D78=Lists!$G$3,'Chicken Only Calculator'!$A$9:$AJ$107,$D78=Lists!$G$4,'Chicken Only Calculator'!$A$9:$AJ$107,$D78=Lists!$G$5,'Chicken Only Calculator'!$A$9:$AJ$107,$D78=Lists!$G$6,'Cheese Only Calculator'!$A$8:$AJ$111,$D78=Lists!$G$7,'Beef Only Calculator'!$A$8:$AJ$45,$D78=Lists!$G$8,'Pork Only Calculator'!$A$8:$AJ$96),32,FALSE)</f>
        <v>0</v>
      </c>
      <c r="AJ78" s="42">
        <f>VLOOKUP($A78,_xlfn.IFS($D78=Lists!$G$3,'Chicken Only Calculator'!$A$9:$AJ$107,$D78=Lists!$G$4,'Chicken Only Calculator'!$A$9:$AJ$107,$D78=Lists!$G$5,'Chicken Only Calculator'!$A$9:$AJ$107,$D78=Lists!$G$6,'Cheese Only Calculator'!$A$8:$AJ$111,$D78=Lists!$G$7,'Beef Only Calculator'!$A$8:$AJ$45,$D78=Lists!$G$8,'Pork Only Calculator'!$A$8:$AJ$96),33,FALSE)</f>
        <v>0</v>
      </c>
      <c r="AK78" s="42">
        <f>VLOOKUP($A78,_xlfn.IFS($D78=Lists!$G$3,'Chicken Only Calculator'!$A$9:$AJ$107,$D78=Lists!$G$4,'Chicken Only Calculator'!$A$9:$AJ$107,$D78=Lists!$G$5,'Chicken Only Calculator'!$A$9:$AJ$107,$D78=Lists!$G$6,'Cheese Only Calculator'!$A$8:$AJ$111,$D78=Lists!$G$7,'Beef Only Calculator'!$A$8:$AJ$45,$D78=Lists!$G$8,'Pork Only Calculator'!$A$8:$AJ$96),34,FALSE)</f>
        <v>0</v>
      </c>
      <c r="AL78" s="42">
        <f>VLOOKUP($A78,_xlfn.IFS($D78=Lists!$G$3,'Chicken Only Calculator'!$A$9:$AJ$107,$D78=Lists!$G$4,'Chicken Only Calculator'!$A$9:$AJ$107,$D78=Lists!$G$5,'Chicken Only Calculator'!$A$9:$AJ$107,$D78=Lists!$G$6,'Cheese Only Calculator'!$A$8:$AJ$111,$D78=Lists!$G$7,'Beef Only Calculator'!$A$8:$AJ$45,$D78=Lists!$G$8,'Pork Only Calculator'!$A$8:$AJ$96),35,FALSE)</f>
        <v>0</v>
      </c>
      <c r="AM78" s="42">
        <f t="shared" si="23"/>
        <v>0</v>
      </c>
      <c r="AO78" s="55"/>
    </row>
    <row r="79" spans="1:41" ht="25.2" x14ac:dyDescent="0.5">
      <c r="A79" s="52">
        <v>10286860928</v>
      </c>
      <c r="B79" s="52" t="str">
        <f>INDEX('Data Sheet'!$A$1:$R$259,MATCH($A79,'Data Sheet'!$A$1:$A$259,0),MATCH(B$3,'Data Sheet'!$A$1:$R$1,0))</f>
        <v>ACT</v>
      </c>
      <c r="C79" s="53" t="str">
        <f>INDEX('Data Sheet'!$A$1:$R$259,MATCH($A79,'Data Sheet'!$A$1:$A$259,0),MATCH(C$3,'Data Sheet'!$A$1:$R$1,0))</f>
        <v>Mega Minis® Whole Grain Breaded Nashville Hot MWWM Chunks, 0.45 oz.</v>
      </c>
      <c r="D79" s="52" t="str">
        <f>INDEX('Data Sheet'!$A$1:$R$259,MATCH($A79,'Data Sheet'!$A$1:$A$259,0),MATCH(D$3,'Data Sheet'!$A$1:$R$1,0))</f>
        <v>100103 W</v>
      </c>
      <c r="E79" s="52">
        <f>INDEX('Data Sheet'!$A$1:$R$259,MATCH($A79,'Data Sheet'!$A$1:$A$259,0),MATCH(E$3,'Data Sheet'!$A$1:$R$1,0))</f>
        <v>31.5</v>
      </c>
      <c r="F79" s="52">
        <f>INDEX('Data Sheet'!$A$1:$R$259,MATCH($A79,'Data Sheet'!$A$1:$A$259,0),MATCH(F$3,'Data Sheet'!$A$1:$R$1,0))</f>
        <v>112</v>
      </c>
      <c r="G79" s="52">
        <f>INDEX('Data Sheet'!$A$1:$R$259,MATCH($A79,'Data Sheet'!$A$1:$A$259,0),MATCH(G$3,'Data Sheet'!$A$1:$R$1,0))</f>
        <v>112</v>
      </c>
      <c r="H79" s="52">
        <f>INDEX('Data Sheet'!$A$1:$R$259,MATCH($A79,'Data Sheet'!$A$1:$A$259,0),MATCH(H$3,'Data Sheet'!$A$1:$R$1,0))</f>
        <v>25</v>
      </c>
      <c r="I79" s="52">
        <f>INDEX('Data Sheet'!$A$1:$R$259,MATCH($A79,'Data Sheet'!$A$1:$A$259,0),MATCH(I$3,'Data Sheet'!$A$1:$R$1,0))</f>
        <v>4.5</v>
      </c>
      <c r="J79" s="52" t="str">
        <f>INDEX('Data Sheet'!$A$1:$R$259,MATCH($A79,'Data Sheet'!$A$1:$A$259,0),MATCH(J$3,'Data Sheet'!$A$1:$R$1,0))</f>
        <v>10 pieces</v>
      </c>
      <c r="K79" s="52">
        <f>INDEX('Data Sheet'!$A$1:$R$259,MATCH($A79,'Data Sheet'!$A$1:$A$259,0),MATCH(K$3,'Data Sheet'!$A$1:$R$1,0))</f>
        <v>2</v>
      </c>
      <c r="L79" s="52">
        <f>INDEX('Data Sheet'!$A$1:$R$259,MATCH($A79,'Data Sheet'!$A$1:$A$259,0),MATCH(L$3,'Data Sheet'!$A$1:$R$1,0))</f>
        <v>1</v>
      </c>
      <c r="M79" s="52">
        <f>INDEX('Data Sheet'!$A$1:$R$259,MATCH($A79,'Data Sheet'!$A$1:$A$259,0),MATCH(M$3,'Data Sheet'!$A$1:$R$1,0))</f>
        <v>27.42</v>
      </c>
      <c r="N79" s="52">
        <f>INDEX('Data Sheet'!$A$1:$R$259,MATCH($A79,'Data Sheet'!$A$1:$A$259,0),MATCH(N$3,'Data Sheet'!$A$1:$R$1,0))</f>
        <v>0</v>
      </c>
      <c r="O79" s="52">
        <f>INDEX('Data Sheet'!$A$1:$R$259,MATCH($A79,'Data Sheet'!$A$1:$A$259,0),MATCH(O$3,'Data Sheet'!$A$1:$R$1,0))</f>
        <v>0</v>
      </c>
      <c r="P79" s="52">
        <f>INDEX('Data Sheet'!$A$1:$R$259,MATCH($A79,'Data Sheet'!$A$1:$A$259,0),MATCH(P$3,'Data Sheet'!$A$1:$R$1,0))</f>
        <v>0</v>
      </c>
      <c r="Q79" s="52">
        <f>INDEX('Data Sheet'!$A$1:$R$259,MATCH($A79,'Data Sheet'!$A$1:$A$259,0),MATCH(Q$3,'Data Sheet'!$A$1:$R$1,0))</f>
        <v>0</v>
      </c>
      <c r="R79" s="54" t="str">
        <f>VLOOKUP(A79,_xlfn.IFS(D79=Lists!$G$3,'Chicken Only Calculator'!$A$9:$U$107,D79=Lists!$G$4,'Chicken Only Calculator'!$A$9:$U$107,D79=Lists!$G$5,'Chicken Only Calculator'!$A$9:$U$107,D79=Lists!$G$6,'Cheese Only Calculator'!$A$8:$U$111,D79=Lists!$G$7,'Beef Only Calculator'!$A$8:$U$45,D79=Lists!$G$8,'Pork Only Calculator'!$A$8:$U$96),15,FALSE)</f>
        <v/>
      </c>
      <c r="S79" s="54" t="str">
        <f t="shared" si="16"/>
        <v/>
      </c>
      <c r="T79" s="54">
        <f>VLOOKUP(A79,_xlfn.IFS(D79=Lists!$G$3,'Chicken Only Calculator'!$A$9:$U$107,D79=Lists!$G$4,'Chicken Only Calculator'!$A$9:$U$107,D79=Lists!$G$5,'Chicken Only Calculator'!$A$9:$U$107,D79=Lists!$G$6,'Cheese Only Calculator'!$A$8:$U$111,D79=Lists!$G$7,'Beef Only Calculator'!$A$8:$U$45,D79=Lists!$G$8,'Pork Only Calculator'!$A$8:$U$96),17,FALSE)</f>
        <v>0</v>
      </c>
      <c r="U79" s="54" t="str">
        <f t="shared" si="17"/>
        <v/>
      </c>
      <c r="V79" s="54" t="str">
        <f t="shared" si="18"/>
        <v/>
      </c>
      <c r="W79" s="54" t="str">
        <f t="shared" si="19"/>
        <v/>
      </c>
      <c r="X79" s="54" t="str">
        <f t="shared" si="20"/>
        <v/>
      </c>
      <c r="Y79" s="54" t="str">
        <f t="shared" si="21"/>
        <v/>
      </c>
      <c r="Z79" s="54" t="str">
        <f t="shared" si="22"/>
        <v/>
      </c>
      <c r="AA79" s="54">
        <f>VLOOKUP($A79,_xlfn.IFS($D79=Lists!$G$3,'Chicken Only Calculator'!$A$9:$AJ$107,$D79=Lists!$G$4,'Chicken Only Calculator'!$A$9:$AJ$107,$D79=Lists!$G$5,'Chicken Only Calculator'!$A$9:$AJ$107,$D79=Lists!$G$6,'Cheese Only Calculator'!$A$8:$AJ$111,$D79=Lists!$G$7,'Beef Only Calculator'!$A$8:$AJ$45,$D79=Lists!$G$8,'Pork Only Calculator'!$A$8:$AJ$96),24,FALSE)</f>
        <v>0</v>
      </c>
      <c r="AB79" s="54">
        <f>VLOOKUP($A79,_xlfn.IFS($D79=Lists!$G$3,'Chicken Only Calculator'!$A$9:$AJ$107,$D79=Lists!$G$4,'Chicken Only Calculator'!$A$9:$AJ$107,$D79=Lists!$G$5,'Chicken Only Calculator'!$A$9:$AJ$107,$D79=Lists!$G$6,'Cheese Only Calculator'!$A$8:$AJ$111,$D79=Lists!$G$7,'Beef Only Calculator'!$A$8:$AJ$45,$D79=Lists!$G$8,'Pork Only Calculator'!$A$8:$AJ$96),25,FALSE)</f>
        <v>0</v>
      </c>
      <c r="AC79" s="54">
        <f>VLOOKUP($A79,_xlfn.IFS($D79=Lists!$G$3,'Chicken Only Calculator'!$A$9:$AJ$107,$D79=Lists!$G$4,'Chicken Only Calculator'!$A$9:$AJ$107,$D79=Lists!$G$5,'Chicken Only Calculator'!$A$9:$AJ$107,$D79=Lists!$G$6,'Cheese Only Calculator'!$A$8:$AJ$111,$D79=Lists!$G$7,'Beef Only Calculator'!$A$8:$AJ$45,$D79=Lists!$G$8,'Pork Only Calculator'!$A$8:$AJ$96),26,FALSE)</f>
        <v>0</v>
      </c>
      <c r="AD79" s="54">
        <f>VLOOKUP($A79,_xlfn.IFS($D79=Lists!$G$3,'Chicken Only Calculator'!$A$9:$AJ$107,$D79=Lists!$G$4,'Chicken Only Calculator'!$A$9:$AJ$107,$D79=Lists!$G$5,'Chicken Only Calculator'!$A$9:$AJ$107,$D79=Lists!$G$6,'Cheese Only Calculator'!$A$8:$AJ$111,$D79=Lists!$G$7,'Beef Only Calculator'!$A$8:$AJ$45,$D79=Lists!$G$8,'Pork Only Calculator'!$A$8:$AJ$96),27,FALSE)</f>
        <v>0</v>
      </c>
      <c r="AE79" s="54">
        <f>VLOOKUP($A79,_xlfn.IFS($D79=Lists!$G$3,'Chicken Only Calculator'!$A$9:$AJ$107,$D79=Lists!$G$4,'Chicken Only Calculator'!$A$9:$AJ$107,$D79=Lists!$G$5,'Chicken Only Calculator'!$A$9:$AJ$107,$D79=Lists!$G$6,'Cheese Only Calculator'!$A$8:$AJ$111,$D79=Lists!$G$7,'Beef Only Calculator'!$A$8:$AJ$45,$D79=Lists!$G$8,'Pork Only Calculator'!$A$8:$AJ$96),28,FALSE)</f>
        <v>0</v>
      </c>
      <c r="AF79" s="54">
        <f>VLOOKUP($A79,_xlfn.IFS($D79=Lists!$G$3,'Chicken Only Calculator'!$A$9:$AJ$107,$D79=Lists!$G$4,'Chicken Only Calculator'!$A$9:$AJ$107,$D79=Lists!$G$5,'Chicken Only Calculator'!$A$9:$AJ$107,$D79=Lists!$G$6,'Cheese Only Calculator'!$A$8:$AJ$111,$D79=Lists!$G$7,'Beef Only Calculator'!$A$8:$AJ$45,$D79=Lists!$G$8,'Pork Only Calculator'!$A$8:$AJ$96),29,FALSE)</f>
        <v>0</v>
      </c>
      <c r="AG79" s="54">
        <f>VLOOKUP($A79,_xlfn.IFS($D79=Lists!$G$3,'Chicken Only Calculator'!$A$9:$AJ$107,$D79=Lists!$G$4,'Chicken Only Calculator'!$A$9:$AJ$107,$D79=Lists!$G$5,'Chicken Only Calculator'!$A$9:$AJ$107,$D79=Lists!$G$6,'Cheese Only Calculator'!$A$8:$AJ$111,$D79=Lists!$G$7,'Beef Only Calculator'!$A$8:$AJ$45,$D79=Lists!$G$8,'Pork Only Calculator'!$A$8:$AJ$96),30,FALSE)</f>
        <v>0</v>
      </c>
      <c r="AH79" s="54">
        <f>VLOOKUP($A79,_xlfn.IFS($D79=Lists!$G$3,'Chicken Only Calculator'!$A$9:$AJ$107,$D79=Lists!$G$4,'Chicken Only Calculator'!$A$9:$AJ$107,$D79=Lists!$G$5,'Chicken Only Calculator'!$A$9:$AJ$107,$D79=Lists!$G$6,'Cheese Only Calculator'!$A$8:$AJ$111,$D79=Lists!$G$7,'Beef Only Calculator'!$A$8:$AJ$45,$D79=Lists!$G$8,'Pork Only Calculator'!$A$8:$AJ$96),31,FALSE)</f>
        <v>0</v>
      </c>
      <c r="AI79" s="54">
        <f>VLOOKUP($A79,_xlfn.IFS($D79=Lists!$G$3,'Chicken Only Calculator'!$A$9:$AJ$107,$D79=Lists!$G$4,'Chicken Only Calculator'!$A$9:$AJ$107,$D79=Lists!$G$5,'Chicken Only Calculator'!$A$9:$AJ$107,$D79=Lists!$G$6,'Cheese Only Calculator'!$A$8:$AJ$111,$D79=Lists!$G$7,'Beef Only Calculator'!$A$8:$AJ$45,$D79=Lists!$G$8,'Pork Only Calculator'!$A$8:$AJ$96),32,FALSE)</f>
        <v>0</v>
      </c>
      <c r="AJ79" s="54">
        <f>VLOOKUP($A79,_xlfn.IFS($D79=Lists!$G$3,'Chicken Only Calculator'!$A$9:$AJ$107,$D79=Lists!$G$4,'Chicken Only Calculator'!$A$9:$AJ$107,$D79=Lists!$G$5,'Chicken Only Calculator'!$A$9:$AJ$107,$D79=Lists!$G$6,'Cheese Only Calculator'!$A$8:$AJ$111,$D79=Lists!$G$7,'Beef Only Calculator'!$A$8:$AJ$45,$D79=Lists!$G$8,'Pork Only Calculator'!$A$8:$AJ$96),33,FALSE)</f>
        <v>0</v>
      </c>
      <c r="AK79" s="54">
        <f>VLOOKUP($A79,_xlfn.IFS($D79=Lists!$G$3,'Chicken Only Calculator'!$A$9:$AJ$107,$D79=Lists!$G$4,'Chicken Only Calculator'!$A$9:$AJ$107,$D79=Lists!$G$5,'Chicken Only Calculator'!$A$9:$AJ$107,$D79=Lists!$G$6,'Cheese Only Calculator'!$A$8:$AJ$111,$D79=Lists!$G$7,'Beef Only Calculator'!$A$8:$AJ$45,$D79=Lists!$G$8,'Pork Only Calculator'!$A$8:$AJ$96),34,FALSE)</f>
        <v>0</v>
      </c>
      <c r="AL79" s="54">
        <f>VLOOKUP($A79,_xlfn.IFS($D79=Lists!$G$3,'Chicken Only Calculator'!$A$9:$AJ$107,$D79=Lists!$G$4,'Chicken Only Calculator'!$A$9:$AJ$107,$D79=Lists!$G$5,'Chicken Only Calculator'!$A$9:$AJ$107,$D79=Lists!$G$6,'Cheese Only Calculator'!$A$8:$AJ$111,$D79=Lists!$G$7,'Beef Only Calculator'!$A$8:$AJ$45,$D79=Lists!$G$8,'Pork Only Calculator'!$A$8:$AJ$96),35,FALSE)</f>
        <v>0</v>
      </c>
      <c r="AM79" s="54">
        <f t="shared" si="23"/>
        <v>0</v>
      </c>
      <c r="AO79" s="55"/>
    </row>
    <row r="80" spans="1:41" ht="25.2" x14ac:dyDescent="0.5">
      <c r="A80" s="40">
        <v>10294940928</v>
      </c>
      <c r="B80" s="40" t="str">
        <f>INDEX('Data Sheet'!$A$1:$R$259,MATCH($A80,'Data Sheet'!$A$1:$A$259,0),MATCH(B$3,'Data Sheet'!$A$1:$R$1,0))</f>
        <v>ACT</v>
      </c>
      <c r="C80" s="41" t="str">
        <f>INDEX('Data Sheet'!$A$1:$R$259,MATCH($A80,'Data Sheet'!$A$1:$A$259,0),MATCH(C$3,'Data Sheet'!$A$1:$R$1,0))</f>
        <v>Mega Minis® Whole Grain Breaded Waffle Flavored MWWM Chicken Chunks, 0.54 oz.</v>
      </c>
      <c r="D80" s="40" t="str">
        <f>INDEX('Data Sheet'!$A$1:$R$259,MATCH($A80,'Data Sheet'!$A$1:$A$259,0),MATCH(D$3,'Data Sheet'!$A$1:$R$1,0))</f>
        <v>100103 W</v>
      </c>
      <c r="E80" s="40">
        <f>INDEX('Data Sheet'!$A$1:$R$259,MATCH($A80,'Data Sheet'!$A$1:$A$259,0),MATCH(E$3,'Data Sheet'!$A$1:$R$1,0))</f>
        <v>30.26</v>
      </c>
      <c r="F80" s="40">
        <f>INDEX('Data Sheet'!$A$1:$R$259,MATCH($A80,'Data Sheet'!$A$1:$A$259,0),MATCH(F$3,'Data Sheet'!$A$1:$R$1,0))</f>
        <v>149</v>
      </c>
      <c r="G80" s="40">
        <f>INDEX('Data Sheet'!$A$1:$R$259,MATCH($A80,'Data Sheet'!$A$1:$A$259,0),MATCH(G$3,'Data Sheet'!$A$1:$R$1,0))</f>
        <v>149</v>
      </c>
      <c r="H80" s="40">
        <f>INDEX('Data Sheet'!$A$1:$R$259,MATCH($A80,'Data Sheet'!$A$1:$A$259,0),MATCH(H$3,'Data Sheet'!$A$1:$R$1,0))</f>
        <v>25</v>
      </c>
      <c r="I80" s="40">
        <f>INDEX('Data Sheet'!$A$1:$R$259,MATCH($A80,'Data Sheet'!$A$1:$A$259,0),MATCH(I$3,'Data Sheet'!$A$1:$R$1,0))</f>
        <v>3.24</v>
      </c>
      <c r="J80" s="40" t="str">
        <f>INDEX('Data Sheet'!$A$1:$R$259,MATCH($A80,'Data Sheet'!$A$1:$A$259,0),MATCH(J$3,'Data Sheet'!$A$1:$R$1,0))</f>
        <v>6 pieces</v>
      </c>
      <c r="K80" s="40">
        <f>INDEX('Data Sheet'!$A$1:$R$259,MATCH($A80,'Data Sheet'!$A$1:$A$259,0),MATCH(K$3,'Data Sheet'!$A$1:$R$1,0))</f>
        <v>1</v>
      </c>
      <c r="L80" s="40">
        <f>INDEX('Data Sheet'!$A$1:$R$259,MATCH($A80,'Data Sheet'!$A$1:$A$259,0),MATCH(L$3,'Data Sheet'!$A$1:$R$1,0))</f>
        <v>1</v>
      </c>
      <c r="M80" s="40">
        <f>INDEX('Data Sheet'!$A$1:$R$259,MATCH($A80,'Data Sheet'!$A$1:$A$259,0),MATCH(M$3,'Data Sheet'!$A$1:$R$1,0))</f>
        <v>25.02</v>
      </c>
      <c r="N80" s="40">
        <f>INDEX('Data Sheet'!$A$1:$R$259,MATCH($A80,'Data Sheet'!$A$1:$A$259,0),MATCH(N$3,'Data Sheet'!$A$1:$R$1,0))</f>
        <v>0</v>
      </c>
      <c r="O80" s="40">
        <f>INDEX('Data Sheet'!$A$1:$R$259,MATCH($A80,'Data Sheet'!$A$1:$A$259,0),MATCH(O$3,'Data Sheet'!$A$1:$R$1,0))</f>
        <v>0</v>
      </c>
      <c r="P80" s="40">
        <f>INDEX('Data Sheet'!$A$1:$R$259,MATCH($A80,'Data Sheet'!$A$1:$A$259,0),MATCH(P$3,'Data Sheet'!$A$1:$R$1,0))</f>
        <v>0</v>
      </c>
      <c r="Q80" s="40">
        <f>INDEX('Data Sheet'!$A$1:$R$259,MATCH($A80,'Data Sheet'!$A$1:$A$259,0),MATCH(Q$3,'Data Sheet'!$A$1:$R$1,0))</f>
        <v>0</v>
      </c>
      <c r="R80" s="42" t="str">
        <f>VLOOKUP(A80,_xlfn.IFS(D80=Lists!$G$3,'Chicken Only Calculator'!$A$9:$U$107,D80=Lists!$G$4,'Chicken Only Calculator'!$A$9:$U$107,D80=Lists!$G$5,'Chicken Only Calculator'!$A$9:$U$107,D80=Lists!$G$6,'Cheese Only Calculator'!$A$8:$U$111,D80=Lists!$G$7,'Beef Only Calculator'!$A$8:$U$45,D80=Lists!$G$8,'Pork Only Calculator'!$A$8:$U$96),15,FALSE)</f>
        <v/>
      </c>
      <c r="S80" s="42" t="str">
        <f t="shared" si="16"/>
        <v/>
      </c>
      <c r="T80" s="42">
        <f>VLOOKUP(A80,_xlfn.IFS(D80=Lists!$G$3,'Chicken Only Calculator'!$A$9:$U$107,D80=Lists!$G$4,'Chicken Only Calculator'!$A$9:$U$107,D80=Lists!$G$5,'Chicken Only Calculator'!$A$9:$U$107,D80=Lists!$G$6,'Cheese Only Calculator'!$A$8:$U$111,D80=Lists!$G$7,'Beef Only Calculator'!$A$8:$U$45,D80=Lists!$G$8,'Pork Only Calculator'!$A$8:$U$96),17,FALSE)</f>
        <v>0</v>
      </c>
      <c r="U80" s="42" t="str">
        <f t="shared" si="17"/>
        <v/>
      </c>
      <c r="V80" s="42" t="str">
        <f t="shared" si="18"/>
        <v/>
      </c>
      <c r="W80" s="42" t="str">
        <f t="shared" si="19"/>
        <v/>
      </c>
      <c r="X80" s="42" t="str">
        <f t="shared" si="20"/>
        <v/>
      </c>
      <c r="Y80" s="42" t="str">
        <f t="shared" si="21"/>
        <v/>
      </c>
      <c r="Z80" s="42" t="str">
        <f t="shared" si="22"/>
        <v/>
      </c>
      <c r="AA80" s="42">
        <f>VLOOKUP($A80,_xlfn.IFS($D80=Lists!$G$3,'Chicken Only Calculator'!$A$9:$AJ$107,$D80=Lists!$G$4,'Chicken Only Calculator'!$A$9:$AJ$107,$D80=Lists!$G$5,'Chicken Only Calculator'!$A$9:$AJ$107,$D80=Lists!$G$6,'Cheese Only Calculator'!$A$8:$AJ$111,$D80=Lists!$G$7,'Beef Only Calculator'!$A$8:$AJ$45,$D80=Lists!$G$8,'Pork Only Calculator'!$A$8:$AJ$96),24,FALSE)</f>
        <v>0</v>
      </c>
      <c r="AB80" s="42">
        <f>VLOOKUP($A80,_xlfn.IFS($D80=Lists!$G$3,'Chicken Only Calculator'!$A$9:$AJ$107,$D80=Lists!$G$4,'Chicken Only Calculator'!$A$9:$AJ$107,$D80=Lists!$G$5,'Chicken Only Calculator'!$A$9:$AJ$107,$D80=Lists!$G$6,'Cheese Only Calculator'!$A$8:$AJ$111,$D80=Lists!$G$7,'Beef Only Calculator'!$A$8:$AJ$45,$D80=Lists!$G$8,'Pork Only Calculator'!$A$8:$AJ$96),25,FALSE)</f>
        <v>0</v>
      </c>
      <c r="AC80" s="42">
        <f>VLOOKUP($A80,_xlfn.IFS($D80=Lists!$G$3,'Chicken Only Calculator'!$A$9:$AJ$107,$D80=Lists!$G$4,'Chicken Only Calculator'!$A$9:$AJ$107,$D80=Lists!$G$5,'Chicken Only Calculator'!$A$9:$AJ$107,$D80=Lists!$G$6,'Cheese Only Calculator'!$A$8:$AJ$111,$D80=Lists!$G$7,'Beef Only Calculator'!$A$8:$AJ$45,$D80=Lists!$G$8,'Pork Only Calculator'!$A$8:$AJ$96),26,FALSE)</f>
        <v>0</v>
      </c>
      <c r="AD80" s="42">
        <f>VLOOKUP($A80,_xlfn.IFS($D80=Lists!$G$3,'Chicken Only Calculator'!$A$9:$AJ$107,$D80=Lists!$G$4,'Chicken Only Calculator'!$A$9:$AJ$107,$D80=Lists!$G$5,'Chicken Only Calculator'!$A$9:$AJ$107,$D80=Lists!$G$6,'Cheese Only Calculator'!$A$8:$AJ$111,$D80=Lists!$G$7,'Beef Only Calculator'!$A$8:$AJ$45,$D80=Lists!$G$8,'Pork Only Calculator'!$A$8:$AJ$96),27,FALSE)</f>
        <v>0</v>
      </c>
      <c r="AE80" s="42">
        <f>VLOOKUP($A80,_xlfn.IFS($D80=Lists!$G$3,'Chicken Only Calculator'!$A$9:$AJ$107,$D80=Lists!$G$4,'Chicken Only Calculator'!$A$9:$AJ$107,$D80=Lists!$G$5,'Chicken Only Calculator'!$A$9:$AJ$107,$D80=Lists!$G$6,'Cheese Only Calculator'!$A$8:$AJ$111,$D80=Lists!$G$7,'Beef Only Calculator'!$A$8:$AJ$45,$D80=Lists!$G$8,'Pork Only Calculator'!$A$8:$AJ$96),28,FALSE)</f>
        <v>0</v>
      </c>
      <c r="AF80" s="42">
        <f>VLOOKUP($A80,_xlfn.IFS($D80=Lists!$G$3,'Chicken Only Calculator'!$A$9:$AJ$107,$D80=Lists!$G$4,'Chicken Only Calculator'!$A$9:$AJ$107,$D80=Lists!$G$5,'Chicken Only Calculator'!$A$9:$AJ$107,$D80=Lists!$G$6,'Cheese Only Calculator'!$A$8:$AJ$111,$D80=Lists!$G$7,'Beef Only Calculator'!$A$8:$AJ$45,$D80=Lists!$G$8,'Pork Only Calculator'!$A$8:$AJ$96),29,FALSE)</f>
        <v>0</v>
      </c>
      <c r="AG80" s="42">
        <f>VLOOKUP($A80,_xlfn.IFS($D80=Lists!$G$3,'Chicken Only Calculator'!$A$9:$AJ$107,$D80=Lists!$G$4,'Chicken Only Calculator'!$A$9:$AJ$107,$D80=Lists!$G$5,'Chicken Only Calculator'!$A$9:$AJ$107,$D80=Lists!$G$6,'Cheese Only Calculator'!$A$8:$AJ$111,$D80=Lists!$G$7,'Beef Only Calculator'!$A$8:$AJ$45,$D80=Lists!$G$8,'Pork Only Calculator'!$A$8:$AJ$96),30,FALSE)</f>
        <v>0</v>
      </c>
      <c r="AH80" s="42">
        <f>VLOOKUP($A80,_xlfn.IFS($D80=Lists!$G$3,'Chicken Only Calculator'!$A$9:$AJ$107,$D80=Lists!$G$4,'Chicken Only Calculator'!$A$9:$AJ$107,$D80=Lists!$G$5,'Chicken Only Calculator'!$A$9:$AJ$107,$D80=Lists!$G$6,'Cheese Only Calculator'!$A$8:$AJ$111,$D80=Lists!$G$7,'Beef Only Calculator'!$A$8:$AJ$45,$D80=Lists!$G$8,'Pork Only Calculator'!$A$8:$AJ$96),31,FALSE)</f>
        <v>0</v>
      </c>
      <c r="AI80" s="42">
        <f>VLOOKUP($A80,_xlfn.IFS($D80=Lists!$G$3,'Chicken Only Calculator'!$A$9:$AJ$107,$D80=Lists!$G$4,'Chicken Only Calculator'!$A$9:$AJ$107,$D80=Lists!$G$5,'Chicken Only Calculator'!$A$9:$AJ$107,$D80=Lists!$G$6,'Cheese Only Calculator'!$A$8:$AJ$111,$D80=Lists!$G$7,'Beef Only Calculator'!$A$8:$AJ$45,$D80=Lists!$G$8,'Pork Only Calculator'!$A$8:$AJ$96),32,FALSE)</f>
        <v>0</v>
      </c>
      <c r="AJ80" s="42">
        <f>VLOOKUP($A80,_xlfn.IFS($D80=Lists!$G$3,'Chicken Only Calculator'!$A$9:$AJ$107,$D80=Lists!$G$4,'Chicken Only Calculator'!$A$9:$AJ$107,$D80=Lists!$G$5,'Chicken Only Calculator'!$A$9:$AJ$107,$D80=Lists!$G$6,'Cheese Only Calculator'!$A$8:$AJ$111,$D80=Lists!$G$7,'Beef Only Calculator'!$A$8:$AJ$45,$D80=Lists!$G$8,'Pork Only Calculator'!$A$8:$AJ$96),33,FALSE)</f>
        <v>0</v>
      </c>
      <c r="AK80" s="42">
        <f>VLOOKUP($A80,_xlfn.IFS($D80=Lists!$G$3,'Chicken Only Calculator'!$A$9:$AJ$107,$D80=Lists!$G$4,'Chicken Only Calculator'!$A$9:$AJ$107,$D80=Lists!$G$5,'Chicken Only Calculator'!$A$9:$AJ$107,$D80=Lists!$G$6,'Cheese Only Calculator'!$A$8:$AJ$111,$D80=Lists!$G$7,'Beef Only Calculator'!$A$8:$AJ$45,$D80=Lists!$G$8,'Pork Only Calculator'!$A$8:$AJ$96),34,FALSE)</f>
        <v>0</v>
      </c>
      <c r="AL80" s="42">
        <f>VLOOKUP($A80,_xlfn.IFS($D80=Lists!$G$3,'Chicken Only Calculator'!$A$9:$AJ$107,$D80=Lists!$G$4,'Chicken Only Calculator'!$A$9:$AJ$107,$D80=Lists!$G$5,'Chicken Only Calculator'!$A$9:$AJ$107,$D80=Lists!$G$6,'Cheese Only Calculator'!$A$8:$AJ$111,$D80=Lists!$G$7,'Beef Only Calculator'!$A$8:$AJ$45,$D80=Lists!$G$8,'Pork Only Calculator'!$A$8:$AJ$96),35,FALSE)</f>
        <v>0</v>
      </c>
      <c r="AM80" s="42">
        <f t="shared" si="23"/>
        <v>0</v>
      </c>
      <c r="AO80" s="55"/>
    </row>
    <row r="81" spans="1:41" ht="25.2" x14ac:dyDescent="0.5">
      <c r="A81" s="52">
        <v>10296491120</v>
      </c>
      <c r="B81" s="52" t="str">
        <f>INDEX('Data Sheet'!$A$1:$R$259,MATCH($A81,'Data Sheet'!$A$1:$A$259,0),MATCH(B$3,'Data Sheet'!$A$1:$R$1,0))</f>
        <v>ACT</v>
      </c>
      <c r="C81" s="53" t="str">
        <f>INDEX('Data Sheet'!$A$1:$R$259,MATCH($A81,'Data Sheet'!$A$1:$A$259,0),MATCH(C$3,'Data Sheet'!$A$1:$R$1,0))</f>
        <v>Cheese Pizza Stuffed Breadsticks, 3.77 oz.</v>
      </c>
      <c r="D81" s="52">
        <f>INDEX('Data Sheet'!$A$1:$R$259,MATCH($A81,'Data Sheet'!$A$1:$A$259,0),MATCH(D$3,'Data Sheet'!$A$1:$R$1,0))</f>
        <v>110244</v>
      </c>
      <c r="E81" s="52">
        <f>INDEX('Data Sheet'!$A$1:$R$259,MATCH($A81,'Data Sheet'!$A$1:$A$259,0),MATCH(E$3,'Data Sheet'!$A$1:$R$1,0))</f>
        <v>17.190000000000001</v>
      </c>
      <c r="F81" s="52">
        <f>INDEX('Data Sheet'!$A$1:$R$259,MATCH($A81,'Data Sheet'!$A$1:$A$259,0),MATCH(F$3,'Data Sheet'!$A$1:$R$1,0))</f>
        <v>72</v>
      </c>
      <c r="G81" s="52">
        <f>INDEX('Data Sheet'!$A$1:$R$259,MATCH($A81,'Data Sheet'!$A$1:$A$259,0),MATCH(G$3,'Data Sheet'!$A$1:$R$1,0))</f>
        <v>72</v>
      </c>
      <c r="H81" s="52">
        <f>INDEX('Data Sheet'!$A$1:$R$259,MATCH($A81,'Data Sheet'!$A$1:$A$259,0),MATCH(H$3,'Data Sheet'!$A$1:$R$1,0))</f>
        <v>20</v>
      </c>
      <c r="I81" s="52">
        <f>INDEX('Data Sheet'!$A$1:$R$259,MATCH($A81,'Data Sheet'!$A$1:$A$259,0),MATCH(I$3,'Data Sheet'!$A$1:$R$1,0))</f>
        <v>3.82</v>
      </c>
      <c r="J81" s="52" t="str">
        <f>INDEX('Data Sheet'!$A$1:$R$259,MATCH($A81,'Data Sheet'!$A$1:$A$259,0),MATCH(J$3,'Data Sheet'!$A$1:$R$1,0))</f>
        <v>1 stick</v>
      </c>
      <c r="K81" s="52">
        <f>INDEX('Data Sheet'!$A$1:$R$259,MATCH($A81,'Data Sheet'!$A$1:$A$259,0),MATCH(K$3,'Data Sheet'!$A$1:$R$1,0))</f>
        <v>1</v>
      </c>
      <c r="L81" s="52">
        <f>INDEX('Data Sheet'!$A$1:$R$259,MATCH($A81,'Data Sheet'!$A$1:$A$259,0),MATCH(L$3,'Data Sheet'!$A$1:$R$1,0))</f>
        <v>2.25</v>
      </c>
      <c r="M81" s="52">
        <f>INDEX('Data Sheet'!$A$1:$R$259,MATCH($A81,'Data Sheet'!$A$1:$A$259,0),MATCH(M$3,'Data Sheet'!$A$1:$R$1,0))</f>
        <v>0</v>
      </c>
      <c r="N81" s="52">
        <f>INDEX('Data Sheet'!$A$1:$R$259,MATCH($A81,'Data Sheet'!$A$1:$A$259,0),MATCH(N$3,'Data Sheet'!$A$1:$R$1,0))</f>
        <v>0</v>
      </c>
      <c r="O81" s="52">
        <f>INDEX('Data Sheet'!$A$1:$R$259,MATCH($A81,'Data Sheet'!$A$1:$A$259,0),MATCH(O$3,'Data Sheet'!$A$1:$R$1,0))</f>
        <v>4.6399999999999997</v>
      </c>
      <c r="P81" s="52">
        <f>INDEX('Data Sheet'!$A$1:$R$259,MATCH($A81,'Data Sheet'!$A$1:$A$259,0),MATCH(P$3,'Data Sheet'!$A$1:$R$1,0))</f>
        <v>0</v>
      </c>
      <c r="Q81" s="52">
        <f>INDEX('Data Sheet'!$A$1:$R$259,MATCH($A81,'Data Sheet'!$A$1:$A$259,0),MATCH(Q$3,'Data Sheet'!$A$1:$R$1,0))</f>
        <v>0</v>
      </c>
      <c r="R81" s="54" t="str">
        <f>VLOOKUP(A81,_xlfn.IFS(D81=Lists!$G$3,'Chicken Only Calculator'!$A$9:$U$107,D81=Lists!$G$4,'Chicken Only Calculator'!$A$9:$U$107,D81=Lists!$G$5,'Chicken Only Calculator'!$A$9:$U$107,D81=Lists!$G$6,'Cheese Only Calculator'!$A$8:$U$111,D81=Lists!$G$7,'Beef Only Calculator'!$A$8:$U$45,D81=Lists!$G$8,'Pork Only Calculator'!$A$8:$U$96),15,FALSE)</f>
        <v/>
      </c>
      <c r="S81" s="54" t="str">
        <f t="shared" si="16"/>
        <v/>
      </c>
      <c r="T81" s="54">
        <f>VLOOKUP(A81,_xlfn.IFS(D81=Lists!$G$3,'Chicken Only Calculator'!$A$9:$U$107,D81=Lists!$G$4,'Chicken Only Calculator'!$A$9:$U$107,D81=Lists!$G$5,'Chicken Only Calculator'!$A$9:$U$107,D81=Lists!$G$6,'Cheese Only Calculator'!$A$8:$U$111,D81=Lists!$G$7,'Beef Only Calculator'!$A$8:$U$45,D81=Lists!$G$8,'Pork Only Calculator'!$A$8:$U$96),17,FALSE)</f>
        <v>0</v>
      </c>
      <c r="U81" s="54" t="str">
        <f t="shared" si="17"/>
        <v/>
      </c>
      <c r="V81" s="54" t="str">
        <f t="shared" si="18"/>
        <v/>
      </c>
      <c r="W81" s="54" t="str">
        <f t="shared" si="19"/>
        <v/>
      </c>
      <c r="X81" s="54" t="str">
        <f t="shared" si="20"/>
        <v/>
      </c>
      <c r="Y81" s="54" t="str">
        <f t="shared" si="21"/>
        <v/>
      </c>
      <c r="Z81" s="54" t="str">
        <f t="shared" si="22"/>
        <v/>
      </c>
      <c r="AA81" s="54">
        <f>VLOOKUP($A81,_xlfn.IFS($D81=Lists!$G$3,'Chicken Only Calculator'!$A$9:$AJ$107,$D81=Lists!$G$4,'Chicken Only Calculator'!$A$9:$AJ$107,$D81=Lists!$G$5,'Chicken Only Calculator'!$A$9:$AJ$107,$D81=Lists!$G$6,'Cheese Only Calculator'!$A$8:$AJ$111,$D81=Lists!$G$7,'Beef Only Calculator'!$A$8:$AJ$45,$D81=Lists!$G$8,'Pork Only Calculator'!$A$8:$AJ$96),24,FALSE)</f>
        <v>0</v>
      </c>
      <c r="AB81" s="54">
        <f>VLOOKUP($A81,_xlfn.IFS($D81=Lists!$G$3,'Chicken Only Calculator'!$A$9:$AJ$107,$D81=Lists!$G$4,'Chicken Only Calculator'!$A$9:$AJ$107,$D81=Lists!$G$5,'Chicken Only Calculator'!$A$9:$AJ$107,$D81=Lists!$G$6,'Cheese Only Calculator'!$A$8:$AJ$111,$D81=Lists!$G$7,'Beef Only Calculator'!$A$8:$AJ$45,$D81=Lists!$G$8,'Pork Only Calculator'!$A$8:$AJ$96),25,FALSE)</f>
        <v>0</v>
      </c>
      <c r="AC81" s="54">
        <f>VLOOKUP($A81,_xlfn.IFS($D81=Lists!$G$3,'Chicken Only Calculator'!$A$9:$AJ$107,$D81=Lists!$G$4,'Chicken Only Calculator'!$A$9:$AJ$107,$D81=Lists!$G$5,'Chicken Only Calculator'!$A$9:$AJ$107,$D81=Lists!$G$6,'Cheese Only Calculator'!$A$8:$AJ$111,$D81=Lists!$G$7,'Beef Only Calculator'!$A$8:$AJ$45,$D81=Lists!$G$8,'Pork Only Calculator'!$A$8:$AJ$96),26,FALSE)</f>
        <v>0</v>
      </c>
      <c r="AD81" s="54">
        <f>VLOOKUP($A81,_xlfn.IFS($D81=Lists!$G$3,'Chicken Only Calculator'!$A$9:$AJ$107,$D81=Lists!$G$4,'Chicken Only Calculator'!$A$9:$AJ$107,$D81=Lists!$G$5,'Chicken Only Calculator'!$A$9:$AJ$107,$D81=Lists!$G$6,'Cheese Only Calculator'!$A$8:$AJ$111,$D81=Lists!$G$7,'Beef Only Calculator'!$A$8:$AJ$45,$D81=Lists!$G$8,'Pork Only Calculator'!$A$8:$AJ$96),27,FALSE)</f>
        <v>0</v>
      </c>
      <c r="AE81" s="54">
        <f>VLOOKUP($A81,_xlfn.IFS($D81=Lists!$G$3,'Chicken Only Calculator'!$A$9:$AJ$107,$D81=Lists!$G$4,'Chicken Only Calculator'!$A$9:$AJ$107,$D81=Lists!$G$5,'Chicken Only Calculator'!$A$9:$AJ$107,$D81=Lists!$G$6,'Cheese Only Calculator'!$A$8:$AJ$111,$D81=Lists!$G$7,'Beef Only Calculator'!$A$8:$AJ$45,$D81=Lists!$G$8,'Pork Only Calculator'!$A$8:$AJ$96),28,FALSE)</f>
        <v>0</v>
      </c>
      <c r="AF81" s="54">
        <f>VLOOKUP($A81,_xlfn.IFS($D81=Lists!$G$3,'Chicken Only Calculator'!$A$9:$AJ$107,$D81=Lists!$G$4,'Chicken Only Calculator'!$A$9:$AJ$107,$D81=Lists!$G$5,'Chicken Only Calculator'!$A$9:$AJ$107,$D81=Lists!$G$6,'Cheese Only Calculator'!$A$8:$AJ$111,$D81=Lists!$G$7,'Beef Only Calculator'!$A$8:$AJ$45,$D81=Lists!$G$8,'Pork Only Calculator'!$A$8:$AJ$96),29,FALSE)</f>
        <v>0</v>
      </c>
      <c r="AG81" s="54">
        <f>VLOOKUP($A81,_xlfn.IFS($D81=Lists!$G$3,'Chicken Only Calculator'!$A$9:$AJ$107,$D81=Lists!$G$4,'Chicken Only Calculator'!$A$9:$AJ$107,$D81=Lists!$G$5,'Chicken Only Calculator'!$A$9:$AJ$107,$D81=Lists!$G$6,'Cheese Only Calculator'!$A$8:$AJ$111,$D81=Lists!$G$7,'Beef Only Calculator'!$A$8:$AJ$45,$D81=Lists!$G$8,'Pork Only Calculator'!$A$8:$AJ$96),30,FALSE)</f>
        <v>0</v>
      </c>
      <c r="AH81" s="54">
        <f>VLOOKUP($A81,_xlfn.IFS($D81=Lists!$G$3,'Chicken Only Calculator'!$A$9:$AJ$107,$D81=Lists!$G$4,'Chicken Only Calculator'!$A$9:$AJ$107,$D81=Lists!$G$5,'Chicken Only Calculator'!$A$9:$AJ$107,$D81=Lists!$G$6,'Cheese Only Calculator'!$A$8:$AJ$111,$D81=Lists!$G$7,'Beef Only Calculator'!$A$8:$AJ$45,$D81=Lists!$G$8,'Pork Only Calculator'!$A$8:$AJ$96),31,FALSE)</f>
        <v>0</v>
      </c>
      <c r="AI81" s="54">
        <f>VLOOKUP($A81,_xlfn.IFS($D81=Lists!$G$3,'Chicken Only Calculator'!$A$9:$AJ$107,$D81=Lists!$G$4,'Chicken Only Calculator'!$A$9:$AJ$107,$D81=Lists!$G$5,'Chicken Only Calculator'!$A$9:$AJ$107,$D81=Lists!$G$6,'Cheese Only Calculator'!$A$8:$AJ$111,$D81=Lists!$G$7,'Beef Only Calculator'!$A$8:$AJ$45,$D81=Lists!$G$8,'Pork Only Calculator'!$A$8:$AJ$96),32,FALSE)</f>
        <v>0</v>
      </c>
      <c r="AJ81" s="54">
        <f>VLOOKUP($A81,_xlfn.IFS($D81=Lists!$G$3,'Chicken Only Calculator'!$A$9:$AJ$107,$D81=Lists!$G$4,'Chicken Only Calculator'!$A$9:$AJ$107,$D81=Lists!$G$5,'Chicken Only Calculator'!$A$9:$AJ$107,$D81=Lists!$G$6,'Cheese Only Calculator'!$A$8:$AJ$111,$D81=Lists!$G$7,'Beef Only Calculator'!$A$8:$AJ$45,$D81=Lists!$G$8,'Pork Only Calculator'!$A$8:$AJ$96),33,FALSE)</f>
        <v>0</v>
      </c>
      <c r="AK81" s="54">
        <f>VLOOKUP($A81,_xlfn.IFS($D81=Lists!$G$3,'Chicken Only Calculator'!$A$9:$AJ$107,$D81=Lists!$G$4,'Chicken Only Calculator'!$A$9:$AJ$107,$D81=Lists!$G$5,'Chicken Only Calculator'!$A$9:$AJ$107,$D81=Lists!$G$6,'Cheese Only Calculator'!$A$8:$AJ$111,$D81=Lists!$G$7,'Beef Only Calculator'!$A$8:$AJ$45,$D81=Lists!$G$8,'Pork Only Calculator'!$A$8:$AJ$96),34,FALSE)</f>
        <v>0</v>
      </c>
      <c r="AL81" s="54">
        <f>VLOOKUP($A81,_xlfn.IFS($D81=Lists!$G$3,'Chicken Only Calculator'!$A$9:$AJ$107,$D81=Lists!$G$4,'Chicken Only Calculator'!$A$9:$AJ$107,$D81=Lists!$G$5,'Chicken Only Calculator'!$A$9:$AJ$107,$D81=Lists!$G$6,'Cheese Only Calculator'!$A$8:$AJ$111,$D81=Lists!$G$7,'Beef Only Calculator'!$A$8:$AJ$45,$D81=Lists!$G$8,'Pork Only Calculator'!$A$8:$AJ$96),35,FALSE)</f>
        <v>0</v>
      </c>
      <c r="AM81" s="54">
        <f t="shared" si="23"/>
        <v>0</v>
      </c>
      <c r="AO81" s="55"/>
    </row>
    <row r="82" spans="1:41" ht="25.2" x14ac:dyDescent="0.5">
      <c r="A82" s="40">
        <v>10299010928</v>
      </c>
      <c r="B82" s="40" t="str">
        <f>INDEX('Data Sheet'!$A$1:$R$259,MATCH($A82,'Data Sheet'!$A$1:$A$259,0),MATCH(B$3,'Data Sheet'!$A$1:$R$1,0))</f>
        <v>ACT</v>
      </c>
      <c r="C82" s="41" t="str">
        <f>INDEX('Data Sheet'!$A$1:$R$259,MATCH($A82,'Data Sheet'!$A$1:$A$259,0),MATCH(C$3,'Data Sheet'!$A$1:$R$1,0))</f>
        <v>Grilled Chicken Patties, 2.47 oz.</v>
      </c>
      <c r="D82" s="40" t="str">
        <f>INDEX('Data Sheet'!$A$1:$R$259,MATCH($A82,'Data Sheet'!$A$1:$A$259,0),MATCH(D$3,'Data Sheet'!$A$1:$R$1,0))</f>
        <v>100103 W/D</v>
      </c>
      <c r="E82" s="40">
        <f>INDEX('Data Sheet'!$A$1:$R$259,MATCH($A82,'Data Sheet'!$A$1:$A$259,0),MATCH(E$3,'Data Sheet'!$A$1:$R$1,0))</f>
        <v>30</v>
      </c>
      <c r="F82" s="40">
        <f>INDEX('Data Sheet'!$A$1:$R$259,MATCH($A82,'Data Sheet'!$A$1:$A$259,0),MATCH(F$3,'Data Sheet'!$A$1:$R$1,0))</f>
        <v>192</v>
      </c>
      <c r="G82" s="40">
        <f>INDEX('Data Sheet'!$A$1:$R$259,MATCH($A82,'Data Sheet'!$A$1:$A$259,0),MATCH(G$3,'Data Sheet'!$A$1:$R$1,0))</f>
        <v>192</v>
      </c>
      <c r="H82" s="40" t="str">
        <f>INDEX('Data Sheet'!$A$1:$R$259,MATCH($A82,'Data Sheet'!$A$1:$A$259,0),MATCH(H$3,'Data Sheet'!$A$1:$R$1,0))</f>
        <v/>
      </c>
      <c r="I82" s="40">
        <f>INDEX('Data Sheet'!$A$1:$R$259,MATCH($A82,'Data Sheet'!$A$1:$A$259,0),MATCH(I$3,'Data Sheet'!$A$1:$R$1,0))</f>
        <v>2.4700000000000002</v>
      </c>
      <c r="J82" s="40" t="str">
        <f>INDEX('Data Sheet'!$A$1:$R$259,MATCH($A82,'Data Sheet'!$A$1:$A$259,0),MATCH(J$3,'Data Sheet'!$A$1:$R$1,0))</f>
        <v>1 piece</v>
      </c>
      <c r="K82" s="40">
        <f>INDEX('Data Sheet'!$A$1:$R$259,MATCH($A82,'Data Sheet'!$A$1:$A$259,0),MATCH(K$3,'Data Sheet'!$A$1:$R$1,0))</f>
        <v>2</v>
      </c>
      <c r="L82" s="40" t="str">
        <f>INDEX('Data Sheet'!$A$1:$R$259,MATCH($A82,'Data Sheet'!$A$1:$A$259,0),MATCH(L$3,'Data Sheet'!$A$1:$R$1,0))</f>
        <v>-</v>
      </c>
      <c r="M82" s="40">
        <f>INDEX('Data Sheet'!$A$1:$R$259,MATCH($A82,'Data Sheet'!$A$1:$A$259,0),MATCH(M$3,'Data Sheet'!$A$1:$R$1,0))</f>
        <v>23.58</v>
      </c>
      <c r="N82" s="40">
        <f>INDEX('Data Sheet'!$A$1:$R$259,MATCH($A82,'Data Sheet'!$A$1:$A$259,0),MATCH(N$3,'Data Sheet'!$A$1:$R$1,0))</f>
        <v>15.72</v>
      </c>
      <c r="O82" s="40">
        <f>INDEX('Data Sheet'!$A$1:$R$259,MATCH($A82,'Data Sheet'!$A$1:$A$259,0),MATCH(O$3,'Data Sheet'!$A$1:$R$1,0))</f>
        <v>0</v>
      </c>
      <c r="P82" s="40">
        <f>INDEX('Data Sheet'!$A$1:$R$259,MATCH($A82,'Data Sheet'!$A$1:$A$259,0),MATCH(P$3,'Data Sheet'!$A$1:$R$1,0))</f>
        <v>0</v>
      </c>
      <c r="Q82" s="40">
        <f>INDEX('Data Sheet'!$A$1:$R$259,MATCH($A82,'Data Sheet'!$A$1:$A$259,0),MATCH(Q$3,'Data Sheet'!$A$1:$R$1,0))</f>
        <v>0</v>
      </c>
      <c r="R82" s="42" t="str">
        <f>VLOOKUP(A82,_xlfn.IFS(D82=Lists!$G$3,'Chicken Only Calculator'!$A$9:$U$107,D82=Lists!$G$4,'Chicken Only Calculator'!$A$9:$U$107,D82=Lists!$G$5,'Chicken Only Calculator'!$A$9:$U$107,D82=Lists!$G$6,'Cheese Only Calculator'!$A$8:$U$111,D82=Lists!$G$7,'Beef Only Calculator'!$A$8:$U$45,D82=Lists!$G$8,'Pork Only Calculator'!$A$8:$U$96),15,FALSE)</f>
        <v/>
      </c>
      <c r="S82" s="42" t="str">
        <f t="shared" si="16"/>
        <v/>
      </c>
      <c r="T82" s="42">
        <f>VLOOKUP(A82,_xlfn.IFS(D82=Lists!$G$3,'Chicken Only Calculator'!$A$9:$U$107,D82=Lists!$G$4,'Chicken Only Calculator'!$A$9:$U$107,D82=Lists!$G$5,'Chicken Only Calculator'!$A$9:$U$107,D82=Lists!$G$6,'Cheese Only Calculator'!$A$8:$U$111,D82=Lists!$G$7,'Beef Only Calculator'!$A$8:$U$45,D82=Lists!$G$8,'Pork Only Calculator'!$A$8:$U$96),17,FALSE)</f>
        <v>0</v>
      </c>
      <c r="U82" s="42" t="str">
        <f t="shared" si="17"/>
        <v/>
      </c>
      <c r="V82" s="42" t="str">
        <f t="shared" si="18"/>
        <v/>
      </c>
      <c r="W82" s="42" t="str">
        <f t="shared" si="19"/>
        <v/>
      </c>
      <c r="X82" s="42" t="str">
        <f t="shared" si="20"/>
        <v/>
      </c>
      <c r="Y82" s="42" t="str">
        <f t="shared" si="21"/>
        <v/>
      </c>
      <c r="Z82" s="42" t="str">
        <f t="shared" si="22"/>
        <v/>
      </c>
      <c r="AA82" s="42">
        <f>VLOOKUP($A82,_xlfn.IFS($D82=Lists!$G$3,'Chicken Only Calculator'!$A$9:$AJ$107,$D82=Lists!$G$4,'Chicken Only Calculator'!$A$9:$AJ$107,$D82=Lists!$G$5,'Chicken Only Calculator'!$A$9:$AJ$107,$D82=Lists!$G$6,'Cheese Only Calculator'!$A$8:$AJ$111,$D82=Lists!$G$7,'Beef Only Calculator'!$A$8:$AJ$45,$D82=Lists!$G$8,'Pork Only Calculator'!$A$8:$AJ$96),24,FALSE)</f>
        <v>0</v>
      </c>
      <c r="AB82" s="42">
        <f>VLOOKUP($A82,_xlfn.IFS($D82=Lists!$G$3,'Chicken Only Calculator'!$A$9:$AJ$107,$D82=Lists!$G$4,'Chicken Only Calculator'!$A$9:$AJ$107,$D82=Lists!$G$5,'Chicken Only Calculator'!$A$9:$AJ$107,$D82=Lists!$G$6,'Cheese Only Calculator'!$A$8:$AJ$111,$D82=Lists!$G$7,'Beef Only Calculator'!$A$8:$AJ$45,$D82=Lists!$G$8,'Pork Only Calculator'!$A$8:$AJ$96),25,FALSE)</f>
        <v>0</v>
      </c>
      <c r="AC82" s="42">
        <f>VLOOKUP($A82,_xlfn.IFS($D82=Lists!$G$3,'Chicken Only Calculator'!$A$9:$AJ$107,$D82=Lists!$G$4,'Chicken Only Calculator'!$A$9:$AJ$107,$D82=Lists!$G$5,'Chicken Only Calculator'!$A$9:$AJ$107,$D82=Lists!$G$6,'Cheese Only Calculator'!$A$8:$AJ$111,$D82=Lists!$G$7,'Beef Only Calculator'!$A$8:$AJ$45,$D82=Lists!$G$8,'Pork Only Calculator'!$A$8:$AJ$96),26,FALSE)</f>
        <v>0</v>
      </c>
      <c r="AD82" s="42">
        <f>VLOOKUP($A82,_xlfn.IFS($D82=Lists!$G$3,'Chicken Only Calculator'!$A$9:$AJ$107,$D82=Lists!$G$4,'Chicken Only Calculator'!$A$9:$AJ$107,$D82=Lists!$G$5,'Chicken Only Calculator'!$A$9:$AJ$107,$D82=Lists!$G$6,'Cheese Only Calculator'!$A$8:$AJ$111,$D82=Lists!$G$7,'Beef Only Calculator'!$A$8:$AJ$45,$D82=Lists!$G$8,'Pork Only Calculator'!$A$8:$AJ$96),27,FALSE)</f>
        <v>0</v>
      </c>
      <c r="AE82" s="42">
        <f>VLOOKUP($A82,_xlfn.IFS($D82=Lists!$G$3,'Chicken Only Calculator'!$A$9:$AJ$107,$D82=Lists!$G$4,'Chicken Only Calculator'!$A$9:$AJ$107,$D82=Lists!$G$5,'Chicken Only Calculator'!$A$9:$AJ$107,$D82=Lists!$G$6,'Cheese Only Calculator'!$A$8:$AJ$111,$D82=Lists!$G$7,'Beef Only Calculator'!$A$8:$AJ$45,$D82=Lists!$G$8,'Pork Only Calculator'!$A$8:$AJ$96),28,FALSE)</f>
        <v>0</v>
      </c>
      <c r="AF82" s="42">
        <f>VLOOKUP($A82,_xlfn.IFS($D82=Lists!$G$3,'Chicken Only Calculator'!$A$9:$AJ$107,$D82=Lists!$G$4,'Chicken Only Calculator'!$A$9:$AJ$107,$D82=Lists!$G$5,'Chicken Only Calculator'!$A$9:$AJ$107,$D82=Lists!$G$6,'Cheese Only Calculator'!$A$8:$AJ$111,$D82=Lists!$G$7,'Beef Only Calculator'!$A$8:$AJ$45,$D82=Lists!$G$8,'Pork Only Calculator'!$A$8:$AJ$96),29,FALSE)</f>
        <v>0</v>
      </c>
      <c r="AG82" s="42">
        <f>VLOOKUP($A82,_xlfn.IFS($D82=Lists!$G$3,'Chicken Only Calculator'!$A$9:$AJ$107,$D82=Lists!$G$4,'Chicken Only Calculator'!$A$9:$AJ$107,$D82=Lists!$G$5,'Chicken Only Calculator'!$A$9:$AJ$107,$D82=Lists!$G$6,'Cheese Only Calculator'!$A$8:$AJ$111,$D82=Lists!$G$7,'Beef Only Calculator'!$A$8:$AJ$45,$D82=Lists!$G$8,'Pork Only Calculator'!$A$8:$AJ$96),30,FALSE)</f>
        <v>0</v>
      </c>
      <c r="AH82" s="42">
        <f>VLOOKUP($A82,_xlfn.IFS($D82=Lists!$G$3,'Chicken Only Calculator'!$A$9:$AJ$107,$D82=Lists!$G$4,'Chicken Only Calculator'!$A$9:$AJ$107,$D82=Lists!$G$5,'Chicken Only Calculator'!$A$9:$AJ$107,$D82=Lists!$G$6,'Cheese Only Calculator'!$A$8:$AJ$111,$D82=Lists!$G$7,'Beef Only Calculator'!$A$8:$AJ$45,$D82=Lists!$G$8,'Pork Only Calculator'!$A$8:$AJ$96),31,FALSE)</f>
        <v>0</v>
      </c>
      <c r="AI82" s="42">
        <f>VLOOKUP($A82,_xlfn.IFS($D82=Lists!$G$3,'Chicken Only Calculator'!$A$9:$AJ$107,$D82=Lists!$G$4,'Chicken Only Calculator'!$A$9:$AJ$107,$D82=Lists!$G$5,'Chicken Only Calculator'!$A$9:$AJ$107,$D82=Lists!$G$6,'Cheese Only Calculator'!$A$8:$AJ$111,$D82=Lists!$G$7,'Beef Only Calculator'!$A$8:$AJ$45,$D82=Lists!$G$8,'Pork Only Calculator'!$A$8:$AJ$96),32,FALSE)</f>
        <v>0</v>
      </c>
      <c r="AJ82" s="42">
        <f>VLOOKUP($A82,_xlfn.IFS($D82=Lists!$G$3,'Chicken Only Calculator'!$A$9:$AJ$107,$D82=Lists!$G$4,'Chicken Only Calculator'!$A$9:$AJ$107,$D82=Lists!$G$5,'Chicken Only Calculator'!$A$9:$AJ$107,$D82=Lists!$G$6,'Cheese Only Calculator'!$A$8:$AJ$111,$D82=Lists!$G$7,'Beef Only Calculator'!$A$8:$AJ$45,$D82=Lists!$G$8,'Pork Only Calculator'!$A$8:$AJ$96),33,FALSE)</f>
        <v>0</v>
      </c>
      <c r="AK82" s="42">
        <f>VLOOKUP($A82,_xlfn.IFS($D82=Lists!$G$3,'Chicken Only Calculator'!$A$9:$AJ$107,$D82=Lists!$G$4,'Chicken Only Calculator'!$A$9:$AJ$107,$D82=Lists!$G$5,'Chicken Only Calculator'!$A$9:$AJ$107,$D82=Lists!$G$6,'Cheese Only Calculator'!$A$8:$AJ$111,$D82=Lists!$G$7,'Beef Only Calculator'!$A$8:$AJ$45,$D82=Lists!$G$8,'Pork Only Calculator'!$A$8:$AJ$96),34,FALSE)</f>
        <v>0</v>
      </c>
      <c r="AL82" s="42">
        <f>VLOOKUP($A82,_xlfn.IFS($D82=Lists!$G$3,'Chicken Only Calculator'!$A$9:$AJ$107,$D82=Lists!$G$4,'Chicken Only Calculator'!$A$9:$AJ$107,$D82=Lists!$G$5,'Chicken Only Calculator'!$A$9:$AJ$107,$D82=Lists!$G$6,'Cheese Only Calculator'!$A$8:$AJ$111,$D82=Lists!$G$7,'Beef Only Calculator'!$A$8:$AJ$45,$D82=Lists!$G$8,'Pork Only Calculator'!$A$8:$AJ$96),35,FALSE)</f>
        <v>0</v>
      </c>
      <c r="AM82" s="42">
        <f t="shared" si="23"/>
        <v>0</v>
      </c>
      <c r="AO82" s="55"/>
    </row>
    <row r="83" spans="1:41" ht="25.2" x14ac:dyDescent="0.5">
      <c r="A83" s="52">
        <v>10300160928</v>
      </c>
      <c r="B83" s="52" t="str">
        <f>INDEX('Data Sheet'!$A$1:$R$259,MATCH($A83,'Data Sheet'!$A$1:$A$259,0),MATCH(B$3,'Data Sheet'!$A$1:$R$1,0))</f>
        <v>ACT</v>
      </c>
      <c r="C83" s="53" t="str">
        <f>INDEX('Data Sheet'!$A$1:$R$259,MATCH($A83,'Data Sheet'!$A$1:$A$259,0),MATCH(C$3,'Data Sheet'!$A$1:$R$1,0))</f>
        <v>Whole Grain Breaded Hot 'N Spicy Chicken Drumsticks</v>
      </c>
      <c r="D83" s="52" t="str">
        <f>INDEX('Data Sheet'!$A$1:$R$259,MATCH($A83,'Data Sheet'!$A$1:$A$259,0),MATCH(D$3,'Data Sheet'!$A$1:$R$1,0))</f>
        <v>100103 D</v>
      </c>
      <c r="E83" s="52">
        <f>INDEX('Data Sheet'!$A$1:$R$259,MATCH($A83,'Data Sheet'!$A$1:$A$259,0),MATCH(E$3,'Data Sheet'!$A$1:$R$1,0))</f>
        <v>29.64</v>
      </c>
      <c r="F83" s="52" t="str">
        <f>INDEX('Data Sheet'!$A$1:$R$259,MATCH($A83,'Data Sheet'!$A$1:$A$259,0),MATCH(F$3,'Data Sheet'!$A$1:$R$1,0))</f>
        <v>72-113</v>
      </c>
      <c r="G83" s="52">
        <f>INDEX('Data Sheet'!$A$1:$R$259,MATCH($A83,'Data Sheet'!$A$1:$A$259,0),MATCH(G$3,'Data Sheet'!$A$1:$R$1,0))</f>
        <v>92</v>
      </c>
      <c r="H83" s="52">
        <f>INDEX('Data Sheet'!$A$1:$R$259,MATCH($A83,'Data Sheet'!$A$1:$A$259,0),MATCH(H$3,'Data Sheet'!$A$1:$R$1,0))</f>
        <v>25</v>
      </c>
      <c r="I83" s="52" t="str">
        <f>INDEX('Data Sheet'!$A$1:$R$259,MATCH($A83,'Data Sheet'!$A$1:$A$259,0),MATCH(I$3,'Data Sheet'!$A$1:$R$1,0))</f>
        <v>4.21-6.6oz</v>
      </c>
      <c r="J83" s="52" t="str">
        <f>INDEX('Data Sheet'!$A$1:$R$259,MATCH($A83,'Data Sheet'!$A$1:$A$259,0),MATCH(J$3,'Data Sheet'!$A$1:$R$1,0))</f>
        <v>1 piece</v>
      </c>
      <c r="K83" s="52">
        <f>INDEX('Data Sheet'!$A$1:$R$259,MATCH($A83,'Data Sheet'!$A$1:$A$259,0),MATCH(K$3,'Data Sheet'!$A$1:$R$1,0))</f>
        <v>2</v>
      </c>
      <c r="L83" s="52">
        <f>INDEX('Data Sheet'!$A$1:$R$259,MATCH($A83,'Data Sheet'!$A$1:$A$259,0),MATCH(L$3,'Data Sheet'!$A$1:$R$1,0))</f>
        <v>0.75</v>
      </c>
      <c r="M83" s="52">
        <f>INDEX('Data Sheet'!$A$1:$R$259,MATCH($A83,'Data Sheet'!$A$1:$A$259,0),MATCH(M$3,'Data Sheet'!$A$1:$R$1,0))</f>
        <v>0</v>
      </c>
      <c r="N83" s="52">
        <f>INDEX('Data Sheet'!$A$1:$R$259,MATCH($A83,'Data Sheet'!$A$1:$A$259,0),MATCH(N$3,'Data Sheet'!$A$1:$R$1,0))</f>
        <v>23.72</v>
      </c>
      <c r="O83" s="52">
        <f>INDEX('Data Sheet'!$A$1:$R$259,MATCH($A83,'Data Sheet'!$A$1:$A$259,0),MATCH(O$3,'Data Sheet'!$A$1:$R$1,0))</f>
        <v>0</v>
      </c>
      <c r="P83" s="52">
        <f>INDEX('Data Sheet'!$A$1:$R$259,MATCH($A83,'Data Sheet'!$A$1:$A$259,0),MATCH(P$3,'Data Sheet'!$A$1:$R$1,0))</f>
        <v>0</v>
      </c>
      <c r="Q83" s="52">
        <f>INDEX('Data Sheet'!$A$1:$R$259,MATCH($A83,'Data Sheet'!$A$1:$A$259,0),MATCH(Q$3,'Data Sheet'!$A$1:$R$1,0))</f>
        <v>0</v>
      </c>
      <c r="R83" s="54" t="str">
        <f>VLOOKUP(A83,_xlfn.IFS(D83=Lists!$G$3,'Chicken Only Calculator'!$A$9:$U$107,D83=Lists!$G$4,'Chicken Only Calculator'!$A$9:$U$107,D83=Lists!$G$5,'Chicken Only Calculator'!$A$9:$U$107,D83=Lists!$G$6,'Cheese Only Calculator'!$A$8:$U$111,D83=Lists!$G$7,'Beef Only Calculator'!$A$8:$U$45,D83=Lists!$G$8,'Pork Only Calculator'!$A$8:$U$96),15,FALSE)</f>
        <v/>
      </c>
      <c r="S83" s="54" t="str">
        <f t="shared" si="16"/>
        <v/>
      </c>
      <c r="T83" s="54">
        <f>VLOOKUP(A83,_xlfn.IFS(D83=Lists!$G$3,'Chicken Only Calculator'!$A$9:$U$107,D83=Lists!$G$4,'Chicken Only Calculator'!$A$9:$U$107,D83=Lists!$G$5,'Chicken Only Calculator'!$A$9:$U$107,D83=Lists!$G$6,'Cheese Only Calculator'!$A$8:$U$111,D83=Lists!$G$7,'Beef Only Calculator'!$A$8:$U$45,D83=Lists!$G$8,'Pork Only Calculator'!$A$8:$U$96),17,FALSE)</f>
        <v>0</v>
      </c>
      <c r="U83" s="54" t="str">
        <f t="shared" si="17"/>
        <v/>
      </c>
      <c r="V83" s="54" t="str">
        <f t="shared" si="18"/>
        <v/>
      </c>
      <c r="W83" s="54" t="str">
        <f t="shared" si="19"/>
        <v/>
      </c>
      <c r="X83" s="54" t="str">
        <f t="shared" si="20"/>
        <v/>
      </c>
      <c r="Y83" s="54" t="str">
        <f t="shared" si="21"/>
        <v/>
      </c>
      <c r="Z83" s="54" t="str">
        <f t="shared" si="22"/>
        <v/>
      </c>
      <c r="AA83" s="54">
        <f>VLOOKUP($A83,_xlfn.IFS($D83=Lists!$G$3,'Chicken Only Calculator'!$A$9:$AJ$107,$D83=Lists!$G$4,'Chicken Only Calculator'!$A$9:$AJ$107,$D83=Lists!$G$5,'Chicken Only Calculator'!$A$9:$AJ$107,$D83=Lists!$G$6,'Cheese Only Calculator'!$A$8:$AJ$111,$D83=Lists!$G$7,'Beef Only Calculator'!$A$8:$AJ$45,$D83=Lists!$G$8,'Pork Only Calculator'!$A$8:$AJ$96),24,FALSE)</f>
        <v>0</v>
      </c>
      <c r="AB83" s="54">
        <f>VLOOKUP($A83,_xlfn.IFS($D83=Lists!$G$3,'Chicken Only Calculator'!$A$9:$AJ$107,$D83=Lists!$G$4,'Chicken Only Calculator'!$A$9:$AJ$107,$D83=Lists!$G$5,'Chicken Only Calculator'!$A$9:$AJ$107,$D83=Lists!$G$6,'Cheese Only Calculator'!$A$8:$AJ$111,$D83=Lists!$G$7,'Beef Only Calculator'!$A$8:$AJ$45,$D83=Lists!$G$8,'Pork Only Calculator'!$A$8:$AJ$96),25,FALSE)</f>
        <v>0</v>
      </c>
      <c r="AC83" s="54">
        <f>VLOOKUP($A83,_xlfn.IFS($D83=Lists!$G$3,'Chicken Only Calculator'!$A$9:$AJ$107,$D83=Lists!$G$4,'Chicken Only Calculator'!$A$9:$AJ$107,$D83=Lists!$G$5,'Chicken Only Calculator'!$A$9:$AJ$107,$D83=Lists!$G$6,'Cheese Only Calculator'!$A$8:$AJ$111,$D83=Lists!$G$7,'Beef Only Calculator'!$A$8:$AJ$45,$D83=Lists!$G$8,'Pork Only Calculator'!$A$8:$AJ$96),26,FALSE)</f>
        <v>0</v>
      </c>
      <c r="AD83" s="54">
        <f>VLOOKUP($A83,_xlfn.IFS($D83=Lists!$G$3,'Chicken Only Calculator'!$A$9:$AJ$107,$D83=Lists!$G$4,'Chicken Only Calculator'!$A$9:$AJ$107,$D83=Lists!$G$5,'Chicken Only Calculator'!$A$9:$AJ$107,$D83=Lists!$G$6,'Cheese Only Calculator'!$A$8:$AJ$111,$D83=Lists!$G$7,'Beef Only Calculator'!$A$8:$AJ$45,$D83=Lists!$G$8,'Pork Only Calculator'!$A$8:$AJ$96),27,FALSE)</f>
        <v>0</v>
      </c>
      <c r="AE83" s="54">
        <f>VLOOKUP($A83,_xlfn.IFS($D83=Lists!$G$3,'Chicken Only Calculator'!$A$9:$AJ$107,$D83=Lists!$G$4,'Chicken Only Calculator'!$A$9:$AJ$107,$D83=Lists!$G$5,'Chicken Only Calculator'!$A$9:$AJ$107,$D83=Lists!$G$6,'Cheese Only Calculator'!$A$8:$AJ$111,$D83=Lists!$G$7,'Beef Only Calculator'!$A$8:$AJ$45,$D83=Lists!$G$8,'Pork Only Calculator'!$A$8:$AJ$96),28,FALSE)</f>
        <v>0</v>
      </c>
      <c r="AF83" s="54">
        <f>VLOOKUP($A83,_xlfn.IFS($D83=Lists!$G$3,'Chicken Only Calculator'!$A$9:$AJ$107,$D83=Lists!$G$4,'Chicken Only Calculator'!$A$9:$AJ$107,$D83=Lists!$G$5,'Chicken Only Calculator'!$A$9:$AJ$107,$D83=Lists!$G$6,'Cheese Only Calculator'!$A$8:$AJ$111,$D83=Lists!$G$7,'Beef Only Calculator'!$A$8:$AJ$45,$D83=Lists!$G$8,'Pork Only Calculator'!$A$8:$AJ$96),29,FALSE)</f>
        <v>0</v>
      </c>
      <c r="AG83" s="54">
        <f>VLOOKUP($A83,_xlfn.IFS($D83=Lists!$G$3,'Chicken Only Calculator'!$A$9:$AJ$107,$D83=Lists!$G$4,'Chicken Only Calculator'!$A$9:$AJ$107,$D83=Lists!$G$5,'Chicken Only Calculator'!$A$9:$AJ$107,$D83=Lists!$G$6,'Cheese Only Calculator'!$A$8:$AJ$111,$D83=Lists!$G$7,'Beef Only Calculator'!$A$8:$AJ$45,$D83=Lists!$G$8,'Pork Only Calculator'!$A$8:$AJ$96),30,FALSE)</f>
        <v>0</v>
      </c>
      <c r="AH83" s="54">
        <f>VLOOKUP($A83,_xlfn.IFS($D83=Lists!$G$3,'Chicken Only Calculator'!$A$9:$AJ$107,$D83=Lists!$G$4,'Chicken Only Calculator'!$A$9:$AJ$107,$D83=Lists!$G$5,'Chicken Only Calculator'!$A$9:$AJ$107,$D83=Lists!$G$6,'Cheese Only Calculator'!$A$8:$AJ$111,$D83=Lists!$G$7,'Beef Only Calculator'!$A$8:$AJ$45,$D83=Lists!$G$8,'Pork Only Calculator'!$A$8:$AJ$96),31,FALSE)</f>
        <v>0</v>
      </c>
      <c r="AI83" s="54">
        <f>VLOOKUP($A83,_xlfn.IFS($D83=Lists!$G$3,'Chicken Only Calculator'!$A$9:$AJ$107,$D83=Lists!$G$4,'Chicken Only Calculator'!$A$9:$AJ$107,$D83=Lists!$G$5,'Chicken Only Calculator'!$A$9:$AJ$107,$D83=Lists!$G$6,'Cheese Only Calculator'!$A$8:$AJ$111,$D83=Lists!$G$7,'Beef Only Calculator'!$A$8:$AJ$45,$D83=Lists!$G$8,'Pork Only Calculator'!$A$8:$AJ$96),32,FALSE)</f>
        <v>0</v>
      </c>
      <c r="AJ83" s="54">
        <f>VLOOKUP($A83,_xlfn.IFS($D83=Lists!$G$3,'Chicken Only Calculator'!$A$9:$AJ$107,$D83=Lists!$G$4,'Chicken Only Calculator'!$A$9:$AJ$107,$D83=Lists!$G$5,'Chicken Only Calculator'!$A$9:$AJ$107,$D83=Lists!$G$6,'Cheese Only Calculator'!$A$8:$AJ$111,$D83=Lists!$G$7,'Beef Only Calculator'!$A$8:$AJ$45,$D83=Lists!$G$8,'Pork Only Calculator'!$A$8:$AJ$96),33,FALSE)</f>
        <v>0</v>
      </c>
      <c r="AK83" s="54">
        <f>VLOOKUP($A83,_xlfn.IFS($D83=Lists!$G$3,'Chicken Only Calculator'!$A$9:$AJ$107,$D83=Lists!$G$4,'Chicken Only Calculator'!$A$9:$AJ$107,$D83=Lists!$G$5,'Chicken Only Calculator'!$A$9:$AJ$107,$D83=Lists!$G$6,'Cheese Only Calculator'!$A$8:$AJ$111,$D83=Lists!$G$7,'Beef Only Calculator'!$A$8:$AJ$45,$D83=Lists!$G$8,'Pork Only Calculator'!$A$8:$AJ$96),34,FALSE)</f>
        <v>0</v>
      </c>
      <c r="AL83" s="54">
        <f>VLOOKUP($A83,_xlfn.IFS($D83=Lists!$G$3,'Chicken Only Calculator'!$A$9:$AJ$107,$D83=Lists!$G$4,'Chicken Only Calculator'!$A$9:$AJ$107,$D83=Lists!$G$5,'Chicken Only Calculator'!$A$9:$AJ$107,$D83=Lists!$G$6,'Cheese Only Calculator'!$A$8:$AJ$111,$D83=Lists!$G$7,'Beef Only Calculator'!$A$8:$AJ$45,$D83=Lists!$G$8,'Pork Only Calculator'!$A$8:$AJ$96),35,FALSE)</f>
        <v>0</v>
      </c>
      <c r="AM83" s="54">
        <f t="shared" si="23"/>
        <v>0</v>
      </c>
      <c r="AO83" s="55"/>
    </row>
    <row r="84" spans="1:41" ht="25.2" x14ac:dyDescent="0.5">
      <c r="A84" s="40">
        <v>10346960928</v>
      </c>
      <c r="B84" s="40" t="str">
        <f>INDEX('Data Sheet'!$A$1:$R$259,MATCH($A84,'Data Sheet'!$A$1:$A$259,0),MATCH(B$3,'Data Sheet'!$A$1:$R$1,0))</f>
        <v>ACT</v>
      </c>
      <c r="C84" s="41" t="str">
        <f>INDEX('Data Sheet'!$A$1:$R$259,MATCH($A84,'Data Sheet'!$A$1:$A$259,0),MATCH(C$3,'Data Sheet'!$A$1:$R$1,0))</f>
        <v>Oven Roasted Glazed Chicken Wings</v>
      </c>
      <c r="D84" s="40" t="str">
        <f>INDEX('Data Sheet'!$A$1:$R$259,MATCH($A84,'Data Sheet'!$A$1:$A$259,0),MATCH(D$3,'Data Sheet'!$A$1:$R$1,0))</f>
        <v>100103 W</v>
      </c>
      <c r="E84" s="40">
        <f>INDEX('Data Sheet'!$A$1:$R$259,MATCH($A84,'Data Sheet'!$A$1:$A$259,0),MATCH(E$3,'Data Sheet'!$A$1:$R$1,0))</f>
        <v>30</v>
      </c>
      <c r="F84" s="40" t="str">
        <f>INDEX('Data Sheet'!$A$1:$R$259,MATCH($A84,'Data Sheet'!$A$1:$A$259,0),MATCH(F$3,'Data Sheet'!$A$1:$R$1,0))</f>
        <v>71-88</v>
      </c>
      <c r="G84" s="40">
        <f>INDEX('Data Sheet'!$A$1:$R$259,MATCH($A84,'Data Sheet'!$A$1:$A$259,0),MATCH(G$3,'Data Sheet'!$A$1:$R$1,0))</f>
        <v>79</v>
      </c>
      <c r="H84" s="40" t="str">
        <f>INDEX('Data Sheet'!$A$1:$R$259,MATCH($A84,'Data Sheet'!$A$1:$A$259,0),MATCH(H$3,'Data Sheet'!$A$1:$R$1,0))</f>
        <v/>
      </c>
      <c r="I84" s="40" t="str">
        <f>INDEX('Data Sheet'!$A$1:$R$259,MATCH($A84,'Data Sheet'!$A$1:$A$259,0),MATCH(I$3,'Data Sheet'!$A$1:$R$1,0))</f>
        <v>5.4-6.73</v>
      </c>
      <c r="J84" s="40" t="str">
        <f>INDEX('Data Sheet'!$A$1:$R$259,MATCH($A84,'Data Sheet'!$A$1:$A$259,0),MATCH(J$3,'Data Sheet'!$A$1:$R$1,0))</f>
        <v>4 Pieces</v>
      </c>
      <c r="K84" s="40">
        <f>INDEX('Data Sheet'!$A$1:$R$259,MATCH($A84,'Data Sheet'!$A$1:$A$259,0),MATCH(K$3,'Data Sheet'!$A$1:$R$1,0))</f>
        <v>2</v>
      </c>
      <c r="L84" s="40" t="str">
        <f>INDEX('Data Sheet'!$A$1:$R$259,MATCH($A84,'Data Sheet'!$A$1:$A$259,0),MATCH(L$3,'Data Sheet'!$A$1:$R$1,0))</f>
        <v>-</v>
      </c>
      <c r="M84" s="40">
        <f>INDEX('Data Sheet'!$A$1:$R$259,MATCH($A84,'Data Sheet'!$A$1:$A$259,0),MATCH(M$3,'Data Sheet'!$A$1:$R$1,0))</f>
        <v>52.78</v>
      </c>
      <c r="N84" s="40">
        <f>INDEX('Data Sheet'!$A$1:$R$259,MATCH($A84,'Data Sheet'!$A$1:$A$259,0),MATCH(N$3,'Data Sheet'!$A$1:$R$1,0))</f>
        <v>0</v>
      </c>
      <c r="O84" s="40">
        <f>INDEX('Data Sheet'!$A$1:$R$259,MATCH($A84,'Data Sheet'!$A$1:$A$259,0),MATCH(O$3,'Data Sheet'!$A$1:$R$1,0))</f>
        <v>0</v>
      </c>
      <c r="P84" s="40">
        <f>INDEX('Data Sheet'!$A$1:$R$259,MATCH($A84,'Data Sheet'!$A$1:$A$259,0),MATCH(P$3,'Data Sheet'!$A$1:$R$1,0))</f>
        <v>0</v>
      </c>
      <c r="Q84" s="40">
        <f>INDEX('Data Sheet'!$A$1:$R$259,MATCH($A84,'Data Sheet'!$A$1:$A$259,0),MATCH(Q$3,'Data Sheet'!$A$1:$R$1,0))</f>
        <v>0</v>
      </c>
      <c r="R84" s="42" t="str">
        <f>VLOOKUP(A84,_xlfn.IFS(D84=Lists!$G$3,'Chicken Only Calculator'!$A$9:$U$107,D84=Lists!$G$4,'Chicken Only Calculator'!$A$9:$U$107,D84=Lists!$G$5,'Chicken Only Calculator'!$A$9:$U$107,D84=Lists!$G$6,'Cheese Only Calculator'!$A$8:$U$111,D84=Lists!$G$7,'Beef Only Calculator'!$A$8:$U$45,D84=Lists!$G$8,'Pork Only Calculator'!$A$8:$U$96),15,FALSE)</f>
        <v/>
      </c>
      <c r="S84" s="42" t="str">
        <f t="shared" si="16"/>
        <v/>
      </c>
      <c r="T84" s="42">
        <f>VLOOKUP(A84,_xlfn.IFS(D84=Lists!$G$3,'Chicken Only Calculator'!$A$9:$U$107,D84=Lists!$G$4,'Chicken Only Calculator'!$A$9:$U$107,D84=Lists!$G$5,'Chicken Only Calculator'!$A$9:$U$107,D84=Lists!$G$6,'Cheese Only Calculator'!$A$8:$U$111,D84=Lists!$G$7,'Beef Only Calculator'!$A$8:$U$45,D84=Lists!$G$8,'Pork Only Calculator'!$A$8:$U$96),17,FALSE)</f>
        <v>0</v>
      </c>
      <c r="U84" s="42" t="str">
        <f t="shared" si="17"/>
        <v/>
      </c>
      <c r="V84" s="42" t="str">
        <f t="shared" si="18"/>
        <v/>
      </c>
      <c r="W84" s="42" t="str">
        <f t="shared" si="19"/>
        <v/>
      </c>
      <c r="X84" s="42" t="str">
        <f t="shared" si="20"/>
        <v/>
      </c>
      <c r="Y84" s="42" t="str">
        <f t="shared" si="21"/>
        <v/>
      </c>
      <c r="Z84" s="42" t="str">
        <f t="shared" si="22"/>
        <v/>
      </c>
      <c r="AA84" s="42">
        <f>VLOOKUP($A84,_xlfn.IFS($D84=Lists!$G$3,'Chicken Only Calculator'!$A$9:$AJ$107,$D84=Lists!$G$4,'Chicken Only Calculator'!$A$9:$AJ$107,$D84=Lists!$G$5,'Chicken Only Calculator'!$A$9:$AJ$107,$D84=Lists!$G$6,'Cheese Only Calculator'!$A$8:$AJ$111,$D84=Lists!$G$7,'Beef Only Calculator'!$A$8:$AJ$45,$D84=Lists!$G$8,'Pork Only Calculator'!$A$8:$AJ$96),24,FALSE)</f>
        <v>0</v>
      </c>
      <c r="AB84" s="42">
        <f>VLOOKUP($A84,_xlfn.IFS($D84=Lists!$G$3,'Chicken Only Calculator'!$A$9:$AJ$107,$D84=Lists!$G$4,'Chicken Only Calculator'!$A$9:$AJ$107,$D84=Lists!$G$5,'Chicken Only Calculator'!$A$9:$AJ$107,$D84=Lists!$G$6,'Cheese Only Calculator'!$A$8:$AJ$111,$D84=Lists!$G$7,'Beef Only Calculator'!$A$8:$AJ$45,$D84=Lists!$G$8,'Pork Only Calculator'!$A$8:$AJ$96),25,FALSE)</f>
        <v>0</v>
      </c>
      <c r="AC84" s="42">
        <f>VLOOKUP($A84,_xlfn.IFS($D84=Lists!$G$3,'Chicken Only Calculator'!$A$9:$AJ$107,$D84=Lists!$G$4,'Chicken Only Calculator'!$A$9:$AJ$107,$D84=Lists!$G$5,'Chicken Only Calculator'!$A$9:$AJ$107,$D84=Lists!$G$6,'Cheese Only Calculator'!$A$8:$AJ$111,$D84=Lists!$G$7,'Beef Only Calculator'!$A$8:$AJ$45,$D84=Lists!$G$8,'Pork Only Calculator'!$A$8:$AJ$96),26,FALSE)</f>
        <v>0</v>
      </c>
      <c r="AD84" s="42">
        <f>VLOOKUP($A84,_xlfn.IFS($D84=Lists!$G$3,'Chicken Only Calculator'!$A$9:$AJ$107,$D84=Lists!$G$4,'Chicken Only Calculator'!$A$9:$AJ$107,$D84=Lists!$G$5,'Chicken Only Calculator'!$A$9:$AJ$107,$D84=Lists!$G$6,'Cheese Only Calculator'!$A$8:$AJ$111,$D84=Lists!$G$7,'Beef Only Calculator'!$A$8:$AJ$45,$D84=Lists!$G$8,'Pork Only Calculator'!$A$8:$AJ$96),27,FALSE)</f>
        <v>0</v>
      </c>
      <c r="AE84" s="42">
        <f>VLOOKUP($A84,_xlfn.IFS($D84=Lists!$G$3,'Chicken Only Calculator'!$A$9:$AJ$107,$D84=Lists!$G$4,'Chicken Only Calculator'!$A$9:$AJ$107,$D84=Lists!$G$5,'Chicken Only Calculator'!$A$9:$AJ$107,$D84=Lists!$G$6,'Cheese Only Calculator'!$A$8:$AJ$111,$D84=Lists!$G$7,'Beef Only Calculator'!$A$8:$AJ$45,$D84=Lists!$G$8,'Pork Only Calculator'!$A$8:$AJ$96),28,FALSE)</f>
        <v>0</v>
      </c>
      <c r="AF84" s="42">
        <f>VLOOKUP($A84,_xlfn.IFS($D84=Lists!$G$3,'Chicken Only Calculator'!$A$9:$AJ$107,$D84=Lists!$G$4,'Chicken Only Calculator'!$A$9:$AJ$107,$D84=Lists!$G$5,'Chicken Only Calculator'!$A$9:$AJ$107,$D84=Lists!$G$6,'Cheese Only Calculator'!$A$8:$AJ$111,$D84=Lists!$G$7,'Beef Only Calculator'!$A$8:$AJ$45,$D84=Lists!$G$8,'Pork Only Calculator'!$A$8:$AJ$96),29,FALSE)</f>
        <v>0</v>
      </c>
      <c r="AG84" s="42">
        <f>VLOOKUP($A84,_xlfn.IFS($D84=Lists!$G$3,'Chicken Only Calculator'!$A$9:$AJ$107,$D84=Lists!$G$4,'Chicken Only Calculator'!$A$9:$AJ$107,$D84=Lists!$G$5,'Chicken Only Calculator'!$A$9:$AJ$107,$D84=Lists!$G$6,'Cheese Only Calculator'!$A$8:$AJ$111,$D84=Lists!$G$7,'Beef Only Calculator'!$A$8:$AJ$45,$D84=Lists!$G$8,'Pork Only Calculator'!$A$8:$AJ$96),30,FALSE)</f>
        <v>0</v>
      </c>
      <c r="AH84" s="42">
        <f>VLOOKUP($A84,_xlfn.IFS($D84=Lists!$G$3,'Chicken Only Calculator'!$A$9:$AJ$107,$D84=Lists!$G$4,'Chicken Only Calculator'!$A$9:$AJ$107,$D84=Lists!$G$5,'Chicken Only Calculator'!$A$9:$AJ$107,$D84=Lists!$G$6,'Cheese Only Calculator'!$A$8:$AJ$111,$D84=Lists!$G$7,'Beef Only Calculator'!$A$8:$AJ$45,$D84=Lists!$G$8,'Pork Only Calculator'!$A$8:$AJ$96),31,FALSE)</f>
        <v>0</v>
      </c>
      <c r="AI84" s="42">
        <f>VLOOKUP($A84,_xlfn.IFS($D84=Lists!$G$3,'Chicken Only Calculator'!$A$9:$AJ$107,$D84=Lists!$G$4,'Chicken Only Calculator'!$A$9:$AJ$107,$D84=Lists!$G$5,'Chicken Only Calculator'!$A$9:$AJ$107,$D84=Lists!$G$6,'Cheese Only Calculator'!$A$8:$AJ$111,$D84=Lists!$G$7,'Beef Only Calculator'!$A$8:$AJ$45,$D84=Lists!$G$8,'Pork Only Calculator'!$A$8:$AJ$96),32,FALSE)</f>
        <v>0</v>
      </c>
      <c r="AJ84" s="42">
        <f>VLOOKUP($A84,_xlfn.IFS($D84=Lists!$G$3,'Chicken Only Calculator'!$A$9:$AJ$107,$D84=Lists!$G$4,'Chicken Only Calculator'!$A$9:$AJ$107,$D84=Lists!$G$5,'Chicken Only Calculator'!$A$9:$AJ$107,$D84=Lists!$G$6,'Cheese Only Calculator'!$A$8:$AJ$111,$D84=Lists!$G$7,'Beef Only Calculator'!$A$8:$AJ$45,$D84=Lists!$G$8,'Pork Only Calculator'!$A$8:$AJ$96),33,FALSE)</f>
        <v>0</v>
      </c>
      <c r="AK84" s="42">
        <f>VLOOKUP($A84,_xlfn.IFS($D84=Lists!$G$3,'Chicken Only Calculator'!$A$9:$AJ$107,$D84=Lists!$G$4,'Chicken Only Calculator'!$A$9:$AJ$107,$D84=Lists!$G$5,'Chicken Only Calculator'!$A$9:$AJ$107,$D84=Lists!$G$6,'Cheese Only Calculator'!$A$8:$AJ$111,$D84=Lists!$G$7,'Beef Only Calculator'!$A$8:$AJ$45,$D84=Lists!$G$8,'Pork Only Calculator'!$A$8:$AJ$96),34,FALSE)</f>
        <v>0</v>
      </c>
      <c r="AL84" s="42">
        <f>VLOOKUP($A84,_xlfn.IFS($D84=Lists!$G$3,'Chicken Only Calculator'!$A$9:$AJ$107,$D84=Lists!$G$4,'Chicken Only Calculator'!$A$9:$AJ$107,$D84=Lists!$G$5,'Chicken Only Calculator'!$A$9:$AJ$107,$D84=Lists!$G$6,'Cheese Only Calculator'!$A$8:$AJ$111,$D84=Lists!$G$7,'Beef Only Calculator'!$A$8:$AJ$45,$D84=Lists!$G$8,'Pork Only Calculator'!$A$8:$AJ$96),35,FALSE)</f>
        <v>0</v>
      </c>
      <c r="AM84" s="42">
        <f t="shared" si="23"/>
        <v>0</v>
      </c>
      <c r="AO84" s="55"/>
    </row>
    <row r="85" spans="1:41" ht="25.2" x14ac:dyDescent="0.5">
      <c r="A85" s="52">
        <v>10363650928</v>
      </c>
      <c r="B85" s="52" t="str">
        <f>INDEX('Data Sheet'!$A$1:$R$259,MATCH($A85,'Data Sheet'!$A$1:$A$259,0),MATCH(B$3,'Data Sheet'!$A$1:$R$1,0))</f>
        <v>Targeted SY22-23</v>
      </c>
      <c r="C85" s="53" t="str">
        <f>INDEX('Data Sheet'!$A$1:$R$259,MATCH($A85,'Data Sheet'!$A$1:$A$259,0),MATCH(C$3,'Data Sheet'!$A$1:$R$1,0))</f>
        <v>Chicken Corn Dogs, 4.0 oz.</v>
      </c>
      <c r="D85" s="52" t="str">
        <f>INDEX('Data Sheet'!$A$1:$R$259,MATCH($A85,'Data Sheet'!$A$1:$A$259,0),MATCH(D$3,'Data Sheet'!$A$1:$R$1,0))</f>
        <v>100103 D</v>
      </c>
      <c r="E85" s="52">
        <f>INDEX('Data Sheet'!$A$1:$R$259,MATCH($A85,'Data Sheet'!$A$1:$A$259,0),MATCH(E$3,'Data Sheet'!$A$1:$R$1,0))</f>
        <v>12</v>
      </c>
      <c r="F85" s="52">
        <f>INDEX('Data Sheet'!$A$1:$R$259,MATCH($A85,'Data Sheet'!$A$1:$A$259,0),MATCH(F$3,'Data Sheet'!$A$1:$R$1,0))</f>
        <v>48</v>
      </c>
      <c r="G85" s="52">
        <f>INDEX('Data Sheet'!$A$1:$R$259,MATCH($A85,'Data Sheet'!$A$1:$A$259,0),MATCH(G$3,'Data Sheet'!$A$1:$R$1,0))</f>
        <v>48</v>
      </c>
      <c r="H85" s="52" t="str">
        <f>INDEX('Data Sheet'!$A$1:$R$259,MATCH($A85,'Data Sheet'!$A$1:$A$259,0),MATCH(H$3,'Data Sheet'!$A$1:$R$1,0))</f>
        <v/>
      </c>
      <c r="I85" s="52">
        <f>INDEX('Data Sheet'!$A$1:$R$259,MATCH($A85,'Data Sheet'!$A$1:$A$259,0),MATCH(I$3,'Data Sheet'!$A$1:$R$1,0))</f>
        <v>4</v>
      </c>
      <c r="J85" s="52" t="str">
        <f>INDEX('Data Sheet'!$A$1:$R$259,MATCH($A85,'Data Sheet'!$A$1:$A$259,0),MATCH(J$3,'Data Sheet'!$A$1:$R$1,0))</f>
        <v>1 Corn Dog</v>
      </c>
      <c r="K85" s="52">
        <f>INDEX('Data Sheet'!$A$1:$R$259,MATCH($A85,'Data Sheet'!$A$1:$A$259,0),MATCH(K$3,'Data Sheet'!$A$1:$R$1,0))</f>
        <v>2</v>
      </c>
      <c r="L85" s="52">
        <f>INDEX('Data Sheet'!$A$1:$R$259,MATCH($A85,'Data Sheet'!$A$1:$A$259,0),MATCH(L$3,'Data Sheet'!$A$1:$R$1,0))</f>
        <v>2</v>
      </c>
      <c r="M85" s="52">
        <f>INDEX('Data Sheet'!$A$1:$R$259,MATCH($A85,'Data Sheet'!$A$1:$A$259,0),MATCH(M$3,'Data Sheet'!$A$1:$R$1,0))</f>
        <v>0</v>
      </c>
      <c r="N85" s="52">
        <f>INDEX('Data Sheet'!$A$1:$R$259,MATCH($A85,'Data Sheet'!$A$1:$A$259,0),MATCH(N$3,'Data Sheet'!$A$1:$R$1,0))</f>
        <v>7.41</v>
      </c>
      <c r="O85" s="52">
        <f>INDEX('Data Sheet'!$A$1:$R$259,MATCH($A85,'Data Sheet'!$A$1:$A$259,0),MATCH(O$3,'Data Sheet'!$A$1:$R$1,0))</f>
        <v>0</v>
      </c>
      <c r="P85" s="52">
        <f>INDEX('Data Sheet'!$A$1:$R$259,MATCH($A85,'Data Sheet'!$A$1:$A$259,0),MATCH(P$3,'Data Sheet'!$A$1:$R$1,0))</f>
        <v>0</v>
      </c>
      <c r="Q85" s="52">
        <f>INDEX('Data Sheet'!$A$1:$R$259,MATCH($A85,'Data Sheet'!$A$1:$A$259,0),MATCH(Q$3,'Data Sheet'!$A$1:$R$1,0))</f>
        <v>0</v>
      </c>
      <c r="R85" s="54" t="str">
        <f>VLOOKUP(A85,_xlfn.IFS(D85=Lists!$G$3,'Chicken Only Calculator'!$A$9:$U$107,D85=Lists!$G$4,'Chicken Only Calculator'!$A$9:$U$107,D85=Lists!$G$5,'Chicken Only Calculator'!$A$9:$U$107,D85=Lists!$G$6,'Cheese Only Calculator'!$A$8:$U$111,D85=Lists!$G$7,'Beef Only Calculator'!$A$8:$U$45,D85=Lists!$G$8,'Pork Only Calculator'!$A$8:$U$96),15,FALSE)</f>
        <v/>
      </c>
      <c r="S85" s="54" t="str">
        <f t="shared" si="16"/>
        <v/>
      </c>
      <c r="T85" s="54">
        <f>VLOOKUP(A85,_xlfn.IFS(D85=Lists!$G$3,'Chicken Only Calculator'!$A$9:$U$107,D85=Lists!$G$4,'Chicken Only Calculator'!$A$9:$U$107,D85=Lists!$G$5,'Chicken Only Calculator'!$A$9:$U$107,D85=Lists!$G$6,'Cheese Only Calculator'!$A$8:$U$111,D85=Lists!$G$7,'Beef Only Calculator'!$A$8:$U$45,D85=Lists!$G$8,'Pork Only Calculator'!$A$8:$U$96),17,FALSE)</f>
        <v>0</v>
      </c>
      <c r="U85" s="54" t="str">
        <f t="shared" si="17"/>
        <v/>
      </c>
      <c r="V85" s="54" t="str">
        <f t="shared" si="18"/>
        <v/>
      </c>
      <c r="W85" s="54" t="str">
        <f t="shared" si="19"/>
        <v/>
      </c>
      <c r="X85" s="54" t="str">
        <f t="shared" si="20"/>
        <v/>
      </c>
      <c r="Y85" s="54" t="str">
        <f t="shared" si="21"/>
        <v/>
      </c>
      <c r="Z85" s="54" t="str">
        <f t="shared" si="22"/>
        <v/>
      </c>
      <c r="AA85" s="54">
        <f>VLOOKUP($A85,_xlfn.IFS($D85=Lists!$G$3,'Chicken Only Calculator'!$A$9:$AJ$107,$D85=Lists!$G$4,'Chicken Only Calculator'!$A$9:$AJ$107,$D85=Lists!$G$5,'Chicken Only Calculator'!$A$9:$AJ$107,$D85=Lists!$G$6,'Cheese Only Calculator'!$A$8:$AJ$111,$D85=Lists!$G$7,'Beef Only Calculator'!$A$8:$AJ$45,$D85=Lists!$G$8,'Pork Only Calculator'!$A$8:$AJ$96),24,FALSE)</f>
        <v>0</v>
      </c>
      <c r="AB85" s="54">
        <f>VLOOKUP($A85,_xlfn.IFS($D85=Lists!$G$3,'Chicken Only Calculator'!$A$9:$AJ$107,$D85=Lists!$G$4,'Chicken Only Calculator'!$A$9:$AJ$107,$D85=Lists!$G$5,'Chicken Only Calculator'!$A$9:$AJ$107,$D85=Lists!$G$6,'Cheese Only Calculator'!$A$8:$AJ$111,$D85=Lists!$G$7,'Beef Only Calculator'!$A$8:$AJ$45,$D85=Lists!$G$8,'Pork Only Calculator'!$A$8:$AJ$96),25,FALSE)</f>
        <v>0</v>
      </c>
      <c r="AC85" s="54">
        <f>VLOOKUP($A85,_xlfn.IFS($D85=Lists!$G$3,'Chicken Only Calculator'!$A$9:$AJ$107,$D85=Lists!$G$4,'Chicken Only Calculator'!$A$9:$AJ$107,$D85=Lists!$G$5,'Chicken Only Calculator'!$A$9:$AJ$107,$D85=Lists!$G$6,'Cheese Only Calculator'!$A$8:$AJ$111,$D85=Lists!$G$7,'Beef Only Calculator'!$A$8:$AJ$45,$D85=Lists!$G$8,'Pork Only Calculator'!$A$8:$AJ$96),26,FALSE)</f>
        <v>0</v>
      </c>
      <c r="AD85" s="54">
        <f>VLOOKUP($A85,_xlfn.IFS($D85=Lists!$G$3,'Chicken Only Calculator'!$A$9:$AJ$107,$D85=Lists!$G$4,'Chicken Only Calculator'!$A$9:$AJ$107,$D85=Lists!$G$5,'Chicken Only Calculator'!$A$9:$AJ$107,$D85=Lists!$G$6,'Cheese Only Calculator'!$A$8:$AJ$111,$D85=Lists!$G$7,'Beef Only Calculator'!$A$8:$AJ$45,$D85=Lists!$G$8,'Pork Only Calculator'!$A$8:$AJ$96),27,FALSE)</f>
        <v>0</v>
      </c>
      <c r="AE85" s="54">
        <f>VLOOKUP($A85,_xlfn.IFS($D85=Lists!$G$3,'Chicken Only Calculator'!$A$9:$AJ$107,$D85=Lists!$G$4,'Chicken Only Calculator'!$A$9:$AJ$107,$D85=Lists!$G$5,'Chicken Only Calculator'!$A$9:$AJ$107,$D85=Lists!$G$6,'Cheese Only Calculator'!$A$8:$AJ$111,$D85=Lists!$G$7,'Beef Only Calculator'!$A$8:$AJ$45,$D85=Lists!$G$8,'Pork Only Calculator'!$A$8:$AJ$96),28,FALSE)</f>
        <v>0</v>
      </c>
      <c r="AF85" s="54">
        <f>VLOOKUP($A85,_xlfn.IFS($D85=Lists!$G$3,'Chicken Only Calculator'!$A$9:$AJ$107,$D85=Lists!$G$4,'Chicken Only Calculator'!$A$9:$AJ$107,$D85=Lists!$G$5,'Chicken Only Calculator'!$A$9:$AJ$107,$D85=Lists!$G$6,'Cheese Only Calculator'!$A$8:$AJ$111,$D85=Lists!$G$7,'Beef Only Calculator'!$A$8:$AJ$45,$D85=Lists!$G$8,'Pork Only Calculator'!$A$8:$AJ$96),29,FALSE)</f>
        <v>0</v>
      </c>
      <c r="AG85" s="54">
        <f>VLOOKUP($A85,_xlfn.IFS($D85=Lists!$G$3,'Chicken Only Calculator'!$A$9:$AJ$107,$D85=Lists!$G$4,'Chicken Only Calculator'!$A$9:$AJ$107,$D85=Lists!$G$5,'Chicken Only Calculator'!$A$9:$AJ$107,$D85=Lists!$G$6,'Cheese Only Calculator'!$A$8:$AJ$111,$D85=Lists!$G$7,'Beef Only Calculator'!$A$8:$AJ$45,$D85=Lists!$G$8,'Pork Only Calculator'!$A$8:$AJ$96),30,FALSE)</f>
        <v>0</v>
      </c>
      <c r="AH85" s="54">
        <f>VLOOKUP($A85,_xlfn.IFS($D85=Lists!$G$3,'Chicken Only Calculator'!$A$9:$AJ$107,$D85=Lists!$G$4,'Chicken Only Calculator'!$A$9:$AJ$107,$D85=Lists!$G$5,'Chicken Only Calculator'!$A$9:$AJ$107,$D85=Lists!$G$6,'Cheese Only Calculator'!$A$8:$AJ$111,$D85=Lists!$G$7,'Beef Only Calculator'!$A$8:$AJ$45,$D85=Lists!$G$8,'Pork Only Calculator'!$A$8:$AJ$96),31,FALSE)</f>
        <v>0</v>
      </c>
      <c r="AI85" s="54">
        <f>VLOOKUP($A85,_xlfn.IFS($D85=Lists!$G$3,'Chicken Only Calculator'!$A$9:$AJ$107,$D85=Lists!$G$4,'Chicken Only Calculator'!$A$9:$AJ$107,$D85=Lists!$G$5,'Chicken Only Calculator'!$A$9:$AJ$107,$D85=Lists!$G$6,'Cheese Only Calculator'!$A$8:$AJ$111,$D85=Lists!$G$7,'Beef Only Calculator'!$A$8:$AJ$45,$D85=Lists!$G$8,'Pork Only Calculator'!$A$8:$AJ$96),32,FALSE)</f>
        <v>0</v>
      </c>
      <c r="AJ85" s="54">
        <f>VLOOKUP($A85,_xlfn.IFS($D85=Lists!$G$3,'Chicken Only Calculator'!$A$9:$AJ$107,$D85=Lists!$G$4,'Chicken Only Calculator'!$A$9:$AJ$107,$D85=Lists!$G$5,'Chicken Only Calculator'!$A$9:$AJ$107,$D85=Lists!$G$6,'Cheese Only Calculator'!$A$8:$AJ$111,$D85=Lists!$G$7,'Beef Only Calculator'!$A$8:$AJ$45,$D85=Lists!$G$8,'Pork Only Calculator'!$A$8:$AJ$96),33,FALSE)</f>
        <v>0</v>
      </c>
      <c r="AK85" s="54">
        <f>VLOOKUP($A85,_xlfn.IFS($D85=Lists!$G$3,'Chicken Only Calculator'!$A$9:$AJ$107,$D85=Lists!$G$4,'Chicken Only Calculator'!$A$9:$AJ$107,$D85=Lists!$G$5,'Chicken Only Calculator'!$A$9:$AJ$107,$D85=Lists!$G$6,'Cheese Only Calculator'!$A$8:$AJ$111,$D85=Lists!$G$7,'Beef Only Calculator'!$A$8:$AJ$45,$D85=Lists!$G$8,'Pork Only Calculator'!$A$8:$AJ$96),34,FALSE)</f>
        <v>0</v>
      </c>
      <c r="AL85" s="54">
        <f>VLOOKUP($A85,_xlfn.IFS($D85=Lists!$G$3,'Chicken Only Calculator'!$A$9:$AJ$107,$D85=Lists!$G$4,'Chicken Only Calculator'!$A$9:$AJ$107,$D85=Lists!$G$5,'Chicken Only Calculator'!$A$9:$AJ$107,$D85=Lists!$G$6,'Cheese Only Calculator'!$A$8:$AJ$111,$D85=Lists!$G$7,'Beef Only Calculator'!$A$8:$AJ$45,$D85=Lists!$G$8,'Pork Only Calculator'!$A$8:$AJ$96),35,FALSE)</f>
        <v>0</v>
      </c>
      <c r="AM85" s="54">
        <f t="shared" si="23"/>
        <v>0</v>
      </c>
      <c r="AO85" s="55"/>
    </row>
    <row r="86" spans="1:41" ht="25.2" x14ac:dyDescent="0.5">
      <c r="A86" s="40">
        <v>10364760928</v>
      </c>
      <c r="B86" s="40" t="str">
        <f>INDEX('Data Sheet'!$A$1:$R$259,MATCH($A86,'Data Sheet'!$A$1:$A$259,0),MATCH(B$3,'Data Sheet'!$A$1:$R$1,0))</f>
        <v>ACT</v>
      </c>
      <c r="C86" s="41" t="str">
        <f>INDEX('Data Sheet'!$A$1:$R$259,MATCH($A86,'Data Sheet'!$A$1:$A$259,0),MATCH(C$3,'Data Sheet'!$A$1:$R$1,0))</f>
        <v>Mega Minis® Whole Grain Breaded Dill Flavored MWWM Chunks, 0.43 oz.</v>
      </c>
      <c r="D86" s="40" t="str">
        <f>INDEX('Data Sheet'!$A$1:$R$259,MATCH($A86,'Data Sheet'!$A$1:$A$259,0),MATCH(D$3,'Data Sheet'!$A$1:$R$1,0))</f>
        <v>100103 W</v>
      </c>
      <c r="E86" s="40">
        <f>INDEX('Data Sheet'!$A$1:$R$259,MATCH($A86,'Data Sheet'!$A$1:$A$259,0),MATCH(E$3,'Data Sheet'!$A$1:$R$1,0))</f>
        <v>30.1</v>
      </c>
      <c r="F86" s="40">
        <f>INDEX('Data Sheet'!$A$1:$R$259,MATCH($A86,'Data Sheet'!$A$1:$A$259,0),MATCH(F$3,'Data Sheet'!$A$1:$R$1,0))</f>
        <v>112</v>
      </c>
      <c r="G86" s="40">
        <f>INDEX('Data Sheet'!$A$1:$R$259,MATCH($A86,'Data Sheet'!$A$1:$A$259,0),MATCH(G$3,'Data Sheet'!$A$1:$R$1,0))</f>
        <v>112</v>
      </c>
      <c r="H86" s="40">
        <f>INDEX('Data Sheet'!$A$1:$R$259,MATCH($A86,'Data Sheet'!$A$1:$A$259,0),MATCH(H$3,'Data Sheet'!$A$1:$R$1,0))</f>
        <v>25</v>
      </c>
      <c r="I86" s="40">
        <f>INDEX('Data Sheet'!$A$1:$R$259,MATCH($A86,'Data Sheet'!$A$1:$A$259,0),MATCH(I$3,'Data Sheet'!$A$1:$R$1,0))</f>
        <v>4.3</v>
      </c>
      <c r="J86" s="40" t="str">
        <f>INDEX('Data Sheet'!$A$1:$R$259,MATCH($A86,'Data Sheet'!$A$1:$A$259,0),MATCH(J$3,'Data Sheet'!$A$1:$R$1,0))</f>
        <v>10 pieces</v>
      </c>
      <c r="K86" s="40">
        <f>INDEX('Data Sheet'!$A$1:$R$259,MATCH($A86,'Data Sheet'!$A$1:$A$259,0),MATCH(K$3,'Data Sheet'!$A$1:$R$1,0))</f>
        <v>2</v>
      </c>
      <c r="L86" s="40">
        <f>INDEX('Data Sheet'!$A$1:$R$259,MATCH($A86,'Data Sheet'!$A$1:$A$259,0),MATCH(L$3,'Data Sheet'!$A$1:$R$1,0))</f>
        <v>1</v>
      </c>
      <c r="M86" s="40">
        <f>INDEX('Data Sheet'!$A$1:$R$259,MATCH($A86,'Data Sheet'!$A$1:$A$259,0),MATCH(M$3,'Data Sheet'!$A$1:$R$1,0))</f>
        <v>32.229999999999997</v>
      </c>
      <c r="N86" s="40">
        <f>INDEX('Data Sheet'!$A$1:$R$259,MATCH($A86,'Data Sheet'!$A$1:$A$259,0),MATCH(N$3,'Data Sheet'!$A$1:$R$1,0))</f>
        <v>0</v>
      </c>
      <c r="O86" s="40">
        <f>INDEX('Data Sheet'!$A$1:$R$259,MATCH($A86,'Data Sheet'!$A$1:$A$259,0),MATCH(O$3,'Data Sheet'!$A$1:$R$1,0))</f>
        <v>0</v>
      </c>
      <c r="P86" s="40">
        <f>INDEX('Data Sheet'!$A$1:$R$259,MATCH($A86,'Data Sheet'!$A$1:$A$259,0),MATCH(P$3,'Data Sheet'!$A$1:$R$1,0))</f>
        <v>0</v>
      </c>
      <c r="Q86" s="40">
        <f>INDEX('Data Sheet'!$A$1:$R$259,MATCH($A86,'Data Sheet'!$A$1:$A$259,0),MATCH(Q$3,'Data Sheet'!$A$1:$R$1,0))</f>
        <v>0</v>
      </c>
      <c r="R86" s="42" t="str">
        <f>VLOOKUP(A86,_xlfn.IFS(D86=Lists!$G$3,'Chicken Only Calculator'!$A$9:$U$107,D86=Lists!$G$4,'Chicken Only Calculator'!$A$9:$U$107,D86=Lists!$G$5,'Chicken Only Calculator'!$A$9:$U$107,D86=Lists!$G$6,'Cheese Only Calculator'!$A$8:$U$111,D86=Lists!$G$7,'Beef Only Calculator'!$A$8:$U$45,D86=Lists!$G$8,'Pork Only Calculator'!$A$8:$U$96),15,FALSE)</f>
        <v/>
      </c>
      <c r="S86" s="42" t="str">
        <f t="shared" si="16"/>
        <v/>
      </c>
      <c r="T86" s="42">
        <f>VLOOKUP(A86,_xlfn.IFS(D86=Lists!$G$3,'Chicken Only Calculator'!$A$9:$U$107,D86=Lists!$G$4,'Chicken Only Calculator'!$A$9:$U$107,D86=Lists!$G$5,'Chicken Only Calculator'!$A$9:$U$107,D86=Lists!$G$6,'Cheese Only Calculator'!$A$8:$U$111,D86=Lists!$G$7,'Beef Only Calculator'!$A$8:$U$45,D86=Lists!$G$8,'Pork Only Calculator'!$A$8:$U$96),17,FALSE)</f>
        <v>0</v>
      </c>
      <c r="U86" s="42" t="str">
        <f t="shared" si="17"/>
        <v/>
      </c>
      <c r="V86" s="42" t="str">
        <f t="shared" si="18"/>
        <v/>
      </c>
      <c r="W86" s="42" t="str">
        <f t="shared" si="19"/>
        <v/>
      </c>
      <c r="X86" s="42" t="str">
        <f t="shared" si="20"/>
        <v/>
      </c>
      <c r="Y86" s="42" t="str">
        <f t="shared" si="21"/>
        <v/>
      </c>
      <c r="Z86" s="42" t="str">
        <f t="shared" si="22"/>
        <v/>
      </c>
      <c r="AA86" s="42">
        <f>VLOOKUP($A86,_xlfn.IFS($D86=Lists!$G$3,'Chicken Only Calculator'!$A$9:$AJ$107,$D86=Lists!$G$4,'Chicken Only Calculator'!$A$9:$AJ$107,$D86=Lists!$G$5,'Chicken Only Calculator'!$A$9:$AJ$107,$D86=Lists!$G$6,'Cheese Only Calculator'!$A$8:$AJ$111,$D86=Lists!$G$7,'Beef Only Calculator'!$A$8:$AJ$45,$D86=Lists!$G$8,'Pork Only Calculator'!$A$8:$AJ$96),24,FALSE)</f>
        <v>0</v>
      </c>
      <c r="AB86" s="42">
        <f>VLOOKUP($A86,_xlfn.IFS($D86=Lists!$G$3,'Chicken Only Calculator'!$A$9:$AJ$107,$D86=Lists!$G$4,'Chicken Only Calculator'!$A$9:$AJ$107,$D86=Lists!$G$5,'Chicken Only Calculator'!$A$9:$AJ$107,$D86=Lists!$G$6,'Cheese Only Calculator'!$A$8:$AJ$111,$D86=Lists!$G$7,'Beef Only Calculator'!$A$8:$AJ$45,$D86=Lists!$G$8,'Pork Only Calculator'!$A$8:$AJ$96),25,FALSE)</f>
        <v>0</v>
      </c>
      <c r="AC86" s="42">
        <f>VLOOKUP($A86,_xlfn.IFS($D86=Lists!$G$3,'Chicken Only Calculator'!$A$9:$AJ$107,$D86=Lists!$G$4,'Chicken Only Calculator'!$A$9:$AJ$107,$D86=Lists!$G$5,'Chicken Only Calculator'!$A$9:$AJ$107,$D86=Lists!$G$6,'Cheese Only Calculator'!$A$8:$AJ$111,$D86=Lists!$G$7,'Beef Only Calculator'!$A$8:$AJ$45,$D86=Lists!$G$8,'Pork Only Calculator'!$A$8:$AJ$96),26,FALSE)</f>
        <v>0</v>
      </c>
      <c r="AD86" s="42">
        <f>VLOOKUP($A86,_xlfn.IFS($D86=Lists!$G$3,'Chicken Only Calculator'!$A$9:$AJ$107,$D86=Lists!$G$4,'Chicken Only Calculator'!$A$9:$AJ$107,$D86=Lists!$G$5,'Chicken Only Calculator'!$A$9:$AJ$107,$D86=Lists!$G$6,'Cheese Only Calculator'!$A$8:$AJ$111,$D86=Lists!$G$7,'Beef Only Calculator'!$A$8:$AJ$45,$D86=Lists!$G$8,'Pork Only Calculator'!$A$8:$AJ$96),27,FALSE)</f>
        <v>0</v>
      </c>
      <c r="AE86" s="42">
        <f>VLOOKUP($A86,_xlfn.IFS($D86=Lists!$G$3,'Chicken Only Calculator'!$A$9:$AJ$107,$D86=Lists!$G$4,'Chicken Only Calculator'!$A$9:$AJ$107,$D86=Lists!$G$5,'Chicken Only Calculator'!$A$9:$AJ$107,$D86=Lists!$G$6,'Cheese Only Calculator'!$A$8:$AJ$111,$D86=Lists!$G$7,'Beef Only Calculator'!$A$8:$AJ$45,$D86=Lists!$G$8,'Pork Only Calculator'!$A$8:$AJ$96),28,FALSE)</f>
        <v>0</v>
      </c>
      <c r="AF86" s="42">
        <f>VLOOKUP($A86,_xlfn.IFS($D86=Lists!$G$3,'Chicken Only Calculator'!$A$9:$AJ$107,$D86=Lists!$G$4,'Chicken Only Calculator'!$A$9:$AJ$107,$D86=Lists!$G$5,'Chicken Only Calculator'!$A$9:$AJ$107,$D86=Lists!$G$6,'Cheese Only Calculator'!$A$8:$AJ$111,$D86=Lists!$G$7,'Beef Only Calculator'!$A$8:$AJ$45,$D86=Lists!$G$8,'Pork Only Calculator'!$A$8:$AJ$96),29,FALSE)</f>
        <v>0</v>
      </c>
      <c r="AG86" s="42">
        <f>VLOOKUP($A86,_xlfn.IFS($D86=Lists!$G$3,'Chicken Only Calculator'!$A$9:$AJ$107,$D86=Lists!$G$4,'Chicken Only Calculator'!$A$9:$AJ$107,$D86=Lists!$G$5,'Chicken Only Calculator'!$A$9:$AJ$107,$D86=Lists!$G$6,'Cheese Only Calculator'!$A$8:$AJ$111,$D86=Lists!$G$7,'Beef Only Calculator'!$A$8:$AJ$45,$D86=Lists!$G$8,'Pork Only Calculator'!$A$8:$AJ$96),30,FALSE)</f>
        <v>0</v>
      </c>
      <c r="AH86" s="42">
        <f>VLOOKUP($A86,_xlfn.IFS($D86=Lists!$G$3,'Chicken Only Calculator'!$A$9:$AJ$107,$D86=Lists!$G$4,'Chicken Only Calculator'!$A$9:$AJ$107,$D86=Lists!$G$5,'Chicken Only Calculator'!$A$9:$AJ$107,$D86=Lists!$G$6,'Cheese Only Calculator'!$A$8:$AJ$111,$D86=Lists!$G$7,'Beef Only Calculator'!$A$8:$AJ$45,$D86=Lists!$G$8,'Pork Only Calculator'!$A$8:$AJ$96),31,FALSE)</f>
        <v>0</v>
      </c>
      <c r="AI86" s="42">
        <f>VLOOKUP($A86,_xlfn.IFS($D86=Lists!$G$3,'Chicken Only Calculator'!$A$9:$AJ$107,$D86=Lists!$G$4,'Chicken Only Calculator'!$A$9:$AJ$107,$D86=Lists!$G$5,'Chicken Only Calculator'!$A$9:$AJ$107,$D86=Lists!$G$6,'Cheese Only Calculator'!$A$8:$AJ$111,$D86=Lists!$G$7,'Beef Only Calculator'!$A$8:$AJ$45,$D86=Lists!$G$8,'Pork Only Calculator'!$A$8:$AJ$96),32,FALSE)</f>
        <v>0</v>
      </c>
      <c r="AJ86" s="42">
        <f>VLOOKUP($A86,_xlfn.IFS($D86=Lists!$G$3,'Chicken Only Calculator'!$A$9:$AJ$107,$D86=Lists!$G$4,'Chicken Only Calculator'!$A$9:$AJ$107,$D86=Lists!$G$5,'Chicken Only Calculator'!$A$9:$AJ$107,$D86=Lists!$G$6,'Cheese Only Calculator'!$A$8:$AJ$111,$D86=Lists!$G$7,'Beef Only Calculator'!$A$8:$AJ$45,$D86=Lists!$G$8,'Pork Only Calculator'!$A$8:$AJ$96),33,FALSE)</f>
        <v>0</v>
      </c>
      <c r="AK86" s="42">
        <f>VLOOKUP($A86,_xlfn.IFS($D86=Lists!$G$3,'Chicken Only Calculator'!$A$9:$AJ$107,$D86=Lists!$G$4,'Chicken Only Calculator'!$A$9:$AJ$107,$D86=Lists!$G$5,'Chicken Only Calculator'!$A$9:$AJ$107,$D86=Lists!$G$6,'Cheese Only Calculator'!$A$8:$AJ$111,$D86=Lists!$G$7,'Beef Only Calculator'!$A$8:$AJ$45,$D86=Lists!$G$8,'Pork Only Calculator'!$A$8:$AJ$96),34,FALSE)</f>
        <v>0</v>
      </c>
      <c r="AL86" s="42">
        <f>VLOOKUP($A86,_xlfn.IFS($D86=Lists!$G$3,'Chicken Only Calculator'!$A$9:$AJ$107,$D86=Lists!$G$4,'Chicken Only Calculator'!$A$9:$AJ$107,$D86=Lists!$G$5,'Chicken Only Calculator'!$A$9:$AJ$107,$D86=Lists!$G$6,'Cheese Only Calculator'!$A$8:$AJ$111,$D86=Lists!$G$7,'Beef Only Calculator'!$A$8:$AJ$45,$D86=Lists!$G$8,'Pork Only Calculator'!$A$8:$AJ$96),35,FALSE)</f>
        <v>0</v>
      </c>
      <c r="AM86" s="42">
        <f t="shared" si="23"/>
        <v>0</v>
      </c>
      <c r="AO86" s="55"/>
    </row>
    <row r="87" spans="1:41" ht="25.2" x14ac:dyDescent="0.5">
      <c r="A87" s="52">
        <v>10368640928</v>
      </c>
      <c r="B87" s="52" t="str">
        <f>INDEX('Data Sheet'!$A$1:$R$259,MATCH($A87,'Data Sheet'!$A$1:$A$259,0),MATCH(B$3,'Data Sheet'!$A$1:$R$1,0))</f>
        <v>ACT</v>
      </c>
      <c r="C87" s="53" t="str">
        <f>INDEX('Data Sheet'!$A$1:$R$259,MATCH($A87,'Data Sheet'!$A$1:$A$259,0),MATCH(C$3,'Data Sheet'!$A$1:$R$1,0))</f>
        <v>Whole Grain Breaded Homestyle Whole Muscle Tenderloin, 2.23 oz.</v>
      </c>
      <c r="D87" s="52" t="str">
        <f>INDEX('Data Sheet'!$A$1:$R$259,MATCH($A87,'Data Sheet'!$A$1:$A$259,0),MATCH(D$3,'Data Sheet'!$A$1:$R$1,0))</f>
        <v>100103 W</v>
      </c>
      <c r="E87" s="52">
        <f>INDEX('Data Sheet'!$A$1:$R$259,MATCH($A87,'Data Sheet'!$A$1:$A$259,0),MATCH(E$3,'Data Sheet'!$A$1:$R$1,0))</f>
        <v>30</v>
      </c>
      <c r="F87" s="52">
        <f>INDEX('Data Sheet'!$A$1:$R$259,MATCH($A87,'Data Sheet'!$A$1:$A$259,0),MATCH(F$3,'Data Sheet'!$A$1:$R$1,0))</f>
        <v>107</v>
      </c>
      <c r="G87" s="52">
        <f>INDEX('Data Sheet'!$A$1:$R$259,MATCH($A87,'Data Sheet'!$A$1:$A$259,0),MATCH(G$3,'Data Sheet'!$A$1:$R$1,0))</f>
        <v>107</v>
      </c>
      <c r="H87" s="52">
        <f>INDEX('Data Sheet'!$A$1:$R$259,MATCH($A87,'Data Sheet'!$A$1:$A$259,0),MATCH(H$3,'Data Sheet'!$A$1:$R$1,0))</f>
        <v>25</v>
      </c>
      <c r="I87" s="52">
        <f>INDEX('Data Sheet'!$A$1:$R$259,MATCH($A87,'Data Sheet'!$A$1:$A$259,0),MATCH(I$3,'Data Sheet'!$A$1:$R$1,0))</f>
        <v>4.46</v>
      </c>
      <c r="J87" s="52" t="str">
        <f>INDEX('Data Sheet'!$A$1:$R$259,MATCH($A87,'Data Sheet'!$A$1:$A$259,0),MATCH(J$3,'Data Sheet'!$A$1:$R$1,0))</f>
        <v>2 Pieces</v>
      </c>
      <c r="K87" s="52">
        <f>INDEX('Data Sheet'!$A$1:$R$259,MATCH($A87,'Data Sheet'!$A$1:$A$259,0),MATCH(K$3,'Data Sheet'!$A$1:$R$1,0))</f>
        <v>2.5</v>
      </c>
      <c r="L87" s="52">
        <f>INDEX('Data Sheet'!$A$1:$R$259,MATCH($A87,'Data Sheet'!$A$1:$A$259,0),MATCH(L$3,'Data Sheet'!$A$1:$R$1,0))</f>
        <v>1</v>
      </c>
      <c r="M87" s="52">
        <f>INDEX('Data Sheet'!$A$1:$R$259,MATCH($A87,'Data Sheet'!$A$1:$A$259,0),MATCH(M$3,'Data Sheet'!$A$1:$R$1,0))</f>
        <v>34.07</v>
      </c>
      <c r="N87" s="52">
        <f>INDEX('Data Sheet'!$A$1:$R$259,MATCH($A87,'Data Sheet'!$A$1:$A$259,0),MATCH(N$3,'Data Sheet'!$A$1:$R$1,0))</f>
        <v>0</v>
      </c>
      <c r="O87" s="52">
        <f>INDEX('Data Sheet'!$A$1:$R$259,MATCH($A87,'Data Sheet'!$A$1:$A$259,0),MATCH(O$3,'Data Sheet'!$A$1:$R$1,0))</f>
        <v>0</v>
      </c>
      <c r="P87" s="52">
        <f>INDEX('Data Sheet'!$A$1:$R$259,MATCH($A87,'Data Sheet'!$A$1:$A$259,0),MATCH(P$3,'Data Sheet'!$A$1:$R$1,0))</f>
        <v>0</v>
      </c>
      <c r="Q87" s="52">
        <f>INDEX('Data Sheet'!$A$1:$R$259,MATCH($A87,'Data Sheet'!$A$1:$A$259,0),MATCH(Q$3,'Data Sheet'!$A$1:$R$1,0))</f>
        <v>0</v>
      </c>
      <c r="R87" s="54" t="str">
        <f>VLOOKUP(A87,_xlfn.IFS(D87=Lists!$G$3,'Chicken Only Calculator'!$A$9:$U$107,D87=Lists!$G$4,'Chicken Only Calculator'!$A$9:$U$107,D87=Lists!$G$5,'Chicken Only Calculator'!$A$9:$U$107,D87=Lists!$G$6,'Cheese Only Calculator'!$A$8:$U$111,D87=Lists!$G$7,'Beef Only Calculator'!$A$8:$U$45,D87=Lists!$G$8,'Pork Only Calculator'!$A$8:$U$96),15,FALSE)</f>
        <v/>
      </c>
      <c r="S87" s="54" t="str">
        <f t="shared" si="16"/>
        <v/>
      </c>
      <c r="T87" s="54">
        <f>VLOOKUP(A87,_xlfn.IFS(D87=Lists!$G$3,'Chicken Only Calculator'!$A$9:$U$107,D87=Lists!$G$4,'Chicken Only Calculator'!$A$9:$U$107,D87=Lists!$G$5,'Chicken Only Calculator'!$A$9:$U$107,D87=Lists!$G$6,'Cheese Only Calculator'!$A$8:$U$111,D87=Lists!$G$7,'Beef Only Calculator'!$A$8:$U$45,D87=Lists!$G$8,'Pork Only Calculator'!$A$8:$U$96),17,FALSE)</f>
        <v>0</v>
      </c>
      <c r="U87" s="54" t="str">
        <f t="shared" si="17"/>
        <v/>
      </c>
      <c r="V87" s="54" t="str">
        <f t="shared" si="18"/>
        <v/>
      </c>
      <c r="W87" s="54" t="str">
        <f t="shared" si="19"/>
        <v/>
      </c>
      <c r="X87" s="54" t="str">
        <f t="shared" si="20"/>
        <v/>
      </c>
      <c r="Y87" s="54" t="str">
        <f t="shared" si="21"/>
        <v/>
      </c>
      <c r="Z87" s="54" t="str">
        <f t="shared" si="22"/>
        <v/>
      </c>
      <c r="AA87" s="54">
        <f>VLOOKUP($A87,_xlfn.IFS($D87=Lists!$G$3,'Chicken Only Calculator'!$A$9:$AJ$107,$D87=Lists!$G$4,'Chicken Only Calculator'!$A$9:$AJ$107,$D87=Lists!$G$5,'Chicken Only Calculator'!$A$9:$AJ$107,$D87=Lists!$G$6,'Cheese Only Calculator'!$A$8:$AJ$111,$D87=Lists!$G$7,'Beef Only Calculator'!$A$8:$AJ$45,$D87=Lists!$G$8,'Pork Only Calculator'!$A$8:$AJ$96),24,FALSE)</f>
        <v>0</v>
      </c>
      <c r="AB87" s="54">
        <f>VLOOKUP($A87,_xlfn.IFS($D87=Lists!$G$3,'Chicken Only Calculator'!$A$9:$AJ$107,$D87=Lists!$G$4,'Chicken Only Calculator'!$A$9:$AJ$107,$D87=Lists!$G$5,'Chicken Only Calculator'!$A$9:$AJ$107,$D87=Lists!$G$6,'Cheese Only Calculator'!$A$8:$AJ$111,$D87=Lists!$G$7,'Beef Only Calculator'!$A$8:$AJ$45,$D87=Lists!$G$8,'Pork Only Calculator'!$A$8:$AJ$96),25,FALSE)</f>
        <v>0</v>
      </c>
      <c r="AC87" s="54">
        <f>VLOOKUP($A87,_xlfn.IFS($D87=Lists!$G$3,'Chicken Only Calculator'!$A$9:$AJ$107,$D87=Lists!$G$4,'Chicken Only Calculator'!$A$9:$AJ$107,$D87=Lists!$G$5,'Chicken Only Calculator'!$A$9:$AJ$107,$D87=Lists!$G$6,'Cheese Only Calculator'!$A$8:$AJ$111,$D87=Lists!$G$7,'Beef Only Calculator'!$A$8:$AJ$45,$D87=Lists!$G$8,'Pork Only Calculator'!$A$8:$AJ$96),26,FALSE)</f>
        <v>0</v>
      </c>
      <c r="AD87" s="54">
        <f>VLOOKUP($A87,_xlfn.IFS($D87=Lists!$G$3,'Chicken Only Calculator'!$A$9:$AJ$107,$D87=Lists!$G$4,'Chicken Only Calculator'!$A$9:$AJ$107,$D87=Lists!$G$5,'Chicken Only Calculator'!$A$9:$AJ$107,$D87=Lists!$G$6,'Cheese Only Calculator'!$A$8:$AJ$111,$D87=Lists!$G$7,'Beef Only Calculator'!$A$8:$AJ$45,$D87=Lists!$G$8,'Pork Only Calculator'!$A$8:$AJ$96),27,FALSE)</f>
        <v>0</v>
      </c>
      <c r="AE87" s="54">
        <f>VLOOKUP($A87,_xlfn.IFS($D87=Lists!$G$3,'Chicken Only Calculator'!$A$9:$AJ$107,$D87=Lists!$G$4,'Chicken Only Calculator'!$A$9:$AJ$107,$D87=Lists!$G$5,'Chicken Only Calculator'!$A$9:$AJ$107,$D87=Lists!$G$6,'Cheese Only Calculator'!$A$8:$AJ$111,$D87=Lists!$G$7,'Beef Only Calculator'!$A$8:$AJ$45,$D87=Lists!$G$8,'Pork Only Calculator'!$A$8:$AJ$96),28,FALSE)</f>
        <v>0</v>
      </c>
      <c r="AF87" s="54">
        <f>VLOOKUP($A87,_xlfn.IFS($D87=Lists!$G$3,'Chicken Only Calculator'!$A$9:$AJ$107,$D87=Lists!$G$4,'Chicken Only Calculator'!$A$9:$AJ$107,$D87=Lists!$G$5,'Chicken Only Calculator'!$A$9:$AJ$107,$D87=Lists!$G$6,'Cheese Only Calculator'!$A$8:$AJ$111,$D87=Lists!$G$7,'Beef Only Calculator'!$A$8:$AJ$45,$D87=Lists!$G$8,'Pork Only Calculator'!$A$8:$AJ$96),29,FALSE)</f>
        <v>0</v>
      </c>
      <c r="AG87" s="54">
        <f>VLOOKUP($A87,_xlfn.IFS($D87=Lists!$G$3,'Chicken Only Calculator'!$A$9:$AJ$107,$D87=Lists!$G$4,'Chicken Only Calculator'!$A$9:$AJ$107,$D87=Lists!$G$5,'Chicken Only Calculator'!$A$9:$AJ$107,$D87=Lists!$G$6,'Cheese Only Calculator'!$A$8:$AJ$111,$D87=Lists!$G$7,'Beef Only Calculator'!$A$8:$AJ$45,$D87=Lists!$G$8,'Pork Only Calculator'!$A$8:$AJ$96),30,FALSE)</f>
        <v>0</v>
      </c>
      <c r="AH87" s="54">
        <f>VLOOKUP($A87,_xlfn.IFS($D87=Lists!$G$3,'Chicken Only Calculator'!$A$9:$AJ$107,$D87=Lists!$G$4,'Chicken Only Calculator'!$A$9:$AJ$107,$D87=Lists!$G$5,'Chicken Only Calculator'!$A$9:$AJ$107,$D87=Lists!$G$6,'Cheese Only Calculator'!$A$8:$AJ$111,$D87=Lists!$G$7,'Beef Only Calculator'!$A$8:$AJ$45,$D87=Lists!$G$8,'Pork Only Calculator'!$A$8:$AJ$96),31,FALSE)</f>
        <v>0</v>
      </c>
      <c r="AI87" s="54">
        <f>VLOOKUP($A87,_xlfn.IFS($D87=Lists!$G$3,'Chicken Only Calculator'!$A$9:$AJ$107,$D87=Lists!$G$4,'Chicken Only Calculator'!$A$9:$AJ$107,$D87=Lists!$G$5,'Chicken Only Calculator'!$A$9:$AJ$107,$D87=Lists!$G$6,'Cheese Only Calculator'!$A$8:$AJ$111,$D87=Lists!$G$7,'Beef Only Calculator'!$A$8:$AJ$45,$D87=Lists!$G$8,'Pork Only Calculator'!$A$8:$AJ$96),32,FALSE)</f>
        <v>0</v>
      </c>
      <c r="AJ87" s="54">
        <f>VLOOKUP($A87,_xlfn.IFS($D87=Lists!$G$3,'Chicken Only Calculator'!$A$9:$AJ$107,$D87=Lists!$G$4,'Chicken Only Calculator'!$A$9:$AJ$107,$D87=Lists!$G$5,'Chicken Only Calculator'!$A$9:$AJ$107,$D87=Lists!$G$6,'Cheese Only Calculator'!$A$8:$AJ$111,$D87=Lists!$G$7,'Beef Only Calculator'!$A$8:$AJ$45,$D87=Lists!$G$8,'Pork Only Calculator'!$A$8:$AJ$96),33,FALSE)</f>
        <v>0</v>
      </c>
      <c r="AK87" s="54">
        <f>VLOOKUP($A87,_xlfn.IFS($D87=Lists!$G$3,'Chicken Only Calculator'!$A$9:$AJ$107,$D87=Lists!$G$4,'Chicken Only Calculator'!$A$9:$AJ$107,$D87=Lists!$G$5,'Chicken Only Calculator'!$A$9:$AJ$107,$D87=Lists!$G$6,'Cheese Only Calculator'!$A$8:$AJ$111,$D87=Lists!$G$7,'Beef Only Calculator'!$A$8:$AJ$45,$D87=Lists!$G$8,'Pork Only Calculator'!$A$8:$AJ$96),34,FALSE)</f>
        <v>0</v>
      </c>
      <c r="AL87" s="54">
        <f>VLOOKUP($A87,_xlfn.IFS($D87=Lists!$G$3,'Chicken Only Calculator'!$A$9:$AJ$107,$D87=Lists!$G$4,'Chicken Only Calculator'!$A$9:$AJ$107,$D87=Lists!$G$5,'Chicken Only Calculator'!$A$9:$AJ$107,$D87=Lists!$G$6,'Cheese Only Calculator'!$A$8:$AJ$111,$D87=Lists!$G$7,'Beef Only Calculator'!$A$8:$AJ$45,$D87=Lists!$G$8,'Pork Only Calculator'!$A$8:$AJ$96),35,FALSE)</f>
        <v>0</v>
      </c>
      <c r="AM87" s="54">
        <f t="shared" si="23"/>
        <v>0</v>
      </c>
      <c r="AO87" s="55"/>
    </row>
    <row r="88" spans="1:41" ht="25.2" x14ac:dyDescent="0.5">
      <c r="A88" s="40">
        <v>10383000928</v>
      </c>
      <c r="B88" s="40" t="str">
        <f>INDEX('Data Sheet'!$A$1:$R$259,MATCH($A88,'Data Sheet'!$A$1:$A$259,0),MATCH(B$3,'Data Sheet'!$A$1:$R$1,0))</f>
        <v>ACT</v>
      </c>
      <c r="C88" s="41" t="str">
        <f>INDEX('Data Sheet'!$A$1:$R$259,MATCH($A88,'Data Sheet'!$A$1:$A$259,0),MATCH(C$3,'Data Sheet'!$A$1:$R$1,0))</f>
        <v>Red Label™ Premium Grilled Whole Muscle Filets, 3 oz.</v>
      </c>
      <c r="D88" s="40" t="str">
        <f>INDEX('Data Sheet'!$A$1:$R$259,MATCH($A88,'Data Sheet'!$A$1:$A$259,0),MATCH(D$3,'Data Sheet'!$A$1:$R$1,0))</f>
        <v>100103 W</v>
      </c>
      <c r="E88" s="40">
        <f>INDEX('Data Sheet'!$A$1:$R$259,MATCH($A88,'Data Sheet'!$A$1:$A$259,0),MATCH(E$3,'Data Sheet'!$A$1:$R$1,0))</f>
        <v>10</v>
      </c>
      <c r="F88" s="40">
        <f>INDEX('Data Sheet'!$A$1:$R$259,MATCH($A88,'Data Sheet'!$A$1:$A$259,0),MATCH(F$3,'Data Sheet'!$A$1:$R$1,0))</f>
        <v>54</v>
      </c>
      <c r="G88" s="40">
        <f>INDEX('Data Sheet'!$A$1:$R$259,MATCH($A88,'Data Sheet'!$A$1:$A$259,0),MATCH(G$3,'Data Sheet'!$A$1:$R$1,0))</f>
        <v>54</v>
      </c>
      <c r="H88" s="40" t="str">
        <f>INDEX('Data Sheet'!$A$1:$R$259,MATCH($A88,'Data Sheet'!$A$1:$A$259,0),MATCH(H$3,'Data Sheet'!$A$1:$R$1,0))</f>
        <v/>
      </c>
      <c r="I88" s="40">
        <f>INDEX('Data Sheet'!$A$1:$R$259,MATCH($A88,'Data Sheet'!$A$1:$A$259,0),MATCH(I$3,'Data Sheet'!$A$1:$R$1,0))</f>
        <v>3</v>
      </c>
      <c r="J88" s="40" t="str">
        <f>INDEX('Data Sheet'!$A$1:$R$259,MATCH($A88,'Data Sheet'!$A$1:$A$259,0),MATCH(J$3,'Data Sheet'!$A$1:$R$1,0))</f>
        <v>1 piece</v>
      </c>
      <c r="K88" s="40">
        <f>INDEX('Data Sheet'!$A$1:$R$259,MATCH($A88,'Data Sheet'!$A$1:$A$259,0),MATCH(K$3,'Data Sheet'!$A$1:$R$1,0))</f>
        <v>2.5</v>
      </c>
      <c r="L88" s="40" t="str">
        <f>INDEX('Data Sheet'!$A$1:$R$259,MATCH($A88,'Data Sheet'!$A$1:$A$259,0),MATCH(L$3,'Data Sheet'!$A$1:$R$1,0))</f>
        <v>-</v>
      </c>
      <c r="M88" s="40">
        <f>INDEX('Data Sheet'!$A$1:$R$259,MATCH($A88,'Data Sheet'!$A$1:$A$259,0),MATCH(M$3,'Data Sheet'!$A$1:$R$1,0))</f>
        <v>11.75</v>
      </c>
      <c r="N88" s="40">
        <f>INDEX('Data Sheet'!$A$1:$R$259,MATCH($A88,'Data Sheet'!$A$1:$A$259,0),MATCH(N$3,'Data Sheet'!$A$1:$R$1,0))</f>
        <v>0</v>
      </c>
      <c r="O88" s="40">
        <f>INDEX('Data Sheet'!$A$1:$R$259,MATCH($A88,'Data Sheet'!$A$1:$A$259,0),MATCH(O$3,'Data Sheet'!$A$1:$R$1,0))</f>
        <v>0</v>
      </c>
      <c r="P88" s="40">
        <f>INDEX('Data Sheet'!$A$1:$R$259,MATCH($A88,'Data Sheet'!$A$1:$A$259,0),MATCH(P$3,'Data Sheet'!$A$1:$R$1,0))</f>
        <v>0</v>
      </c>
      <c r="Q88" s="40">
        <f>INDEX('Data Sheet'!$A$1:$R$259,MATCH($A88,'Data Sheet'!$A$1:$A$259,0),MATCH(Q$3,'Data Sheet'!$A$1:$R$1,0))</f>
        <v>0</v>
      </c>
      <c r="R88" s="42" t="str">
        <f>VLOOKUP(A88,_xlfn.IFS(D88=Lists!$G$3,'Chicken Only Calculator'!$A$9:$U$107,D88=Lists!$G$4,'Chicken Only Calculator'!$A$9:$U$107,D88=Lists!$G$5,'Chicken Only Calculator'!$A$9:$U$107,D88=Lists!$G$6,'Cheese Only Calculator'!$A$8:$U$111,D88=Lists!$G$7,'Beef Only Calculator'!$A$8:$U$45,D88=Lists!$G$8,'Pork Only Calculator'!$A$8:$U$96),15,FALSE)</f>
        <v/>
      </c>
      <c r="S88" s="42" t="str">
        <f t="shared" si="16"/>
        <v/>
      </c>
      <c r="T88" s="42">
        <f>VLOOKUP(A88,_xlfn.IFS(D88=Lists!$G$3,'Chicken Only Calculator'!$A$9:$U$107,D88=Lists!$G$4,'Chicken Only Calculator'!$A$9:$U$107,D88=Lists!$G$5,'Chicken Only Calculator'!$A$9:$U$107,D88=Lists!$G$6,'Cheese Only Calculator'!$A$8:$U$111,D88=Lists!$G$7,'Beef Only Calculator'!$A$8:$U$45,D88=Lists!$G$8,'Pork Only Calculator'!$A$8:$U$96),17,FALSE)</f>
        <v>0</v>
      </c>
      <c r="U88" s="42" t="str">
        <f t="shared" si="17"/>
        <v/>
      </c>
      <c r="V88" s="42" t="str">
        <f t="shared" si="18"/>
        <v/>
      </c>
      <c r="W88" s="42" t="str">
        <f t="shared" si="19"/>
        <v/>
      </c>
      <c r="X88" s="42" t="str">
        <f t="shared" si="20"/>
        <v/>
      </c>
      <c r="Y88" s="42" t="str">
        <f t="shared" si="21"/>
        <v/>
      </c>
      <c r="Z88" s="42" t="str">
        <f t="shared" si="22"/>
        <v/>
      </c>
      <c r="AA88" s="42">
        <f>VLOOKUP($A88,_xlfn.IFS($D88=Lists!$G$3,'Chicken Only Calculator'!$A$9:$AJ$107,$D88=Lists!$G$4,'Chicken Only Calculator'!$A$9:$AJ$107,$D88=Lists!$G$5,'Chicken Only Calculator'!$A$9:$AJ$107,$D88=Lists!$G$6,'Cheese Only Calculator'!$A$8:$AJ$111,$D88=Lists!$G$7,'Beef Only Calculator'!$A$8:$AJ$45,$D88=Lists!$G$8,'Pork Only Calculator'!$A$8:$AJ$96),24,FALSE)</f>
        <v>0</v>
      </c>
      <c r="AB88" s="42">
        <f>VLOOKUP($A88,_xlfn.IFS($D88=Lists!$G$3,'Chicken Only Calculator'!$A$9:$AJ$107,$D88=Lists!$G$4,'Chicken Only Calculator'!$A$9:$AJ$107,$D88=Lists!$G$5,'Chicken Only Calculator'!$A$9:$AJ$107,$D88=Lists!$G$6,'Cheese Only Calculator'!$A$8:$AJ$111,$D88=Lists!$G$7,'Beef Only Calculator'!$A$8:$AJ$45,$D88=Lists!$G$8,'Pork Only Calculator'!$A$8:$AJ$96),25,FALSE)</f>
        <v>0</v>
      </c>
      <c r="AC88" s="42">
        <f>VLOOKUP($A88,_xlfn.IFS($D88=Lists!$G$3,'Chicken Only Calculator'!$A$9:$AJ$107,$D88=Lists!$G$4,'Chicken Only Calculator'!$A$9:$AJ$107,$D88=Lists!$G$5,'Chicken Only Calculator'!$A$9:$AJ$107,$D88=Lists!$G$6,'Cheese Only Calculator'!$A$8:$AJ$111,$D88=Lists!$G$7,'Beef Only Calculator'!$A$8:$AJ$45,$D88=Lists!$G$8,'Pork Only Calculator'!$A$8:$AJ$96),26,FALSE)</f>
        <v>0</v>
      </c>
      <c r="AD88" s="42">
        <f>VLOOKUP($A88,_xlfn.IFS($D88=Lists!$G$3,'Chicken Only Calculator'!$A$9:$AJ$107,$D88=Lists!$G$4,'Chicken Only Calculator'!$A$9:$AJ$107,$D88=Lists!$G$5,'Chicken Only Calculator'!$A$9:$AJ$107,$D88=Lists!$G$6,'Cheese Only Calculator'!$A$8:$AJ$111,$D88=Lists!$G$7,'Beef Only Calculator'!$A$8:$AJ$45,$D88=Lists!$G$8,'Pork Only Calculator'!$A$8:$AJ$96),27,FALSE)</f>
        <v>0</v>
      </c>
      <c r="AE88" s="42">
        <f>VLOOKUP($A88,_xlfn.IFS($D88=Lists!$G$3,'Chicken Only Calculator'!$A$9:$AJ$107,$D88=Lists!$G$4,'Chicken Only Calculator'!$A$9:$AJ$107,$D88=Lists!$G$5,'Chicken Only Calculator'!$A$9:$AJ$107,$D88=Lists!$G$6,'Cheese Only Calculator'!$A$8:$AJ$111,$D88=Lists!$G$7,'Beef Only Calculator'!$A$8:$AJ$45,$D88=Lists!$G$8,'Pork Only Calculator'!$A$8:$AJ$96),28,FALSE)</f>
        <v>0</v>
      </c>
      <c r="AF88" s="42">
        <f>VLOOKUP($A88,_xlfn.IFS($D88=Lists!$G$3,'Chicken Only Calculator'!$A$9:$AJ$107,$D88=Lists!$G$4,'Chicken Only Calculator'!$A$9:$AJ$107,$D88=Lists!$G$5,'Chicken Only Calculator'!$A$9:$AJ$107,$D88=Lists!$G$6,'Cheese Only Calculator'!$A$8:$AJ$111,$D88=Lists!$G$7,'Beef Only Calculator'!$A$8:$AJ$45,$D88=Lists!$G$8,'Pork Only Calculator'!$A$8:$AJ$96),29,FALSE)</f>
        <v>0</v>
      </c>
      <c r="AG88" s="42">
        <f>VLOOKUP($A88,_xlfn.IFS($D88=Lists!$G$3,'Chicken Only Calculator'!$A$9:$AJ$107,$D88=Lists!$G$4,'Chicken Only Calculator'!$A$9:$AJ$107,$D88=Lists!$G$5,'Chicken Only Calculator'!$A$9:$AJ$107,$D88=Lists!$G$6,'Cheese Only Calculator'!$A$8:$AJ$111,$D88=Lists!$G$7,'Beef Only Calculator'!$A$8:$AJ$45,$D88=Lists!$G$8,'Pork Only Calculator'!$A$8:$AJ$96),30,FALSE)</f>
        <v>0</v>
      </c>
      <c r="AH88" s="42">
        <f>VLOOKUP($A88,_xlfn.IFS($D88=Lists!$G$3,'Chicken Only Calculator'!$A$9:$AJ$107,$D88=Lists!$G$4,'Chicken Only Calculator'!$A$9:$AJ$107,$D88=Lists!$G$5,'Chicken Only Calculator'!$A$9:$AJ$107,$D88=Lists!$G$6,'Cheese Only Calculator'!$A$8:$AJ$111,$D88=Lists!$G$7,'Beef Only Calculator'!$A$8:$AJ$45,$D88=Lists!$G$8,'Pork Only Calculator'!$A$8:$AJ$96),31,FALSE)</f>
        <v>0</v>
      </c>
      <c r="AI88" s="42">
        <f>VLOOKUP($A88,_xlfn.IFS($D88=Lists!$G$3,'Chicken Only Calculator'!$A$9:$AJ$107,$D88=Lists!$G$4,'Chicken Only Calculator'!$A$9:$AJ$107,$D88=Lists!$G$5,'Chicken Only Calculator'!$A$9:$AJ$107,$D88=Lists!$G$6,'Cheese Only Calculator'!$A$8:$AJ$111,$D88=Lists!$G$7,'Beef Only Calculator'!$A$8:$AJ$45,$D88=Lists!$G$8,'Pork Only Calculator'!$A$8:$AJ$96),32,FALSE)</f>
        <v>0</v>
      </c>
      <c r="AJ88" s="42">
        <f>VLOOKUP($A88,_xlfn.IFS($D88=Lists!$G$3,'Chicken Only Calculator'!$A$9:$AJ$107,$D88=Lists!$G$4,'Chicken Only Calculator'!$A$9:$AJ$107,$D88=Lists!$G$5,'Chicken Only Calculator'!$A$9:$AJ$107,$D88=Lists!$G$6,'Cheese Only Calculator'!$A$8:$AJ$111,$D88=Lists!$G$7,'Beef Only Calculator'!$A$8:$AJ$45,$D88=Lists!$G$8,'Pork Only Calculator'!$A$8:$AJ$96),33,FALSE)</f>
        <v>0</v>
      </c>
      <c r="AK88" s="42">
        <f>VLOOKUP($A88,_xlfn.IFS($D88=Lists!$G$3,'Chicken Only Calculator'!$A$9:$AJ$107,$D88=Lists!$G$4,'Chicken Only Calculator'!$A$9:$AJ$107,$D88=Lists!$G$5,'Chicken Only Calculator'!$A$9:$AJ$107,$D88=Lists!$G$6,'Cheese Only Calculator'!$A$8:$AJ$111,$D88=Lists!$G$7,'Beef Only Calculator'!$A$8:$AJ$45,$D88=Lists!$G$8,'Pork Only Calculator'!$A$8:$AJ$96),34,FALSE)</f>
        <v>0</v>
      </c>
      <c r="AL88" s="42">
        <f>VLOOKUP($A88,_xlfn.IFS($D88=Lists!$G$3,'Chicken Only Calculator'!$A$9:$AJ$107,$D88=Lists!$G$4,'Chicken Only Calculator'!$A$9:$AJ$107,$D88=Lists!$G$5,'Chicken Only Calculator'!$A$9:$AJ$107,$D88=Lists!$G$6,'Cheese Only Calculator'!$A$8:$AJ$111,$D88=Lists!$G$7,'Beef Only Calculator'!$A$8:$AJ$45,$D88=Lists!$G$8,'Pork Only Calculator'!$A$8:$AJ$96),35,FALSE)</f>
        <v>0</v>
      </c>
      <c r="AM88" s="42">
        <f t="shared" si="23"/>
        <v>0</v>
      </c>
      <c r="AO88" s="55"/>
    </row>
    <row r="89" spans="1:41" ht="25.2" x14ac:dyDescent="0.5">
      <c r="A89" s="52">
        <v>10383500928</v>
      </c>
      <c r="B89" s="52" t="str">
        <f>INDEX('Data Sheet'!$A$1:$R$259,MATCH($A89,'Data Sheet'!$A$1:$A$259,0),MATCH(B$3,'Data Sheet'!$A$1:$R$1,0))</f>
        <v>ACT</v>
      </c>
      <c r="C89" s="53" t="str">
        <f>INDEX('Data Sheet'!$A$1:$R$259,MATCH($A89,'Data Sheet'!$A$1:$A$259,0),MATCH(C$3,'Data Sheet'!$A$1:$R$1,0))</f>
        <v>Red Label™ Select Cut Grilled Chicken Filets, 3 oz.</v>
      </c>
      <c r="D89" s="52" t="str">
        <f>INDEX('Data Sheet'!$A$1:$R$259,MATCH($A89,'Data Sheet'!$A$1:$A$259,0),MATCH(D$3,'Data Sheet'!$A$1:$R$1,0))</f>
        <v>100103 W</v>
      </c>
      <c r="E89" s="52">
        <f>INDEX('Data Sheet'!$A$1:$R$259,MATCH($A89,'Data Sheet'!$A$1:$A$259,0),MATCH(E$3,'Data Sheet'!$A$1:$R$1,0))</f>
        <v>10</v>
      </c>
      <c r="F89" s="52">
        <f>INDEX('Data Sheet'!$A$1:$R$259,MATCH($A89,'Data Sheet'!$A$1:$A$259,0),MATCH(F$3,'Data Sheet'!$A$1:$R$1,0))</f>
        <v>54</v>
      </c>
      <c r="G89" s="52">
        <f>INDEX('Data Sheet'!$A$1:$R$259,MATCH($A89,'Data Sheet'!$A$1:$A$259,0),MATCH(G$3,'Data Sheet'!$A$1:$R$1,0))</f>
        <v>54</v>
      </c>
      <c r="H89" s="52" t="str">
        <f>INDEX('Data Sheet'!$A$1:$R$259,MATCH($A89,'Data Sheet'!$A$1:$A$259,0),MATCH(H$3,'Data Sheet'!$A$1:$R$1,0))</f>
        <v/>
      </c>
      <c r="I89" s="52">
        <f>INDEX('Data Sheet'!$A$1:$R$259,MATCH($A89,'Data Sheet'!$A$1:$A$259,0),MATCH(I$3,'Data Sheet'!$A$1:$R$1,0))</f>
        <v>3</v>
      </c>
      <c r="J89" s="52" t="str">
        <f>INDEX('Data Sheet'!$A$1:$R$259,MATCH($A89,'Data Sheet'!$A$1:$A$259,0),MATCH(J$3,'Data Sheet'!$A$1:$R$1,0))</f>
        <v>1 piece</v>
      </c>
      <c r="K89" s="52">
        <f>INDEX('Data Sheet'!$A$1:$R$259,MATCH($A89,'Data Sheet'!$A$1:$A$259,0),MATCH(K$3,'Data Sheet'!$A$1:$R$1,0))</f>
        <v>2.5</v>
      </c>
      <c r="L89" s="52" t="str">
        <f>INDEX('Data Sheet'!$A$1:$R$259,MATCH($A89,'Data Sheet'!$A$1:$A$259,0),MATCH(L$3,'Data Sheet'!$A$1:$R$1,0))</f>
        <v>-</v>
      </c>
      <c r="M89" s="52">
        <f>INDEX('Data Sheet'!$A$1:$R$259,MATCH($A89,'Data Sheet'!$A$1:$A$259,0),MATCH(M$3,'Data Sheet'!$A$1:$R$1,0))</f>
        <v>11.45</v>
      </c>
      <c r="N89" s="52">
        <f>INDEX('Data Sheet'!$A$1:$R$259,MATCH($A89,'Data Sheet'!$A$1:$A$259,0),MATCH(N$3,'Data Sheet'!$A$1:$R$1,0))</f>
        <v>0</v>
      </c>
      <c r="O89" s="52">
        <f>INDEX('Data Sheet'!$A$1:$R$259,MATCH($A89,'Data Sheet'!$A$1:$A$259,0),MATCH(O$3,'Data Sheet'!$A$1:$R$1,0))</f>
        <v>0</v>
      </c>
      <c r="P89" s="52">
        <f>INDEX('Data Sheet'!$A$1:$R$259,MATCH($A89,'Data Sheet'!$A$1:$A$259,0),MATCH(P$3,'Data Sheet'!$A$1:$R$1,0))</f>
        <v>0</v>
      </c>
      <c r="Q89" s="52">
        <f>INDEX('Data Sheet'!$A$1:$R$259,MATCH($A89,'Data Sheet'!$A$1:$A$259,0),MATCH(Q$3,'Data Sheet'!$A$1:$R$1,0))</f>
        <v>0</v>
      </c>
      <c r="R89" s="54" t="str">
        <f>VLOOKUP(A89,_xlfn.IFS(D89=Lists!$G$3,'Chicken Only Calculator'!$A$9:$U$107,D89=Lists!$G$4,'Chicken Only Calculator'!$A$9:$U$107,D89=Lists!$G$5,'Chicken Only Calculator'!$A$9:$U$107,D89=Lists!$G$6,'Cheese Only Calculator'!$A$8:$U$111,D89=Lists!$G$7,'Beef Only Calculator'!$A$8:$U$45,D89=Lists!$G$8,'Pork Only Calculator'!$A$8:$U$96),15,FALSE)</f>
        <v/>
      </c>
      <c r="S89" s="54" t="str">
        <f t="shared" si="16"/>
        <v/>
      </c>
      <c r="T89" s="54">
        <f>VLOOKUP(A89,_xlfn.IFS(D89=Lists!$G$3,'Chicken Only Calculator'!$A$9:$U$107,D89=Lists!$G$4,'Chicken Only Calculator'!$A$9:$U$107,D89=Lists!$G$5,'Chicken Only Calculator'!$A$9:$U$107,D89=Lists!$G$6,'Cheese Only Calculator'!$A$8:$U$111,D89=Lists!$G$7,'Beef Only Calculator'!$A$8:$U$45,D89=Lists!$G$8,'Pork Only Calculator'!$A$8:$U$96),17,FALSE)</f>
        <v>0</v>
      </c>
      <c r="U89" s="54" t="str">
        <f t="shared" si="17"/>
        <v/>
      </c>
      <c r="V89" s="54" t="str">
        <f t="shared" si="18"/>
        <v/>
      </c>
      <c r="W89" s="54" t="str">
        <f t="shared" si="19"/>
        <v/>
      </c>
      <c r="X89" s="54" t="str">
        <f t="shared" si="20"/>
        <v/>
      </c>
      <c r="Y89" s="54" t="str">
        <f t="shared" si="21"/>
        <v/>
      </c>
      <c r="Z89" s="54" t="str">
        <f t="shared" si="22"/>
        <v/>
      </c>
      <c r="AA89" s="54">
        <f>VLOOKUP($A89,_xlfn.IFS($D89=Lists!$G$3,'Chicken Only Calculator'!$A$9:$AJ$107,$D89=Lists!$G$4,'Chicken Only Calculator'!$A$9:$AJ$107,$D89=Lists!$G$5,'Chicken Only Calculator'!$A$9:$AJ$107,$D89=Lists!$G$6,'Cheese Only Calculator'!$A$8:$AJ$111,$D89=Lists!$G$7,'Beef Only Calculator'!$A$8:$AJ$45,$D89=Lists!$G$8,'Pork Only Calculator'!$A$8:$AJ$96),24,FALSE)</f>
        <v>0</v>
      </c>
      <c r="AB89" s="54">
        <f>VLOOKUP($A89,_xlfn.IFS($D89=Lists!$G$3,'Chicken Only Calculator'!$A$9:$AJ$107,$D89=Lists!$G$4,'Chicken Only Calculator'!$A$9:$AJ$107,$D89=Lists!$G$5,'Chicken Only Calculator'!$A$9:$AJ$107,$D89=Lists!$G$6,'Cheese Only Calculator'!$A$8:$AJ$111,$D89=Lists!$G$7,'Beef Only Calculator'!$A$8:$AJ$45,$D89=Lists!$G$8,'Pork Only Calculator'!$A$8:$AJ$96),25,FALSE)</f>
        <v>0</v>
      </c>
      <c r="AC89" s="54">
        <f>VLOOKUP($A89,_xlfn.IFS($D89=Lists!$G$3,'Chicken Only Calculator'!$A$9:$AJ$107,$D89=Lists!$G$4,'Chicken Only Calculator'!$A$9:$AJ$107,$D89=Lists!$G$5,'Chicken Only Calculator'!$A$9:$AJ$107,$D89=Lists!$G$6,'Cheese Only Calculator'!$A$8:$AJ$111,$D89=Lists!$G$7,'Beef Only Calculator'!$A$8:$AJ$45,$D89=Lists!$G$8,'Pork Only Calculator'!$A$8:$AJ$96),26,FALSE)</f>
        <v>0</v>
      </c>
      <c r="AD89" s="54">
        <f>VLOOKUP($A89,_xlfn.IFS($D89=Lists!$G$3,'Chicken Only Calculator'!$A$9:$AJ$107,$D89=Lists!$G$4,'Chicken Only Calculator'!$A$9:$AJ$107,$D89=Lists!$G$5,'Chicken Only Calculator'!$A$9:$AJ$107,$D89=Lists!$G$6,'Cheese Only Calculator'!$A$8:$AJ$111,$D89=Lists!$G$7,'Beef Only Calculator'!$A$8:$AJ$45,$D89=Lists!$G$8,'Pork Only Calculator'!$A$8:$AJ$96),27,FALSE)</f>
        <v>0</v>
      </c>
      <c r="AE89" s="54">
        <f>VLOOKUP($A89,_xlfn.IFS($D89=Lists!$G$3,'Chicken Only Calculator'!$A$9:$AJ$107,$D89=Lists!$G$4,'Chicken Only Calculator'!$A$9:$AJ$107,$D89=Lists!$G$5,'Chicken Only Calculator'!$A$9:$AJ$107,$D89=Lists!$G$6,'Cheese Only Calculator'!$A$8:$AJ$111,$D89=Lists!$G$7,'Beef Only Calculator'!$A$8:$AJ$45,$D89=Lists!$G$8,'Pork Only Calculator'!$A$8:$AJ$96),28,FALSE)</f>
        <v>0</v>
      </c>
      <c r="AF89" s="54">
        <f>VLOOKUP($A89,_xlfn.IFS($D89=Lists!$G$3,'Chicken Only Calculator'!$A$9:$AJ$107,$D89=Lists!$G$4,'Chicken Only Calculator'!$A$9:$AJ$107,$D89=Lists!$G$5,'Chicken Only Calculator'!$A$9:$AJ$107,$D89=Lists!$G$6,'Cheese Only Calculator'!$A$8:$AJ$111,$D89=Lists!$G$7,'Beef Only Calculator'!$A$8:$AJ$45,$D89=Lists!$G$8,'Pork Only Calculator'!$A$8:$AJ$96),29,FALSE)</f>
        <v>0</v>
      </c>
      <c r="AG89" s="54">
        <f>VLOOKUP($A89,_xlfn.IFS($D89=Lists!$G$3,'Chicken Only Calculator'!$A$9:$AJ$107,$D89=Lists!$G$4,'Chicken Only Calculator'!$A$9:$AJ$107,$D89=Lists!$G$5,'Chicken Only Calculator'!$A$9:$AJ$107,$D89=Lists!$G$6,'Cheese Only Calculator'!$A$8:$AJ$111,$D89=Lists!$G$7,'Beef Only Calculator'!$A$8:$AJ$45,$D89=Lists!$G$8,'Pork Only Calculator'!$A$8:$AJ$96),30,FALSE)</f>
        <v>0</v>
      </c>
      <c r="AH89" s="54">
        <f>VLOOKUP($A89,_xlfn.IFS($D89=Lists!$G$3,'Chicken Only Calculator'!$A$9:$AJ$107,$D89=Lists!$G$4,'Chicken Only Calculator'!$A$9:$AJ$107,$D89=Lists!$G$5,'Chicken Only Calculator'!$A$9:$AJ$107,$D89=Lists!$G$6,'Cheese Only Calculator'!$A$8:$AJ$111,$D89=Lists!$G$7,'Beef Only Calculator'!$A$8:$AJ$45,$D89=Lists!$G$8,'Pork Only Calculator'!$A$8:$AJ$96),31,FALSE)</f>
        <v>0</v>
      </c>
      <c r="AI89" s="54">
        <f>VLOOKUP($A89,_xlfn.IFS($D89=Lists!$G$3,'Chicken Only Calculator'!$A$9:$AJ$107,$D89=Lists!$G$4,'Chicken Only Calculator'!$A$9:$AJ$107,$D89=Lists!$G$5,'Chicken Only Calculator'!$A$9:$AJ$107,$D89=Lists!$G$6,'Cheese Only Calculator'!$A$8:$AJ$111,$D89=Lists!$G$7,'Beef Only Calculator'!$A$8:$AJ$45,$D89=Lists!$G$8,'Pork Only Calculator'!$A$8:$AJ$96),32,FALSE)</f>
        <v>0</v>
      </c>
      <c r="AJ89" s="54">
        <f>VLOOKUP($A89,_xlfn.IFS($D89=Lists!$G$3,'Chicken Only Calculator'!$A$9:$AJ$107,$D89=Lists!$G$4,'Chicken Only Calculator'!$A$9:$AJ$107,$D89=Lists!$G$5,'Chicken Only Calculator'!$A$9:$AJ$107,$D89=Lists!$G$6,'Cheese Only Calculator'!$A$8:$AJ$111,$D89=Lists!$G$7,'Beef Only Calculator'!$A$8:$AJ$45,$D89=Lists!$G$8,'Pork Only Calculator'!$A$8:$AJ$96),33,FALSE)</f>
        <v>0</v>
      </c>
      <c r="AK89" s="54">
        <f>VLOOKUP($A89,_xlfn.IFS($D89=Lists!$G$3,'Chicken Only Calculator'!$A$9:$AJ$107,$D89=Lists!$G$4,'Chicken Only Calculator'!$A$9:$AJ$107,$D89=Lists!$G$5,'Chicken Only Calculator'!$A$9:$AJ$107,$D89=Lists!$G$6,'Cheese Only Calculator'!$A$8:$AJ$111,$D89=Lists!$G$7,'Beef Only Calculator'!$A$8:$AJ$45,$D89=Lists!$G$8,'Pork Only Calculator'!$A$8:$AJ$96),34,FALSE)</f>
        <v>0</v>
      </c>
      <c r="AL89" s="54">
        <f>VLOOKUP($A89,_xlfn.IFS($D89=Lists!$G$3,'Chicken Only Calculator'!$A$9:$AJ$107,$D89=Lists!$G$4,'Chicken Only Calculator'!$A$9:$AJ$107,$D89=Lists!$G$5,'Chicken Only Calculator'!$A$9:$AJ$107,$D89=Lists!$G$6,'Cheese Only Calculator'!$A$8:$AJ$111,$D89=Lists!$G$7,'Beef Only Calculator'!$A$8:$AJ$45,$D89=Lists!$G$8,'Pork Only Calculator'!$A$8:$AJ$96),35,FALSE)</f>
        <v>0</v>
      </c>
      <c r="AM89" s="54">
        <f t="shared" si="23"/>
        <v>0</v>
      </c>
      <c r="AO89" s="55"/>
    </row>
    <row r="90" spans="1:41" ht="25.2" x14ac:dyDescent="0.5">
      <c r="A90" s="40">
        <v>10460120928</v>
      </c>
      <c r="B90" s="40" t="str">
        <f>INDEX('Data Sheet'!$A$1:$R$259,MATCH($A90,'Data Sheet'!$A$1:$A$259,0),MATCH(B$3,'Data Sheet'!$A$1:$R$1,0))</f>
        <v>ACT</v>
      </c>
      <c r="C90" s="41" t="str">
        <f>INDEX('Data Sheet'!$A$1:$R$259,MATCH($A90,'Data Sheet'!$A$1:$A$259,0),MATCH(C$3,'Data Sheet'!$A$1:$R$1,0))</f>
        <v>All Natural** Low Sodium Diced Chicken, 2.3 oz.</v>
      </c>
      <c r="D90" s="40" t="str">
        <f>INDEX('Data Sheet'!$A$1:$R$259,MATCH($A90,'Data Sheet'!$A$1:$A$259,0),MATCH(D$3,'Data Sheet'!$A$1:$R$1,0))</f>
        <v>100103 W/D</v>
      </c>
      <c r="E90" s="40">
        <f>INDEX('Data Sheet'!$A$1:$R$259,MATCH($A90,'Data Sheet'!$A$1:$A$259,0),MATCH(E$3,'Data Sheet'!$A$1:$R$1,0))</f>
        <v>10</v>
      </c>
      <c r="F90" s="40">
        <f>INDEX('Data Sheet'!$A$1:$R$259,MATCH($A90,'Data Sheet'!$A$1:$A$259,0),MATCH(F$3,'Data Sheet'!$A$1:$R$1,0))</f>
        <v>70</v>
      </c>
      <c r="G90" s="40">
        <f>INDEX('Data Sheet'!$A$1:$R$259,MATCH($A90,'Data Sheet'!$A$1:$A$259,0),MATCH(G$3,'Data Sheet'!$A$1:$R$1,0))</f>
        <v>70</v>
      </c>
      <c r="H90" s="40">
        <f>INDEX('Data Sheet'!$A$1:$R$259,MATCH($A90,'Data Sheet'!$A$1:$A$259,0),MATCH(H$3,'Data Sheet'!$A$1:$R$1,0))</f>
        <v>10</v>
      </c>
      <c r="I90" s="40">
        <f>INDEX('Data Sheet'!$A$1:$R$259,MATCH($A90,'Data Sheet'!$A$1:$A$259,0),MATCH(I$3,'Data Sheet'!$A$1:$R$1,0))</f>
        <v>2.2999999999999998</v>
      </c>
      <c r="J90" s="40" t="str">
        <f>INDEX('Data Sheet'!$A$1:$R$259,MATCH($A90,'Data Sheet'!$A$1:$A$259,0),MATCH(J$3,'Data Sheet'!$A$1:$R$1,0))</f>
        <v>2.3 oz.</v>
      </c>
      <c r="K90" s="40">
        <f>INDEX('Data Sheet'!$A$1:$R$259,MATCH($A90,'Data Sheet'!$A$1:$A$259,0),MATCH(K$3,'Data Sheet'!$A$1:$R$1,0))</f>
        <v>2</v>
      </c>
      <c r="L90" s="40" t="str">
        <f>INDEX('Data Sheet'!$A$1:$R$259,MATCH($A90,'Data Sheet'!$A$1:$A$259,0),MATCH(L$3,'Data Sheet'!$A$1:$R$1,0))</f>
        <v>-</v>
      </c>
      <c r="M90" s="40">
        <f>INDEX('Data Sheet'!$A$1:$R$259,MATCH($A90,'Data Sheet'!$A$1:$A$259,0),MATCH(M$3,'Data Sheet'!$A$1:$R$1,0))</f>
        <v>8.5299999999999994</v>
      </c>
      <c r="N90" s="40">
        <f>INDEX('Data Sheet'!$A$1:$R$259,MATCH($A90,'Data Sheet'!$A$1:$A$259,0),MATCH(N$3,'Data Sheet'!$A$1:$R$1,0))</f>
        <v>5.69</v>
      </c>
      <c r="O90" s="40">
        <f>INDEX('Data Sheet'!$A$1:$R$259,MATCH($A90,'Data Sheet'!$A$1:$A$259,0),MATCH(O$3,'Data Sheet'!$A$1:$R$1,0))</f>
        <v>0</v>
      </c>
      <c r="P90" s="40">
        <f>INDEX('Data Sheet'!$A$1:$R$259,MATCH($A90,'Data Sheet'!$A$1:$A$259,0),MATCH(P$3,'Data Sheet'!$A$1:$R$1,0))</f>
        <v>0</v>
      </c>
      <c r="Q90" s="40">
        <f>INDEX('Data Sheet'!$A$1:$R$259,MATCH($A90,'Data Sheet'!$A$1:$A$259,0),MATCH(Q$3,'Data Sheet'!$A$1:$R$1,0))</f>
        <v>0</v>
      </c>
      <c r="R90" s="42" t="str">
        <f>VLOOKUP(A90,_xlfn.IFS(D90=Lists!$G$3,'Chicken Only Calculator'!$A$9:$U$107,D90=Lists!$G$4,'Chicken Only Calculator'!$A$9:$U$107,D90=Lists!$G$5,'Chicken Only Calculator'!$A$9:$U$107,D90=Lists!$G$6,'Cheese Only Calculator'!$A$8:$U$111,D90=Lists!$G$7,'Beef Only Calculator'!$A$8:$U$45,D90=Lists!$G$8,'Pork Only Calculator'!$A$8:$U$96),15,FALSE)</f>
        <v/>
      </c>
      <c r="S90" s="42" t="str">
        <f t="shared" si="16"/>
        <v/>
      </c>
      <c r="T90" s="42">
        <f>VLOOKUP(A90,_xlfn.IFS(D90=Lists!$G$3,'Chicken Only Calculator'!$A$9:$U$107,D90=Lists!$G$4,'Chicken Only Calculator'!$A$9:$U$107,D90=Lists!$G$5,'Chicken Only Calculator'!$A$9:$U$107,D90=Lists!$G$6,'Cheese Only Calculator'!$A$8:$U$111,D90=Lists!$G$7,'Beef Only Calculator'!$A$8:$U$45,D90=Lists!$G$8,'Pork Only Calculator'!$A$8:$U$96),17,FALSE)</f>
        <v>0</v>
      </c>
      <c r="U90" s="42" t="str">
        <f t="shared" si="17"/>
        <v/>
      </c>
      <c r="V90" s="42" t="str">
        <f t="shared" si="18"/>
        <v/>
      </c>
      <c r="W90" s="42" t="str">
        <f t="shared" si="19"/>
        <v/>
      </c>
      <c r="X90" s="42" t="str">
        <f t="shared" si="20"/>
        <v/>
      </c>
      <c r="Y90" s="42" t="str">
        <f t="shared" si="21"/>
        <v/>
      </c>
      <c r="Z90" s="42" t="str">
        <f t="shared" si="22"/>
        <v/>
      </c>
      <c r="AA90" s="42">
        <f>VLOOKUP($A90,_xlfn.IFS($D90=Lists!$G$3,'Chicken Only Calculator'!$A$9:$AJ$107,$D90=Lists!$G$4,'Chicken Only Calculator'!$A$9:$AJ$107,$D90=Lists!$G$5,'Chicken Only Calculator'!$A$9:$AJ$107,$D90=Lists!$G$6,'Cheese Only Calculator'!$A$8:$AJ$111,$D90=Lists!$G$7,'Beef Only Calculator'!$A$8:$AJ$45,$D90=Lists!$G$8,'Pork Only Calculator'!$A$8:$AJ$96),24,FALSE)</f>
        <v>0</v>
      </c>
      <c r="AB90" s="42">
        <f>VLOOKUP($A90,_xlfn.IFS($D90=Lists!$G$3,'Chicken Only Calculator'!$A$9:$AJ$107,$D90=Lists!$G$4,'Chicken Only Calculator'!$A$9:$AJ$107,$D90=Lists!$G$5,'Chicken Only Calculator'!$A$9:$AJ$107,$D90=Lists!$G$6,'Cheese Only Calculator'!$A$8:$AJ$111,$D90=Lists!$G$7,'Beef Only Calculator'!$A$8:$AJ$45,$D90=Lists!$G$8,'Pork Only Calculator'!$A$8:$AJ$96),25,FALSE)</f>
        <v>0</v>
      </c>
      <c r="AC90" s="42">
        <f>VLOOKUP($A90,_xlfn.IFS($D90=Lists!$G$3,'Chicken Only Calculator'!$A$9:$AJ$107,$D90=Lists!$G$4,'Chicken Only Calculator'!$A$9:$AJ$107,$D90=Lists!$G$5,'Chicken Only Calculator'!$A$9:$AJ$107,$D90=Lists!$G$6,'Cheese Only Calculator'!$A$8:$AJ$111,$D90=Lists!$G$7,'Beef Only Calculator'!$A$8:$AJ$45,$D90=Lists!$G$8,'Pork Only Calculator'!$A$8:$AJ$96),26,FALSE)</f>
        <v>0</v>
      </c>
      <c r="AD90" s="42">
        <f>VLOOKUP($A90,_xlfn.IFS($D90=Lists!$G$3,'Chicken Only Calculator'!$A$9:$AJ$107,$D90=Lists!$G$4,'Chicken Only Calculator'!$A$9:$AJ$107,$D90=Lists!$G$5,'Chicken Only Calculator'!$A$9:$AJ$107,$D90=Lists!$G$6,'Cheese Only Calculator'!$A$8:$AJ$111,$D90=Lists!$G$7,'Beef Only Calculator'!$A$8:$AJ$45,$D90=Lists!$G$8,'Pork Only Calculator'!$A$8:$AJ$96),27,FALSE)</f>
        <v>0</v>
      </c>
      <c r="AE90" s="42">
        <f>VLOOKUP($A90,_xlfn.IFS($D90=Lists!$G$3,'Chicken Only Calculator'!$A$9:$AJ$107,$D90=Lists!$G$4,'Chicken Only Calculator'!$A$9:$AJ$107,$D90=Lists!$G$5,'Chicken Only Calculator'!$A$9:$AJ$107,$D90=Lists!$G$6,'Cheese Only Calculator'!$A$8:$AJ$111,$D90=Lists!$G$7,'Beef Only Calculator'!$A$8:$AJ$45,$D90=Lists!$G$8,'Pork Only Calculator'!$A$8:$AJ$96),28,FALSE)</f>
        <v>0</v>
      </c>
      <c r="AF90" s="42">
        <f>VLOOKUP($A90,_xlfn.IFS($D90=Lists!$G$3,'Chicken Only Calculator'!$A$9:$AJ$107,$D90=Lists!$G$4,'Chicken Only Calculator'!$A$9:$AJ$107,$D90=Lists!$G$5,'Chicken Only Calculator'!$A$9:$AJ$107,$D90=Lists!$G$6,'Cheese Only Calculator'!$A$8:$AJ$111,$D90=Lists!$G$7,'Beef Only Calculator'!$A$8:$AJ$45,$D90=Lists!$G$8,'Pork Only Calculator'!$A$8:$AJ$96),29,FALSE)</f>
        <v>0</v>
      </c>
      <c r="AG90" s="42">
        <f>VLOOKUP($A90,_xlfn.IFS($D90=Lists!$G$3,'Chicken Only Calculator'!$A$9:$AJ$107,$D90=Lists!$G$4,'Chicken Only Calculator'!$A$9:$AJ$107,$D90=Lists!$G$5,'Chicken Only Calculator'!$A$9:$AJ$107,$D90=Lists!$G$6,'Cheese Only Calculator'!$A$8:$AJ$111,$D90=Lists!$G$7,'Beef Only Calculator'!$A$8:$AJ$45,$D90=Lists!$G$8,'Pork Only Calculator'!$A$8:$AJ$96),30,FALSE)</f>
        <v>0</v>
      </c>
      <c r="AH90" s="42">
        <f>VLOOKUP($A90,_xlfn.IFS($D90=Lists!$G$3,'Chicken Only Calculator'!$A$9:$AJ$107,$D90=Lists!$G$4,'Chicken Only Calculator'!$A$9:$AJ$107,$D90=Lists!$G$5,'Chicken Only Calculator'!$A$9:$AJ$107,$D90=Lists!$G$6,'Cheese Only Calculator'!$A$8:$AJ$111,$D90=Lists!$G$7,'Beef Only Calculator'!$A$8:$AJ$45,$D90=Lists!$G$8,'Pork Only Calculator'!$A$8:$AJ$96),31,FALSE)</f>
        <v>0</v>
      </c>
      <c r="AI90" s="42">
        <f>VLOOKUP($A90,_xlfn.IFS($D90=Lists!$G$3,'Chicken Only Calculator'!$A$9:$AJ$107,$D90=Lists!$G$4,'Chicken Only Calculator'!$A$9:$AJ$107,$D90=Lists!$G$5,'Chicken Only Calculator'!$A$9:$AJ$107,$D90=Lists!$G$6,'Cheese Only Calculator'!$A$8:$AJ$111,$D90=Lists!$G$7,'Beef Only Calculator'!$A$8:$AJ$45,$D90=Lists!$G$8,'Pork Only Calculator'!$A$8:$AJ$96),32,FALSE)</f>
        <v>0</v>
      </c>
      <c r="AJ90" s="42">
        <f>VLOOKUP($A90,_xlfn.IFS($D90=Lists!$G$3,'Chicken Only Calculator'!$A$9:$AJ$107,$D90=Lists!$G$4,'Chicken Only Calculator'!$A$9:$AJ$107,$D90=Lists!$G$5,'Chicken Only Calculator'!$A$9:$AJ$107,$D90=Lists!$G$6,'Cheese Only Calculator'!$A$8:$AJ$111,$D90=Lists!$G$7,'Beef Only Calculator'!$A$8:$AJ$45,$D90=Lists!$G$8,'Pork Only Calculator'!$A$8:$AJ$96),33,FALSE)</f>
        <v>0</v>
      </c>
      <c r="AK90" s="42">
        <f>VLOOKUP($A90,_xlfn.IFS($D90=Lists!$G$3,'Chicken Only Calculator'!$A$9:$AJ$107,$D90=Lists!$G$4,'Chicken Only Calculator'!$A$9:$AJ$107,$D90=Lists!$G$5,'Chicken Only Calculator'!$A$9:$AJ$107,$D90=Lists!$G$6,'Cheese Only Calculator'!$A$8:$AJ$111,$D90=Lists!$G$7,'Beef Only Calculator'!$A$8:$AJ$45,$D90=Lists!$G$8,'Pork Only Calculator'!$A$8:$AJ$96),34,FALSE)</f>
        <v>0</v>
      </c>
      <c r="AL90" s="42">
        <f>VLOOKUP($A90,_xlfn.IFS($D90=Lists!$G$3,'Chicken Only Calculator'!$A$9:$AJ$107,$D90=Lists!$G$4,'Chicken Only Calculator'!$A$9:$AJ$107,$D90=Lists!$G$5,'Chicken Only Calculator'!$A$9:$AJ$107,$D90=Lists!$G$6,'Cheese Only Calculator'!$A$8:$AJ$111,$D90=Lists!$G$7,'Beef Only Calculator'!$A$8:$AJ$45,$D90=Lists!$G$8,'Pork Only Calculator'!$A$8:$AJ$96),35,FALSE)</f>
        <v>0</v>
      </c>
      <c r="AM90" s="42">
        <f t="shared" si="23"/>
        <v>0</v>
      </c>
      <c r="AO90" s="55"/>
    </row>
    <row r="91" spans="1:41" ht="25.2" x14ac:dyDescent="0.5">
      <c r="A91" s="52">
        <v>10460210928</v>
      </c>
      <c r="B91" s="52" t="str">
        <f>INDEX('Data Sheet'!$A$1:$R$259,MATCH($A91,'Data Sheet'!$A$1:$A$259,0),MATCH(B$3,'Data Sheet'!$A$1:$R$1,0))</f>
        <v>ACT</v>
      </c>
      <c r="C91" s="53" t="str">
        <f>INDEX('Data Sheet'!$A$1:$R$259,MATCH($A91,'Data Sheet'!$A$1:$A$259,0),MATCH(C$3,'Data Sheet'!$A$1:$R$1,0))</f>
        <v>All Natural** Low Sodium Pulled Chicken, 2.2 oz. (65/35 Dark/White)</v>
      </c>
      <c r="D91" s="52" t="str">
        <f>INDEX('Data Sheet'!$A$1:$R$259,MATCH($A91,'Data Sheet'!$A$1:$A$259,0),MATCH(D$3,'Data Sheet'!$A$1:$R$1,0))</f>
        <v>100103 W/D</v>
      </c>
      <c r="E91" s="52">
        <f>INDEX('Data Sheet'!$A$1:$R$259,MATCH($A91,'Data Sheet'!$A$1:$A$259,0),MATCH(E$3,'Data Sheet'!$A$1:$R$1,0))</f>
        <v>10</v>
      </c>
      <c r="F91" s="52">
        <f>INDEX('Data Sheet'!$A$1:$R$259,MATCH($A91,'Data Sheet'!$A$1:$A$259,0),MATCH(F$3,'Data Sheet'!$A$1:$R$1,0))</f>
        <v>73</v>
      </c>
      <c r="G91" s="52">
        <f>INDEX('Data Sheet'!$A$1:$R$259,MATCH($A91,'Data Sheet'!$A$1:$A$259,0),MATCH(G$3,'Data Sheet'!$A$1:$R$1,0))</f>
        <v>73</v>
      </c>
      <c r="H91" s="52">
        <f>INDEX('Data Sheet'!$A$1:$R$259,MATCH($A91,'Data Sheet'!$A$1:$A$259,0),MATCH(H$3,'Data Sheet'!$A$1:$R$1,0))</f>
        <v>10</v>
      </c>
      <c r="I91" s="52">
        <f>INDEX('Data Sheet'!$A$1:$R$259,MATCH($A91,'Data Sheet'!$A$1:$A$259,0),MATCH(I$3,'Data Sheet'!$A$1:$R$1,0))</f>
        <v>2.2000000000000002</v>
      </c>
      <c r="J91" s="52" t="str">
        <f>INDEX('Data Sheet'!$A$1:$R$259,MATCH($A91,'Data Sheet'!$A$1:$A$259,0),MATCH(J$3,'Data Sheet'!$A$1:$R$1,0))</f>
        <v>2.2 oz.</v>
      </c>
      <c r="K91" s="52">
        <f>INDEX('Data Sheet'!$A$1:$R$259,MATCH($A91,'Data Sheet'!$A$1:$A$259,0),MATCH(K$3,'Data Sheet'!$A$1:$R$1,0))</f>
        <v>2</v>
      </c>
      <c r="L91" s="52" t="str">
        <f>INDEX('Data Sheet'!$A$1:$R$259,MATCH($A91,'Data Sheet'!$A$1:$A$259,0),MATCH(L$3,'Data Sheet'!$A$1:$R$1,0))</f>
        <v>-</v>
      </c>
      <c r="M91" s="52">
        <f>INDEX('Data Sheet'!$A$1:$R$259,MATCH($A91,'Data Sheet'!$A$1:$A$259,0),MATCH(M$3,'Data Sheet'!$A$1:$R$1,0))</f>
        <v>4.97</v>
      </c>
      <c r="N91" s="52">
        <f>INDEX('Data Sheet'!$A$1:$R$259,MATCH($A91,'Data Sheet'!$A$1:$A$259,0),MATCH(N$3,'Data Sheet'!$A$1:$R$1,0))</f>
        <v>9.24</v>
      </c>
      <c r="O91" s="52">
        <f>INDEX('Data Sheet'!$A$1:$R$259,MATCH($A91,'Data Sheet'!$A$1:$A$259,0),MATCH(O$3,'Data Sheet'!$A$1:$R$1,0))</f>
        <v>0</v>
      </c>
      <c r="P91" s="52">
        <f>INDEX('Data Sheet'!$A$1:$R$259,MATCH($A91,'Data Sheet'!$A$1:$A$259,0),MATCH(P$3,'Data Sheet'!$A$1:$R$1,0))</f>
        <v>0</v>
      </c>
      <c r="Q91" s="52">
        <f>INDEX('Data Sheet'!$A$1:$R$259,MATCH($A91,'Data Sheet'!$A$1:$A$259,0),MATCH(Q$3,'Data Sheet'!$A$1:$R$1,0))</f>
        <v>0</v>
      </c>
      <c r="R91" s="54" t="str">
        <f>VLOOKUP(A91,_xlfn.IFS(D91=Lists!$G$3,'Chicken Only Calculator'!$A$9:$U$107,D91=Lists!$G$4,'Chicken Only Calculator'!$A$9:$U$107,D91=Lists!$G$5,'Chicken Only Calculator'!$A$9:$U$107,D91=Lists!$G$6,'Cheese Only Calculator'!$A$8:$U$111,D91=Lists!$G$7,'Beef Only Calculator'!$A$8:$U$45,D91=Lists!$G$8,'Pork Only Calculator'!$A$8:$U$96),15,FALSE)</f>
        <v/>
      </c>
      <c r="S91" s="54" t="str">
        <f t="shared" si="16"/>
        <v/>
      </c>
      <c r="T91" s="54">
        <f>VLOOKUP(A91,_xlfn.IFS(D91=Lists!$G$3,'Chicken Only Calculator'!$A$9:$U$107,D91=Lists!$G$4,'Chicken Only Calculator'!$A$9:$U$107,D91=Lists!$G$5,'Chicken Only Calculator'!$A$9:$U$107,D91=Lists!$G$6,'Cheese Only Calculator'!$A$8:$U$111,D91=Lists!$G$7,'Beef Only Calculator'!$A$8:$U$45,D91=Lists!$G$8,'Pork Only Calculator'!$A$8:$U$96),17,FALSE)</f>
        <v>0</v>
      </c>
      <c r="U91" s="54" t="str">
        <f t="shared" si="17"/>
        <v/>
      </c>
      <c r="V91" s="54" t="str">
        <f t="shared" si="18"/>
        <v/>
      </c>
      <c r="W91" s="54" t="str">
        <f t="shared" si="19"/>
        <v/>
      </c>
      <c r="X91" s="54" t="str">
        <f t="shared" si="20"/>
        <v/>
      </c>
      <c r="Y91" s="54" t="str">
        <f t="shared" si="21"/>
        <v/>
      </c>
      <c r="Z91" s="54" t="str">
        <f t="shared" si="22"/>
        <v/>
      </c>
      <c r="AA91" s="54">
        <f>VLOOKUP($A91,_xlfn.IFS($D91=Lists!$G$3,'Chicken Only Calculator'!$A$9:$AJ$107,$D91=Lists!$G$4,'Chicken Only Calculator'!$A$9:$AJ$107,$D91=Lists!$G$5,'Chicken Only Calculator'!$A$9:$AJ$107,$D91=Lists!$G$6,'Cheese Only Calculator'!$A$8:$AJ$111,$D91=Lists!$G$7,'Beef Only Calculator'!$A$8:$AJ$45,$D91=Lists!$G$8,'Pork Only Calculator'!$A$8:$AJ$96),24,FALSE)</f>
        <v>0</v>
      </c>
      <c r="AB91" s="54">
        <f>VLOOKUP($A91,_xlfn.IFS($D91=Lists!$G$3,'Chicken Only Calculator'!$A$9:$AJ$107,$D91=Lists!$G$4,'Chicken Only Calculator'!$A$9:$AJ$107,$D91=Lists!$G$5,'Chicken Only Calculator'!$A$9:$AJ$107,$D91=Lists!$G$6,'Cheese Only Calculator'!$A$8:$AJ$111,$D91=Lists!$G$7,'Beef Only Calculator'!$A$8:$AJ$45,$D91=Lists!$G$8,'Pork Only Calculator'!$A$8:$AJ$96),25,FALSE)</f>
        <v>0</v>
      </c>
      <c r="AC91" s="54">
        <f>VLOOKUP($A91,_xlfn.IFS($D91=Lists!$G$3,'Chicken Only Calculator'!$A$9:$AJ$107,$D91=Lists!$G$4,'Chicken Only Calculator'!$A$9:$AJ$107,$D91=Lists!$G$5,'Chicken Only Calculator'!$A$9:$AJ$107,$D91=Lists!$G$6,'Cheese Only Calculator'!$A$8:$AJ$111,$D91=Lists!$G$7,'Beef Only Calculator'!$A$8:$AJ$45,$D91=Lists!$G$8,'Pork Only Calculator'!$A$8:$AJ$96),26,FALSE)</f>
        <v>0</v>
      </c>
      <c r="AD91" s="54">
        <f>VLOOKUP($A91,_xlfn.IFS($D91=Lists!$G$3,'Chicken Only Calculator'!$A$9:$AJ$107,$D91=Lists!$G$4,'Chicken Only Calculator'!$A$9:$AJ$107,$D91=Lists!$G$5,'Chicken Only Calculator'!$A$9:$AJ$107,$D91=Lists!$G$6,'Cheese Only Calculator'!$A$8:$AJ$111,$D91=Lists!$G$7,'Beef Only Calculator'!$A$8:$AJ$45,$D91=Lists!$G$8,'Pork Only Calculator'!$A$8:$AJ$96),27,FALSE)</f>
        <v>0</v>
      </c>
      <c r="AE91" s="54">
        <f>VLOOKUP($A91,_xlfn.IFS($D91=Lists!$G$3,'Chicken Only Calculator'!$A$9:$AJ$107,$D91=Lists!$G$4,'Chicken Only Calculator'!$A$9:$AJ$107,$D91=Lists!$G$5,'Chicken Only Calculator'!$A$9:$AJ$107,$D91=Lists!$G$6,'Cheese Only Calculator'!$A$8:$AJ$111,$D91=Lists!$G$7,'Beef Only Calculator'!$A$8:$AJ$45,$D91=Lists!$G$8,'Pork Only Calculator'!$A$8:$AJ$96),28,FALSE)</f>
        <v>0</v>
      </c>
      <c r="AF91" s="54">
        <f>VLOOKUP($A91,_xlfn.IFS($D91=Lists!$G$3,'Chicken Only Calculator'!$A$9:$AJ$107,$D91=Lists!$G$4,'Chicken Only Calculator'!$A$9:$AJ$107,$D91=Lists!$G$5,'Chicken Only Calculator'!$A$9:$AJ$107,$D91=Lists!$G$6,'Cheese Only Calculator'!$A$8:$AJ$111,$D91=Lists!$G$7,'Beef Only Calculator'!$A$8:$AJ$45,$D91=Lists!$G$8,'Pork Only Calculator'!$A$8:$AJ$96),29,FALSE)</f>
        <v>0</v>
      </c>
      <c r="AG91" s="54">
        <f>VLOOKUP($A91,_xlfn.IFS($D91=Lists!$G$3,'Chicken Only Calculator'!$A$9:$AJ$107,$D91=Lists!$G$4,'Chicken Only Calculator'!$A$9:$AJ$107,$D91=Lists!$G$5,'Chicken Only Calculator'!$A$9:$AJ$107,$D91=Lists!$G$6,'Cheese Only Calculator'!$A$8:$AJ$111,$D91=Lists!$G$7,'Beef Only Calculator'!$A$8:$AJ$45,$D91=Lists!$G$8,'Pork Only Calculator'!$A$8:$AJ$96),30,FALSE)</f>
        <v>0</v>
      </c>
      <c r="AH91" s="54">
        <f>VLOOKUP($A91,_xlfn.IFS($D91=Lists!$G$3,'Chicken Only Calculator'!$A$9:$AJ$107,$D91=Lists!$G$4,'Chicken Only Calculator'!$A$9:$AJ$107,$D91=Lists!$G$5,'Chicken Only Calculator'!$A$9:$AJ$107,$D91=Lists!$G$6,'Cheese Only Calculator'!$A$8:$AJ$111,$D91=Lists!$G$7,'Beef Only Calculator'!$A$8:$AJ$45,$D91=Lists!$G$8,'Pork Only Calculator'!$A$8:$AJ$96),31,FALSE)</f>
        <v>0</v>
      </c>
      <c r="AI91" s="54">
        <f>VLOOKUP($A91,_xlfn.IFS($D91=Lists!$G$3,'Chicken Only Calculator'!$A$9:$AJ$107,$D91=Lists!$G$4,'Chicken Only Calculator'!$A$9:$AJ$107,$D91=Lists!$G$5,'Chicken Only Calculator'!$A$9:$AJ$107,$D91=Lists!$G$6,'Cheese Only Calculator'!$A$8:$AJ$111,$D91=Lists!$G$7,'Beef Only Calculator'!$A$8:$AJ$45,$D91=Lists!$G$8,'Pork Only Calculator'!$A$8:$AJ$96),32,FALSE)</f>
        <v>0</v>
      </c>
      <c r="AJ91" s="54">
        <f>VLOOKUP($A91,_xlfn.IFS($D91=Lists!$G$3,'Chicken Only Calculator'!$A$9:$AJ$107,$D91=Lists!$G$4,'Chicken Only Calculator'!$A$9:$AJ$107,$D91=Lists!$G$5,'Chicken Only Calculator'!$A$9:$AJ$107,$D91=Lists!$G$6,'Cheese Only Calculator'!$A$8:$AJ$111,$D91=Lists!$G$7,'Beef Only Calculator'!$A$8:$AJ$45,$D91=Lists!$G$8,'Pork Only Calculator'!$A$8:$AJ$96),33,FALSE)</f>
        <v>0</v>
      </c>
      <c r="AK91" s="54">
        <f>VLOOKUP($A91,_xlfn.IFS($D91=Lists!$G$3,'Chicken Only Calculator'!$A$9:$AJ$107,$D91=Lists!$G$4,'Chicken Only Calculator'!$A$9:$AJ$107,$D91=Lists!$G$5,'Chicken Only Calculator'!$A$9:$AJ$107,$D91=Lists!$G$6,'Cheese Only Calculator'!$A$8:$AJ$111,$D91=Lists!$G$7,'Beef Only Calculator'!$A$8:$AJ$45,$D91=Lists!$G$8,'Pork Only Calculator'!$A$8:$AJ$96),34,FALSE)</f>
        <v>0</v>
      </c>
      <c r="AL91" s="54">
        <f>VLOOKUP($A91,_xlfn.IFS($D91=Lists!$G$3,'Chicken Only Calculator'!$A$9:$AJ$107,$D91=Lists!$G$4,'Chicken Only Calculator'!$A$9:$AJ$107,$D91=Lists!$G$5,'Chicken Only Calculator'!$A$9:$AJ$107,$D91=Lists!$G$6,'Cheese Only Calculator'!$A$8:$AJ$111,$D91=Lists!$G$7,'Beef Only Calculator'!$A$8:$AJ$45,$D91=Lists!$G$8,'Pork Only Calculator'!$A$8:$AJ$96),35,FALSE)</f>
        <v>0</v>
      </c>
      <c r="AM91" s="54">
        <f t="shared" si="23"/>
        <v>0</v>
      </c>
      <c r="AO91" s="55"/>
    </row>
    <row r="92" spans="1:41" ht="25.2" x14ac:dyDescent="0.5">
      <c r="A92" s="40">
        <v>10703000928</v>
      </c>
      <c r="B92" s="40" t="str">
        <f>INDEX('Data Sheet'!$A$1:$R$259,MATCH($A92,'Data Sheet'!$A$1:$A$259,0),MATCH(B$3,'Data Sheet'!$A$1:$R$1,0))</f>
        <v>ACT</v>
      </c>
      <c r="C92" s="41" t="str">
        <f>INDEX('Data Sheet'!$A$1:$R$259,MATCH($A92,'Data Sheet'!$A$1:$A$259,0),MATCH(C$3,'Data Sheet'!$A$1:$R$1,0))</f>
        <v>Whole Grain Breaded Homestyle Whole Muscle Chicken Breast Filets, 4.0 oz.</v>
      </c>
      <c r="D92" s="40" t="str">
        <f>INDEX('Data Sheet'!$A$1:$R$259,MATCH($A92,'Data Sheet'!$A$1:$A$259,0),MATCH(D$3,'Data Sheet'!$A$1:$R$1,0))</f>
        <v>100103 W</v>
      </c>
      <c r="E92" s="40">
        <f>INDEX('Data Sheet'!$A$1:$R$259,MATCH($A92,'Data Sheet'!$A$1:$A$259,0),MATCH(E$3,'Data Sheet'!$A$1:$R$1,0))</f>
        <v>30</v>
      </c>
      <c r="F92" s="40" t="str">
        <f>INDEX('Data Sheet'!$A$1:$R$259,MATCH($A92,'Data Sheet'!$A$1:$A$259,0),MATCH(F$3,'Data Sheet'!$A$1:$R$1,0))</f>
        <v>104-136</v>
      </c>
      <c r="G92" s="40">
        <f>INDEX('Data Sheet'!$A$1:$R$259,MATCH($A92,'Data Sheet'!$A$1:$A$259,0),MATCH(G$3,'Data Sheet'!$A$1:$R$1,0))</f>
        <v>120</v>
      </c>
      <c r="H92" s="40" t="str">
        <f>INDEX('Data Sheet'!$A$1:$R$259,MATCH($A92,'Data Sheet'!$A$1:$A$259,0),MATCH(H$3,'Data Sheet'!$A$1:$R$1,0))</f>
        <v/>
      </c>
      <c r="I92" s="40">
        <f>INDEX('Data Sheet'!$A$1:$R$259,MATCH($A92,'Data Sheet'!$A$1:$A$259,0),MATCH(I$3,'Data Sheet'!$A$1:$R$1,0))</f>
        <v>4</v>
      </c>
      <c r="J92" s="40" t="str">
        <f>INDEX('Data Sheet'!$A$1:$R$259,MATCH($A92,'Data Sheet'!$A$1:$A$259,0),MATCH(J$3,'Data Sheet'!$A$1:$R$1,0))</f>
        <v>1 piece</v>
      </c>
      <c r="K92" s="40">
        <f>INDEX('Data Sheet'!$A$1:$R$259,MATCH($A92,'Data Sheet'!$A$1:$A$259,0),MATCH(K$3,'Data Sheet'!$A$1:$R$1,0))</f>
        <v>2</v>
      </c>
      <c r="L92" s="40">
        <f>INDEX('Data Sheet'!$A$1:$R$259,MATCH($A92,'Data Sheet'!$A$1:$A$259,0),MATCH(L$3,'Data Sheet'!$A$1:$R$1,0))</f>
        <v>1</v>
      </c>
      <c r="M92" s="40">
        <f>INDEX('Data Sheet'!$A$1:$R$259,MATCH($A92,'Data Sheet'!$A$1:$A$259,0),MATCH(M$3,'Data Sheet'!$A$1:$R$1,0))</f>
        <v>30.95</v>
      </c>
      <c r="N92" s="40">
        <f>INDEX('Data Sheet'!$A$1:$R$259,MATCH($A92,'Data Sheet'!$A$1:$A$259,0),MATCH(N$3,'Data Sheet'!$A$1:$R$1,0))</f>
        <v>0</v>
      </c>
      <c r="O92" s="40">
        <f>INDEX('Data Sheet'!$A$1:$R$259,MATCH($A92,'Data Sheet'!$A$1:$A$259,0),MATCH(O$3,'Data Sheet'!$A$1:$R$1,0))</f>
        <v>0</v>
      </c>
      <c r="P92" s="40">
        <f>INDEX('Data Sheet'!$A$1:$R$259,MATCH($A92,'Data Sheet'!$A$1:$A$259,0),MATCH(P$3,'Data Sheet'!$A$1:$R$1,0))</f>
        <v>0</v>
      </c>
      <c r="Q92" s="40">
        <f>INDEX('Data Sheet'!$A$1:$R$259,MATCH($A92,'Data Sheet'!$A$1:$A$259,0),MATCH(Q$3,'Data Sheet'!$A$1:$R$1,0))</f>
        <v>0</v>
      </c>
      <c r="R92" s="42" t="str">
        <f>VLOOKUP(A92,_xlfn.IFS(D92=Lists!$G$3,'Chicken Only Calculator'!$A$9:$U$107,D92=Lists!$G$4,'Chicken Only Calculator'!$A$9:$U$107,D92=Lists!$G$5,'Chicken Only Calculator'!$A$9:$U$107,D92=Lists!$G$6,'Cheese Only Calculator'!$A$8:$U$111,D92=Lists!$G$7,'Beef Only Calculator'!$A$8:$U$45,D92=Lists!$G$8,'Pork Only Calculator'!$A$8:$U$96),15,FALSE)</f>
        <v/>
      </c>
      <c r="S92" s="42" t="str">
        <f t="shared" si="16"/>
        <v/>
      </c>
      <c r="T92" s="42">
        <f>VLOOKUP(A92,_xlfn.IFS(D92=Lists!$G$3,'Chicken Only Calculator'!$A$9:$U$107,D92=Lists!$G$4,'Chicken Only Calculator'!$A$9:$U$107,D92=Lists!$G$5,'Chicken Only Calculator'!$A$9:$U$107,D92=Lists!$G$6,'Cheese Only Calculator'!$A$8:$U$111,D92=Lists!$G$7,'Beef Only Calculator'!$A$8:$U$45,D92=Lists!$G$8,'Pork Only Calculator'!$A$8:$U$96),17,FALSE)</f>
        <v>0</v>
      </c>
      <c r="U92" s="42" t="str">
        <f t="shared" si="17"/>
        <v/>
      </c>
      <c r="V92" s="42" t="str">
        <f t="shared" si="18"/>
        <v/>
      </c>
      <c r="W92" s="42" t="str">
        <f t="shared" si="19"/>
        <v/>
      </c>
      <c r="X92" s="42" t="str">
        <f t="shared" si="20"/>
        <v/>
      </c>
      <c r="Y92" s="42" t="str">
        <f t="shared" si="21"/>
        <v/>
      </c>
      <c r="Z92" s="42" t="str">
        <f t="shared" si="22"/>
        <v/>
      </c>
      <c r="AA92" s="42">
        <f>VLOOKUP($A92,_xlfn.IFS($D92=Lists!$G$3,'Chicken Only Calculator'!$A$9:$AJ$107,$D92=Lists!$G$4,'Chicken Only Calculator'!$A$9:$AJ$107,$D92=Lists!$G$5,'Chicken Only Calculator'!$A$9:$AJ$107,$D92=Lists!$G$6,'Cheese Only Calculator'!$A$8:$AJ$111,$D92=Lists!$G$7,'Beef Only Calculator'!$A$8:$AJ$45,$D92=Lists!$G$8,'Pork Only Calculator'!$A$8:$AJ$96),24,FALSE)</f>
        <v>0</v>
      </c>
      <c r="AB92" s="42">
        <f>VLOOKUP($A92,_xlfn.IFS($D92=Lists!$G$3,'Chicken Only Calculator'!$A$9:$AJ$107,$D92=Lists!$G$4,'Chicken Only Calculator'!$A$9:$AJ$107,$D92=Lists!$G$5,'Chicken Only Calculator'!$A$9:$AJ$107,$D92=Lists!$G$6,'Cheese Only Calculator'!$A$8:$AJ$111,$D92=Lists!$G$7,'Beef Only Calculator'!$A$8:$AJ$45,$D92=Lists!$G$8,'Pork Only Calculator'!$A$8:$AJ$96),25,FALSE)</f>
        <v>0</v>
      </c>
      <c r="AC92" s="42">
        <f>VLOOKUP($A92,_xlfn.IFS($D92=Lists!$G$3,'Chicken Only Calculator'!$A$9:$AJ$107,$D92=Lists!$G$4,'Chicken Only Calculator'!$A$9:$AJ$107,$D92=Lists!$G$5,'Chicken Only Calculator'!$A$9:$AJ$107,$D92=Lists!$G$6,'Cheese Only Calculator'!$A$8:$AJ$111,$D92=Lists!$G$7,'Beef Only Calculator'!$A$8:$AJ$45,$D92=Lists!$G$8,'Pork Only Calculator'!$A$8:$AJ$96),26,FALSE)</f>
        <v>0</v>
      </c>
      <c r="AD92" s="42">
        <f>VLOOKUP($A92,_xlfn.IFS($D92=Lists!$G$3,'Chicken Only Calculator'!$A$9:$AJ$107,$D92=Lists!$G$4,'Chicken Only Calculator'!$A$9:$AJ$107,$D92=Lists!$G$5,'Chicken Only Calculator'!$A$9:$AJ$107,$D92=Lists!$G$6,'Cheese Only Calculator'!$A$8:$AJ$111,$D92=Lists!$G$7,'Beef Only Calculator'!$A$8:$AJ$45,$D92=Lists!$G$8,'Pork Only Calculator'!$A$8:$AJ$96),27,FALSE)</f>
        <v>0</v>
      </c>
      <c r="AE92" s="42">
        <f>VLOOKUP($A92,_xlfn.IFS($D92=Lists!$G$3,'Chicken Only Calculator'!$A$9:$AJ$107,$D92=Lists!$G$4,'Chicken Only Calculator'!$A$9:$AJ$107,$D92=Lists!$G$5,'Chicken Only Calculator'!$A$9:$AJ$107,$D92=Lists!$G$6,'Cheese Only Calculator'!$A$8:$AJ$111,$D92=Lists!$G$7,'Beef Only Calculator'!$A$8:$AJ$45,$D92=Lists!$G$8,'Pork Only Calculator'!$A$8:$AJ$96),28,FALSE)</f>
        <v>0</v>
      </c>
      <c r="AF92" s="42">
        <f>VLOOKUP($A92,_xlfn.IFS($D92=Lists!$G$3,'Chicken Only Calculator'!$A$9:$AJ$107,$D92=Lists!$G$4,'Chicken Only Calculator'!$A$9:$AJ$107,$D92=Lists!$G$5,'Chicken Only Calculator'!$A$9:$AJ$107,$D92=Lists!$G$6,'Cheese Only Calculator'!$A$8:$AJ$111,$D92=Lists!$G$7,'Beef Only Calculator'!$A$8:$AJ$45,$D92=Lists!$G$8,'Pork Only Calculator'!$A$8:$AJ$96),29,FALSE)</f>
        <v>0</v>
      </c>
      <c r="AG92" s="42">
        <f>VLOOKUP($A92,_xlfn.IFS($D92=Lists!$G$3,'Chicken Only Calculator'!$A$9:$AJ$107,$D92=Lists!$G$4,'Chicken Only Calculator'!$A$9:$AJ$107,$D92=Lists!$G$5,'Chicken Only Calculator'!$A$9:$AJ$107,$D92=Lists!$G$6,'Cheese Only Calculator'!$A$8:$AJ$111,$D92=Lists!$G$7,'Beef Only Calculator'!$A$8:$AJ$45,$D92=Lists!$G$8,'Pork Only Calculator'!$A$8:$AJ$96),30,FALSE)</f>
        <v>0</v>
      </c>
      <c r="AH92" s="42">
        <f>VLOOKUP($A92,_xlfn.IFS($D92=Lists!$G$3,'Chicken Only Calculator'!$A$9:$AJ$107,$D92=Lists!$G$4,'Chicken Only Calculator'!$A$9:$AJ$107,$D92=Lists!$G$5,'Chicken Only Calculator'!$A$9:$AJ$107,$D92=Lists!$G$6,'Cheese Only Calculator'!$A$8:$AJ$111,$D92=Lists!$G$7,'Beef Only Calculator'!$A$8:$AJ$45,$D92=Lists!$G$8,'Pork Only Calculator'!$A$8:$AJ$96),31,FALSE)</f>
        <v>0</v>
      </c>
      <c r="AI92" s="42">
        <f>VLOOKUP($A92,_xlfn.IFS($D92=Lists!$G$3,'Chicken Only Calculator'!$A$9:$AJ$107,$D92=Lists!$G$4,'Chicken Only Calculator'!$A$9:$AJ$107,$D92=Lists!$G$5,'Chicken Only Calculator'!$A$9:$AJ$107,$D92=Lists!$G$6,'Cheese Only Calculator'!$A$8:$AJ$111,$D92=Lists!$G$7,'Beef Only Calculator'!$A$8:$AJ$45,$D92=Lists!$G$8,'Pork Only Calculator'!$A$8:$AJ$96),32,FALSE)</f>
        <v>0</v>
      </c>
      <c r="AJ92" s="42">
        <f>VLOOKUP($A92,_xlfn.IFS($D92=Lists!$G$3,'Chicken Only Calculator'!$A$9:$AJ$107,$D92=Lists!$G$4,'Chicken Only Calculator'!$A$9:$AJ$107,$D92=Lists!$G$5,'Chicken Only Calculator'!$A$9:$AJ$107,$D92=Lists!$G$6,'Cheese Only Calculator'!$A$8:$AJ$111,$D92=Lists!$G$7,'Beef Only Calculator'!$A$8:$AJ$45,$D92=Lists!$G$8,'Pork Only Calculator'!$A$8:$AJ$96),33,FALSE)</f>
        <v>0</v>
      </c>
      <c r="AK92" s="42">
        <f>VLOOKUP($A92,_xlfn.IFS($D92=Lists!$G$3,'Chicken Only Calculator'!$A$9:$AJ$107,$D92=Lists!$G$4,'Chicken Only Calculator'!$A$9:$AJ$107,$D92=Lists!$G$5,'Chicken Only Calculator'!$A$9:$AJ$107,$D92=Lists!$G$6,'Cheese Only Calculator'!$A$8:$AJ$111,$D92=Lists!$G$7,'Beef Only Calculator'!$A$8:$AJ$45,$D92=Lists!$G$8,'Pork Only Calculator'!$A$8:$AJ$96),34,FALSE)</f>
        <v>0</v>
      </c>
      <c r="AL92" s="42">
        <f>VLOOKUP($A92,_xlfn.IFS($D92=Lists!$G$3,'Chicken Only Calculator'!$A$9:$AJ$107,$D92=Lists!$G$4,'Chicken Only Calculator'!$A$9:$AJ$107,$D92=Lists!$G$5,'Chicken Only Calculator'!$A$9:$AJ$107,$D92=Lists!$G$6,'Cheese Only Calculator'!$A$8:$AJ$111,$D92=Lists!$G$7,'Beef Only Calculator'!$A$8:$AJ$45,$D92=Lists!$G$8,'Pork Only Calculator'!$A$8:$AJ$96),35,FALSE)</f>
        <v>0</v>
      </c>
      <c r="AM92" s="42">
        <f t="shared" si="23"/>
        <v>0</v>
      </c>
      <c r="AO92" s="55"/>
    </row>
    <row r="93" spans="1:41" ht="25.2" x14ac:dyDescent="0.5">
      <c r="A93" s="52">
        <v>10703020928</v>
      </c>
      <c r="B93" s="52" t="str">
        <f>INDEX('Data Sheet'!$A$1:$R$259,MATCH($A93,'Data Sheet'!$A$1:$A$259,0),MATCH(B$3,'Data Sheet'!$A$1:$R$1,0))</f>
        <v>ACT</v>
      </c>
      <c r="C93" s="53" t="str">
        <f>INDEX('Data Sheet'!$A$1:$R$259,MATCH($A93,'Data Sheet'!$A$1:$A$259,0),MATCH(C$3,'Data Sheet'!$A$1:$R$1,0))</f>
        <v>Whole Grain Breaded Golden Crispy MWWM Chicken Filets, 3.75 oz.</v>
      </c>
      <c r="D93" s="52" t="str">
        <f>INDEX('Data Sheet'!$A$1:$R$259,MATCH($A93,'Data Sheet'!$A$1:$A$259,0),MATCH(D$3,'Data Sheet'!$A$1:$R$1,0))</f>
        <v>100103 W</v>
      </c>
      <c r="E93" s="52">
        <f>INDEX('Data Sheet'!$A$1:$R$259,MATCH($A93,'Data Sheet'!$A$1:$A$259,0),MATCH(E$3,'Data Sheet'!$A$1:$R$1,0))</f>
        <v>30.94</v>
      </c>
      <c r="F93" s="52">
        <f>INDEX('Data Sheet'!$A$1:$R$259,MATCH($A93,'Data Sheet'!$A$1:$A$259,0),MATCH(F$3,'Data Sheet'!$A$1:$R$1,0))</f>
        <v>132</v>
      </c>
      <c r="G93" s="52">
        <f>INDEX('Data Sheet'!$A$1:$R$259,MATCH($A93,'Data Sheet'!$A$1:$A$259,0),MATCH(G$3,'Data Sheet'!$A$1:$R$1,0))</f>
        <v>132</v>
      </c>
      <c r="H93" s="52" t="str">
        <f>INDEX('Data Sheet'!$A$1:$R$259,MATCH($A93,'Data Sheet'!$A$1:$A$259,0),MATCH(H$3,'Data Sheet'!$A$1:$R$1,0))</f>
        <v/>
      </c>
      <c r="I93" s="52">
        <f>INDEX('Data Sheet'!$A$1:$R$259,MATCH($A93,'Data Sheet'!$A$1:$A$259,0),MATCH(I$3,'Data Sheet'!$A$1:$R$1,0))</f>
        <v>3.75</v>
      </c>
      <c r="J93" s="52" t="str">
        <f>INDEX('Data Sheet'!$A$1:$R$259,MATCH($A93,'Data Sheet'!$A$1:$A$259,0),MATCH(J$3,'Data Sheet'!$A$1:$R$1,0))</f>
        <v>1 piece</v>
      </c>
      <c r="K93" s="52">
        <f>INDEX('Data Sheet'!$A$1:$R$259,MATCH($A93,'Data Sheet'!$A$1:$A$259,0),MATCH(K$3,'Data Sheet'!$A$1:$R$1,0))</f>
        <v>2</v>
      </c>
      <c r="L93" s="52">
        <f>INDEX('Data Sheet'!$A$1:$R$259,MATCH($A93,'Data Sheet'!$A$1:$A$259,0),MATCH(L$3,'Data Sheet'!$A$1:$R$1,0))</f>
        <v>1</v>
      </c>
      <c r="M93" s="52">
        <f>INDEX('Data Sheet'!$A$1:$R$259,MATCH($A93,'Data Sheet'!$A$1:$A$259,0),MATCH(M$3,'Data Sheet'!$A$1:$R$1,0))</f>
        <v>33.74</v>
      </c>
      <c r="N93" s="52">
        <f>INDEX('Data Sheet'!$A$1:$R$259,MATCH($A93,'Data Sheet'!$A$1:$A$259,0),MATCH(N$3,'Data Sheet'!$A$1:$R$1,0))</f>
        <v>0</v>
      </c>
      <c r="O93" s="52">
        <f>INDEX('Data Sheet'!$A$1:$R$259,MATCH($A93,'Data Sheet'!$A$1:$A$259,0),MATCH(O$3,'Data Sheet'!$A$1:$R$1,0))</f>
        <v>0</v>
      </c>
      <c r="P93" s="52">
        <f>INDEX('Data Sheet'!$A$1:$R$259,MATCH($A93,'Data Sheet'!$A$1:$A$259,0),MATCH(P$3,'Data Sheet'!$A$1:$R$1,0))</f>
        <v>0</v>
      </c>
      <c r="Q93" s="52">
        <f>INDEX('Data Sheet'!$A$1:$R$259,MATCH($A93,'Data Sheet'!$A$1:$A$259,0),MATCH(Q$3,'Data Sheet'!$A$1:$R$1,0))</f>
        <v>0</v>
      </c>
      <c r="R93" s="54" t="str">
        <f>VLOOKUP(A93,_xlfn.IFS(D93=Lists!$G$3,'Chicken Only Calculator'!$A$9:$U$107,D93=Lists!$G$4,'Chicken Only Calculator'!$A$9:$U$107,D93=Lists!$G$5,'Chicken Only Calculator'!$A$9:$U$107,D93=Lists!$G$6,'Cheese Only Calculator'!$A$8:$U$111,D93=Lists!$G$7,'Beef Only Calculator'!$A$8:$U$45,D93=Lists!$G$8,'Pork Only Calculator'!$A$8:$U$96),15,FALSE)</f>
        <v/>
      </c>
      <c r="S93" s="54" t="str">
        <f t="shared" si="16"/>
        <v/>
      </c>
      <c r="T93" s="54">
        <f>VLOOKUP(A93,_xlfn.IFS(D93=Lists!$G$3,'Chicken Only Calculator'!$A$9:$U$107,D93=Lists!$G$4,'Chicken Only Calculator'!$A$9:$U$107,D93=Lists!$G$5,'Chicken Only Calculator'!$A$9:$U$107,D93=Lists!$G$6,'Cheese Only Calculator'!$A$8:$U$111,D93=Lists!$G$7,'Beef Only Calculator'!$A$8:$U$45,D93=Lists!$G$8,'Pork Only Calculator'!$A$8:$U$96),17,FALSE)</f>
        <v>0</v>
      </c>
      <c r="U93" s="54" t="str">
        <f t="shared" si="17"/>
        <v/>
      </c>
      <c r="V93" s="54" t="str">
        <f t="shared" si="18"/>
        <v/>
      </c>
      <c r="W93" s="54" t="str">
        <f t="shared" si="19"/>
        <v/>
      </c>
      <c r="X93" s="54" t="str">
        <f t="shared" si="20"/>
        <v/>
      </c>
      <c r="Y93" s="54" t="str">
        <f t="shared" si="21"/>
        <v/>
      </c>
      <c r="Z93" s="54" t="str">
        <f t="shared" si="22"/>
        <v/>
      </c>
      <c r="AA93" s="54">
        <f>VLOOKUP($A93,_xlfn.IFS($D93=Lists!$G$3,'Chicken Only Calculator'!$A$9:$AJ$107,$D93=Lists!$G$4,'Chicken Only Calculator'!$A$9:$AJ$107,$D93=Lists!$G$5,'Chicken Only Calculator'!$A$9:$AJ$107,$D93=Lists!$G$6,'Cheese Only Calculator'!$A$8:$AJ$111,$D93=Lists!$G$7,'Beef Only Calculator'!$A$8:$AJ$45,$D93=Lists!$G$8,'Pork Only Calculator'!$A$8:$AJ$96),24,FALSE)</f>
        <v>0</v>
      </c>
      <c r="AB93" s="54">
        <f>VLOOKUP($A93,_xlfn.IFS($D93=Lists!$G$3,'Chicken Only Calculator'!$A$9:$AJ$107,$D93=Lists!$G$4,'Chicken Only Calculator'!$A$9:$AJ$107,$D93=Lists!$G$5,'Chicken Only Calculator'!$A$9:$AJ$107,$D93=Lists!$G$6,'Cheese Only Calculator'!$A$8:$AJ$111,$D93=Lists!$G$7,'Beef Only Calculator'!$A$8:$AJ$45,$D93=Lists!$G$8,'Pork Only Calculator'!$A$8:$AJ$96),25,FALSE)</f>
        <v>0</v>
      </c>
      <c r="AC93" s="54">
        <f>VLOOKUP($A93,_xlfn.IFS($D93=Lists!$G$3,'Chicken Only Calculator'!$A$9:$AJ$107,$D93=Lists!$G$4,'Chicken Only Calculator'!$A$9:$AJ$107,$D93=Lists!$G$5,'Chicken Only Calculator'!$A$9:$AJ$107,$D93=Lists!$G$6,'Cheese Only Calculator'!$A$8:$AJ$111,$D93=Lists!$G$7,'Beef Only Calculator'!$A$8:$AJ$45,$D93=Lists!$G$8,'Pork Only Calculator'!$A$8:$AJ$96),26,FALSE)</f>
        <v>0</v>
      </c>
      <c r="AD93" s="54">
        <f>VLOOKUP($A93,_xlfn.IFS($D93=Lists!$G$3,'Chicken Only Calculator'!$A$9:$AJ$107,$D93=Lists!$G$4,'Chicken Only Calculator'!$A$9:$AJ$107,$D93=Lists!$G$5,'Chicken Only Calculator'!$A$9:$AJ$107,$D93=Lists!$G$6,'Cheese Only Calculator'!$A$8:$AJ$111,$D93=Lists!$G$7,'Beef Only Calculator'!$A$8:$AJ$45,$D93=Lists!$G$8,'Pork Only Calculator'!$A$8:$AJ$96),27,FALSE)</f>
        <v>0</v>
      </c>
      <c r="AE93" s="54">
        <f>VLOOKUP($A93,_xlfn.IFS($D93=Lists!$G$3,'Chicken Only Calculator'!$A$9:$AJ$107,$D93=Lists!$G$4,'Chicken Only Calculator'!$A$9:$AJ$107,$D93=Lists!$G$5,'Chicken Only Calculator'!$A$9:$AJ$107,$D93=Lists!$G$6,'Cheese Only Calculator'!$A$8:$AJ$111,$D93=Lists!$G$7,'Beef Only Calculator'!$A$8:$AJ$45,$D93=Lists!$G$8,'Pork Only Calculator'!$A$8:$AJ$96),28,FALSE)</f>
        <v>0</v>
      </c>
      <c r="AF93" s="54">
        <f>VLOOKUP($A93,_xlfn.IFS($D93=Lists!$G$3,'Chicken Only Calculator'!$A$9:$AJ$107,$D93=Lists!$G$4,'Chicken Only Calculator'!$A$9:$AJ$107,$D93=Lists!$G$5,'Chicken Only Calculator'!$A$9:$AJ$107,$D93=Lists!$G$6,'Cheese Only Calculator'!$A$8:$AJ$111,$D93=Lists!$G$7,'Beef Only Calculator'!$A$8:$AJ$45,$D93=Lists!$G$8,'Pork Only Calculator'!$A$8:$AJ$96),29,FALSE)</f>
        <v>0</v>
      </c>
      <c r="AG93" s="54">
        <f>VLOOKUP($A93,_xlfn.IFS($D93=Lists!$G$3,'Chicken Only Calculator'!$A$9:$AJ$107,$D93=Lists!$G$4,'Chicken Only Calculator'!$A$9:$AJ$107,$D93=Lists!$G$5,'Chicken Only Calculator'!$A$9:$AJ$107,$D93=Lists!$G$6,'Cheese Only Calculator'!$A$8:$AJ$111,$D93=Lists!$G$7,'Beef Only Calculator'!$A$8:$AJ$45,$D93=Lists!$G$8,'Pork Only Calculator'!$A$8:$AJ$96),30,FALSE)</f>
        <v>0</v>
      </c>
      <c r="AH93" s="54">
        <f>VLOOKUP($A93,_xlfn.IFS($D93=Lists!$G$3,'Chicken Only Calculator'!$A$9:$AJ$107,$D93=Lists!$G$4,'Chicken Only Calculator'!$A$9:$AJ$107,$D93=Lists!$G$5,'Chicken Only Calculator'!$A$9:$AJ$107,$D93=Lists!$G$6,'Cheese Only Calculator'!$A$8:$AJ$111,$D93=Lists!$G$7,'Beef Only Calculator'!$A$8:$AJ$45,$D93=Lists!$G$8,'Pork Only Calculator'!$A$8:$AJ$96),31,FALSE)</f>
        <v>0</v>
      </c>
      <c r="AI93" s="54">
        <f>VLOOKUP($A93,_xlfn.IFS($D93=Lists!$G$3,'Chicken Only Calculator'!$A$9:$AJ$107,$D93=Lists!$G$4,'Chicken Only Calculator'!$A$9:$AJ$107,$D93=Lists!$G$5,'Chicken Only Calculator'!$A$9:$AJ$107,$D93=Lists!$G$6,'Cheese Only Calculator'!$A$8:$AJ$111,$D93=Lists!$G$7,'Beef Only Calculator'!$A$8:$AJ$45,$D93=Lists!$G$8,'Pork Only Calculator'!$A$8:$AJ$96),32,FALSE)</f>
        <v>0</v>
      </c>
      <c r="AJ93" s="54">
        <f>VLOOKUP($A93,_xlfn.IFS($D93=Lists!$G$3,'Chicken Only Calculator'!$A$9:$AJ$107,$D93=Lists!$G$4,'Chicken Only Calculator'!$A$9:$AJ$107,$D93=Lists!$G$5,'Chicken Only Calculator'!$A$9:$AJ$107,$D93=Lists!$G$6,'Cheese Only Calculator'!$A$8:$AJ$111,$D93=Lists!$G$7,'Beef Only Calculator'!$A$8:$AJ$45,$D93=Lists!$G$8,'Pork Only Calculator'!$A$8:$AJ$96),33,FALSE)</f>
        <v>0</v>
      </c>
      <c r="AK93" s="54">
        <f>VLOOKUP($A93,_xlfn.IFS($D93=Lists!$G$3,'Chicken Only Calculator'!$A$9:$AJ$107,$D93=Lists!$G$4,'Chicken Only Calculator'!$A$9:$AJ$107,$D93=Lists!$G$5,'Chicken Only Calculator'!$A$9:$AJ$107,$D93=Lists!$G$6,'Cheese Only Calculator'!$A$8:$AJ$111,$D93=Lists!$G$7,'Beef Only Calculator'!$A$8:$AJ$45,$D93=Lists!$G$8,'Pork Only Calculator'!$A$8:$AJ$96),34,FALSE)</f>
        <v>0</v>
      </c>
      <c r="AL93" s="54">
        <f>VLOOKUP($A93,_xlfn.IFS($D93=Lists!$G$3,'Chicken Only Calculator'!$A$9:$AJ$107,$D93=Lists!$G$4,'Chicken Only Calculator'!$A$9:$AJ$107,$D93=Lists!$G$5,'Chicken Only Calculator'!$A$9:$AJ$107,$D93=Lists!$G$6,'Cheese Only Calculator'!$A$8:$AJ$111,$D93=Lists!$G$7,'Beef Only Calculator'!$A$8:$AJ$45,$D93=Lists!$G$8,'Pork Only Calculator'!$A$8:$AJ$96),35,FALSE)</f>
        <v>0</v>
      </c>
      <c r="AM93" s="54">
        <f t="shared" si="23"/>
        <v>0</v>
      </c>
      <c r="AO93" s="55"/>
    </row>
    <row r="94" spans="1:41" ht="25.2" x14ac:dyDescent="0.5">
      <c r="A94" s="40">
        <v>10703030928</v>
      </c>
      <c r="B94" s="40" t="str">
        <f>INDEX('Data Sheet'!$A$1:$R$259,MATCH($A94,'Data Sheet'!$A$1:$A$259,0),MATCH(B$3,'Data Sheet'!$A$1:$R$1,0))</f>
        <v>ACT</v>
      </c>
      <c r="C94" s="41" t="str">
        <f>INDEX('Data Sheet'!$A$1:$R$259,MATCH($A94,'Data Sheet'!$A$1:$A$259,0),MATCH(C$3,'Data Sheet'!$A$1:$R$1,0))</f>
        <v>Whole Grain Breaded Southern Style MWWM Chicken Filets, 2.12 oz.</v>
      </c>
      <c r="D94" s="40" t="str">
        <f>INDEX('Data Sheet'!$A$1:$R$259,MATCH($A94,'Data Sheet'!$A$1:$A$259,0),MATCH(D$3,'Data Sheet'!$A$1:$R$1,0))</f>
        <v>100103 W</v>
      </c>
      <c r="E94" s="40">
        <f>INDEX('Data Sheet'!$A$1:$R$259,MATCH($A94,'Data Sheet'!$A$1:$A$259,0),MATCH(E$3,'Data Sheet'!$A$1:$R$1,0))</f>
        <v>30</v>
      </c>
      <c r="F94" s="40">
        <f>INDEX('Data Sheet'!$A$1:$R$259,MATCH($A94,'Data Sheet'!$A$1:$A$259,0),MATCH(F$3,'Data Sheet'!$A$1:$R$1,0))</f>
        <v>226</v>
      </c>
      <c r="G94" s="40">
        <f>INDEX('Data Sheet'!$A$1:$R$259,MATCH($A94,'Data Sheet'!$A$1:$A$259,0),MATCH(G$3,'Data Sheet'!$A$1:$R$1,0))</f>
        <v>226</v>
      </c>
      <c r="H94" s="40" t="str">
        <f>INDEX('Data Sheet'!$A$1:$R$259,MATCH($A94,'Data Sheet'!$A$1:$A$259,0),MATCH(H$3,'Data Sheet'!$A$1:$R$1,0))</f>
        <v/>
      </c>
      <c r="I94" s="40">
        <f>INDEX('Data Sheet'!$A$1:$R$259,MATCH($A94,'Data Sheet'!$A$1:$A$259,0),MATCH(I$3,'Data Sheet'!$A$1:$R$1,0))</f>
        <v>2.12</v>
      </c>
      <c r="J94" s="40" t="str">
        <f>INDEX('Data Sheet'!$A$1:$R$259,MATCH($A94,'Data Sheet'!$A$1:$A$259,0),MATCH(J$3,'Data Sheet'!$A$1:$R$1,0))</f>
        <v>1 piece</v>
      </c>
      <c r="K94" s="40">
        <f>INDEX('Data Sheet'!$A$1:$R$259,MATCH($A94,'Data Sheet'!$A$1:$A$259,0),MATCH(K$3,'Data Sheet'!$A$1:$R$1,0))</f>
        <v>1</v>
      </c>
      <c r="L94" s="40">
        <f>INDEX('Data Sheet'!$A$1:$R$259,MATCH($A94,'Data Sheet'!$A$1:$A$259,0),MATCH(L$3,'Data Sheet'!$A$1:$R$1,0))</f>
        <v>0.5</v>
      </c>
      <c r="M94" s="40">
        <f>INDEX('Data Sheet'!$A$1:$R$259,MATCH($A94,'Data Sheet'!$A$1:$A$259,0),MATCH(M$3,'Data Sheet'!$A$1:$R$1,0))</f>
        <v>31.84</v>
      </c>
      <c r="N94" s="40">
        <f>INDEX('Data Sheet'!$A$1:$R$259,MATCH($A94,'Data Sheet'!$A$1:$A$259,0),MATCH(N$3,'Data Sheet'!$A$1:$R$1,0))</f>
        <v>0</v>
      </c>
      <c r="O94" s="40">
        <f>INDEX('Data Sheet'!$A$1:$R$259,MATCH($A94,'Data Sheet'!$A$1:$A$259,0),MATCH(O$3,'Data Sheet'!$A$1:$R$1,0))</f>
        <v>0</v>
      </c>
      <c r="P94" s="40">
        <f>INDEX('Data Sheet'!$A$1:$R$259,MATCH($A94,'Data Sheet'!$A$1:$A$259,0),MATCH(P$3,'Data Sheet'!$A$1:$R$1,0))</f>
        <v>0</v>
      </c>
      <c r="Q94" s="40">
        <f>INDEX('Data Sheet'!$A$1:$R$259,MATCH($A94,'Data Sheet'!$A$1:$A$259,0),MATCH(Q$3,'Data Sheet'!$A$1:$R$1,0))</f>
        <v>0</v>
      </c>
      <c r="R94" s="42" t="str">
        <f>VLOOKUP(A94,_xlfn.IFS(D94=Lists!$G$3,'Chicken Only Calculator'!$A$9:$U$107,D94=Lists!$G$4,'Chicken Only Calculator'!$A$9:$U$107,D94=Lists!$G$5,'Chicken Only Calculator'!$A$9:$U$107,D94=Lists!$G$6,'Cheese Only Calculator'!$A$8:$U$111,D94=Lists!$G$7,'Beef Only Calculator'!$A$8:$U$45,D94=Lists!$G$8,'Pork Only Calculator'!$A$8:$U$96),15,FALSE)</f>
        <v/>
      </c>
      <c r="S94" s="42" t="str">
        <f t="shared" si="16"/>
        <v/>
      </c>
      <c r="T94" s="42">
        <f>VLOOKUP(A94,_xlfn.IFS(D94=Lists!$G$3,'Chicken Only Calculator'!$A$9:$U$107,D94=Lists!$G$4,'Chicken Only Calculator'!$A$9:$U$107,D94=Lists!$G$5,'Chicken Only Calculator'!$A$9:$U$107,D94=Lists!$G$6,'Cheese Only Calculator'!$A$8:$U$111,D94=Lists!$G$7,'Beef Only Calculator'!$A$8:$U$45,D94=Lists!$G$8,'Pork Only Calculator'!$A$8:$U$96),17,FALSE)</f>
        <v>0</v>
      </c>
      <c r="U94" s="42" t="str">
        <f t="shared" si="17"/>
        <v/>
      </c>
      <c r="V94" s="42" t="str">
        <f t="shared" si="18"/>
        <v/>
      </c>
      <c r="W94" s="42" t="str">
        <f t="shared" si="19"/>
        <v/>
      </c>
      <c r="X94" s="42" t="str">
        <f t="shared" si="20"/>
        <v/>
      </c>
      <c r="Y94" s="42" t="str">
        <f t="shared" si="21"/>
        <v/>
      </c>
      <c r="Z94" s="42" t="str">
        <f t="shared" si="22"/>
        <v/>
      </c>
      <c r="AA94" s="42">
        <f>VLOOKUP($A94,_xlfn.IFS($D94=Lists!$G$3,'Chicken Only Calculator'!$A$9:$AJ$107,$D94=Lists!$G$4,'Chicken Only Calculator'!$A$9:$AJ$107,$D94=Lists!$G$5,'Chicken Only Calculator'!$A$9:$AJ$107,$D94=Lists!$G$6,'Cheese Only Calculator'!$A$8:$AJ$111,$D94=Lists!$G$7,'Beef Only Calculator'!$A$8:$AJ$45,$D94=Lists!$G$8,'Pork Only Calculator'!$A$8:$AJ$96),24,FALSE)</f>
        <v>0</v>
      </c>
      <c r="AB94" s="42">
        <f>VLOOKUP($A94,_xlfn.IFS($D94=Lists!$G$3,'Chicken Only Calculator'!$A$9:$AJ$107,$D94=Lists!$G$4,'Chicken Only Calculator'!$A$9:$AJ$107,$D94=Lists!$G$5,'Chicken Only Calculator'!$A$9:$AJ$107,$D94=Lists!$G$6,'Cheese Only Calculator'!$A$8:$AJ$111,$D94=Lists!$G$7,'Beef Only Calculator'!$A$8:$AJ$45,$D94=Lists!$G$8,'Pork Only Calculator'!$A$8:$AJ$96),25,FALSE)</f>
        <v>0</v>
      </c>
      <c r="AC94" s="42">
        <f>VLOOKUP($A94,_xlfn.IFS($D94=Lists!$G$3,'Chicken Only Calculator'!$A$9:$AJ$107,$D94=Lists!$G$4,'Chicken Only Calculator'!$A$9:$AJ$107,$D94=Lists!$G$5,'Chicken Only Calculator'!$A$9:$AJ$107,$D94=Lists!$G$6,'Cheese Only Calculator'!$A$8:$AJ$111,$D94=Lists!$G$7,'Beef Only Calculator'!$A$8:$AJ$45,$D94=Lists!$G$8,'Pork Only Calculator'!$A$8:$AJ$96),26,FALSE)</f>
        <v>0</v>
      </c>
      <c r="AD94" s="42">
        <f>VLOOKUP($A94,_xlfn.IFS($D94=Lists!$G$3,'Chicken Only Calculator'!$A$9:$AJ$107,$D94=Lists!$G$4,'Chicken Only Calculator'!$A$9:$AJ$107,$D94=Lists!$G$5,'Chicken Only Calculator'!$A$9:$AJ$107,$D94=Lists!$G$6,'Cheese Only Calculator'!$A$8:$AJ$111,$D94=Lists!$G$7,'Beef Only Calculator'!$A$8:$AJ$45,$D94=Lists!$G$8,'Pork Only Calculator'!$A$8:$AJ$96),27,FALSE)</f>
        <v>0</v>
      </c>
      <c r="AE94" s="42">
        <f>VLOOKUP($A94,_xlfn.IFS($D94=Lists!$G$3,'Chicken Only Calculator'!$A$9:$AJ$107,$D94=Lists!$G$4,'Chicken Only Calculator'!$A$9:$AJ$107,$D94=Lists!$G$5,'Chicken Only Calculator'!$A$9:$AJ$107,$D94=Lists!$G$6,'Cheese Only Calculator'!$A$8:$AJ$111,$D94=Lists!$G$7,'Beef Only Calculator'!$A$8:$AJ$45,$D94=Lists!$G$8,'Pork Only Calculator'!$A$8:$AJ$96),28,FALSE)</f>
        <v>0</v>
      </c>
      <c r="AF94" s="42">
        <f>VLOOKUP($A94,_xlfn.IFS($D94=Lists!$G$3,'Chicken Only Calculator'!$A$9:$AJ$107,$D94=Lists!$G$4,'Chicken Only Calculator'!$A$9:$AJ$107,$D94=Lists!$G$5,'Chicken Only Calculator'!$A$9:$AJ$107,$D94=Lists!$G$6,'Cheese Only Calculator'!$A$8:$AJ$111,$D94=Lists!$G$7,'Beef Only Calculator'!$A$8:$AJ$45,$D94=Lists!$G$8,'Pork Only Calculator'!$A$8:$AJ$96),29,FALSE)</f>
        <v>0</v>
      </c>
      <c r="AG94" s="42">
        <f>VLOOKUP($A94,_xlfn.IFS($D94=Lists!$G$3,'Chicken Only Calculator'!$A$9:$AJ$107,$D94=Lists!$G$4,'Chicken Only Calculator'!$A$9:$AJ$107,$D94=Lists!$G$5,'Chicken Only Calculator'!$A$9:$AJ$107,$D94=Lists!$G$6,'Cheese Only Calculator'!$A$8:$AJ$111,$D94=Lists!$G$7,'Beef Only Calculator'!$A$8:$AJ$45,$D94=Lists!$G$8,'Pork Only Calculator'!$A$8:$AJ$96),30,FALSE)</f>
        <v>0</v>
      </c>
      <c r="AH94" s="42">
        <f>VLOOKUP($A94,_xlfn.IFS($D94=Lists!$G$3,'Chicken Only Calculator'!$A$9:$AJ$107,$D94=Lists!$G$4,'Chicken Only Calculator'!$A$9:$AJ$107,$D94=Lists!$G$5,'Chicken Only Calculator'!$A$9:$AJ$107,$D94=Lists!$G$6,'Cheese Only Calculator'!$A$8:$AJ$111,$D94=Lists!$G$7,'Beef Only Calculator'!$A$8:$AJ$45,$D94=Lists!$G$8,'Pork Only Calculator'!$A$8:$AJ$96),31,FALSE)</f>
        <v>0</v>
      </c>
      <c r="AI94" s="42">
        <f>VLOOKUP($A94,_xlfn.IFS($D94=Lists!$G$3,'Chicken Only Calculator'!$A$9:$AJ$107,$D94=Lists!$G$4,'Chicken Only Calculator'!$A$9:$AJ$107,$D94=Lists!$G$5,'Chicken Only Calculator'!$A$9:$AJ$107,$D94=Lists!$G$6,'Cheese Only Calculator'!$A$8:$AJ$111,$D94=Lists!$G$7,'Beef Only Calculator'!$A$8:$AJ$45,$D94=Lists!$G$8,'Pork Only Calculator'!$A$8:$AJ$96),32,FALSE)</f>
        <v>0</v>
      </c>
      <c r="AJ94" s="42">
        <f>VLOOKUP($A94,_xlfn.IFS($D94=Lists!$G$3,'Chicken Only Calculator'!$A$9:$AJ$107,$D94=Lists!$G$4,'Chicken Only Calculator'!$A$9:$AJ$107,$D94=Lists!$G$5,'Chicken Only Calculator'!$A$9:$AJ$107,$D94=Lists!$G$6,'Cheese Only Calculator'!$A$8:$AJ$111,$D94=Lists!$G$7,'Beef Only Calculator'!$A$8:$AJ$45,$D94=Lists!$G$8,'Pork Only Calculator'!$A$8:$AJ$96),33,FALSE)</f>
        <v>0</v>
      </c>
      <c r="AK94" s="42">
        <f>VLOOKUP($A94,_xlfn.IFS($D94=Lists!$G$3,'Chicken Only Calculator'!$A$9:$AJ$107,$D94=Lists!$G$4,'Chicken Only Calculator'!$A$9:$AJ$107,$D94=Lists!$G$5,'Chicken Only Calculator'!$A$9:$AJ$107,$D94=Lists!$G$6,'Cheese Only Calculator'!$A$8:$AJ$111,$D94=Lists!$G$7,'Beef Only Calculator'!$A$8:$AJ$45,$D94=Lists!$G$8,'Pork Only Calculator'!$A$8:$AJ$96),34,FALSE)</f>
        <v>0</v>
      </c>
      <c r="AL94" s="42">
        <f>VLOOKUP($A94,_xlfn.IFS($D94=Lists!$G$3,'Chicken Only Calculator'!$A$9:$AJ$107,$D94=Lists!$G$4,'Chicken Only Calculator'!$A$9:$AJ$107,$D94=Lists!$G$5,'Chicken Only Calculator'!$A$9:$AJ$107,$D94=Lists!$G$6,'Cheese Only Calculator'!$A$8:$AJ$111,$D94=Lists!$G$7,'Beef Only Calculator'!$A$8:$AJ$45,$D94=Lists!$G$8,'Pork Only Calculator'!$A$8:$AJ$96),35,FALSE)</f>
        <v>0</v>
      </c>
      <c r="AM94" s="42">
        <f t="shared" si="23"/>
        <v>0</v>
      </c>
      <c r="AO94" s="55"/>
    </row>
    <row r="95" spans="1:41" ht="25.2" x14ac:dyDescent="0.5">
      <c r="A95" s="52">
        <v>10703040928</v>
      </c>
      <c r="B95" s="52" t="str">
        <f>INDEX('Data Sheet'!$A$1:$R$259,MATCH($A95,'Data Sheet'!$A$1:$A$259,0),MATCH(B$3,'Data Sheet'!$A$1:$R$1,0))</f>
        <v>ACT</v>
      </c>
      <c r="C95" s="53" t="str">
        <f>INDEX('Data Sheet'!$A$1:$R$259,MATCH($A95,'Data Sheet'!$A$1:$A$259,0),MATCH(C$3,'Data Sheet'!$A$1:$R$1,0))</f>
        <v xml:space="preserve">Whole Grain Breaded Golden Crispy Patties, 3.00 oz. </v>
      </c>
      <c r="D95" s="52" t="str">
        <f>INDEX('Data Sheet'!$A$1:$R$259,MATCH($A95,'Data Sheet'!$A$1:$A$259,0),MATCH(D$3,'Data Sheet'!$A$1:$R$1,0))</f>
        <v>100103 W/D</v>
      </c>
      <c r="E95" s="52">
        <f>INDEX('Data Sheet'!$A$1:$R$259,MATCH($A95,'Data Sheet'!$A$1:$A$259,0),MATCH(E$3,'Data Sheet'!$A$1:$R$1,0))</f>
        <v>32.82</v>
      </c>
      <c r="F95" s="52">
        <f>INDEX('Data Sheet'!$A$1:$R$259,MATCH($A95,'Data Sheet'!$A$1:$A$259,0),MATCH(F$3,'Data Sheet'!$A$1:$R$1,0))</f>
        <v>175</v>
      </c>
      <c r="G95" s="52">
        <f>INDEX('Data Sheet'!$A$1:$R$259,MATCH($A95,'Data Sheet'!$A$1:$A$259,0),MATCH(G$3,'Data Sheet'!$A$1:$R$1,0))</f>
        <v>175</v>
      </c>
      <c r="H95" s="52" t="str">
        <f>INDEX('Data Sheet'!$A$1:$R$259,MATCH($A95,'Data Sheet'!$A$1:$A$259,0),MATCH(H$3,'Data Sheet'!$A$1:$R$1,0))</f>
        <v/>
      </c>
      <c r="I95" s="52">
        <f>INDEX('Data Sheet'!$A$1:$R$259,MATCH($A95,'Data Sheet'!$A$1:$A$259,0),MATCH(I$3,'Data Sheet'!$A$1:$R$1,0))</f>
        <v>3</v>
      </c>
      <c r="J95" s="52" t="str">
        <f>INDEX('Data Sheet'!$A$1:$R$259,MATCH($A95,'Data Sheet'!$A$1:$A$259,0),MATCH(J$3,'Data Sheet'!$A$1:$R$1,0))</f>
        <v>1 piece</v>
      </c>
      <c r="K95" s="52">
        <f>INDEX('Data Sheet'!$A$1:$R$259,MATCH($A95,'Data Sheet'!$A$1:$A$259,0),MATCH(K$3,'Data Sheet'!$A$1:$R$1,0))</f>
        <v>2</v>
      </c>
      <c r="L95" s="52">
        <f>INDEX('Data Sheet'!$A$1:$R$259,MATCH($A95,'Data Sheet'!$A$1:$A$259,0),MATCH(L$3,'Data Sheet'!$A$1:$R$1,0))</f>
        <v>1</v>
      </c>
      <c r="M95" s="52">
        <f>INDEX('Data Sheet'!$A$1:$R$259,MATCH($A95,'Data Sheet'!$A$1:$A$259,0),MATCH(M$3,'Data Sheet'!$A$1:$R$1,0))</f>
        <v>9.76</v>
      </c>
      <c r="N95" s="52">
        <f>INDEX('Data Sheet'!$A$1:$R$259,MATCH($A95,'Data Sheet'!$A$1:$A$259,0),MATCH(N$3,'Data Sheet'!$A$1:$R$1,0))</f>
        <v>9.01</v>
      </c>
      <c r="O95" s="52">
        <f>INDEX('Data Sheet'!$A$1:$R$259,MATCH($A95,'Data Sheet'!$A$1:$A$259,0),MATCH(O$3,'Data Sheet'!$A$1:$R$1,0))</f>
        <v>0</v>
      </c>
      <c r="P95" s="52">
        <f>INDEX('Data Sheet'!$A$1:$R$259,MATCH($A95,'Data Sheet'!$A$1:$A$259,0),MATCH(P$3,'Data Sheet'!$A$1:$R$1,0))</f>
        <v>0</v>
      </c>
      <c r="Q95" s="52">
        <f>INDEX('Data Sheet'!$A$1:$R$259,MATCH($A95,'Data Sheet'!$A$1:$A$259,0),MATCH(Q$3,'Data Sheet'!$A$1:$R$1,0))</f>
        <v>0</v>
      </c>
      <c r="R95" s="54" t="str">
        <f>VLOOKUP(A95,_xlfn.IFS(D95=Lists!$G$3,'Chicken Only Calculator'!$A$9:$U$107,D95=Lists!$G$4,'Chicken Only Calculator'!$A$9:$U$107,D95=Lists!$G$5,'Chicken Only Calculator'!$A$9:$U$107,D95=Lists!$G$6,'Cheese Only Calculator'!$A$8:$U$111,D95=Lists!$G$7,'Beef Only Calculator'!$A$8:$U$45,D95=Lists!$G$8,'Pork Only Calculator'!$A$8:$U$96),15,FALSE)</f>
        <v/>
      </c>
      <c r="S95" s="54" t="str">
        <f t="shared" si="16"/>
        <v/>
      </c>
      <c r="T95" s="54">
        <f>VLOOKUP(A95,_xlfn.IFS(D95=Lists!$G$3,'Chicken Only Calculator'!$A$9:$U$107,D95=Lists!$G$4,'Chicken Only Calculator'!$A$9:$U$107,D95=Lists!$G$5,'Chicken Only Calculator'!$A$9:$U$107,D95=Lists!$G$6,'Cheese Only Calculator'!$A$8:$U$111,D95=Lists!$G$7,'Beef Only Calculator'!$A$8:$U$45,D95=Lists!$G$8,'Pork Only Calculator'!$A$8:$U$96),17,FALSE)</f>
        <v>0</v>
      </c>
      <c r="U95" s="54" t="str">
        <f t="shared" si="17"/>
        <v/>
      </c>
      <c r="V95" s="54" t="str">
        <f t="shared" si="18"/>
        <v/>
      </c>
      <c r="W95" s="54" t="str">
        <f t="shared" si="19"/>
        <v/>
      </c>
      <c r="X95" s="54" t="str">
        <f t="shared" si="20"/>
        <v/>
      </c>
      <c r="Y95" s="54" t="str">
        <f t="shared" si="21"/>
        <v/>
      </c>
      <c r="Z95" s="54" t="str">
        <f t="shared" si="22"/>
        <v/>
      </c>
      <c r="AA95" s="54">
        <f>VLOOKUP($A95,_xlfn.IFS($D95=Lists!$G$3,'Chicken Only Calculator'!$A$9:$AJ$107,$D95=Lists!$G$4,'Chicken Only Calculator'!$A$9:$AJ$107,$D95=Lists!$G$5,'Chicken Only Calculator'!$A$9:$AJ$107,$D95=Lists!$G$6,'Cheese Only Calculator'!$A$8:$AJ$111,$D95=Lists!$G$7,'Beef Only Calculator'!$A$8:$AJ$45,$D95=Lists!$G$8,'Pork Only Calculator'!$A$8:$AJ$96),24,FALSE)</f>
        <v>0</v>
      </c>
      <c r="AB95" s="54">
        <f>VLOOKUP($A95,_xlfn.IFS($D95=Lists!$G$3,'Chicken Only Calculator'!$A$9:$AJ$107,$D95=Lists!$G$4,'Chicken Only Calculator'!$A$9:$AJ$107,$D95=Lists!$G$5,'Chicken Only Calculator'!$A$9:$AJ$107,$D95=Lists!$G$6,'Cheese Only Calculator'!$A$8:$AJ$111,$D95=Lists!$G$7,'Beef Only Calculator'!$A$8:$AJ$45,$D95=Lists!$G$8,'Pork Only Calculator'!$A$8:$AJ$96),25,FALSE)</f>
        <v>0</v>
      </c>
      <c r="AC95" s="54">
        <f>VLOOKUP($A95,_xlfn.IFS($D95=Lists!$G$3,'Chicken Only Calculator'!$A$9:$AJ$107,$D95=Lists!$G$4,'Chicken Only Calculator'!$A$9:$AJ$107,$D95=Lists!$G$5,'Chicken Only Calculator'!$A$9:$AJ$107,$D95=Lists!$G$6,'Cheese Only Calculator'!$A$8:$AJ$111,$D95=Lists!$G$7,'Beef Only Calculator'!$A$8:$AJ$45,$D95=Lists!$G$8,'Pork Only Calculator'!$A$8:$AJ$96),26,FALSE)</f>
        <v>0</v>
      </c>
      <c r="AD95" s="54">
        <f>VLOOKUP($A95,_xlfn.IFS($D95=Lists!$G$3,'Chicken Only Calculator'!$A$9:$AJ$107,$D95=Lists!$G$4,'Chicken Only Calculator'!$A$9:$AJ$107,$D95=Lists!$G$5,'Chicken Only Calculator'!$A$9:$AJ$107,$D95=Lists!$G$6,'Cheese Only Calculator'!$A$8:$AJ$111,$D95=Lists!$G$7,'Beef Only Calculator'!$A$8:$AJ$45,$D95=Lists!$G$8,'Pork Only Calculator'!$A$8:$AJ$96),27,FALSE)</f>
        <v>0</v>
      </c>
      <c r="AE95" s="54">
        <f>VLOOKUP($A95,_xlfn.IFS($D95=Lists!$G$3,'Chicken Only Calculator'!$A$9:$AJ$107,$D95=Lists!$G$4,'Chicken Only Calculator'!$A$9:$AJ$107,$D95=Lists!$G$5,'Chicken Only Calculator'!$A$9:$AJ$107,$D95=Lists!$G$6,'Cheese Only Calculator'!$A$8:$AJ$111,$D95=Lists!$G$7,'Beef Only Calculator'!$A$8:$AJ$45,$D95=Lists!$G$8,'Pork Only Calculator'!$A$8:$AJ$96),28,FALSE)</f>
        <v>0</v>
      </c>
      <c r="AF95" s="54">
        <f>VLOOKUP($A95,_xlfn.IFS($D95=Lists!$G$3,'Chicken Only Calculator'!$A$9:$AJ$107,$D95=Lists!$G$4,'Chicken Only Calculator'!$A$9:$AJ$107,$D95=Lists!$G$5,'Chicken Only Calculator'!$A$9:$AJ$107,$D95=Lists!$G$6,'Cheese Only Calculator'!$A$8:$AJ$111,$D95=Lists!$G$7,'Beef Only Calculator'!$A$8:$AJ$45,$D95=Lists!$G$8,'Pork Only Calculator'!$A$8:$AJ$96),29,FALSE)</f>
        <v>0</v>
      </c>
      <c r="AG95" s="54">
        <f>VLOOKUP($A95,_xlfn.IFS($D95=Lists!$G$3,'Chicken Only Calculator'!$A$9:$AJ$107,$D95=Lists!$G$4,'Chicken Only Calculator'!$A$9:$AJ$107,$D95=Lists!$G$5,'Chicken Only Calculator'!$A$9:$AJ$107,$D95=Lists!$G$6,'Cheese Only Calculator'!$A$8:$AJ$111,$D95=Lists!$G$7,'Beef Only Calculator'!$A$8:$AJ$45,$D95=Lists!$G$8,'Pork Only Calculator'!$A$8:$AJ$96),30,FALSE)</f>
        <v>0</v>
      </c>
      <c r="AH95" s="54">
        <f>VLOOKUP($A95,_xlfn.IFS($D95=Lists!$G$3,'Chicken Only Calculator'!$A$9:$AJ$107,$D95=Lists!$G$4,'Chicken Only Calculator'!$A$9:$AJ$107,$D95=Lists!$G$5,'Chicken Only Calculator'!$A$9:$AJ$107,$D95=Lists!$G$6,'Cheese Only Calculator'!$A$8:$AJ$111,$D95=Lists!$G$7,'Beef Only Calculator'!$A$8:$AJ$45,$D95=Lists!$G$8,'Pork Only Calculator'!$A$8:$AJ$96),31,FALSE)</f>
        <v>0</v>
      </c>
      <c r="AI95" s="54">
        <f>VLOOKUP($A95,_xlfn.IFS($D95=Lists!$G$3,'Chicken Only Calculator'!$A$9:$AJ$107,$D95=Lists!$G$4,'Chicken Only Calculator'!$A$9:$AJ$107,$D95=Lists!$G$5,'Chicken Only Calculator'!$A$9:$AJ$107,$D95=Lists!$G$6,'Cheese Only Calculator'!$A$8:$AJ$111,$D95=Lists!$G$7,'Beef Only Calculator'!$A$8:$AJ$45,$D95=Lists!$G$8,'Pork Only Calculator'!$A$8:$AJ$96),32,FALSE)</f>
        <v>0</v>
      </c>
      <c r="AJ95" s="54">
        <f>VLOOKUP($A95,_xlfn.IFS($D95=Lists!$G$3,'Chicken Only Calculator'!$A$9:$AJ$107,$D95=Lists!$G$4,'Chicken Only Calculator'!$A$9:$AJ$107,$D95=Lists!$G$5,'Chicken Only Calculator'!$A$9:$AJ$107,$D95=Lists!$G$6,'Cheese Only Calculator'!$A$8:$AJ$111,$D95=Lists!$G$7,'Beef Only Calculator'!$A$8:$AJ$45,$D95=Lists!$G$8,'Pork Only Calculator'!$A$8:$AJ$96),33,FALSE)</f>
        <v>0</v>
      </c>
      <c r="AK95" s="54">
        <f>VLOOKUP($A95,_xlfn.IFS($D95=Lists!$G$3,'Chicken Only Calculator'!$A$9:$AJ$107,$D95=Lists!$G$4,'Chicken Only Calculator'!$A$9:$AJ$107,$D95=Lists!$G$5,'Chicken Only Calculator'!$A$9:$AJ$107,$D95=Lists!$G$6,'Cheese Only Calculator'!$A$8:$AJ$111,$D95=Lists!$G$7,'Beef Only Calculator'!$A$8:$AJ$45,$D95=Lists!$G$8,'Pork Only Calculator'!$A$8:$AJ$96),34,FALSE)</f>
        <v>0</v>
      </c>
      <c r="AL95" s="54">
        <f>VLOOKUP($A95,_xlfn.IFS($D95=Lists!$G$3,'Chicken Only Calculator'!$A$9:$AJ$107,$D95=Lists!$G$4,'Chicken Only Calculator'!$A$9:$AJ$107,$D95=Lists!$G$5,'Chicken Only Calculator'!$A$9:$AJ$107,$D95=Lists!$G$6,'Cheese Only Calculator'!$A$8:$AJ$111,$D95=Lists!$G$7,'Beef Only Calculator'!$A$8:$AJ$45,$D95=Lists!$G$8,'Pork Only Calculator'!$A$8:$AJ$96),35,FALSE)</f>
        <v>0</v>
      </c>
      <c r="AM95" s="54">
        <f t="shared" si="23"/>
        <v>0</v>
      </c>
      <c r="AO95" s="55"/>
    </row>
    <row r="96" spans="1:41" ht="25.2" x14ac:dyDescent="0.5">
      <c r="A96" s="40">
        <v>10703120928</v>
      </c>
      <c r="B96" s="40" t="str">
        <f>INDEX('Data Sheet'!$A$1:$R$259,MATCH($A96,'Data Sheet'!$A$1:$A$259,0),MATCH(B$3,'Data Sheet'!$A$1:$R$1,0))</f>
        <v>ACT</v>
      </c>
      <c r="C96" s="41" t="str">
        <f>INDEX('Data Sheet'!$A$1:$R$259,MATCH($A96,'Data Sheet'!$A$1:$A$259,0),MATCH(C$3,'Data Sheet'!$A$1:$R$1,0))</f>
        <v>Whole Grain Breaded Hot 'N Spicy MWWM Chicken Filets, 3.75 oz.</v>
      </c>
      <c r="D96" s="40" t="str">
        <f>INDEX('Data Sheet'!$A$1:$R$259,MATCH($A96,'Data Sheet'!$A$1:$A$259,0),MATCH(D$3,'Data Sheet'!$A$1:$R$1,0))</f>
        <v>100103 W</v>
      </c>
      <c r="E96" s="40">
        <f>INDEX('Data Sheet'!$A$1:$R$259,MATCH($A96,'Data Sheet'!$A$1:$A$259,0),MATCH(E$3,'Data Sheet'!$A$1:$R$1,0))</f>
        <v>30.9</v>
      </c>
      <c r="F96" s="40">
        <f>INDEX('Data Sheet'!$A$1:$R$259,MATCH($A96,'Data Sheet'!$A$1:$A$259,0),MATCH(F$3,'Data Sheet'!$A$1:$R$1,0))</f>
        <v>132</v>
      </c>
      <c r="G96" s="40">
        <f>INDEX('Data Sheet'!$A$1:$R$259,MATCH($A96,'Data Sheet'!$A$1:$A$259,0),MATCH(G$3,'Data Sheet'!$A$1:$R$1,0))</f>
        <v>132</v>
      </c>
      <c r="H96" s="40" t="str">
        <f>INDEX('Data Sheet'!$A$1:$R$259,MATCH($A96,'Data Sheet'!$A$1:$A$259,0),MATCH(H$3,'Data Sheet'!$A$1:$R$1,0))</f>
        <v/>
      </c>
      <c r="I96" s="40">
        <f>INDEX('Data Sheet'!$A$1:$R$259,MATCH($A96,'Data Sheet'!$A$1:$A$259,0),MATCH(I$3,'Data Sheet'!$A$1:$R$1,0))</f>
        <v>3.75</v>
      </c>
      <c r="J96" s="40" t="str">
        <f>INDEX('Data Sheet'!$A$1:$R$259,MATCH($A96,'Data Sheet'!$A$1:$A$259,0),MATCH(J$3,'Data Sheet'!$A$1:$R$1,0))</f>
        <v>1 piece</v>
      </c>
      <c r="K96" s="40">
        <f>INDEX('Data Sheet'!$A$1:$R$259,MATCH($A96,'Data Sheet'!$A$1:$A$259,0),MATCH(K$3,'Data Sheet'!$A$1:$R$1,0))</f>
        <v>2</v>
      </c>
      <c r="L96" s="40">
        <f>INDEX('Data Sheet'!$A$1:$R$259,MATCH($A96,'Data Sheet'!$A$1:$A$259,0),MATCH(L$3,'Data Sheet'!$A$1:$R$1,0))</f>
        <v>1</v>
      </c>
      <c r="M96" s="40">
        <f>INDEX('Data Sheet'!$A$1:$R$259,MATCH($A96,'Data Sheet'!$A$1:$A$259,0),MATCH(M$3,'Data Sheet'!$A$1:$R$1,0))</f>
        <v>33.74</v>
      </c>
      <c r="N96" s="40">
        <f>INDEX('Data Sheet'!$A$1:$R$259,MATCH($A96,'Data Sheet'!$A$1:$A$259,0),MATCH(N$3,'Data Sheet'!$A$1:$R$1,0))</f>
        <v>0</v>
      </c>
      <c r="O96" s="40">
        <f>INDEX('Data Sheet'!$A$1:$R$259,MATCH($A96,'Data Sheet'!$A$1:$A$259,0),MATCH(O$3,'Data Sheet'!$A$1:$R$1,0))</f>
        <v>0</v>
      </c>
      <c r="P96" s="40">
        <f>INDEX('Data Sheet'!$A$1:$R$259,MATCH($A96,'Data Sheet'!$A$1:$A$259,0),MATCH(P$3,'Data Sheet'!$A$1:$R$1,0))</f>
        <v>0</v>
      </c>
      <c r="Q96" s="40">
        <f>INDEX('Data Sheet'!$A$1:$R$259,MATCH($A96,'Data Sheet'!$A$1:$A$259,0),MATCH(Q$3,'Data Sheet'!$A$1:$R$1,0))</f>
        <v>0</v>
      </c>
      <c r="R96" s="42" t="str">
        <f>VLOOKUP(A96,_xlfn.IFS(D96=Lists!$G$3,'Chicken Only Calculator'!$A$9:$U$107,D96=Lists!$G$4,'Chicken Only Calculator'!$A$9:$U$107,D96=Lists!$G$5,'Chicken Only Calculator'!$A$9:$U$107,D96=Lists!$G$6,'Cheese Only Calculator'!$A$8:$U$111,D96=Lists!$G$7,'Beef Only Calculator'!$A$8:$U$45,D96=Lists!$G$8,'Pork Only Calculator'!$A$8:$U$96),15,FALSE)</f>
        <v/>
      </c>
      <c r="S96" s="42" t="str">
        <f t="shared" si="16"/>
        <v/>
      </c>
      <c r="T96" s="42">
        <f>VLOOKUP(A96,_xlfn.IFS(D96=Lists!$G$3,'Chicken Only Calculator'!$A$9:$U$107,D96=Lists!$G$4,'Chicken Only Calculator'!$A$9:$U$107,D96=Lists!$G$5,'Chicken Only Calculator'!$A$9:$U$107,D96=Lists!$G$6,'Cheese Only Calculator'!$A$8:$U$111,D96=Lists!$G$7,'Beef Only Calculator'!$A$8:$U$45,D96=Lists!$G$8,'Pork Only Calculator'!$A$8:$U$96),17,FALSE)</f>
        <v>0</v>
      </c>
      <c r="U96" s="42" t="str">
        <f t="shared" si="17"/>
        <v/>
      </c>
      <c r="V96" s="42" t="str">
        <f t="shared" si="18"/>
        <v/>
      </c>
      <c r="W96" s="42" t="str">
        <f t="shared" si="19"/>
        <v/>
      </c>
      <c r="X96" s="42" t="str">
        <f t="shared" si="20"/>
        <v/>
      </c>
      <c r="Y96" s="42" t="str">
        <f t="shared" si="21"/>
        <v/>
      </c>
      <c r="Z96" s="42" t="str">
        <f t="shared" si="22"/>
        <v/>
      </c>
      <c r="AA96" s="42">
        <f>VLOOKUP($A96,_xlfn.IFS($D96=Lists!$G$3,'Chicken Only Calculator'!$A$9:$AJ$107,$D96=Lists!$G$4,'Chicken Only Calculator'!$A$9:$AJ$107,$D96=Lists!$G$5,'Chicken Only Calculator'!$A$9:$AJ$107,$D96=Lists!$G$6,'Cheese Only Calculator'!$A$8:$AJ$111,$D96=Lists!$G$7,'Beef Only Calculator'!$A$8:$AJ$45,$D96=Lists!$G$8,'Pork Only Calculator'!$A$8:$AJ$96),24,FALSE)</f>
        <v>0</v>
      </c>
      <c r="AB96" s="42">
        <f>VLOOKUP($A96,_xlfn.IFS($D96=Lists!$G$3,'Chicken Only Calculator'!$A$9:$AJ$107,$D96=Lists!$G$4,'Chicken Only Calculator'!$A$9:$AJ$107,$D96=Lists!$G$5,'Chicken Only Calculator'!$A$9:$AJ$107,$D96=Lists!$G$6,'Cheese Only Calculator'!$A$8:$AJ$111,$D96=Lists!$G$7,'Beef Only Calculator'!$A$8:$AJ$45,$D96=Lists!$G$8,'Pork Only Calculator'!$A$8:$AJ$96),25,FALSE)</f>
        <v>0</v>
      </c>
      <c r="AC96" s="42">
        <f>VLOOKUP($A96,_xlfn.IFS($D96=Lists!$G$3,'Chicken Only Calculator'!$A$9:$AJ$107,$D96=Lists!$G$4,'Chicken Only Calculator'!$A$9:$AJ$107,$D96=Lists!$G$5,'Chicken Only Calculator'!$A$9:$AJ$107,$D96=Lists!$G$6,'Cheese Only Calculator'!$A$8:$AJ$111,$D96=Lists!$G$7,'Beef Only Calculator'!$A$8:$AJ$45,$D96=Lists!$G$8,'Pork Only Calculator'!$A$8:$AJ$96),26,FALSE)</f>
        <v>0</v>
      </c>
      <c r="AD96" s="42">
        <f>VLOOKUP($A96,_xlfn.IFS($D96=Lists!$G$3,'Chicken Only Calculator'!$A$9:$AJ$107,$D96=Lists!$G$4,'Chicken Only Calculator'!$A$9:$AJ$107,$D96=Lists!$G$5,'Chicken Only Calculator'!$A$9:$AJ$107,$D96=Lists!$G$6,'Cheese Only Calculator'!$A$8:$AJ$111,$D96=Lists!$G$7,'Beef Only Calculator'!$A$8:$AJ$45,$D96=Lists!$G$8,'Pork Only Calculator'!$A$8:$AJ$96),27,FALSE)</f>
        <v>0</v>
      </c>
      <c r="AE96" s="42">
        <f>VLOOKUP($A96,_xlfn.IFS($D96=Lists!$G$3,'Chicken Only Calculator'!$A$9:$AJ$107,$D96=Lists!$G$4,'Chicken Only Calculator'!$A$9:$AJ$107,$D96=Lists!$G$5,'Chicken Only Calculator'!$A$9:$AJ$107,$D96=Lists!$G$6,'Cheese Only Calculator'!$A$8:$AJ$111,$D96=Lists!$G$7,'Beef Only Calculator'!$A$8:$AJ$45,$D96=Lists!$G$8,'Pork Only Calculator'!$A$8:$AJ$96),28,FALSE)</f>
        <v>0</v>
      </c>
      <c r="AF96" s="42">
        <f>VLOOKUP($A96,_xlfn.IFS($D96=Lists!$G$3,'Chicken Only Calculator'!$A$9:$AJ$107,$D96=Lists!$G$4,'Chicken Only Calculator'!$A$9:$AJ$107,$D96=Lists!$G$5,'Chicken Only Calculator'!$A$9:$AJ$107,$D96=Lists!$G$6,'Cheese Only Calculator'!$A$8:$AJ$111,$D96=Lists!$G$7,'Beef Only Calculator'!$A$8:$AJ$45,$D96=Lists!$G$8,'Pork Only Calculator'!$A$8:$AJ$96),29,FALSE)</f>
        <v>0</v>
      </c>
      <c r="AG96" s="42">
        <f>VLOOKUP($A96,_xlfn.IFS($D96=Lists!$G$3,'Chicken Only Calculator'!$A$9:$AJ$107,$D96=Lists!$G$4,'Chicken Only Calculator'!$A$9:$AJ$107,$D96=Lists!$G$5,'Chicken Only Calculator'!$A$9:$AJ$107,$D96=Lists!$G$6,'Cheese Only Calculator'!$A$8:$AJ$111,$D96=Lists!$G$7,'Beef Only Calculator'!$A$8:$AJ$45,$D96=Lists!$G$8,'Pork Only Calculator'!$A$8:$AJ$96),30,FALSE)</f>
        <v>0</v>
      </c>
      <c r="AH96" s="42">
        <f>VLOOKUP($A96,_xlfn.IFS($D96=Lists!$G$3,'Chicken Only Calculator'!$A$9:$AJ$107,$D96=Lists!$G$4,'Chicken Only Calculator'!$A$9:$AJ$107,$D96=Lists!$G$5,'Chicken Only Calculator'!$A$9:$AJ$107,$D96=Lists!$G$6,'Cheese Only Calculator'!$A$8:$AJ$111,$D96=Lists!$G$7,'Beef Only Calculator'!$A$8:$AJ$45,$D96=Lists!$G$8,'Pork Only Calculator'!$A$8:$AJ$96),31,FALSE)</f>
        <v>0</v>
      </c>
      <c r="AI96" s="42">
        <f>VLOOKUP($A96,_xlfn.IFS($D96=Lists!$G$3,'Chicken Only Calculator'!$A$9:$AJ$107,$D96=Lists!$G$4,'Chicken Only Calculator'!$A$9:$AJ$107,$D96=Lists!$G$5,'Chicken Only Calculator'!$A$9:$AJ$107,$D96=Lists!$G$6,'Cheese Only Calculator'!$A$8:$AJ$111,$D96=Lists!$G$7,'Beef Only Calculator'!$A$8:$AJ$45,$D96=Lists!$G$8,'Pork Only Calculator'!$A$8:$AJ$96),32,FALSE)</f>
        <v>0</v>
      </c>
      <c r="AJ96" s="42">
        <f>VLOOKUP($A96,_xlfn.IFS($D96=Lists!$G$3,'Chicken Only Calculator'!$A$9:$AJ$107,$D96=Lists!$G$4,'Chicken Only Calculator'!$A$9:$AJ$107,$D96=Lists!$G$5,'Chicken Only Calculator'!$A$9:$AJ$107,$D96=Lists!$G$6,'Cheese Only Calculator'!$A$8:$AJ$111,$D96=Lists!$G$7,'Beef Only Calculator'!$A$8:$AJ$45,$D96=Lists!$G$8,'Pork Only Calculator'!$A$8:$AJ$96),33,FALSE)</f>
        <v>0</v>
      </c>
      <c r="AK96" s="42">
        <f>VLOOKUP($A96,_xlfn.IFS($D96=Lists!$G$3,'Chicken Only Calculator'!$A$9:$AJ$107,$D96=Lists!$G$4,'Chicken Only Calculator'!$A$9:$AJ$107,$D96=Lists!$G$5,'Chicken Only Calculator'!$A$9:$AJ$107,$D96=Lists!$G$6,'Cheese Only Calculator'!$A$8:$AJ$111,$D96=Lists!$G$7,'Beef Only Calculator'!$A$8:$AJ$45,$D96=Lists!$G$8,'Pork Only Calculator'!$A$8:$AJ$96),34,FALSE)</f>
        <v>0</v>
      </c>
      <c r="AL96" s="42">
        <f>VLOOKUP($A96,_xlfn.IFS($D96=Lists!$G$3,'Chicken Only Calculator'!$A$9:$AJ$107,$D96=Lists!$G$4,'Chicken Only Calculator'!$A$9:$AJ$107,$D96=Lists!$G$5,'Chicken Only Calculator'!$A$9:$AJ$107,$D96=Lists!$G$6,'Cheese Only Calculator'!$A$8:$AJ$111,$D96=Lists!$G$7,'Beef Only Calculator'!$A$8:$AJ$45,$D96=Lists!$G$8,'Pork Only Calculator'!$A$8:$AJ$96),35,FALSE)</f>
        <v>0</v>
      </c>
      <c r="AM96" s="42">
        <f t="shared" si="23"/>
        <v>0</v>
      </c>
      <c r="AO96" s="55"/>
    </row>
    <row r="97" spans="1:41" ht="25.2" x14ac:dyDescent="0.5">
      <c r="A97" s="52">
        <v>10703140928</v>
      </c>
      <c r="B97" s="52" t="str">
        <f>INDEX('Data Sheet'!$A$1:$R$259,MATCH($A97,'Data Sheet'!$A$1:$A$259,0),MATCH(B$3,'Data Sheet'!$A$1:$R$1,0))</f>
        <v>ACT</v>
      </c>
      <c r="C97" s="53" t="str">
        <f>INDEX('Data Sheet'!$A$1:$R$259,MATCH($A97,'Data Sheet'!$A$1:$A$259,0),MATCH(C$3,'Data Sheet'!$A$1:$R$1,0))</f>
        <v>Whole Grain Breaded Hot 'N Spicy Chicken Patties, 3.00 oz.</v>
      </c>
      <c r="D97" s="52" t="str">
        <f>INDEX('Data Sheet'!$A$1:$R$259,MATCH($A97,'Data Sheet'!$A$1:$A$259,0),MATCH(D$3,'Data Sheet'!$A$1:$R$1,0))</f>
        <v>100103 W/D</v>
      </c>
      <c r="E97" s="52">
        <f>INDEX('Data Sheet'!$A$1:$R$259,MATCH($A97,'Data Sheet'!$A$1:$A$259,0),MATCH(E$3,'Data Sheet'!$A$1:$R$1,0))</f>
        <v>32.82</v>
      </c>
      <c r="F97" s="52">
        <f>INDEX('Data Sheet'!$A$1:$R$259,MATCH($A97,'Data Sheet'!$A$1:$A$259,0),MATCH(F$3,'Data Sheet'!$A$1:$R$1,0))</f>
        <v>175</v>
      </c>
      <c r="G97" s="52">
        <f>INDEX('Data Sheet'!$A$1:$R$259,MATCH($A97,'Data Sheet'!$A$1:$A$259,0),MATCH(G$3,'Data Sheet'!$A$1:$R$1,0))</f>
        <v>175</v>
      </c>
      <c r="H97" s="52" t="str">
        <f>INDEX('Data Sheet'!$A$1:$R$259,MATCH($A97,'Data Sheet'!$A$1:$A$259,0),MATCH(H$3,'Data Sheet'!$A$1:$R$1,0))</f>
        <v/>
      </c>
      <c r="I97" s="52">
        <f>INDEX('Data Sheet'!$A$1:$R$259,MATCH($A97,'Data Sheet'!$A$1:$A$259,0),MATCH(I$3,'Data Sheet'!$A$1:$R$1,0))</f>
        <v>3</v>
      </c>
      <c r="J97" s="52" t="str">
        <f>INDEX('Data Sheet'!$A$1:$R$259,MATCH($A97,'Data Sheet'!$A$1:$A$259,0),MATCH(J$3,'Data Sheet'!$A$1:$R$1,0))</f>
        <v>1 piece</v>
      </c>
      <c r="K97" s="52">
        <f>INDEX('Data Sheet'!$A$1:$R$259,MATCH($A97,'Data Sheet'!$A$1:$A$259,0),MATCH(K$3,'Data Sheet'!$A$1:$R$1,0))</f>
        <v>2</v>
      </c>
      <c r="L97" s="52">
        <f>INDEX('Data Sheet'!$A$1:$R$259,MATCH($A97,'Data Sheet'!$A$1:$A$259,0),MATCH(L$3,'Data Sheet'!$A$1:$R$1,0))</f>
        <v>1</v>
      </c>
      <c r="M97" s="52">
        <f>INDEX('Data Sheet'!$A$1:$R$259,MATCH($A97,'Data Sheet'!$A$1:$A$259,0),MATCH(M$3,'Data Sheet'!$A$1:$R$1,0))</f>
        <v>9.76</v>
      </c>
      <c r="N97" s="52">
        <f>INDEX('Data Sheet'!$A$1:$R$259,MATCH($A97,'Data Sheet'!$A$1:$A$259,0),MATCH(N$3,'Data Sheet'!$A$1:$R$1,0))</f>
        <v>9.01</v>
      </c>
      <c r="O97" s="52">
        <f>INDEX('Data Sheet'!$A$1:$R$259,MATCH($A97,'Data Sheet'!$A$1:$A$259,0),MATCH(O$3,'Data Sheet'!$A$1:$R$1,0))</f>
        <v>0</v>
      </c>
      <c r="P97" s="52">
        <f>INDEX('Data Sheet'!$A$1:$R$259,MATCH($A97,'Data Sheet'!$A$1:$A$259,0),MATCH(P$3,'Data Sheet'!$A$1:$R$1,0))</f>
        <v>0</v>
      </c>
      <c r="Q97" s="52">
        <f>INDEX('Data Sheet'!$A$1:$R$259,MATCH($A97,'Data Sheet'!$A$1:$A$259,0),MATCH(Q$3,'Data Sheet'!$A$1:$R$1,0))</f>
        <v>0</v>
      </c>
      <c r="R97" s="54" t="str">
        <f>VLOOKUP(A97,_xlfn.IFS(D97=Lists!$G$3,'Chicken Only Calculator'!$A$9:$U$107,D97=Lists!$G$4,'Chicken Only Calculator'!$A$9:$U$107,D97=Lists!$G$5,'Chicken Only Calculator'!$A$9:$U$107,D97=Lists!$G$6,'Cheese Only Calculator'!$A$8:$U$111,D97=Lists!$G$7,'Beef Only Calculator'!$A$8:$U$45,D97=Lists!$G$8,'Pork Only Calculator'!$A$8:$U$96),15,FALSE)</f>
        <v/>
      </c>
      <c r="S97" s="54" t="str">
        <f t="shared" si="16"/>
        <v/>
      </c>
      <c r="T97" s="54">
        <f>VLOOKUP(A97,_xlfn.IFS(D97=Lists!$G$3,'Chicken Only Calculator'!$A$9:$U$107,D97=Lists!$G$4,'Chicken Only Calculator'!$A$9:$U$107,D97=Lists!$G$5,'Chicken Only Calculator'!$A$9:$U$107,D97=Lists!$G$6,'Cheese Only Calculator'!$A$8:$U$111,D97=Lists!$G$7,'Beef Only Calculator'!$A$8:$U$45,D97=Lists!$G$8,'Pork Only Calculator'!$A$8:$U$96),17,FALSE)</f>
        <v>0</v>
      </c>
      <c r="U97" s="54" t="str">
        <f t="shared" si="17"/>
        <v/>
      </c>
      <c r="V97" s="54" t="str">
        <f t="shared" si="18"/>
        <v/>
      </c>
      <c r="W97" s="54" t="str">
        <f t="shared" si="19"/>
        <v/>
      </c>
      <c r="X97" s="54" t="str">
        <f t="shared" si="20"/>
        <v/>
      </c>
      <c r="Y97" s="54" t="str">
        <f t="shared" si="21"/>
        <v/>
      </c>
      <c r="Z97" s="54" t="str">
        <f t="shared" si="22"/>
        <v/>
      </c>
      <c r="AA97" s="54">
        <f>VLOOKUP($A97,_xlfn.IFS($D97=Lists!$G$3,'Chicken Only Calculator'!$A$9:$AJ$107,$D97=Lists!$G$4,'Chicken Only Calculator'!$A$9:$AJ$107,$D97=Lists!$G$5,'Chicken Only Calculator'!$A$9:$AJ$107,$D97=Lists!$G$6,'Cheese Only Calculator'!$A$8:$AJ$111,$D97=Lists!$G$7,'Beef Only Calculator'!$A$8:$AJ$45,$D97=Lists!$G$8,'Pork Only Calculator'!$A$8:$AJ$96),24,FALSE)</f>
        <v>0</v>
      </c>
      <c r="AB97" s="54">
        <f>VLOOKUP($A97,_xlfn.IFS($D97=Lists!$G$3,'Chicken Only Calculator'!$A$9:$AJ$107,$D97=Lists!$G$4,'Chicken Only Calculator'!$A$9:$AJ$107,$D97=Lists!$G$5,'Chicken Only Calculator'!$A$9:$AJ$107,$D97=Lists!$G$6,'Cheese Only Calculator'!$A$8:$AJ$111,$D97=Lists!$G$7,'Beef Only Calculator'!$A$8:$AJ$45,$D97=Lists!$G$8,'Pork Only Calculator'!$A$8:$AJ$96),25,FALSE)</f>
        <v>0</v>
      </c>
      <c r="AC97" s="54">
        <f>VLOOKUP($A97,_xlfn.IFS($D97=Lists!$G$3,'Chicken Only Calculator'!$A$9:$AJ$107,$D97=Lists!$G$4,'Chicken Only Calculator'!$A$9:$AJ$107,$D97=Lists!$G$5,'Chicken Only Calculator'!$A$9:$AJ$107,$D97=Lists!$G$6,'Cheese Only Calculator'!$A$8:$AJ$111,$D97=Lists!$G$7,'Beef Only Calculator'!$A$8:$AJ$45,$D97=Lists!$G$8,'Pork Only Calculator'!$A$8:$AJ$96),26,FALSE)</f>
        <v>0</v>
      </c>
      <c r="AD97" s="54">
        <f>VLOOKUP($A97,_xlfn.IFS($D97=Lists!$G$3,'Chicken Only Calculator'!$A$9:$AJ$107,$D97=Lists!$G$4,'Chicken Only Calculator'!$A$9:$AJ$107,$D97=Lists!$G$5,'Chicken Only Calculator'!$A$9:$AJ$107,$D97=Lists!$G$6,'Cheese Only Calculator'!$A$8:$AJ$111,$D97=Lists!$G$7,'Beef Only Calculator'!$A$8:$AJ$45,$D97=Lists!$G$8,'Pork Only Calculator'!$A$8:$AJ$96),27,FALSE)</f>
        <v>0</v>
      </c>
      <c r="AE97" s="54">
        <f>VLOOKUP($A97,_xlfn.IFS($D97=Lists!$G$3,'Chicken Only Calculator'!$A$9:$AJ$107,$D97=Lists!$G$4,'Chicken Only Calculator'!$A$9:$AJ$107,$D97=Lists!$G$5,'Chicken Only Calculator'!$A$9:$AJ$107,$D97=Lists!$G$6,'Cheese Only Calculator'!$A$8:$AJ$111,$D97=Lists!$G$7,'Beef Only Calculator'!$A$8:$AJ$45,$D97=Lists!$G$8,'Pork Only Calculator'!$A$8:$AJ$96),28,FALSE)</f>
        <v>0</v>
      </c>
      <c r="AF97" s="54">
        <f>VLOOKUP($A97,_xlfn.IFS($D97=Lists!$G$3,'Chicken Only Calculator'!$A$9:$AJ$107,$D97=Lists!$G$4,'Chicken Only Calculator'!$A$9:$AJ$107,$D97=Lists!$G$5,'Chicken Only Calculator'!$A$9:$AJ$107,$D97=Lists!$G$6,'Cheese Only Calculator'!$A$8:$AJ$111,$D97=Lists!$G$7,'Beef Only Calculator'!$A$8:$AJ$45,$D97=Lists!$G$8,'Pork Only Calculator'!$A$8:$AJ$96),29,FALSE)</f>
        <v>0</v>
      </c>
      <c r="AG97" s="54">
        <f>VLOOKUP($A97,_xlfn.IFS($D97=Lists!$G$3,'Chicken Only Calculator'!$A$9:$AJ$107,$D97=Lists!$G$4,'Chicken Only Calculator'!$A$9:$AJ$107,$D97=Lists!$G$5,'Chicken Only Calculator'!$A$9:$AJ$107,$D97=Lists!$G$6,'Cheese Only Calculator'!$A$8:$AJ$111,$D97=Lists!$G$7,'Beef Only Calculator'!$A$8:$AJ$45,$D97=Lists!$G$8,'Pork Only Calculator'!$A$8:$AJ$96),30,FALSE)</f>
        <v>0</v>
      </c>
      <c r="AH97" s="54">
        <f>VLOOKUP($A97,_xlfn.IFS($D97=Lists!$G$3,'Chicken Only Calculator'!$A$9:$AJ$107,$D97=Lists!$G$4,'Chicken Only Calculator'!$A$9:$AJ$107,$D97=Lists!$G$5,'Chicken Only Calculator'!$A$9:$AJ$107,$D97=Lists!$G$6,'Cheese Only Calculator'!$A$8:$AJ$111,$D97=Lists!$G$7,'Beef Only Calculator'!$A$8:$AJ$45,$D97=Lists!$G$8,'Pork Only Calculator'!$A$8:$AJ$96),31,FALSE)</f>
        <v>0</v>
      </c>
      <c r="AI97" s="54">
        <f>VLOOKUP($A97,_xlfn.IFS($D97=Lists!$G$3,'Chicken Only Calculator'!$A$9:$AJ$107,$D97=Lists!$G$4,'Chicken Only Calculator'!$A$9:$AJ$107,$D97=Lists!$G$5,'Chicken Only Calculator'!$A$9:$AJ$107,$D97=Lists!$G$6,'Cheese Only Calculator'!$A$8:$AJ$111,$D97=Lists!$G$7,'Beef Only Calculator'!$A$8:$AJ$45,$D97=Lists!$G$8,'Pork Only Calculator'!$A$8:$AJ$96),32,FALSE)</f>
        <v>0</v>
      </c>
      <c r="AJ97" s="54">
        <f>VLOOKUP($A97,_xlfn.IFS($D97=Lists!$G$3,'Chicken Only Calculator'!$A$9:$AJ$107,$D97=Lists!$G$4,'Chicken Only Calculator'!$A$9:$AJ$107,$D97=Lists!$G$5,'Chicken Only Calculator'!$A$9:$AJ$107,$D97=Lists!$G$6,'Cheese Only Calculator'!$A$8:$AJ$111,$D97=Lists!$G$7,'Beef Only Calculator'!$A$8:$AJ$45,$D97=Lists!$G$8,'Pork Only Calculator'!$A$8:$AJ$96),33,FALSE)</f>
        <v>0</v>
      </c>
      <c r="AK97" s="54">
        <f>VLOOKUP($A97,_xlfn.IFS($D97=Lists!$G$3,'Chicken Only Calculator'!$A$9:$AJ$107,$D97=Lists!$G$4,'Chicken Only Calculator'!$A$9:$AJ$107,$D97=Lists!$G$5,'Chicken Only Calculator'!$A$9:$AJ$107,$D97=Lists!$G$6,'Cheese Only Calculator'!$A$8:$AJ$111,$D97=Lists!$G$7,'Beef Only Calculator'!$A$8:$AJ$45,$D97=Lists!$G$8,'Pork Only Calculator'!$A$8:$AJ$96),34,FALSE)</f>
        <v>0</v>
      </c>
      <c r="AL97" s="54">
        <f>VLOOKUP($A97,_xlfn.IFS($D97=Lists!$G$3,'Chicken Only Calculator'!$A$9:$AJ$107,$D97=Lists!$G$4,'Chicken Only Calculator'!$A$9:$AJ$107,$D97=Lists!$G$5,'Chicken Only Calculator'!$A$9:$AJ$107,$D97=Lists!$G$6,'Cheese Only Calculator'!$A$8:$AJ$111,$D97=Lists!$G$7,'Beef Only Calculator'!$A$8:$AJ$45,$D97=Lists!$G$8,'Pork Only Calculator'!$A$8:$AJ$96),35,FALSE)</f>
        <v>0</v>
      </c>
      <c r="AM97" s="54">
        <f t="shared" si="23"/>
        <v>0</v>
      </c>
      <c r="AO97" s="55"/>
    </row>
    <row r="98" spans="1:41" ht="25.2" x14ac:dyDescent="0.5">
      <c r="A98" s="40">
        <v>10703220928</v>
      </c>
      <c r="B98" s="40" t="str">
        <f>INDEX('Data Sheet'!$A$1:$R$259,MATCH($A98,'Data Sheet'!$A$1:$A$259,0),MATCH(B$3,'Data Sheet'!$A$1:$R$1,0))</f>
        <v>ACT</v>
      </c>
      <c r="C98" s="41" t="str">
        <f>INDEX('Data Sheet'!$A$1:$R$259,MATCH($A98,'Data Sheet'!$A$1:$A$259,0),MATCH(C$3,'Data Sheet'!$A$1:$R$1,0))</f>
        <v>Grilled MWWM Chicken Filets, 2.26 oz.</v>
      </c>
      <c r="D98" s="40" t="str">
        <f>INDEX('Data Sheet'!$A$1:$R$259,MATCH($A98,'Data Sheet'!$A$1:$A$259,0),MATCH(D$3,'Data Sheet'!$A$1:$R$1,0))</f>
        <v>100103 W</v>
      </c>
      <c r="E98" s="40">
        <f>INDEX('Data Sheet'!$A$1:$R$259,MATCH($A98,'Data Sheet'!$A$1:$A$259,0),MATCH(E$3,'Data Sheet'!$A$1:$R$1,0))</f>
        <v>30.39</v>
      </c>
      <c r="F98" s="40">
        <f>INDEX('Data Sheet'!$A$1:$R$259,MATCH($A98,'Data Sheet'!$A$1:$A$259,0),MATCH(F$3,'Data Sheet'!$A$1:$R$1,0))</f>
        <v>215</v>
      </c>
      <c r="G98" s="40">
        <f>INDEX('Data Sheet'!$A$1:$R$259,MATCH($A98,'Data Sheet'!$A$1:$A$259,0),MATCH(G$3,'Data Sheet'!$A$1:$R$1,0))</f>
        <v>215</v>
      </c>
      <c r="H98" s="40">
        <f>INDEX('Data Sheet'!$A$1:$R$259,MATCH($A98,'Data Sheet'!$A$1:$A$259,0),MATCH(H$3,'Data Sheet'!$A$1:$R$1,0))</f>
        <v>10</v>
      </c>
      <c r="I98" s="40">
        <f>INDEX('Data Sheet'!$A$1:$R$259,MATCH($A98,'Data Sheet'!$A$1:$A$259,0),MATCH(I$3,'Data Sheet'!$A$1:$R$1,0))</f>
        <v>2.2599999999999998</v>
      </c>
      <c r="J98" s="40" t="str">
        <f>INDEX('Data Sheet'!$A$1:$R$259,MATCH($A98,'Data Sheet'!$A$1:$A$259,0),MATCH(J$3,'Data Sheet'!$A$1:$R$1,0))</f>
        <v>1 piece</v>
      </c>
      <c r="K98" s="40">
        <f>INDEX('Data Sheet'!$A$1:$R$259,MATCH($A98,'Data Sheet'!$A$1:$A$259,0),MATCH(K$3,'Data Sheet'!$A$1:$R$1,0))</f>
        <v>2</v>
      </c>
      <c r="L98" s="40" t="str">
        <f>INDEX('Data Sheet'!$A$1:$R$259,MATCH($A98,'Data Sheet'!$A$1:$A$259,0),MATCH(L$3,'Data Sheet'!$A$1:$R$1,0))</f>
        <v>-</v>
      </c>
      <c r="M98" s="40">
        <f>INDEX('Data Sheet'!$A$1:$R$259,MATCH($A98,'Data Sheet'!$A$1:$A$259,0),MATCH(M$3,'Data Sheet'!$A$1:$R$1,0))</f>
        <v>40.78</v>
      </c>
      <c r="N98" s="40">
        <f>INDEX('Data Sheet'!$A$1:$R$259,MATCH($A98,'Data Sheet'!$A$1:$A$259,0),MATCH(N$3,'Data Sheet'!$A$1:$R$1,0))</f>
        <v>0</v>
      </c>
      <c r="O98" s="40">
        <f>INDEX('Data Sheet'!$A$1:$R$259,MATCH($A98,'Data Sheet'!$A$1:$A$259,0),MATCH(O$3,'Data Sheet'!$A$1:$R$1,0))</f>
        <v>0</v>
      </c>
      <c r="P98" s="40">
        <f>INDEX('Data Sheet'!$A$1:$R$259,MATCH($A98,'Data Sheet'!$A$1:$A$259,0),MATCH(P$3,'Data Sheet'!$A$1:$R$1,0))</f>
        <v>0</v>
      </c>
      <c r="Q98" s="40">
        <f>INDEX('Data Sheet'!$A$1:$R$259,MATCH($A98,'Data Sheet'!$A$1:$A$259,0),MATCH(Q$3,'Data Sheet'!$A$1:$R$1,0))</f>
        <v>0</v>
      </c>
      <c r="R98" s="42" t="str">
        <f>VLOOKUP(A98,_xlfn.IFS(D98=Lists!$G$3,'Chicken Only Calculator'!$A$9:$U$107,D98=Lists!$G$4,'Chicken Only Calculator'!$A$9:$U$107,D98=Lists!$G$5,'Chicken Only Calculator'!$A$9:$U$107,D98=Lists!$G$6,'Cheese Only Calculator'!$A$8:$U$111,D98=Lists!$G$7,'Beef Only Calculator'!$A$8:$U$45,D98=Lists!$G$8,'Pork Only Calculator'!$A$8:$U$96),15,FALSE)</f>
        <v/>
      </c>
      <c r="S98" s="42" t="str">
        <f t="shared" si="16"/>
        <v/>
      </c>
      <c r="T98" s="42">
        <f>VLOOKUP(A98,_xlfn.IFS(D98=Lists!$G$3,'Chicken Only Calculator'!$A$9:$U$107,D98=Lists!$G$4,'Chicken Only Calculator'!$A$9:$U$107,D98=Lists!$G$5,'Chicken Only Calculator'!$A$9:$U$107,D98=Lists!$G$6,'Cheese Only Calculator'!$A$8:$U$111,D98=Lists!$G$7,'Beef Only Calculator'!$A$8:$U$45,D98=Lists!$G$8,'Pork Only Calculator'!$A$8:$U$96),17,FALSE)</f>
        <v>0</v>
      </c>
      <c r="U98" s="42" t="str">
        <f t="shared" si="17"/>
        <v/>
      </c>
      <c r="V98" s="42" t="str">
        <f t="shared" si="18"/>
        <v/>
      </c>
      <c r="W98" s="42" t="str">
        <f t="shared" si="19"/>
        <v/>
      </c>
      <c r="X98" s="42" t="str">
        <f t="shared" si="20"/>
        <v/>
      </c>
      <c r="Y98" s="42" t="str">
        <f t="shared" si="21"/>
        <v/>
      </c>
      <c r="Z98" s="42" t="str">
        <f t="shared" si="22"/>
        <v/>
      </c>
      <c r="AA98" s="42">
        <f>VLOOKUP($A98,_xlfn.IFS($D98=Lists!$G$3,'Chicken Only Calculator'!$A$9:$AJ$107,$D98=Lists!$G$4,'Chicken Only Calculator'!$A$9:$AJ$107,$D98=Lists!$G$5,'Chicken Only Calculator'!$A$9:$AJ$107,$D98=Lists!$G$6,'Cheese Only Calculator'!$A$8:$AJ$111,$D98=Lists!$G$7,'Beef Only Calculator'!$A$8:$AJ$45,$D98=Lists!$G$8,'Pork Only Calculator'!$A$8:$AJ$96),24,FALSE)</f>
        <v>0</v>
      </c>
      <c r="AB98" s="42">
        <f>VLOOKUP($A98,_xlfn.IFS($D98=Lists!$G$3,'Chicken Only Calculator'!$A$9:$AJ$107,$D98=Lists!$G$4,'Chicken Only Calculator'!$A$9:$AJ$107,$D98=Lists!$G$5,'Chicken Only Calculator'!$A$9:$AJ$107,$D98=Lists!$G$6,'Cheese Only Calculator'!$A$8:$AJ$111,$D98=Lists!$G$7,'Beef Only Calculator'!$A$8:$AJ$45,$D98=Lists!$G$8,'Pork Only Calculator'!$A$8:$AJ$96),25,FALSE)</f>
        <v>0</v>
      </c>
      <c r="AC98" s="42">
        <f>VLOOKUP($A98,_xlfn.IFS($D98=Lists!$G$3,'Chicken Only Calculator'!$A$9:$AJ$107,$D98=Lists!$G$4,'Chicken Only Calculator'!$A$9:$AJ$107,$D98=Lists!$G$5,'Chicken Only Calculator'!$A$9:$AJ$107,$D98=Lists!$G$6,'Cheese Only Calculator'!$A$8:$AJ$111,$D98=Lists!$G$7,'Beef Only Calculator'!$A$8:$AJ$45,$D98=Lists!$G$8,'Pork Only Calculator'!$A$8:$AJ$96),26,FALSE)</f>
        <v>0</v>
      </c>
      <c r="AD98" s="42">
        <f>VLOOKUP($A98,_xlfn.IFS($D98=Lists!$G$3,'Chicken Only Calculator'!$A$9:$AJ$107,$D98=Lists!$G$4,'Chicken Only Calculator'!$A$9:$AJ$107,$D98=Lists!$G$5,'Chicken Only Calculator'!$A$9:$AJ$107,$D98=Lists!$G$6,'Cheese Only Calculator'!$A$8:$AJ$111,$D98=Lists!$G$7,'Beef Only Calculator'!$A$8:$AJ$45,$D98=Lists!$G$8,'Pork Only Calculator'!$A$8:$AJ$96),27,FALSE)</f>
        <v>0</v>
      </c>
      <c r="AE98" s="42">
        <f>VLOOKUP($A98,_xlfn.IFS($D98=Lists!$G$3,'Chicken Only Calculator'!$A$9:$AJ$107,$D98=Lists!$G$4,'Chicken Only Calculator'!$A$9:$AJ$107,$D98=Lists!$G$5,'Chicken Only Calculator'!$A$9:$AJ$107,$D98=Lists!$G$6,'Cheese Only Calculator'!$A$8:$AJ$111,$D98=Lists!$G$7,'Beef Only Calculator'!$A$8:$AJ$45,$D98=Lists!$G$8,'Pork Only Calculator'!$A$8:$AJ$96),28,FALSE)</f>
        <v>0</v>
      </c>
      <c r="AF98" s="42">
        <f>VLOOKUP($A98,_xlfn.IFS($D98=Lists!$G$3,'Chicken Only Calculator'!$A$9:$AJ$107,$D98=Lists!$G$4,'Chicken Only Calculator'!$A$9:$AJ$107,$D98=Lists!$G$5,'Chicken Only Calculator'!$A$9:$AJ$107,$D98=Lists!$G$6,'Cheese Only Calculator'!$A$8:$AJ$111,$D98=Lists!$G$7,'Beef Only Calculator'!$A$8:$AJ$45,$D98=Lists!$G$8,'Pork Only Calculator'!$A$8:$AJ$96),29,FALSE)</f>
        <v>0</v>
      </c>
      <c r="AG98" s="42">
        <f>VLOOKUP($A98,_xlfn.IFS($D98=Lists!$G$3,'Chicken Only Calculator'!$A$9:$AJ$107,$D98=Lists!$G$4,'Chicken Only Calculator'!$A$9:$AJ$107,$D98=Lists!$G$5,'Chicken Only Calculator'!$A$9:$AJ$107,$D98=Lists!$G$6,'Cheese Only Calculator'!$A$8:$AJ$111,$D98=Lists!$G$7,'Beef Only Calculator'!$A$8:$AJ$45,$D98=Lists!$G$8,'Pork Only Calculator'!$A$8:$AJ$96),30,FALSE)</f>
        <v>0</v>
      </c>
      <c r="AH98" s="42">
        <f>VLOOKUP($A98,_xlfn.IFS($D98=Lists!$G$3,'Chicken Only Calculator'!$A$9:$AJ$107,$D98=Lists!$G$4,'Chicken Only Calculator'!$A$9:$AJ$107,$D98=Lists!$G$5,'Chicken Only Calculator'!$A$9:$AJ$107,$D98=Lists!$G$6,'Cheese Only Calculator'!$A$8:$AJ$111,$D98=Lists!$G$7,'Beef Only Calculator'!$A$8:$AJ$45,$D98=Lists!$G$8,'Pork Only Calculator'!$A$8:$AJ$96),31,FALSE)</f>
        <v>0</v>
      </c>
      <c r="AI98" s="42">
        <f>VLOOKUP($A98,_xlfn.IFS($D98=Lists!$G$3,'Chicken Only Calculator'!$A$9:$AJ$107,$D98=Lists!$G$4,'Chicken Only Calculator'!$A$9:$AJ$107,$D98=Lists!$G$5,'Chicken Only Calculator'!$A$9:$AJ$107,$D98=Lists!$G$6,'Cheese Only Calculator'!$A$8:$AJ$111,$D98=Lists!$G$7,'Beef Only Calculator'!$A$8:$AJ$45,$D98=Lists!$G$8,'Pork Only Calculator'!$A$8:$AJ$96),32,FALSE)</f>
        <v>0</v>
      </c>
      <c r="AJ98" s="42">
        <f>VLOOKUP($A98,_xlfn.IFS($D98=Lists!$G$3,'Chicken Only Calculator'!$A$9:$AJ$107,$D98=Lists!$G$4,'Chicken Only Calculator'!$A$9:$AJ$107,$D98=Lists!$G$5,'Chicken Only Calculator'!$A$9:$AJ$107,$D98=Lists!$G$6,'Cheese Only Calculator'!$A$8:$AJ$111,$D98=Lists!$G$7,'Beef Only Calculator'!$A$8:$AJ$45,$D98=Lists!$G$8,'Pork Only Calculator'!$A$8:$AJ$96),33,FALSE)</f>
        <v>0</v>
      </c>
      <c r="AK98" s="42">
        <f>VLOOKUP($A98,_xlfn.IFS($D98=Lists!$G$3,'Chicken Only Calculator'!$A$9:$AJ$107,$D98=Lists!$G$4,'Chicken Only Calculator'!$A$9:$AJ$107,$D98=Lists!$G$5,'Chicken Only Calculator'!$A$9:$AJ$107,$D98=Lists!$G$6,'Cheese Only Calculator'!$A$8:$AJ$111,$D98=Lists!$G$7,'Beef Only Calculator'!$A$8:$AJ$45,$D98=Lists!$G$8,'Pork Only Calculator'!$A$8:$AJ$96),34,FALSE)</f>
        <v>0</v>
      </c>
      <c r="AL98" s="42">
        <f>VLOOKUP($A98,_xlfn.IFS($D98=Lists!$G$3,'Chicken Only Calculator'!$A$9:$AJ$107,$D98=Lists!$G$4,'Chicken Only Calculator'!$A$9:$AJ$107,$D98=Lists!$G$5,'Chicken Only Calculator'!$A$9:$AJ$107,$D98=Lists!$G$6,'Cheese Only Calculator'!$A$8:$AJ$111,$D98=Lists!$G$7,'Beef Only Calculator'!$A$8:$AJ$45,$D98=Lists!$G$8,'Pork Only Calculator'!$A$8:$AJ$96),35,FALSE)</f>
        <v>0</v>
      </c>
      <c r="AM98" s="42">
        <f t="shared" si="23"/>
        <v>0</v>
      </c>
      <c r="AO98" s="55"/>
    </row>
    <row r="99" spans="1:41" ht="25.2" x14ac:dyDescent="0.5">
      <c r="A99" s="52">
        <v>10703320928</v>
      </c>
      <c r="B99" s="52" t="str">
        <f>INDEX('Data Sheet'!$A$1:$R$259,MATCH($A99,'Data Sheet'!$A$1:$A$259,0),MATCH(B$3,'Data Sheet'!$A$1:$R$1,0))</f>
        <v>ACT</v>
      </c>
      <c r="C99" s="53" t="str">
        <f>INDEX('Data Sheet'!$A$1:$R$259,MATCH($A99,'Data Sheet'!$A$1:$A$259,0),MATCH(C$3,'Data Sheet'!$A$1:$R$1,0))</f>
        <v>Whole Grain Breaded Golden Crispy MWWM Chicken Tenders, 2.07 oz.</v>
      </c>
      <c r="D99" s="52" t="str">
        <f>INDEX('Data Sheet'!$A$1:$R$259,MATCH($A99,'Data Sheet'!$A$1:$A$259,0),MATCH(D$3,'Data Sheet'!$A$1:$R$1,0))</f>
        <v>100103 W</v>
      </c>
      <c r="E99" s="52">
        <f>INDEX('Data Sheet'!$A$1:$R$259,MATCH($A99,'Data Sheet'!$A$1:$A$259,0),MATCH(E$3,'Data Sheet'!$A$1:$R$1,0))</f>
        <v>30.99</v>
      </c>
      <c r="F99" s="52">
        <f>INDEX('Data Sheet'!$A$1:$R$259,MATCH($A99,'Data Sheet'!$A$1:$A$259,0),MATCH(F$3,'Data Sheet'!$A$1:$R$1,0))</f>
        <v>119</v>
      </c>
      <c r="G99" s="52">
        <f>INDEX('Data Sheet'!$A$1:$R$259,MATCH($A99,'Data Sheet'!$A$1:$A$259,0),MATCH(G$3,'Data Sheet'!$A$1:$R$1,0))</f>
        <v>119</v>
      </c>
      <c r="H99" s="52" t="str">
        <f>INDEX('Data Sheet'!$A$1:$R$259,MATCH($A99,'Data Sheet'!$A$1:$A$259,0),MATCH(H$3,'Data Sheet'!$A$1:$R$1,0))</f>
        <v/>
      </c>
      <c r="I99" s="52">
        <f>INDEX('Data Sheet'!$A$1:$R$259,MATCH($A99,'Data Sheet'!$A$1:$A$259,0),MATCH(I$3,'Data Sheet'!$A$1:$R$1,0))</f>
        <v>4.1399999999999997</v>
      </c>
      <c r="J99" s="52" t="str">
        <f>INDEX('Data Sheet'!$A$1:$R$259,MATCH($A99,'Data Sheet'!$A$1:$A$259,0),MATCH(J$3,'Data Sheet'!$A$1:$R$1,0))</f>
        <v>2 pieces</v>
      </c>
      <c r="K99" s="52">
        <f>INDEX('Data Sheet'!$A$1:$R$259,MATCH($A99,'Data Sheet'!$A$1:$A$259,0),MATCH(K$3,'Data Sheet'!$A$1:$R$1,0))</f>
        <v>2</v>
      </c>
      <c r="L99" s="52">
        <f>INDEX('Data Sheet'!$A$1:$R$259,MATCH($A99,'Data Sheet'!$A$1:$A$259,0),MATCH(L$3,'Data Sheet'!$A$1:$R$1,0))</f>
        <v>1</v>
      </c>
      <c r="M99" s="52">
        <f>INDEX('Data Sheet'!$A$1:$R$259,MATCH($A99,'Data Sheet'!$A$1:$A$259,0),MATCH(M$3,'Data Sheet'!$A$1:$R$1,0))</f>
        <v>34.29</v>
      </c>
      <c r="N99" s="52">
        <f>INDEX('Data Sheet'!$A$1:$R$259,MATCH($A99,'Data Sheet'!$A$1:$A$259,0),MATCH(N$3,'Data Sheet'!$A$1:$R$1,0))</f>
        <v>0</v>
      </c>
      <c r="O99" s="52">
        <f>INDEX('Data Sheet'!$A$1:$R$259,MATCH($A99,'Data Sheet'!$A$1:$A$259,0),MATCH(O$3,'Data Sheet'!$A$1:$R$1,0))</f>
        <v>0</v>
      </c>
      <c r="P99" s="52">
        <f>INDEX('Data Sheet'!$A$1:$R$259,MATCH($A99,'Data Sheet'!$A$1:$A$259,0),MATCH(P$3,'Data Sheet'!$A$1:$R$1,0))</f>
        <v>0</v>
      </c>
      <c r="Q99" s="52">
        <f>INDEX('Data Sheet'!$A$1:$R$259,MATCH($A99,'Data Sheet'!$A$1:$A$259,0),MATCH(Q$3,'Data Sheet'!$A$1:$R$1,0))</f>
        <v>0</v>
      </c>
      <c r="R99" s="54" t="str">
        <f>VLOOKUP(A99,_xlfn.IFS(D99=Lists!$G$3,'Chicken Only Calculator'!$A$9:$U$107,D99=Lists!$G$4,'Chicken Only Calculator'!$A$9:$U$107,D99=Lists!$G$5,'Chicken Only Calculator'!$A$9:$U$107,D99=Lists!$G$6,'Cheese Only Calculator'!$A$8:$U$111,D99=Lists!$G$7,'Beef Only Calculator'!$A$8:$U$45,D99=Lists!$G$8,'Pork Only Calculator'!$A$8:$U$96),15,FALSE)</f>
        <v/>
      </c>
      <c r="S99" s="54" t="str">
        <f t="shared" si="16"/>
        <v/>
      </c>
      <c r="T99" s="54">
        <f>VLOOKUP(A99,_xlfn.IFS(D99=Lists!$G$3,'Chicken Only Calculator'!$A$9:$U$107,D99=Lists!$G$4,'Chicken Only Calculator'!$A$9:$U$107,D99=Lists!$G$5,'Chicken Only Calculator'!$A$9:$U$107,D99=Lists!$G$6,'Cheese Only Calculator'!$A$8:$U$111,D99=Lists!$G$7,'Beef Only Calculator'!$A$8:$U$45,D99=Lists!$G$8,'Pork Only Calculator'!$A$8:$U$96),17,FALSE)</f>
        <v>0</v>
      </c>
      <c r="U99" s="54" t="str">
        <f t="shared" si="17"/>
        <v/>
      </c>
      <c r="V99" s="54" t="str">
        <f t="shared" si="18"/>
        <v/>
      </c>
      <c r="W99" s="54" t="str">
        <f t="shared" si="19"/>
        <v/>
      </c>
      <c r="X99" s="54" t="str">
        <f t="shared" si="20"/>
        <v/>
      </c>
      <c r="Y99" s="54" t="str">
        <f t="shared" si="21"/>
        <v/>
      </c>
      <c r="Z99" s="54" t="str">
        <f t="shared" si="22"/>
        <v/>
      </c>
      <c r="AA99" s="54">
        <f>VLOOKUP($A99,_xlfn.IFS($D99=Lists!$G$3,'Chicken Only Calculator'!$A$9:$AJ$107,$D99=Lists!$G$4,'Chicken Only Calculator'!$A$9:$AJ$107,$D99=Lists!$G$5,'Chicken Only Calculator'!$A$9:$AJ$107,$D99=Lists!$G$6,'Cheese Only Calculator'!$A$8:$AJ$111,$D99=Lists!$G$7,'Beef Only Calculator'!$A$8:$AJ$45,$D99=Lists!$G$8,'Pork Only Calculator'!$A$8:$AJ$96),24,FALSE)</f>
        <v>0</v>
      </c>
      <c r="AB99" s="54">
        <f>VLOOKUP($A99,_xlfn.IFS($D99=Lists!$G$3,'Chicken Only Calculator'!$A$9:$AJ$107,$D99=Lists!$G$4,'Chicken Only Calculator'!$A$9:$AJ$107,$D99=Lists!$G$5,'Chicken Only Calculator'!$A$9:$AJ$107,$D99=Lists!$G$6,'Cheese Only Calculator'!$A$8:$AJ$111,$D99=Lists!$G$7,'Beef Only Calculator'!$A$8:$AJ$45,$D99=Lists!$G$8,'Pork Only Calculator'!$A$8:$AJ$96),25,FALSE)</f>
        <v>0</v>
      </c>
      <c r="AC99" s="54">
        <f>VLOOKUP($A99,_xlfn.IFS($D99=Lists!$G$3,'Chicken Only Calculator'!$A$9:$AJ$107,$D99=Lists!$G$4,'Chicken Only Calculator'!$A$9:$AJ$107,$D99=Lists!$G$5,'Chicken Only Calculator'!$A$9:$AJ$107,$D99=Lists!$G$6,'Cheese Only Calculator'!$A$8:$AJ$111,$D99=Lists!$G$7,'Beef Only Calculator'!$A$8:$AJ$45,$D99=Lists!$G$8,'Pork Only Calculator'!$A$8:$AJ$96),26,FALSE)</f>
        <v>0</v>
      </c>
      <c r="AD99" s="54">
        <f>VLOOKUP($A99,_xlfn.IFS($D99=Lists!$G$3,'Chicken Only Calculator'!$A$9:$AJ$107,$D99=Lists!$G$4,'Chicken Only Calculator'!$A$9:$AJ$107,$D99=Lists!$G$5,'Chicken Only Calculator'!$A$9:$AJ$107,$D99=Lists!$G$6,'Cheese Only Calculator'!$A$8:$AJ$111,$D99=Lists!$G$7,'Beef Only Calculator'!$A$8:$AJ$45,$D99=Lists!$G$8,'Pork Only Calculator'!$A$8:$AJ$96),27,FALSE)</f>
        <v>0</v>
      </c>
      <c r="AE99" s="54">
        <f>VLOOKUP($A99,_xlfn.IFS($D99=Lists!$G$3,'Chicken Only Calculator'!$A$9:$AJ$107,$D99=Lists!$G$4,'Chicken Only Calculator'!$A$9:$AJ$107,$D99=Lists!$G$5,'Chicken Only Calculator'!$A$9:$AJ$107,$D99=Lists!$G$6,'Cheese Only Calculator'!$A$8:$AJ$111,$D99=Lists!$G$7,'Beef Only Calculator'!$A$8:$AJ$45,$D99=Lists!$G$8,'Pork Only Calculator'!$A$8:$AJ$96),28,FALSE)</f>
        <v>0</v>
      </c>
      <c r="AF99" s="54">
        <f>VLOOKUP($A99,_xlfn.IFS($D99=Lists!$G$3,'Chicken Only Calculator'!$A$9:$AJ$107,$D99=Lists!$G$4,'Chicken Only Calculator'!$A$9:$AJ$107,$D99=Lists!$G$5,'Chicken Only Calculator'!$A$9:$AJ$107,$D99=Lists!$G$6,'Cheese Only Calculator'!$A$8:$AJ$111,$D99=Lists!$G$7,'Beef Only Calculator'!$A$8:$AJ$45,$D99=Lists!$G$8,'Pork Only Calculator'!$A$8:$AJ$96),29,FALSE)</f>
        <v>0</v>
      </c>
      <c r="AG99" s="54">
        <f>VLOOKUP($A99,_xlfn.IFS($D99=Lists!$G$3,'Chicken Only Calculator'!$A$9:$AJ$107,$D99=Lists!$G$4,'Chicken Only Calculator'!$A$9:$AJ$107,$D99=Lists!$G$5,'Chicken Only Calculator'!$A$9:$AJ$107,$D99=Lists!$G$6,'Cheese Only Calculator'!$A$8:$AJ$111,$D99=Lists!$G$7,'Beef Only Calculator'!$A$8:$AJ$45,$D99=Lists!$G$8,'Pork Only Calculator'!$A$8:$AJ$96),30,FALSE)</f>
        <v>0</v>
      </c>
      <c r="AH99" s="54">
        <f>VLOOKUP($A99,_xlfn.IFS($D99=Lists!$G$3,'Chicken Only Calculator'!$A$9:$AJ$107,$D99=Lists!$G$4,'Chicken Only Calculator'!$A$9:$AJ$107,$D99=Lists!$G$5,'Chicken Only Calculator'!$A$9:$AJ$107,$D99=Lists!$G$6,'Cheese Only Calculator'!$A$8:$AJ$111,$D99=Lists!$G$7,'Beef Only Calculator'!$A$8:$AJ$45,$D99=Lists!$G$8,'Pork Only Calculator'!$A$8:$AJ$96),31,FALSE)</f>
        <v>0</v>
      </c>
      <c r="AI99" s="54">
        <f>VLOOKUP($A99,_xlfn.IFS($D99=Lists!$G$3,'Chicken Only Calculator'!$A$9:$AJ$107,$D99=Lists!$G$4,'Chicken Only Calculator'!$A$9:$AJ$107,$D99=Lists!$G$5,'Chicken Only Calculator'!$A$9:$AJ$107,$D99=Lists!$G$6,'Cheese Only Calculator'!$A$8:$AJ$111,$D99=Lists!$G$7,'Beef Only Calculator'!$A$8:$AJ$45,$D99=Lists!$G$8,'Pork Only Calculator'!$A$8:$AJ$96),32,FALSE)</f>
        <v>0</v>
      </c>
      <c r="AJ99" s="54">
        <f>VLOOKUP($A99,_xlfn.IFS($D99=Lists!$G$3,'Chicken Only Calculator'!$A$9:$AJ$107,$D99=Lists!$G$4,'Chicken Only Calculator'!$A$9:$AJ$107,$D99=Lists!$G$5,'Chicken Only Calculator'!$A$9:$AJ$107,$D99=Lists!$G$6,'Cheese Only Calculator'!$A$8:$AJ$111,$D99=Lists!$G$7,'Beef Only Calculator'!$A$8:$AJ$45,$D99=Lists!$G$8,'Pork Only Calculator'!$A$8:$AJ$96),33,FALSE)</f>
        <v>0</v>
      </c>
      <c r="AK99" s="54">
        <f>VLOOKUP($A99,_xlfn.IFS($D99=Lists!$G$3,'Chicken Only Calculator'!$A$9:$AJ$107,$D99=Lists!$G$4,'Chicken Only Calculator'!$A$9:$AJ$107,$D99=Lists!$G$5,'Chicken Only Calculator'!$A$9:$AJ$107,$D99=Lists!$G$6,'Cheese Only Calculator'!$A$8:$AJ$111,$D99=Lists!$G$7,'Beef Only Calculator'!$A$8:$AJ$45,$D99=Lists!$G$8,'Pork Only Calculator'!$A$8:$AJ$96),34,FALSE)</f>
        <v>0</v>
      </c>
      <c r="AL99" s="54">
        <f>VLOOKUP($A99,_xlfn.IFS($D99=Lists!$G$3,'Chicken Only Calculator'!$A$9:$AJ$107,$D99=Lists!$G$4,'Chicken Only Calculator'!$A$9:$AJ$107,$D99=Lists!$G$5,'Chicken Only Calculator'!$A$9:$AJ$107,$D99=Lists!$G$6,'Cheese Only Calculator'!$A$8:$AJ$111,$D99=Lists!$G$7,'Beef Only Calculator'!$A$8:$AJ$45,$D99=Lists!$G$8,'Pork Only Calculator'!$A$8:$AJ$96),35,FALSE)</f>
        <v>0</v>
      </c>
      <c r="AM99" s="54">
        <f t="shared" si="23"/>
        <v>0</v>
      </c>
      <c r="AO99" s="55"/>
    </row>
    <row r="100" spans="1:41" ht="25.2" x14ac:dyDescent="0.5">
      <c r="A100" s="40">
        <v>10703340928</v>
      </c>
      <c r="B100" s="40" t="str">
        <f>INDEX('Data Sheet'!$A$1:$R$259,MATCH($A100,'Data Sheet'!$A$1:$A$259,0),MATCH(B$3,'Data Sheet'!$A$1:$R$1,0))</f>
        <v>ACT</v>
      </c>
      <c r="C100" s="41" t="str">
        <f>INDEX('Data Sheet'!$A$1:$R$259,MATCH($A100,'Data Sheet'!$A$1:$A$259,0),MATCH(C$3,'Data Sheet'!$A$1:$R$1,0))</f>
        <v>Whole Grain Breaded Golden Crispy Chicken Tenders, 1.13 oz.</v>
      </c>
      <c r="D100" s="40" t="str">
        <f>INDEX('Data Sheet'!$A$1:$R$259,MATCH($A100,'Data Sheet'!$A$1:$A$259,0),MATCH(D$3,'Data Sheet'!$A$1:$R$1,0))</f>
        <v>100103 W/D</v>
      </c>
      <c r="E100" s="40">
        <f>INDEX('Data Sheet'!$A$1:$R$259,MATCH($A100,'Data Sheet'!$A$1:$A$259,0),MATCH(E$3,'Data Sheet'!$A$1:$R$1,0))</f>
        <v>31.86</v>
      </c>
      <c r="F100" s="40">
        <f>INDEX('Data Sheet'!$A$1:$R$259,MATCH($A100,'Data Sheet'!$A$1:$A$259,0),MATCH(F$3,'Data Sheet'!$A$1:$R$1,0))</f>
        <v>150</v>
      </c>
      <c r="G100" s="40">
        <f>INDEX('Data Sheet'!$A$1:$R$259,MATCH($A100,'Data Sheet'!$A$1:$A$259,0),MATCH(G$3,'Data Sheet'!$A$1:$R$1,0))</f>
        <v>150</v>
      </c>
      <c r="H100" s="40" t="str">
        <f>INDEX('Data Sheet'!$A$1:$R$259,MATCH($A100,'Data Sheet'!$A$1:$A$259,0),MATCH(H$3,'Data Sheet'!$A$1:$R$1,0))</f>
        <v/>
      </c>
      <c r="I100" s="40">
        <f>INDEX('Data Sheet'!$A$1:$R$259,MATCH($A100,'Data Sheet'!$A$1:$A$259,0),MATCH(I$3,'Data Sheet'!$A$1:$R$1,0))</f>
        <v>3.39</v>
      </c>
      <c r="J100" s="40" t="str">
        <f>INDEX('Data Sheet'!$A$1:$R$259,MATCH($A100,'Data Sheet'!$A$1:$A$259,0),MATCH(J$3,'Data Sheet'!$A$1:$R$1,0))</f>
        <v>3 pieces</v>
      </c>
      <c r="K100" s="40">
        <f>INDEX('Data Sheet'!$A$1:$R$259,MATCH($A100,'Data Sheet'!$A$1:$A$259,0),MATCH(K$3,'Data Sheet'!$A$1:$R$1,0))</f>
        <v>2</v>
      </c>
      <c r="L100" s="40">
        <f>INDEX('Data Sheet'!$A$1:$R$259,MATCH($A100,'Data Sheet'!$A$1:$A$259,0),MATCH(L$3,'Data Sheet'!$A$1:$R$1,0))</f>
        <v>1</v>
      </c>
      <c r="M100" s="40">
        <f>INDEX('Data Sheet'!$A$1:$R$259,MATCH($A100,'Data Sheet'!$A$1:$A$259,0),MATCH(M$3,'Data Sheet'!$A$1:$R$1,0))</f>
        <v>8.9639999999999986</v>
      </c>
      <c r="N100" s="40">
        <f>INDEX('Data Sheet'!$A$1:$R$259,MATCH($A100,'Data Sheet'!$A$1:$A$259,0),MATCH(N$3,'Data Sheet'!$A$1:$R$1,0))</f>
        <v>5.9760000000000009</v>
      </c>
      <c r="O100" s="40">
        <f>INDEX('Data Sheet'!$A$1:$R$259,MATCH($A100,'Data Sheet'!$A$1:$A$259,0),MATCH(O$3,'Data Sheet'!$A$1:$R$1,0))</f>
        <v>0</v>
      </c>
      <c r="P100" s="40">
        <f>INDEX('Data Sheet'!$A$1:$R$259,MATCH($A100,'Data Sheet'!$A$1:$A$259,0),MATCH(P$3,'Data Sheet'!$A$1:$R$1,0))</f>
        <v>0</v>
      </c>
      <c r="Q100" s="40">
        <f>INDEX('Data Sheet'!$A$1:$R$259,MATCH($A100,'Data Sheet'!$A$1:$A$259,0),MATCH(Q$3,'Data Sheet'!$A$1:$R$1,0))</f>
        <v>0</v>
      </c>
      <c r="R100" s="42" t="str">
        <f>VLOOKUP(A100,_xlfn.IFS(D100=Lists!$G$3,'Chicken Only Calculator'!$A$9:$U$107,D100=Lists!$G$4,'Chicken Only Calculator'!$A$9:$U$107,D100=Lists!$G$5,'Chicken Only Calculator'!$A$9:$U$107,D100=Lists!$G$6,'Cheese Only Calculator'!$A$8:$U$111,D100=Lists!$G$7,'Beef Only Calculator'!$A$8:$U$45,D100=Lists!$G$8,'Pork Only Calculator'!$A$8:$U$96),15,FALSE)</f>
        <v/>
      </c>
      <c r="S100" s="42" t="str">
        <f t="shared" si="16"/>
        <v/>
      </c>
      <c r="T100" s="42">
        <f>VLOOKUP(A100,_xlfn.IFS(D100=Lists!$G$3,'Chicken Only Calculator'!$A$9:$U$107,D100=Lists!$G$4,'Chicken Only Calculator'!$A$9:$U$107,D100=Lists!$G$5,'Chicken Only Calculator'!$A$9:$U$107,D100=Lists!$G$6,'Cheese Only Calculator'!$A$8:$U$111,D100=Lists!$G$7,'Beef Only Calculator'!$A$8:$U$45,D100=Lists!$G$8,'Pork Only Calculator'!$A$8:$U$96),17,FALSE)</f>
        <v>0</v>
      </c>
      <c r="U100" s="42" t="str">
        <f t="shared" si="17"/>
        <v/>
      </c>
      <c r="V100" s="42" t="str">
        <f t="shared" si="18"/>
        <v/>
      </c>
      <c r="W100" s="42" t="str">
        <f t="shared" si="19"/>
        <v/>
      </c>
      <c r="X100" s="42" t="str">
        <f t="shared" si="20"/>
        <v/>
      </c>
      <c r="Y100" s="42" t="str">
        <f t="shared" si="21"/>
        <v/>
      </c>
      <c r="Z100" s="42" t="str">
        <f t="shared" si="22"/>
        <v/>
      </c>
      <c r="AA100" s="42">
        <f>VLOOKUP($A100,_xlfn.IFS($D100=Lists!$G$3,'Chicken Only Calculator'!$A$9:$AJ$107,$D100=Lists!$G$4,'Chicken Only Calculator'!$A$9:$AJ$107,$D100=Lists!$G$5,'Chicken Only Calculator'!$A$9:$AJ$107,$D100=Lists!$G$6,'Cheese Only Calculator'!$A$8:$AJ$111,$D100=Lists!$G$7,'Beef Only Calculator'!$A$8:$AJ$45,$D100=Lists!$G$8,'Pork Only Calculator'!$A$8:$AJ$96),24,FALSE)</f>
        <v>0</v>
      </c>
      <c r="AB100" s="42">
        <f>VLOOKUP($A100,_xlfn.IFS($D100=Lists!$G$3,'Chicken Only Calculator'!$A$9:$AJ$107,$D100=Lists!$G$4,'Chicken Only Calculator'!$A$9:$AJ$107,$D100=Lists!$G$5,'Chicken Only Calculator'!$A$9:$AJ$107,$D100=Lists!$G$6,'Cheese Only Calculator'!$A$8:$AJ$111,$D100=Lists!$G$7,'Beef Only Calculator'!$A$8:$AJ$45,$D100=Lists!$G$8,'Pork Only Calculator'!$A$8:$AJ$96),25,FALSE)</f>
        <v>0</v>
      </c>
      <c r="AC100" s="42">
        <f>VLOOKUP($A100,_xlfn.IFS($D100=Lists!$G$3,'Chicken Only Calculator'!$A$9:$AJ$107,$D100=Lists!$G$4,'Chicken Only Calculator'!$A$9:$AJ$107,$D100=Lists!$G$5,'Chicken Only Calculator'!$A$9:$AJ$107,$D100=Lists!$G$6,'Cheese Only Calculator'!$A$8:$AJ$111,$D100=Lists!$G$7,'Beef Only Calculator'!$A$8:$AJ$45,$D100=Lists!$G$8,'Pork Only Calculator'!$A$8:$AJ$96),26,FALSE)</f>
        <v>0</v>
      </c>
      <c r="AD100" s="42">
        <f>VLOOKUP($A100,_xlfn.IFS($D100=Lists!$G$3,'Chicken Only Calculator'!$A$9:$AJ$107,$D100=Lists!$G$4,'Chicken Only Calculator'!$A$9:$AJ$107,$D100=Lists!$G$5,'Chicken Only Calculator'!$A$9:$AJ$107,$D100=Lists!$G$6,'Cheese Only Calculator'!$A$8:$AJ$111,$D100=Lists!$G$7,'Beef Only Calculator'!$A$8:$AJ$45,$D100=Lists!$G$8,'Pork Only Calculator'!$A$8:$AJ$96),27,FALSE)</f>
        <v>0</v>
      </c>
      <c r="AE100" s="42">
        <f>VLOOKUP($A100,_xlfn.IFS($D100=Lists!$G$3,'Chicken Only Calculator'!$A$9:$AJ$107,$D100=Lists!$G$4,'Chicken Only Calculator'!$A$9:$AJ$107,$D100=Lists!$G$5,'Chicken Only Calculator'!$A$9:$AJ$107,$D100=Lists!$G$6,'Cheese Only Calculator'!$A$8:$AJ$111,$D100=Lists!$G$7,'Beef Only Calculator'!$A$8:$AJ$45,$D100=Lists!$G$8,'Pork Only Calculator'!$A$8:$AJ$96),28,FALSE)</f>
        <v>0</v>
      </c>
      <c r="AF100" s="42">
        <f>VLOOKUP($A100,_xlfn.IFS($D100=Lists!$G$3,'Chicken Only Calculator'!$A$9:$AJ$107,$D100=Lists!$G$4,'Chicken Only Calculator'!$A$9:$AJ$107,$D100=Lists!$G$5,'Chicken Only Calculator'!$A$9:$AJ$107,$D100=Lists!$G$6,'Cheese Only Calculator'!$A$8:$AJ$111,$D100=Lists!$G$7,'Beef Only Calculator'!$A$8:$AJ$45,$D100=Lists!$G$8,'Pork Only Calculator'!$A$8:$AJ$96),29,FALSE)</f>
        <v>0</v>
      </c>
      <c r="AG100" s="42">
        <f>VLOOKUP($A100,_xlfn.IFS($D100=Lists!$G$3,'Chicken Only Calculator'!$A$9:$AJ$107,$D100=Lists!$G$4,'Chicken Only Calculator'!$A$9:$AJ$107,$D100=Lists!$G$5,'Chicken Only Calculator'!$A$9:$AJ$107,$D100=Lists!$G$6,'Cheese Only Calculator'!$A$8:$AJ$111,$D100=Lists!$G$7,'Beef Only Calculator'!$A$8:$AJ$45,$D100=Lists!$G$8,'Pork Only Calculator'!$A$8:$AJ$96),30,FALSE)</f>
        <v>0</v>
      </c>
      <c r="AH100" s="42">
        <f>VLOOKUP($A100,_xlfn.IFS($D100=Lists!$G$3,'Chicken Only Calculator'!$A$9:$AJ$107,$D100=Lists!$G$4,'Chicken Only Calculator'!$A$9:$AJ$107,$D100=Lists!$G$5,'Chicken Only Calculator'!$A$9:$AJ$107,$D100=Lists!$G$6,'Cheese Only Calculator'!$A$8:$AJ$111,$D100=Lists!$G$7,'Beef Only Calculator'!$A$8:$AJ$45,$D100=Lists!$G$8,'Pork Only Calculator'!$A$8:$AJ$96),31,FALSE)</f>
        <v>0</v>
      </c>
      <c r="AI100" s="42">
        <f>VLOOKUP($A100,_xlfn.IFS($D100=Lists!$G$3,'Chicken Only Calculator'!$A$9:$AJ$107,$D100=Lists!$G$4,'Chicken Only Calculator'!$A$9:$AJ$107,$D100=Lists!$G$5,'Chicken Only Calculator'!$A$9:$AJ$107,$D100=Lists!$G$6,'Cheese Only Calculator'!$A$8:$AJ$111,$D100=Lists!$G$7,'Beef Only Calculator'!$A$8:$AJ$45,$D100=Lists!$G$8,'Pork Only Calculator'!$A$8:$AJ$96),32,FALSE)</f>
        <v>0</v>
      </c>
      <c r="AJ100" s="42">
        <f>VLOOKUP($A100,_xlfn.IFS($D100=Lists!$G$3,'Chicken Only Calculator'!$A$9:$AJ$107,$D100=Lists!$G$4,'Chicken Only Calculator'!$A$9:$AJ$107,$D100=Lists!$G$5,'Chicken Only Calculator'!$A$9:$AJ$107,$D100=Lists!$G$6,'Cheese Only Calculator'!$A$8:$AJ$111,$D100=Lists!$G$7,'Beef Only Calculator'!$A$8:$AJ$45,$D100=Lists!$G$8,'Pork Only Calculator'!$A$8:$AJ$96),33,FALSE)</f>
        <v>0</v>
      </c>
      <c r="AK100" s="42">
        <f>VLOOKUP($A100,_xlfn.IFS($D100=Lists!$G$3,'Chicken Only Calculator'!$A$9:$AJ$107,$D100=Lists!$G$4,'Chicken Only Calculator'!$A$9:$AJ$107,$D100=Lists!$G$5,'Chicken Only Calculator'!$A$9:$AJ$107,$D100=Lists!$G$6,'Cheese Only Calculator'!$A$8:$AJ$111,$D100=Lists!$G$7,'Beef Only Calculator'!$A$8:$AJ$45,$D100=Lists!$G$8,'Pork Only Calculator'!$A$8:$AJ$96),34,FALSE)</f>
        <v>0</v>
      </c>
      <c r="AL100" s="42">
        <f>VLOOKUP($A100,_xlfn.IFS($D100=Lists!$G$3,'Chicken Only Calculator'!$A$9:$AJ$107,$D100=Lists!$G$4,'Chicken Only Calculator'!$A$9:$AJ$107,$D100=Lists!$G$5,'Chicken Only Calculator'!$A$9:$AJ$107,$D100=Lists!$G$6,'Cheese Only Calculator'!$A$8:$AJ$111,$D100=Lists!$G$7,'Beef Only Calculator'!$A$8:$AJ$45,$D100=Lists!$G$8,'Pork Only Calculator'!$A$8:$AJ$96),35,FALSE)</f>
        <v>0</v>
      </c>
      <c r="AM100" s="42">
        <f t="shared" si="23"/>
        <v>0</v>
      </c>
      <c r="AO100" s="55"/>
    </row>
    <row r="101" spans="1:41" ht="25.2" x14ac:dyDescent="0.5">
      <c r="A101" s="52">
        <v>10703420928</v>
      </c>
      <c r="B101" s="52" t="str">
        <f>INDEX('Data Sheet'!$A$1:$R$259,MATCH($A101,'Data Sheet'!$A$1:$A$259,0),MATCH(B$3,'Data Sheet'!$A$1:$R$1,0))</f>
        <v>ACT</v>
      </c>
      <c r="C101" s="53" t="str">
        <f>INDEX('Data Sheet'!$A$1:$R$259,MATCH($A101,'Data Sheet'!$A$1:$A$259,0),MATCH(C$3,'Data Sheet'!$A$1:$R$1,0))</f>
        <v>Whole Grain Breaded Hot N Spicy MWWM Chicken Tenders, 2.05 oz.</v>
      </c>
      <c r="D101" s="52" t="str">
        <f>INDEX('Data Sheet'!$A$1:$R$259,MATCH($A101,'Data Sheet'!$A$1:$A$259,0),MATCH(D$3,'Data Sheet'!$A$1:$R$1,0))</f>
        <v>100103 W</v>
      </c>
      <c r="E101" s="52">
        <f>INDEX('Data Sheet'!$A$1:$R$259,MATCH($A101,'Data Sheet'!$A$1:$A$259,0),MATCH(E$3,'Data Sheet'!$A$1:$R$1,0))</f>
        <v>30.99</v>
      </c>
      <c r="F101" s="52">
        <f>INDEX('Data Sheet'!$A$1:$R$259,MATCH($A101,'Data Sheet'!$A$1:$A$259,0),MATCH(F$3,'Data Sheet'!$A$1:$R$1,0))</f>
        <v>120</v>
      </c>
      <c r="G101" s="52">
        <f>INDEX('Data Sheet'!$A$1:$R$259,MATCH($A101,'Data Sheet'!$A$1:$A$259,0),MATCH(G$3,'Data Sheet'!$A$1:$R$1,0))</f>
        <v>120</v>
      </c>
      <c r="H101" s="52" t="str">
        <f>INDEX('Data Sheet'!$A$1:$R$259,MATCH($A101,'Data Sheet'!$A$1:$A$259,0),MATCH(H$3,'Data Sheet'!$A$1:$R$1,0))</f>
        <v/>
      </c>
      <c r="I101" s="52">
        <f>INDEX('Data Sheet'!$A$1:$R$259,MATCH($A101,'Data Sheet'!$A$1:$A$259,0),MATCH(I$3,'Data Sheet'!$A$1:$R$1,0))</f>
        <v>4.09</v>
      </c>
      <c r="J101" s="52" t="str">
        <f>INDEX('Data Sheet'!$A$1:$R$259,MATCH($A101,'Data Sheet'!$A$1:$A$259,0),MATCH(J$3,'Data Sheet'!$A$1:$R$1,0))</f>
        <v>2 pieces</v>
      </c>
      <c r="K101" s="52">
        <f>INDEX('Data Sheet'!$A$1:$R$259,MATCH($A101,'Data Sheet'!$A$1:$A$259,0),MATCH(K$3,'Data Sheet'!$A$1:$R$1,0))</f>
        <v>2</v>
      </c>
      <c r="L101" s="52">
        <f>INDEX('Data Sheet'!$A$1:$R$259,MATCH($A101,'Data Sheet'!$A$1:$A$259,0),MATCH(L$3,'Data Sheet'!$A$1:$R$1,0))</f>
        <v>1</v>
      </c>
      <c r="M101" s="52">
        <f>INDEX('Data Sheet'!$A$1:$R$259,MATCH($A101,'Data Sheet'!$A$1:$A$259,0),MATCH(M$3,'Data Sheet'!$A$1:$R$1,0))</f>
        <v>34.29</v>
      </c>
      <c r="N101" s="52">
        <f>INDEX('Data Sheet'!$A$1:$R$259,MATCH($A101,'Data Sheet'!$A$1:$A$259,0),MATCH(N$3,'Data Sheet'!$A$1:$R$1,0))</f>
        <v>0</v>
      </c>
      <c r="O101" s="52">
        <f>INDEX('Data Sheet'!$A$1:$R$259,MATCH($A101,'Data Sheet'!$A$1:$A$259,0),MATCH(O$3,'Data Sheet'!$A$1:$R$1,0))</f>
        <v>0</v>
      </c>
      <c r="P101" s="52">
        <f>INDEX('Data Sheet'!$A$1:$R$259,MATCH($A101,'Data Sheet'!$A$1:$A$259,0),MATCH(P$3,'Data Sheet'!$A$1:$R$1,0))</f>
        <v>0</v>
      </c>
      <c r="Q101" s="52">
        <f>INDEX('Data Sheet'!$A$1:$R$259,MATCH($A101,'Data Sheet'!$A$1:$A$259,0),MATCH(Q$3,'Data Sheet'!$A$1:$R$1,0))</f>
        <v>0</v>
      </c>
      <c r="R101" s="54" t="str">
        <f>VLOOKUP(A101,_xlfn.IFS(D101=Lists!$G$3,'Chicken Only Calculator'!$A$9:$U$107,D101=Lists!$G$4,'Chicken Only Calculator'!$A$9:$U$107,D101=Lists!$G$5,'Chicken Only Calculator'!$A$9:$U$107,D101=Lists!$G$6,'Cheese Only Calculator'!$A$8:$U$111,D101=Lists!$G$7,'Beef Only Calculator'!$A$8:$U$45,D101=Lists!$G$8,'Pork Only Calculator'!$A$8:$U$96),15,FALSE)</f>
        <v/>
      </c>
      <c r="S101" s="54" t="str">
        <f t="shared" si="16"/>
        <v/>
      </c>
      <c r="T101" s="54">
        <f>VLOOKUP(A101,_xlfn.IFS(D101=Lists!$G$3,'Chicken Only Calculator'!$A$9:$U$107,D101=Lists!$G$4,'Chicken Only Calculator'!$A$9:$U$107,D101=Lists!$G$5,'Chicken Only Calculator'!$A$9:$U$107,D101=Lists!$G$6,'Cheese Only Calculator'!$A$8:$U$111,D101=Lists!$G$7,'Beef Only Calculator'!$A$8:$U$45,D101=Lists!$G$8,'Pork Only Calculator'!$A$8:$U$96),17,FALSE)</f>
        <v>0</v>
      </c>
      <c r="U101" s="54" t="str">
        <f t="shared" si="17"/>
        <v/>
      </c>
      <c r="V101" s="54" t="str">
        <f t="shared" si="18"/>
        <v/>
      </c>
      <c r="W101" s="54" t="str">
        <f t="shared" si="19"/>
        <v/>
      </c>
      <c r="X101" s="54" t="str">
        <f t="shared" si="20"/>
        <v/>
      </c>
      <c r="Y101" s="54" t="str">
        <f t="shared" si="21"/>
        <v/>
      </c>
      <c r="Z101" s="54" t="str">
        <f t="shared" si="22"/>
        <v/>
      </c>
      <c r="AA101" s="54">
        <f>VLOOKUP($A101,_xlfn.IFS($D101=Lists!$G$3,'Chicken Only Calculator'!$A$9:$AJ$107,$D101=Lists!$G$4,'Chicken Only Calculator'!$A$9:$AJ$107,$D101=Lists!$G$5,'Chicken Only Calculator'!$A$9:$AJ$107,$D101=Lists!$G$6,'Cheese Only Calculator'!$A$8:$AJ$111,$D101=Lists!$G$7,'Beef Only Calculator'!$A$8:$AJ$45,$D101=Lists!$G$8,'Pork Only Calculator'!$A$8:$AJ$96),24,FALSE)</f>
        <v>0</v>
      </c>
      <c r="AB101" s="54">
        <f>VLOOKUP($A101,_xlfn.IFS($D101=Lists!$G$3,'Chicken Only Calculator'!$A$9:$AJ$107,$D101=Lists!$G$4,'Chicken Only Calculator'!$A$9:$AJ$107,$D101=Lists!$G$5,'Chicken Only Calculator'!$A$9:$AJ$107,$D101=Lists!$G$6,'Cheese Only Calculator'!$A$8:$AJ$111,$D101=Lists!$G$7,'Beef Only Calculator'!$A$8:$AJ$45,$D101=Lists!$G$8,'Pork Only Calculator'!$A$8:$AJ$96),25,FALSE)</f>
        <v>0</v>
      </c>
      <c r="AC101" s="54">
        <f>VLOOKUP($A101,_xlfn.IFS($D101=Lists!$G$3,'Chicken Only Calculator'!$A$9:$AJ$107,$D101=Lists!$G$4,'Chicken Only Calculator'!$A$9:$AJ$107,$D101=Lists!$G$5,'Chicken Only Calculator'!$A$9:$AJ$107,$D101=Lists!$G$6,'Cheese Only Calculator'!$A$8:$AJ$111,$D101=Lists!$G$7,'Beef Only Calculator'!$A$8:$AJ$45,$D101=Lists!$G$8,'Pork Only Calculator'!$A$8:$AJ$96),26,FALSE)</f>
        <v>0</v>
      </c>
      <c r="AD101" s="54">
        <f>VLOOKUP($A101,_xlfn.IFS($D101=Lists!$G$3,'Chicken Only Calculator'!$A$9:$AJ$107,$D101=Lists!$G$4,'Chicken Only Calculator'!$A$9:$AJ$107,$D101=Lists!$G$5,'Chicken Only Calculator'!$A$9:$AJ$107,$D101=Lists!$G$6,'Cheese Only Calculator'!$A$8:$AJ$111,$D101=Lists!$G$7,'Beef Only Calculator'!$A$8:$AJ$45,$D101=Lists!$G$8,'Pork Only Calculator'!$A$8:$AJ$96),27,FALSE)</f>
        <v>0</v>
      </c>
      <c r="AE101" s="54">
        <f>VLOOKUP($A101,_xlfn.IFS($D101=Lists!$G$3,'Chicken Only Calculator'!$A$9:$AJ$107,$D101=Lists!$G$4,'Chicken Only Calculator'!$A$9:$AJ$107,$D101=Lists!$G$5,'Chicken Only Calculator'!$A$9:$AJ$107,$D101=Lists!$G$6,'Cheese Only Calculator'!$A$8:$AJ$111,$D101=Lists!$G$7,'Beef Only Calculator'!$A$8:$AJ$45,$D101=Lists!$G$8,'Pork Only Calculator'!$A$8:$AJ$96),28,FALSE)</f>
        <v>0</v>
      </c>
      <c r="AF101" s="54">
        <f>VLOOKUP($A101,_xlfn.IFS($D101=Lists!$G$3,'Chicken Only Calculator'!$A$9:$AJ$107,$D101=Lists!$G$4,'Chicken Only Calculator'!$A$9:$AJ$107,$D101=Lists!$G$5,'Chicken Only Calculator'!$A$9:$AJ$107,$D101=Lists!$G$6,'Cheese Only Calculator'!$A$8:$AJ$111,$D101=Lists!$G$7,'Beef Only Calculator'!$A$8:$AJ$45,$D101=Lists!$G$8,'Pork Only Calculator'!$A$8:$AJ$96),29,FALSE)</f>
        <v>0</v>
      </c>
      <c r="AG101" s="54">
        <f>VLOOKUP($A101,_xlfn.IFS($D101=Lists!$G$3,'Chicken Only Calculator'!$A$9:$AJ$107,$D101=Lists!$G$4,'Chicken Only Calculator'!$A$9:$AJ$107,$D101=Lists!$G$5,'Chicken Only Calculator'!$A$9:$AJ$107,$D101=Lists!$G$6,'Cheese Only Calculator'!$A$8:$AJ$111,$D101=Lists!$G$7,'Beef Only Calculator'!$A$8:$AJ$45,$D101=Lists!$G$8,'Pork Only Calculator'!$A$8:$AJ$96),30,FALSE)</f>
        <v>0</v>
      </c>
      <c r="AH101" s="54">
        <f>VLOOKUP($A101,_xlfn.IFS($D101=Lists!$G$3,'Chicken Only Calculator'!$A$9:$AJ$107,$D101=Lists!$G$4,'Chicken Only Calculator'!$A$9:$AJ$107,$D101=Lists!$G$5,'Chicken Only Calculator'!$A$9:$AJ$107,$D101=Lists!$G$6,'Cheese Only Calculator'!$A$8:$AJ$111,$D101=Lists!$G$7,'Beef Only Calculator'!$A$8:$AJ$45,$D101=Lists!$G$8,'Pork Only Calculator'!$A$8:$AJ$96),31,FALSE)</f>
        <v>0</v>
      </c>
      <c r="AI101" s="54">
        <f>VLOOKUP($A101,_xlfn.IFS($D101=Lists!$G$3,'Chicken Only Calculator'!$A$9:$AJ$107,$D101=Lists!$G$4,'Chicken Only Calculator'!$A$9:$AJ$107,$D101=Lists!$G$5,'Chicken Only Calculator'!$A$9:$AJ$107,$D101=Lists!$G$6,'Cheese Only Calculator'!$A$8:$AJ$111,$D101=Lists!$G$7,'Beef Only Calculator'!$A$8:$AJ$45,$D101=Lists!$G$8,'Pork Only Calculator'!$A$8:$AJ$96),32,FALSE)</f>
        <v>0</v>
      </c>
      <c r="AJ101" s="54">
        <f>VLOOKUP($A101,_xlfn.IFS($D101=Lists!$G$3,'Chicken Only Calculator'!$A$9:$AJ$107,$D101=Lists!$G$4,'Chicken Only Calculator'!$A$9:$AJ$107,$D101=Lists!$G$5,'Chicken Only Calculator'!$A$9:$AJ$107,$D101=Lists!$G$6,'Cheese Only Calculator'!$A$8:$AJ$111,$D101=Lists!$G$7,'Beef Only Calculator'!$A$8:$AJ$45,$D101=Lists!$G$8,'Pork Only Calculator'!$A$8:$AJ$96),33,FALSE)</f>
        <v>0</v>
      </c>
      <c r="AK101" s="54">
        <f>VLOOKUP($A101,_xlfn.IFS($D101=Lists!$G$3,'Chicken Only Calculator'!$A$9:$AJ$107,$D101=Lists!$G$4,'Chicken Only Calculator'!$A$9:$AJ$107,$D101=Lists!$G$5,'Chicken Only Calculator'!$A$9:$AJ$107,$D101=Lists!$G$6,'Cheese Only Calculator'!$A$8:$AJ$111,$D101=Lists!$G$7,'Beef Only Calculator'!$A$8:$AJ$45,$D101=Lists!$G$8,'Pork Only Calculator'!$A$8:$AJ$96),34,FALSE)</f>
        <v>0</v>
      </c>
      <c r="AL101" s="54">
        <f>VLOOKUP($A101,_xlfn.IFS($D101=Lists!$G$3,'Chicken Only Calculator'!$A$9:$AJ$107,$D101=Lists!$G$4,'Chicken Only Calculator'!$A$9:$AJ$107,$D101=Lists!$G$5,'Chicken Only Calculator'!$A$9:$AJ$107,$D101=Lists!$G$6,'Cheese Only Calculator'!$A$8:$AJ$111,$D101=Lists!$G$7,'Beef Only Calculator'!$A$8:$AJ$45,$D101=Lists!$G$8,'Pork Only Calculator'!$A$8:$AJ$96),35,FALSE)</f>
        <v>0</v>
      </c>
      <c r="AM101" s="54">
        <f t="shared" si="23"/>
        <v>0</v>
      </c>
      <c r="AO101" s="55"/>
    </row>
    <row r="102" spans="1:41" ht="25.2" x14ac:dyDescent="0.5">
      <c r="A102" s="40">
        <v>10703440928</v>
      </c>
      <c r="B102" s="40" t="str">
        <f>INDEX('Data Sheet'!$A$1:$R$259,MATCH($A102,'Data Sheet'!$A$1:$A$259,0),MATCH(B$3,'Data Sheet'!$A$1:$R$1,0))</f>
        <v>ACT</v>
      </c>
      <c r="C102" s="41" t="str">
        <f>INDEX('Data Sheet'!$A$1:$R$259,MATCH($A102,'Data Sheet'!$A$1:$A$259,0),MATCH(C$3,'Data Sheet'!$A$1:$R$1,0))</f>
        <v>Whole Grain Breaded Hot 'N Spicy Chicken Tenders, 1.14 oz.</v>
      </c>
      <c r="D102" s="40" t="str">
        <f>INDEX('Data Sheet'!$A$1:$R$259,MATCH($A102,'Data Sheet'!$A$1:$A$259,0),MATCH(D$3,'Data Sheet'!$A$1:$R$1,0))</f>
        <v>100103 W/D</v>
      </c>
      <c r="E102" s="40">
        <f>INDEX('Data Sheet'!$A$1:$R$259,MATCH($A102,'Data Sheet'!$A$1:$A$259,0),MATCH(E$3,'Data Sheet'!$A$1:$R$1,0))</f>
        <v>31.86</v>
      </c>
      <c r="F102" s="40">
        <f>INDEX('Data Sheet'!$A$1:$R$259,MATCH($A102,'Data Sheet'!$A$1:$A$259,0),MATCH(F$3,'Data Sheet'!$A$1:$R$1,0))</f>
        <v>148</v>
      </c>
      <c r="G102" s="40">
        <f>INDEX('Data Sheet'!$A$1:$R$259,MATCH($A102,'Data Sheet'!$A$1:$A$259,0),MATCH(G$3,'Data Sheet'!$A$1:$R$1,0))</f>
        <v>148</v>
      </c>
      <c r="H102" s="40" t="str">
        <f>INDEX('Data Sheet'!$A$1:$R$259,MATCH($A102,'Data Sheet'!$A$1:$A$259,0),MATCH(H$3,'Data Sheet'!$A$1:$R$1,0))</f>
        <v/>
      </c>
      <c r="I102" s="40">
        <f>INDEX('Data Sheet'!$A$1:$R$259,MATCH($A102,'Data Sheet'!$A$1:$A$259,0),MATCH(I$3,'Data Sheet'!$A$1:$R$1,0))</f>
        <v>3.42</v>
      </c>
      <c r="J102" s="40" t="str">
        <f>INDEX('Data Sheet'!$A$1:$R$259,MATCH($A102,'Data Sheet'!$A$1:$A$259,0),MATCH(J$3,'Data Sheet'!$A$1:$R$1,0))</f>
        <v>3 pieces</v>
      </c>
      <c r="K102" s="40">
        <f>INDEX('Data Sheet'!$A$1:$R$259,MATCH($A102,'Data Sheet'!$A$1:$A$259,0),MATCH(K$3,'Data Sheet'!$A$1:$R$1,0))</f>
        <v>2</v>
      </c>
      <c r="L102" s="40">
        <f>INDEX('Data Sheet'!$A$1:$R$259,MATCH($A102,'Data Sheet'!$A$1:$A$259,0),MATCH(L$3,'Data Sheet'!$A$1:$R$1,0))</f>
        <v>1</v>
      </c>
      <c r="M102" s="40">
        <f>INDEX('Data Sheet'!$A$1:$R$259,MATCH($A102,'Data Sheet'!$A$1:$A$259,0),MATCH(M$3,'Data Sheet'!$A$1:$R$1,0))</f>
        <v>7.77</v>
      </c>
      <c r="N102" s="40">
        <f>INDEX('Data Sheet'!$A$1:$R$259,MATCH($A102,'Data Sheet'!$A$1:$A$259,0),MATCH(N$3,'Data Sheet'!$A$1:$R$1,0))</f>
        <v>7.17</v>
      </c>
      <c r="O102" s="40">
        <f>INDEX('Data Sheet'!$A$1:$R$259,MATCH($A102,'Data Sheet'!$A$1:$A$259,0),MATCH(O$3,'Data Sheet'!$A$1:$R$1,0))</f>
        <v>0</v>
      </c>
      <c r="P102" s="40">
        <f>INDEX('Data Sheet'!$A$1:$R$259,MATCH($A102,'Data Sheet'!$A$1:$A$259,0),MATCH(P$3,'Data Sheet'!$A$1:$R$1,0))</f>
        <v>0</v>
      </c>
      <c r="Q102" s="40">
        <f>INDEX('Data Sheet'!$A$1:$R$259,MATCH($A102,'Data Sheet'!$A$1:$A$259,0),MATCH(Q$3,'Data Sheet'!$A$1:$R$1,0))</f>
        <v>0</v>
      </c>
      <c r="R102" s="42" t="str">
        <f>VLOOKUP(A102,_xlfn.IFS(D102=Lists!$G$3,'Chicken Only Calculator'!$A$9:$U$107,D102=Lists!$G$4,'Chicken Only Calculator'!$A$9:$U$107,D102=Lists!$G$5,'Chicken Only Calculator'!$A$9:$U$107,D102=Lists!$G$6,'Cheese Only Calculator'!$A$8:$U$111,D102=Lists!$G$7,'Beef Only Calculator'!$A$8:$U$45,D102=Lists!$G$8,'Pork Only Calculator'!$A$8:$U$96),15,FALSE)</f>
        <v/>
      </c>
      <c r="S102" s="42" t="str">
        <f t="shared" si="16"/>
        <v/>
      </c>
      <c r="T102" s="42">
        <f>VLOOKUP(A102,_xlfn.IFS(D102=Lists!$G$3,'Chicken Only Calculator'!$A$9:$U$107,D102=Lists!$G$4,'Chicken Only Calculator'!$A$9:$U$107,D102=Lists!$G$5,'Chicken Only Calculator'!$A$9:$U$107,D102=Lists!$G$6,'Cheese Only Calculator'!$A$8:$U$111,D102=Lists!$G$7,'Beef Only Calculator'!$A$8:$U$45,D102=Lists!$G$8,'Pork Only Calculator'!$A$8:$U$96),17,FALSE)</f>
        <v>0</v>
      </c>
      <c r="U102" s="42" t="str">
        <f t="shared" si="17"/>
        <v/>
      </c>
      <c r="V102" s="42" t="str">
        <f t="shared" si="18"/>
        <v/>
      </c>
      <c r="W102" s="42" t="str">
        <f t="shared" si="19"/>
        <v/>
      </c>
      <c r="X102" s="42" t="str">
        <f t="shared" si="20"/>
        <v/>
      </c>
      <c r="Y102" s="42" t="str">
        <f t="shared" si="21"/>
        <v/>
      </c>
      <c r="Z102" s="42" t="str">
        <f t="shared" si="22"/>
        <v/>
      </c>
      <c r="AA102" s="42">
        <f>VLOOKUP($A102,_xlfn.IFS($D102=Lists!$G$3,'Chicken Only Calculator'!$A$9:$AJ$107,$D102=Lists!$G$4,'Chicken Only Calculator'!$A$9:$AJ$107,$D102=Lists!$G$5,'Chicken Only Calculator'!$A$9:$AJ$107,$D102=Lists!$G$6,'Cheese Only Calculator'!$A$8:$AJ$111,$D102=Lists!$G$7,'Beef Only Calculator'!$A$8:$AJ$45,$D102=Lists!$G$8,'Pork Only Calculator'!$A$8:$AJ$96),24,FALSE)</f>
        <v>0</v>
      </c>
      <c r="AB102" s="42">
        <f>VLOOKUP($A102,_xlfn.IFS($D102=Lists!$G$3,'Chicken Only Calculator'!$A$9:$AJ$107,$D102=Lists!$G$4,'Chicken Only Calculator'!$A$9:$AJ$107,$D102=Lists!$G$5,'Chicken Only Calculator'!$A$9:$AJ$107,$D102=Lists!$G$6,'Cheese Only Calculator'!$A$8:$AJ$111,$D102=Lists!$G$7,'Beef Only Calculator'!$A$8:$AJ$45,$D102=Lists!$G$8,'Pork Only Calculator'!$A$8:$AJ$96),25,FALSE)</f>
        <v>0</v>
      </c>
      <c r="AC102" s="42">
        <f>VLOOKUP($A102,_xlfn.IFS($D102=Lists!$G$3,'Chicken Only Calculator'!$A$9:$AJ$107,$D102=Lists!$G$4,'Chicken Only Calculator'!$A$9:$AJ$107,$D102=Lists!$G$5,'Chicken Only Calculator'!$A$9:$AJ$107,$D102=Lists!$G$6,'Cheese Only Calculator'!$A$8:$AJ$111,$D102=Lists!$G$7,'Beef Only Calculator'!$A$8:$AJ$45,$D102=Lists!$G$8,'Pork Only Calculator'!$A$8:$AJ$96),26,FALSE)</f>
        <v>0</v>
      </c>
      <c r="AD102" s="42">
        <f>VLOOKUP($A102,_xlfn.IFS($D102=Lists!$G$3,'Chicken Only Calculator'!$A$9:$AJ$107,$D102=Lists!$G$4,'Chicken Only Calculator'!$A$9:$AJ$107,$D102=Lists!$G$5,'Chicken Only Calculator'!$A$9:$AJ$107,$D102=Lists!$G$6,'Cheese Only Calculator'!$A$8:$AJ$111,$D102=Lists!$G$7,'Beef Only Calculator'!$A$8:$AJ$45,$D102=Lists!$G$8,'Pork Only Calculator'!$A$8:$AJ$96),27,FALSE)</f>
        <v>0</v>
      </c>
      <c r="AE102" s="42">
        <f>VLOOKUP($A102,_xlfn.IFS($D102=Lists!$G$3,'Chicken Only Calculator'!$A$9:$AJ$107,$D102=Lists!$G$4,'Chicken Only Calculator'!$A$9:$AJ$107,$D102=Lists!$G$5,'Chicken Only Calculator'!$A$9:$AJ$107,$D102=Lists!$G$6,'Cheese Only Calculator'!$A$8:$AJ$111,$D102=Lists!$G$7,'Beef Only Calculator'!$A$8:$AJ$45,$D102=Lists!$G$8,'Pork Only Calculator'!$A$8:$AJ$96),28,FALSE)</f>
        <v>0</v>
      </c>
      <c r="AF102" s="42">
        <f>VLOOKUP($A102,_xlfn.IFS($D102=Lists!$G$3,'Chicken Only Calculator'!$A$9:$AJ$107,$D102=Lists!$G$4,'Chicken Only Calculator'!$A$9:$AJ$107,$D102=Lists!$G$5,'Chicken Only Calculator'!$A$9:$AJ$107,$D102=Lists!$G$6,'Cheese Only Calculator'!$A$8:$AJ$111,$D102=Lists!$G$7,'Beef Only Calculator'!$A$8:$AJ$45,$D102=Lists!$G$8,'Pork Only Calculator'!$A$8:$AJ$96),29,FALSE)</f>
        <v>0</v>
      </c>
      <c r="AG102" s="42">
        <f>VLOOKUP($A102,_xlfn.IFS($D102=Lists!$G$3,'Chicken Only Calculator'!$A$9:$AJ$107,$D102=Lists!$G$4,'Chicken Only Calculator'!$A$9:$AJ$107,$D102=Lists!$G$5,'Chicken Only Calculator'!$A$9:$AJ$107,$D102=Lists!$G$6,'Cheese Only Calculator'!$A$8:$AJ$111,$D102=Lists!$G$7,'Beef Only Calculator'!$A$8:$AJ$45,$D102=Lists!$G$8,'Pork Only Calculator'!$A$8:$AJ$96),30,FALSE)</f>
        <v>0</v>
      </c>
      <c r="AH102" s="42">
        <f>VLOOKUP($A102,_xlfn.IFS($D102=Lists!$G$3,'Chicken Only Calculator'!$A$9:$AJ$107,$D102=Lists!$G$4,'Chicken Only Calculator'!$A$9:$AJ$107,$D102=Lists!$G$5,'Chicken Only Calculator'!$A$9:$AJ$107,$D102=Lists!$G$6,'Cheese Only Calculator'!$A$8:$AJ$111,$D102=Lists!$G$7,'Beef Only Calculator'!$A$8:$AJ$45,$D102=Lists!$G$8,'Pork Only Calculator'!$A$8:$AJ$96),31,FALSE)</f>
        <v>0</v>
      </c>
      <c r="AI102" s="42">
        <f>VLOOKUP($A102,_xlfn.IFS($D102=Lists!$G$3,'Chicken Only Calculator'!$A$9:$AJ$107,$D102=Lists!$G$4,'Chicken Only Calculator'!$A$9:$AJ$107,$D102=Lists!$G$5,'Chicken Only Calculator'!$A$9:$AJ$107,$D102=Lists!$G$6,'Cheese Only Calculator'!$A$8:$AJ$111,$D102=Lists!$G$7,'Beef Only Calculator'!$A$8:$AJ$45,$D102=Lists!$G$8,'Pork Only Calculator'!$A$8:$AJ$96),32,FALSE)</f>
        <v>0</v>
      </c>
      <c r="AJ102" s="42">
        <f>VLOOKUP($A102,_xlfn.IFS($D102=Lists!$G$3,'Chicken Only Calculator'!$A$9:$AJ$107,$D102=Lists!$G$4,'Chicken Only Calculator'!$A$9:$AJ$107,$D102=Lists!$G$5,'Chicken Only Calculator'!$A$9:$AJ$107,$D102=Lists!$G$6,'Cheese Only Calculator'!$A$8:$AJ$111,$D102=Lists!$G$7,'Beef Only Calculator'!$A$8:$AJ$45,$D102=Lists!$G$8,'Pork Only Calculator'!$A$8:$AJ$96),33,FALSE)</f>
        <v>0</v>
      </c>
      <c r="AK102" s="42">
        <f>VLOOKUP($A102,_xlfn.IFS($D102=Lists!$G$3,'Chicken Only Calculator'!$A$9:$AJ$107,$D102=Lists!$G$4,'Chicken Only Calculator'!$A$9:$AJ$107,$D102=Lists!$G$5,'Chicken Only Calculator'!$A$9:$AJ$107,$D102=Lists!$G$6,'Cheese Only Calculator'!$A$8:$AJ$111,$D102=Lists!$G$7,'Beef Only Calculator'!$A$8:$AJ$45,$D102=Lists!$G$8,'Pork Only Calculator'!$A$8:$AJ$96),34,FALSE)</f>
        <v>0</v>
      </c>
      <c r="AL102" s="42">
        <f>VLOOKUP($A102,_xlfn.IFS($D102=Lists!$G$3,'Chicken Only Calculator'!$A$9:$AJ$107,$D102=Lists!$G$4,'Chicken Only Calculator'!$A$9:$AJ$107,$D102=Lists!$G$5,'Chicken Only Calculator'!$A$9:$AJ$107,$D102=Lists!$G$6,'Cheese Only Calculator'!$A$8:$AJ$111,$D102=Lists!$G$7,'Beef Only Calculator'!$A$8:$AJ$45,$D102=Lists!$G$8,'Pork Only Calculator'!$A$8:$AJ$96),35,FALSE)</f>
        <v>0</v>
      </c>
      <c r="AM102" s="42">
        <f t="shared" si="23"/>
        <v>0</v>
      </c>
      <c r="AO102" s="55"/>
    </row>
    <row r="103" spans="1:41" ht="25.2" x14ac:dyDescent="0.5">
      <c r="A103" s="52">
        <v>10703620928</v>
      </c>
      <c r="B103" s="52" t="str">
        <f>INDEX('Data Sheet'!$A$1:$R$259,MATCH($A103,'Data Sheet'!$A$1:$A$259,0),MATCH(B$3,'Data Sheet'!$A$1:$R$1,0))</f>
        <v>ACT</v>
      </c>
      <c r="C103" s="53" t="str">
        <f>INDEX('Data Sheet'!$A$1:$R$259,MATCH($A103,'Data Sheet'!$A$1:$A$259,0),MATCH(C$3,'Data Sheet'!$A$1:$R$1,0))</f>
        <v>Whole Grain Breaded Golden Crispy MWWM Boneless Chicken Wings, 0.79 oz.</v>
      </c>
      <c r="D103" s="52" t="str">
        <f>INDEX('Data Sheet'!$A$1:$R$259,MATCH($A103,'Data Sheet'!$A$1:$A$259,0),MATCH(D$3,'Data Sheet'!$A$1:$R$1,0))</f>
        <v>100103 W</v>
      </c>
      <c r="E103" s="52">
        <f>INDEX('Data Sheet'!$A$1:$R$259,MATCH($A103,'Data Sheet'!$A$1:$A$259,0),MATCH(E$3,'Data Sheet'!$A$1:$R$1,0))</f>
        <v>30</v>
      </c>
      <c r="F103" s="52">
        <f>INDEX('Data Sheet'!$A$1:$R$259,MATCH($A103,'Data Sheet'!$A$1:$A$259,0),MATCH(F$3,'Data Sheet'!$A$1:$R$1,0))</f>
        <v>121</v>
      </c>
      <c r="G103" s="52">
        <f>INDEX('Data Sheet'!$A$1:$R$259,MATCH($A103,'Data Sheet'!$A$1:$A$259,0),MATCH(G$3,'Data Sheet'!$A$1:$R$1,0))</f>
        <v>121</v>
      </c>
      <c r="H103" s="52">
        <f>INDEX('Data Sheet'!$A$1:$R$259,MATCH($A103,'Data Sheet'!$A$1:$A$259,0),MATCH(H$3,'Data Sheet'!$A$1:$R$1,0))</f>
        <v>10</v>
      </c>
      <c r="I103" s="52">
        <f>INDEX('Data Sheet'!$A$1:$R$259,MATCH($A103,'Data Sheet'!$A$1:$A$259,0),MATCH(I$3,'Data Sheet'!$A$1:$R$1,0))</f>
        <v>3.95</v>
      </c>
      <c r="J103" s="52" t="str">
        <f>INDEX('Data Sheet'!$A$1:$R$259,MATCH($A103,'Data Sheet'!$A$1:$A$259,0),MATCH(J$3,'Data Sheet'!$A$1:$R$1,0))</f>
        <v>5 pieces</v>
      </c>
      <c r="K103" s="52">
        <f>INDEX('Data Sheet'!$A$1:$R$259,MATCH($A103,'Data Sheet'!$A$1:$A$259,0),MATCH(K$3,'Data Sheet'!$A$1:$R$1,0))</f>
        <v>2</v>
      </c>
      <c r="L103" s="52">
        <f>INDEX('Data Sheet'!$A$1:$R$259,MATCH($A103,'Data Sheet'!$A$1:$A$259,0),MATCH(L$3,'Data Sheet'!$A$1:$R$1,0))</f>
        <v>1</v>
      </c>
      <c r="M103" s="52">
        <f>INDEX('Data Sheet'!$A$1:$R$259,MATCH($A103,'Data Sheet'!$A$1:$A$259,0),MATCH(M$3,'Data Sheet'!$A$1:$R$1,0))</f>
        <v>32.74</v>
      </c>
      <c r="N103" s="52">
        <f>INDEX('Data Sheet'!$A$1:$R$259,MATCH($A103,'Data Sheet'!$A$1:$A$259,0),MATCH(N$3,'Data Sheet'!$A$1:$R$1,0))</f>
        <v>0</v>
      </c>
      <c r="O103" s="52">
        <f>INDEX('Data Sheet'!$A$1:$R$259,MATCH($A103,'Data Sheet'!$A$1:$A$259,0),MATCH(O$3,'Data Sheet'!$A$1:$R$1,0))</f>
        <v>0</v>
      </c>
      <c r="P103" s="52">
        <f>INDEX('Data Sheet'!$A$1:$R$259,MATCH($A103,'Data Sheet'!$A$1:$A$259,0),MATCH(P$3,'Data Sheet'!$A$1:$R$1,0))</f>
        <v>0</v>
      </c>
      <c r="Q103" s="52">
        <f>INDEX('Data Sheet'!$A$1:$R$259,MATCH($A103,'Data Sheet'!$A$1:$A$259,0),MATCH(Q$3,'Data Sheet'!$A$1:$R$1,0))</f>
        <v>0</v>
      </c>
      <c r="R103" s="54" t="str">
        <f>VLOOKUP(A103,_xlfn.IFS(D103=Lists!$G$3,'Chicken Only Calculator'!$A$9:$U$107,D103=Lists!$G$4,'Chicken Only Calculator'!$A$9:$U$107,D103=Lists!$G$5,'Chicken Only Calculator'!$A$9:$U$107,D103=Lists!$G$6,'Cheese Only Calculator'!$A$8:$U$111,D103=Lists!$G$7,'Beef Only Calculator'!$A$8:$U$45,D103=Lists!$G$8,'Pork Only Calculator'!$A$8:$U$96),15,FALSE)</f>
        <v/>
      </c>
      <c r="S103" s="54" t="str">
        <f t="shared" si="16"/>
        <v/>
      </c>
      <c r="T103" s="54">
        <f>VLOOKUP(A103,_xlfn.IFS(D103=Lists!$G$3,'Chicken Only Calculator'!$A$9:$U$107,D103=Lists!$G$4,'Chicken Only Calculator'!$A$9:$U$107,D103=Lists!$G$5,'Chicken Only Calculator'!$A$9:$U$107,D103=Lists!$G$6,'Cheese Only Calculator'!$A$8:$U$111,D103=Lists!$G$7,'Beef Only Calculator'!$A$8:$U$45,D103=Lists!$G$8,'Pork Only Calculator'!$A$8:$U$96),17,FALSE)</f>
        <v>0</v>
      </c>
      <c r="U103" s="54" t="str">
        <f t="shared" si="17"/>
        <v/>
      </c>
      <c r="V103" s="54" t="str">
        <f t="shared" si="18"/>
        <v/>
      </c>
      <c r="W103" s="54" t="str">
        <f t="shared" si="19"/>
        <v/>
      </c>
      <c r="X103" s="54" t="str">
        <f t="shared" si="20"/>
        <v/>
      </c>
      <c r="Y103" s="54" t="str">
        <f t="shared" si="21"/>
        <v/>
      </c>
      <c r="Z103" s="54" t="str">
        <f t="shared" si="22"/>
        <v/>
      </c>
      <c r="AA103" s="54">
        <f>VLOOKUP($A103,_xlfn.IFS($D103=Lists!$G$3,'Chicken Only Calculator'!$A$9:$AJ$107,$D103=Lists!$G$4,'Chicken Only Calculator'!$A$9:$AJ$107,$D103=Lists!$G$5,'Chicken Only Calculator'!$A$9:$AJ$107,$D103=Lists!$G$6,'Cheese Only Calculator'!$A$8:$AJ$111,$D103=Lists!$G$7,'Beef Only Calculator'!$A$8:$AJ$45,$D103=Lists!$G$8,'Pork Only Calculator'!$A$8:$AJ$96),24,FALSE)</f>
        <v>0</v>
      </c>
      <c r="AB103" s="54">
        <f>VLOOKUP($A103,_xlfn.IFS($D103=Lists!$G$3,'Chicken Only Calculator'!$A$9:$AJ$107,$D103=Lists!$G$4,'Chicken Only Calculator'!$A$9:$AJ$107,$D103=Lists!$G$5,'Chicken Only Calculator'!$A$9:$AJ$107,$D103=Lists!$G$6,'Cheese Only Calculator'!$A$8:$AJ$111,$D103=Lists!$G$7,'Beef Only Calculator'!$A$8:$AJ$45,$D103=Lists!$G$8,'Pork Only Calculator'!$A$8:$AJ$96),25,FALSE)</f>
        <v>0</v>
      </c>
      <c r="AC103" s="54">
        <f>VLOOKUP($A103,_xlfn.IFS($D103=Lists!$G$3,'Chicken Only Calculator'!$A$9:$AJ$107,$D103=Lists!$G$4,'Chicken Only Calculator'!$A$9:$AJ$107,$D103=Lists!$G$5,'Chicken Only Calculator'!$A$9:$AJ$107,$D103=Lists!$G$6,'Cheese Only Calculator'!$A$8:$AJ$111,$D103=Lists!$G$7,'Beef Only Calculator'!$A$8:$AJ$45,$D103=Lists!$G$8,'Pork Only Calculator'!$A$8:$AJ$96),26,FALSE)</f>
        <v>0</v>
      </c>
      <c r="AD103" s="54">
        <f>VLOOKUP($A103,_xlfn.IFS($D103=Lists!$G$3,'Chicken Only Calculator'!$A$9:$AJ$107,$D103=Lists!$G$4,'Chicken Only Calculator'!$A$9:$AJ$107,$D103=Lists!$G$5,'Chicken Only Calculator'!$A$9:$AJ$107,$D103=Lists!$G$6,'Cheese Only Calculator'!$A$8:$AJ$111,$D103=Lists!$G$7,'Beef Only Calculator'!$A$8:$AJ$45,$D103=Lists!$G$8,'Pork Only Calculator'!$A$8:$AJ$96),27,FALSE)</f>
        <v>0</v>
      </c>
      <c r="AE103" s="54">
        <f>VLOOKUP($A103,_xlfn.IFS($D103=Lists!$G$3,'Chicken Only Calculator'!$A$9:$AJ$107,$D103=Lists!$G$4,'Chicken Only Calculator'!$A$9:$AJ$107,$D103=Lists!$G$5,'Chicken Only Calculator'!$A$9:$AJ$107,$D103=Lists!$G$6,'Cheese Only Calculator'!$A$8:$AJ$111,$D103=Lists!$G$7,'Beef Only Calculator'!$A$8:$AJ$45,$D103=Lists!$G$8,'Pork Only Calculator'!$A$8:$AJ$96),28,FALSE)</f>
        <v>0</v>
      </c>
      <c r="AF103" s="54">
        <f>VLOOKUP($A103,_xlfn.IFS($D103=Lists!$G$3,'Chicken Only Calculator'!$A$9:$AJ$107,$D103=Lists!$G$4,'Chicken Only Calculator'!$A$9:$AJ$107,$D103=Lists!$G$5,'Chicken Only Calculator'!$A$9:$AJ$107,$D103=Lists!$G$6,'Cheese Only Calculator'!$A$8:$AJ$111,$D103=Lists!$G$7,'Beef Only Calculator'!$A$8:$AJ$45,$D103=Lists!$G$8,'Pork Only Calculator'!$A$8:$AJ$96),29,FALSE)</f>
        <v>0</v>
      </c>
      <c r="AG103" s="54">
        <f>VLOOKUP($A103,_xlfn.IFS($D103=Lists!$G$3,'Chicken Only Calculator'!$A$9:$AJ$107,$D103=Lists!$G$4,'Chicken Only Calculator'!$A$9:$AJ$107,$D103=Lists!$G$5,'Chicken Only Calculator'!$A$9:$AJ$107,$D103=Lists!$G$6,'Cheese Only Calculator'!$A$8:$AJ$111,$D103=Lists!$G$7,'Beef Only Calculator'!$A$8:$AJ$45,$D103=Lists!$G$8,'Pork Only Calculator'!$A$8:$AJ$96),30,FALSE)</f>
        <v>0</v>
      </c>
      <c r="AH103" s="54">
        <f>VLOOKUP($A103,_xlfn.IFS($D103=Lists!$G$3,'Chicken Only Calculator'!$A$9:$AJ$107,$D103=Lists!$G$4,'Chicken Only Calculator'!$A$9:$AJ$107,$D103=Lists!$G$5,'Chicken Only Calculator'!$A$9:$AJ$107,$D103=Lists!$G$6,'Cheese Only Calculator'!$A$8:$AJ$111,$D103=Lists!$G$7,'Beef Only Calculator'!$A$8:$AJ$45,$D103=Lists!$G$8,'Pork Only Calculator'!$A$8:$AJ$96),31,FALSE)</f>
        <v>0</v>
      </c>
      <c r="AI103" s="54">
        <f>VLOOKUP($A103,_xlfn.IFS($D103=Lists!$G$3,'Chicken Only Calculator'!$A$9:$AJ$107,$D103=Lists!$G$4,'Chicken Only Calculator'!$A$9:$AJ$107,$D103=Lists!$G$5,'Chicken Only Calculator'!$A$9:$AJ$107,$D103=Lists!$G$6,'Cheese Only Calculator'!$A$8:$AJ$111,$D103=Lists!$G$7,'Beef Only Calculator'!$A$8:$AJ$45,$D103=Lists!$G$8,'Pork Only Calculator'!$A$8:$AJ$96),32,FALSE)</f>
        <v>0</v>
      </c>
      <c r="AJ103" s="54">
        <f>VLOOKUP($A103,_xlfn.IFS($D103=Lists!$G$3,'Chicken Only Calculator'!$A$9:$AJ$107,$D103=Lists!$G$4,'Chicken Only Calculator'!$A$9:$AJ$107,$D103=Lists!$G$5,'Chicken Only Calculator'!$A$9:$AJ$107,$D103=Lists!$G$6,'Cheese Only Calculator'!$A$8:$AJ$111,$D103=Lists!$G$7,'Beef Only Calculator'!$A$8:$AJ$45,$D103=Lists!$G$8,'Pork Only Calculator'!$A$8:$AJ$96),33,FALSE)</f>
        <v>0</v>
      </c>
      <c r="AK103" s="54">
        <f>VLOOKUP($A103,_xlfn.IFS($D103=Lists!$G$3,'Chicken Only Calculator'!$A$9:$AJ$107,$D103=Lists!$G$4,'Chicken Only Calculator'!$A$9:$AJ$107,$D103=Lists!$G$5,'Chicken Only Calculator'!$A$9:$AJ$107,$D103=Lists!$G$6,'Cheese Only Calculator'!$A$8:$AJ$111,$D103=Lists!$G$7,'Beef Only Calculator'!$A$8:$AJ$45,$D103=Lists!$G$8,'Pork Only Calculator'!$A$8:$AJ$96),34,FALSE)</f>
        <v>0</v>
      </c>
      <c r="AL103" s="54">
        <f>VLOOKUP($A103,_xlfn.IFS($D103=Lists!$G$3,'Chicken Only Calculator'!$A$9:$AJ$107,$D103=Lists!$G$4,'Chicken Only Calculator'!$A$9:$AJ$107,$D103=Lists!$G$5,'Chicken Only Calculator'!$A$9:$AJ$107,$D103=Lists!$G$6,'Cheese Only Calculator'!$A$8:$AJ$111,$D103=Lists!$G$7,'Beef Only Calculator'!$A$8:$AJ$45,$D103=Lists!$G$8,'Pork Only Calculator'!$A$8:$AJ$96),35,FALSE)</f>
        <v>0</v>
      </c>
      <c r="AM103" s="54">
        <f t="shared" si="23"/>
        <v>0</v>
      </c>
      <c r="AO103" s="55"/>
    </row>
    <row r="104" spans="1:41" ht="25.2" x14ac:dyDescent="0.5">
      <c r="A104" s="40">
        <v>10703640928</v>
      </c>
      <c r="B104" s="40" t="str">
        <f>INDEX('Data Sheet'!$A$1:$R$259,MATCH($A104,'Data Sheet'!$A$1:$A$259,0),MATCH(B$3,'Data Sheet'!$A$1:$R$1,0))</f>
        <v>ACT</v>
      </c>
      <c r="C104" s="41" t="str">
        <f>INDEX('Data Sheet'!$A$1:$R$259,MATCH($A104,'Data Sheet'!$A$1:$A$259,0),MATCH(C$3,'Data Sheet'!$A$1:$R$1,0))</f>
        <v>Whole Grain Breaded Golden Crispy Chicken Nuggets, 0.6 oz.</v>
      </c>
      <c r="D104" s="40" t="str">
        <f>INDEX('Data Sheet'!$A$1:$R$259,MATCH($A104,'Data Sheet'!$A$1:$A$259,0),MATCH(D$3,'Data Sheet'!$A$1:$R$1,0))</f>
        <v>100103 W/D</v>
      </c>
      <c r="E104" s="40">
        <f>INDEX('Data Sheet'!$A$1:$R$259,MATCH($A104,'Data Sheet'!$A$1:$A$259,0),MATCH(E$3,'Data Sheet'!$A$1:$R$1,0))</f>
        <v>32.81</v>
      </c>
      <c r="F104" s="40">
        <f>INDEX('Data Sheet'!$A$1:$R$259,MATCH($A104,'Data Sheet'!$A$1:$A$259,0),MATCH(F$3,'Data Sheet'!$A$1:$R$1,0))</f>
        <v>175</v>
      </c>
      <c r="G104" s="40">
        <f>INDEX('Data Sheet'!$A$1:$R$259,MATCH($A104,'Data Sheet'!$A$1:$A$259,0),MATCH(G$3,'Data Sheet'!$A$1:$R$1,0))</f>
        <v>175</v>
      </c>
      <c r="H104" s="40" t="str">
        <f>INDEX('Data Sheet'!$A$1:$R$259,MATCH($A104,'Data Sheet'!$A$1:$A$259,0),MATCH(H$3,'Data Sheet'!$A$1:$R$1,0))</f>
        <v/>
      </c>
      <c r="I104" s="40">
        <f>INDEX('Data Sheet'!$A$1:$R$259,MATCH($A104,'Data Sheet'!$A$1:$A$259,0),MATCH(I$3,'Data Sheet'!$A$1:$R$1,0))</f>
        <v>3</v>
      </c>
      <c r="J104" s="40" t="str">
        <f>INDEX('Data Sheet'!$A$1:$R$259,MATCH($A104,'Data Sheet'!$A$1:$A$259,0),MATCH(J$3,'Data Sheet'!$A$1:$R$1,0))</f>
        <v>5 pieces</v>
      </c>
      <c r="K104" s="40">
        <f>INDEX('Data Sheet'!$A$1:$R$259,MATCH($A104,'Data Sheet'!$A$1:$A$259,0),MATCH(K$3,'Data Sheet'!$A$1:$R$1,0))</f>
        <v>2</v>
      </c>
      <c r="L104" s="40">
        <f>INDEX('Data Sheet'!$A$1:$R$259,MATCH($A104,'Data Sheet'!$A$1:$A$259,0),MATCH(L$3,'Data Sheet'!$A$1:$R$1,0))</f>
        <v>1</v>
      </c>
      <c r="M104" s="40">
        <f>INDEX('Data Sheet'!$A$1:$R$259,MATCH($A104,'Data Sheet'!$A$1:$A$259,0),MATCH(M$3,'Data Sheet'!$A$1:$R$1,0))</f>
        <v>9.76</v>
      </c>
      <c r="N104" s="40">
        <f>INDEX('Data Sheet'!$A$1:$R$259,MATCH($A104,'Data Sheet'!$A$1:$A$259,0),MATCH(N$3,'Data Sheet'!$A$1:$R$1,0))</f>
        <v>9</v>
      </c>
      <c r="O104" s="40">
        <f>INDEX('Data Sheet'!$A$1:$R$259,MATCH($A104,'Data Sheet'!$A$1:$A$259,0),MATCH(O$3,'Data Sheet'!$A$1:$R$1,0))</f>
        <v>0</v>
      </c>
      <c r="P104" s="40">
        <f>INDEX('Data Sheet'!$A$1:$R$259,MATCH($A104,'Data Sheet'!$A$1:$A$259,0),MATCH(P$3,'Data Sheet'!$A$1:$R$1,0))</f>
        <v>0</v>
      </c>
      <c r="Q104" s="40">
        <f>INDEX('Data Sheet'!$A$1:$R$259,MATCH($A104,'Data Sheet'!$A$1:$A$259,0),MATCH(Q$3,'Data Sheet'!$A$1:$R$1,0))</f>
        <v>0</v>
      </c>
      <c r="R104" s="42" t="str">
        <f>VLOOKUP(A104,_xlfn.IFS(D104=Lists!$G$3,'Chicken Only Calculator'!$A$9:$U$107,D104=Lists!$G$4,'Chicken Only Calculator'!$A$9:$U$107,D104=Lists!$G$5,'Chicken Only Calculator'!$A$9:$U$107,D104=Lists!$G$6,'Cheese Only Calculator'!$A$8:$U$111,D104=Lists!$G$7,'Beef Only Calculator'!$A$8:$U$45,D104=Lists!$G$8,'Pork Only Calculator'!$A$8:$U$96),15,FALSE)</f>
        <v/>
      </c>
      <c r="S104" s="42" t="str">
        <f t="shared" si="16"/>
        <v/>
      </c>
      <c r="T104" s="42">
        <f>VLOOKUP(A104,_xlfn.IFS(D104=Lists!$G$3,'Chicken Only Calculator'!$A$9:$U$107,D104=Lists!$G$4,'Chicken Only Calculator'!$A$9:$U$107,D104=Lists!$G$5,'Chicken Only Calculator'!$A$9:$U$107,D104=Lists!$G$6,'Cheese Only Calculator'!$A$8:$U$111,D104=Lists!$G$7,'Beef Only Calculator'!$A$8:$U$45,D104=Lists!$G$8,'Pork Only Calculator'!$A$8:$U$96),17,FALSE)</f>
        <v>0</v>
      </c>
      <c r="U104" s="42" t="str">
        <f t="shared" si="17"/>
        <v/>
      </c>
      <c r="V104" s="42" t="str">
        <f t="shared" si="18"/>
        <v/>
      </c>
      <c r="W104" s="42" t="str">
        <f t="shared" si="19"/>
        <v/>
      </c>
      <c r="X104" s="42" t="str">
        <f t="shared" si="20"/>
        <v/>
      </c>
      <c r="Y104" s="42" t="str">
        <f t="shared" si="21"/>
        <v/>
      </c>
      <c r="Z104" s="42" t="str">
        <f t="shared" si="22"/>
        <v/>
      </c>
      <c r="AA104" s="42">
        <f>VLOOKUP($A104,_xlfn.IFS($D104=Lists!$G$3,'Chicken Only Calculator'!$A$9:$AJ$107,$D104=Lists!$G$4,'Chicken Only Calculator'!$A$9:$AJ$107,$D104=Lists!$G$5,'Chicken Only Calculator'!$A$9:$AJ$107,$D104=Lists!$G$6,'Cheese Only Calculator'!$A$8:$AJ$111,$D104=Lists!$G$7,'Beef Only Calculator'!$A$8:$AJ$45,$D104=Lists!$G$8,'Pork Only Calculator'!$A$8:$AJ$96),24,FALSE)</f>
        <v>0</v>
      </c>
      <c r="AB104" s="42">
        <f>VLOOKUP($A104,_xlfn.IFS($D104=Lists!$G$3,'Chicken Only Calculator'!$A$9:$AJ$107,$D104=Lists!$G$4,'Chicken Only Calculator'!$A$9:$AJ$107,$D104=Lists!$G$5,'Chicken Only Calculator'!$A$9:$AJ$107,$D104=Lists!$G$6,'Cheese Only Calculator'!$A$8:$AJ$111,$D104=Lists!$G$7,'Beef Only Calculator'!$A$8:$AJ$45,$D104=Lists!$G$8,'Pork Only Calculator'!$A$8:$AJ$96),25,FALSE)</f>
        <v>0</v>
      </c>
      <c r="AC104" s="42">
        <f>VLOOKUP($A104,_xlfn.IFS($D104=Lists!$G$3,'Chicken Only Calculator'!$A$9:$AJ$107,$D104=Lists!$G$4,'Chicken Only Calculator'!$A$9:$AJ$107,$D104=Lists!$G$5,'Chicken Only Calculator'!$A$9:$AJ$107,$D104=Lists!$G$6,'Cheese Only Calculator'!$A$8:$AJ$111,$D104=Lists!$G$7,'Beef Only Calculator'!$A$8:$AJ$45,$D104=Lists!$G$8,'Pork Only Calculator'!$A$8:$AJ$96),26,FALSE)</f>
        <v>0</v>
      </c>
      <c r="AD104" s="42">
        <f>VLOOKUP($A104,_xlfn.IFS($D104=Lists!$G$3,'Chicken Only Calculator'!$A$9:$AJ$107,$D104=Lists!$G$4,'Chicken Only Calculator'!$A$9:$AJ$107,$D104=Lists!$G$5,'Chicken Only Calculator'!$A$9:$AJ$107,$D104=Lists!$G$6,'Cheese Only Calculator'!$A$8:$AJ$111,$D104=Lists!$G$7,'Beef Only Calculator'!$A$8:$AJ$45,$D104=Lists!$G$8,'Pork Only Calculator'!$A$8:$AJ$96),27,FALSE)</f>
        <v>0</v>
      </c>
      <c r="AE104" s="42">
        <f>VLOOKUP($A104,_xlfn.IFS($D104=Lists!$G$3,'Chicken Only Calculator'!$A$9:$AJ$107,$D104=Lists!$G$4,'Chicken Only Calculator'!$A$9:$AJ$107,$D104=Lists!$G$5,'Chicken Only Calculator'!$A$9:$AJ$107,$D104=Lists!$G$6,'Cheese Only Calculator'!$A$8:$AJ$111,$D104=Lists!$G$7,'Beef Only Calculator'!$A$8:$AJ$45,$D104=Lists!$G$8,'Pork Only Calculator'!$A$8:$AJ$96),28,FALSE)</f>
        <v>0</v>
      </c>
      <c r="AF104" s="42">
        <f>VLOOKUP($A104,_xlfn.IFS($D104=Lists!$G$3,'Chicken Only Calculator'!$A$9:$AJ$107,$D104=Lists!$G$4,'Chicken Only Calculator'!$A$9:$AJ$107,$D104=Lists!$G$5,'Chicken Only Calculator'!$A$9:$AJ$107,$D104=Lists!$G$6,'Cheese Only Calculator'!$A$8:$AJ$111,$D104=Lists!$G$7,'Beef Only Calculator'!$A$8:$AJ$45,$D104=Lists!$G$8,'Pork Only Calculator'!$A$8:$AJ$96),29,FALSE)</f>
        <v>0</v>
      </c>
      <c r="AG104" s="42">
        <f>VLOOKUP($A104,_xlfn.IFS($D104=Lists!$G$3,'Chicken Only Calculator'!$A$9:$AJ$107,$D104=Lists!$G$4,'Chicken Only Calculator'!$A$9:$AJ$107,$D104=Lists!$G$5,'Chicken Only Calculator'!$A$9:$AJ$107,$D104=Lists!$G$6,'Cheese Only Calculator'!$A$8:$AJ$111,$D104=Lists!$G$7,'Beef Only Calculator'!$A$8:$AJ$45,$D104=Lists!$G$8,'Pork Only Calculator'!$A$8:$AJ$96),30,FALSE)</f>
        <v>0</v>
      </c>
      <c r="AH104" s="42">
        <f>VLOOKUP($A104,_xlfn.IFS($D104=Lists!$G$3,'Chicken Only Calculator'!$A$9:$AJ$107,$D104=Lists!$G$4,'Chicken Only Calculator'!$A$9:$AJ$107,$D104=Lists!$G$5,'Chicken Only Calculator'!$A$9:$AJ$107,$D104=Lists!$G$6,'Cheese Only Calculator'!$A$8:$AJ$111,$D104=Lists!$G$7,'Beef Only Calculator'!$A$8:$AJ$45,$D104=Lists!$G$8,'Pork Only Calculator'!$A$8:$AJ$96),31,FALSE)</f>
        <v>0</v>
      </c>
      <c r="AI104" s="42">
        <f>VLOOKUP($A104,_xlfn.IFS($D104=Lists!$G$3,'Chicken Only Calculator'!$A$9:$AJ$107,$D104=Lists!$G$4,'Chicken Only Calculator'!$A$9:$AJ$107,$D104=Lists!$G$5,'Chicken Only Calculator'!$A$9:$AJ$107,$D104=Lists!$G$6,'Cheese Only Calculator'!$A$8:$AJ$111,$D104=Lists!$G$7,'Beef Only Calculator'!$A$8:$AJ$45,$D104=Lists!$G$8,'Pork Only Calculator'!$A$8:$AJ$96),32,FALSE)</f>
        <v>0</v>
      </c>
      <c r="AJ104" s="42">
        <f>VLOOKUP($A104,_xlfn.IFS($D104=Lists!$G$3,'Chicken Only Calculator'!$A$9:$AJ$107,$D104=Lists!$G$4,'Chicken Only Calculator'!$A$9:$AJ$107,$D104=Lists!$G$5,'Chicken Only Calculator'!$A$9:$AJ$107,$D104=Lists!$G$6,'Cheese Only Calculator'!$A$8:$AJ$111,$D104=Lists!$G$7,'Beef Only Calculator'!$A$8:$AJ$45,$D104=Lists!$G$8,'Pork Only Calculator'!$A$8:$AJ$96),33,FALSE)</f>
        <v>0</v>
      </c>
      <c r="AK104" s="42">
        <f>VLOOKUP($A104,_xlfn.IFS($D104=Lists!$G$3,'Chicken Only Calculator'!$A$9:$AJ$107,$D104=Lists!$G$4,'Chicken Only Calculator'!$A$9:$AJ$107,$D104=Lists!$G$5,'Chicken Only Calculator'!$A$9:$AJ$107,$D104=Lists!$G$6,'Cheese Only Calculator'!$A$8:$AJ$111,$D104=Lists!$G$7,'Beef Only Calculator'!$A$8:$AJ$45,$D104=Lists!$G$8,'Pork Only Calculator'!$A$8:$AJ$96),34,FALSE)</f>
        <v>0</v>
      </c>
      <c r="AL104" s="42">
        <f>VLOOKUP($A104,_xlfn.IFS($D104=Lists!$G$3,'Chicken Only Calculator'!$A$9:$AJ$107,$D104=Lists!$G$4,'Chicken Only Calculator'!$A$9:$AJ$107,$D104=Lists!$G$5,'Chicken Only Calculator'!$A$9:$AJ$107,$D104=Lists!$G$6,'Cheese Only Calculator'!$A$8:$AJ$111,$D104=Lists!$G$7,'Beef Only Calculator'!$A$8:$AJ$45,$D104=Lists!$G$8,'Pork Only Calculator'!$A$8:$AJ$96),35,FALSE)</f>
        <v>0</v>
      </c>
      <c r="AM104" s="42">
        <f t="shared" si="23"/>
        <v>0</v>
      </c>
      <c r="AO104" s="55"/>
    </row>
    <row r="105" spans="1:41" ht="25.2" x14ac:dyDescent="0.5">
      <c r="A105" s="52">
        <v>10703660928</v>
      </c>
      <c r="B105" s="52" t="str">
        <f>INDEX('Data Sheet'!$A$1:$R$259,MATCH($A105,'Data Sheet'!$A$1:$A$259,0),MATCH(B$3,'Data Sheet'!$A$1:$R$1,0))</f>
        <v>ACT</v>
      </c>
      <c r="C105" s="53" t="str">
        <f>INDEX('Data Sheet'!$A$1:$R$259,MATCH($A105,'Data Sheet'!$A$1:$A$259,0),MATCH(C$3,'Data Sheet'!$A$1:$R$1,0))</f>
        <v>Whole Grain Breaded Golden Crispy Rings, 0.74 oz.</v>
      </c>
      <c r="D105" s="52" t="str">
        <f>INDEX('Data Sheet'!$A$1:$R$259,MATCH($A105,'Data Sheet'!$A$1:$A$259,0),MATCH(D$3,'Data Sheet'!$A$1:$R$1,0))</f>
        <v>100103 W/D</v>
      </c>
      <c r="E105" s="52">
        <f>INDEX('Data Sheet'!$A$1:$R$259,MATCH($A105,'Data Sheet'!$A$1:$A$259,0),MATCH(E$3,'Data Sheet'!$A$1:$R$1,0))</f>
        <v>34.840000000000003</v>
      </c>
      <c r="F105" s="52">
        <f>INDEX('Data Sheet'!$A$1:$R$259,MATCH($A105,'Data Sheet'!$A$1:$A$259,0),MATCH(F$3,'Data Sheet'!$A$1:$R$1,0))</f>
        <v>150</v>
      </c>
      <c r="G105" s="52">
        <f>INDEX('Data Sheet'!$A$1:$R$259,MATCH($A105,'Data Sheet'!$A$1:$A$259,0),MATCH(G$3,'Data Sheet'!$A$1:$R$1,0))</f>
        <v>150</v>
      </c>
      <c r="H105" s="52" t="str">
        <f>INDEX('Data Sheet'!$A$1:$R$259,MATCH($A105,'Data Sheet'!$A$1:$A$259,0),MATCH(H$3,'Data Sheet'!$A$1:$R$1,0))</f>
        <v/>
      </c>
      <c r="I105" s="52">
        <f>INDEX('Data Sheet'!$A$1:$R$259,MATCH($A105,'Data Sheet'!$A$1:$A$259,0),MATCH(I$3,'Data Sheet'!$A$1:$R$1,0))</f>
        <v>3.7</v>
      </c>
      <c r="J105" s="52" t="str">
        <f>INDEX('Data Sheet'!$A$1:$R$259,MATCH($A105,'Data Sheet'!$A$1:$A$259,0),MATCH(J$3,'Data Sheet'!$A$1:$R$1,0))</f>
        <v>5 pieces</v>
      </c>
      <c r="K105" s="52">
        <f>INDEX('Data Sheet'!$A$1:$R$259,MATCH($A105,'Data Sheet'!$A$1:$A$259,0),MATCH(K$3,'Data Sheet'!$A$1:$R$1,0))</f>
        <v>2</v>
      </c>
      <c r="L105" s="52">
        <f>INDEX('Data Sheet'!$A$1:$R$259,MATCH($A105,'Data Sheet'!$A$1:$A$259,0),MATCH(L$3,'Data Sheet'!$A$1:$R$1,0))</f>
        <v>1</v>
      </c>
      <c r="M105" s="52">
        <f>INDEX('Data Sheet'!$A$1:$R$259,MATCH($A105,'Data Sheet'!$A$1:$A$259,0),MATCH(M$3,'Data Sheet'!$A$1:$R$1,0))</f>
        <v>18.606000000000002</v>
      </c>
      <c r="N105" s="52">
        <f>INDEX('Data Sheet'!$A$1:$R$259,MATCH($A105,'Data Sheet'!$A$1:$A$259,0),MATCH(N$3,'Data Sheet'!$A$1:$R$1,0))</f>
        <v>12.404</v>
      </c>
      <c r="O105" s="52">
        <f>INDEX('Data Sheet'!$A$1:$R$259,MATCH($A105,'Data Sheet'!$A$1:$A$259,0),MATCH(O$3,'Data Sheet'!$A$1:$R$1,0))</f>
        <v>0</v>
      </c>
      <c r="P105" s="52">
        <f>INDEX('Data Sheet'!$A$1:$R$259,MATCH($A105,'Data Sheet'!$A$1:$A$259,0),MATCH(P$3,'Data Sheet'!$A$1:$R$1,0))</f>
        <v>0</v>
      </c>
      <c r="Q105" s="52">
        <f>INDEX('Data Sheet'!$A$1:$R$259,MATCH($A105,'Data Sheet'!$A$1:$A$259,0),MATCH(Q$3,'Data Sheet'!$A$1:$R$1,0))</f>
        <v>0</v>
      </c>
      <c r="R105" s="54" t="str">
        <f>VLOOKUP(A105,_xlfn.IFS(D105=Lists!$G$3,'Chicken Only Calculator'!$A$9:$U$107,D105=Lists!$G$4,'Chicken Only Calculator'!$A$9:$U$107,D105=Lists!$G$5,'Chicken Only Calculator'!$A$9:$U$107,D105=Lists!$G$6,'Cheese Only Calculator'!$A$8:$U$111,D105=Lists!$G$7,'Beef Only Calculator'!$A$8:$U$45,D105=Lists!$G$8,'Pork Only Calculator'!$A$8:$U$96),15,FALSE)</f>
        <v/>
      </c>
      <c r="S105" s="54" t="str">
        <f t="shared" si="16"/>
        <v/>
      </c>
      <c r="T105" s="54">
        <f>VLOOKUP(A105,_xlfn.IFS(D105=Lists!$G$3,'Chicken Only Calculator'!$A$9:$U$107,D105=Lists!$G$4,'Chicken Only Calculator'!$A$9:$U$107,D105=Lists!$G$5,'Chicken Only Calculator'!$A$9:$U$107,D105=Lists!$G$6,'Cheese Only Calculator'!$A$8:$U$111,D105=Lists!$G$7,'Beef Only Calculator'!$A$8:$U$45,D105=Lists!$G$8,'Pork Only Calculator'!$A$8:$U$96),17,FALSE)</f>
        <v>0</v>
      </c>
      <c r="U105" s="54" t="str">
        <f t="shared" si="17"/>
        <v/>
      </c>
      <c r="V105" s="54" t="str">
        <f t="shared" si="18"/>
        <v/>
      </c>
      <c r="W105" s="54" t="str">
        <f t="shared" si="19"/>
        <v/>
      </c>
      <c r="X105" s="54" t="str">
        <f t="shared" si="20"/>
        <v/>
      </c>
      <c r="Y105" s="54" t="str">
        <f t="shared" si="21"/>
        <v/>
      </c>
      <c r="Z105" s="54" t="str">
        <f t="shared" si="22"/>
        <v/>
      </c>
      <c r="AA105" s="54">
        <f>VLOOKUP($A105,_xlfn.IFS($D105=Lists!$G$3,'Chicken Only Calculator'!$A$9:$AJ$107,$D105=Lists!$G$4,'Chicken Only Calculator'!$A$9:$AJ$107,$D105=Lists!$G$5,'Chicken Only Calculator'!$A$9:$AJ$107,$D105=Lists!$G$6,'Cheese Only Calculator'!$A$8:$AJ$111,$D105=Lists!$G$7,'Beef Only Calculator'!$A$8:$AJ$45,$D105=Lists!$G$8,'Pork Only Calculator'!$A$8:$AJ$96),24,FALSE)</f>
        <v>0</v>
      </c>
      <c r="AB105" s="54">
        <f>VLOOKUP($A105,_xlfn.IFS($D105=Lists!$G$3,'Chicken Only Calculator'!$A$9:$AJ$107,$D105=Lists!$G$4,'Chicken Only Calculator'!$A$9:$AJ$107,$D105=Lists!$G$5,'Chicken Only Calculator'!$A$9:$AJ$107,$D105=Lists!$G$6,'Cheese Only Calculator'!$A$8:$AJ$111,$D105=Lists!$G$7,'Beef Only Calculator'!$A$8:$AJ$45,$D105=Lists!$G$8,'Pork Only Calculator'!$A$8:$AJ$96),25,FALSE)</f>
        <v>0</v>
      </c>
      <c r="AC105" s="54">
        <f>VLOOKUP($A105,_xlfn.IFS($D105=Lists!$G$3,'Chicken Only Calculator'!$A$9:$AJ$107,$D105=Lists!$G$4,'Chicken Only Calculator'!$A$9:$AJ$107,$D105=Lists!$G$5,'Chicken Only Calculator'!$A$9:$AJ$107,$D105=Lists!$G$6,'Cheese Only Calculator'!$A$8:$AJ$111,$D105=Lists!$G$7,'Beef Only Calculator'!$A$8:$AJ$45,$D105=Lists!$G$8,'Pork Only Calculator'!$A$8:$AJ$96),26,FALSE)</f>
        <v>0</v>
      </c>
      <c r="AD105" s="54">
        <f>VLOOKUP($A105,_xlfn.IFS($D105=Lists!$G$3,'Chicken Only Calculator'!$A$9:$AJ$107,$D105=Lists!$G$4,'Chicken Only Calculator'!$A$9:$AJ$107,$D105=Lists!$G$5,'Chicken Only Calculator'!$A$9:$AJ$107,$D105=Lists!$G$6,'Cheese Only Calculator'!$A$8:$AJ$111,$D105=Lists!$G$7,'Beef Only Calculator'!$A$8:$AJ$45,$D105=Lists!$G$8,'Pork Only Calculator'!$A$8:$AJ$96),27,FALSE)</f>
        <v>0</v>
      </c>
      <c r="AE105" s="54">
        <f>VLOOKUP($A105,_xlfn.IFS($D105=Lists!$G$3,'Chicken Only Calculator'!$A$9:$AJ$107,$D105=Lists!$G$4,'Chicken Only Calculator'!$A$9:$AJ$107,$D105=Lists!$G$5,'Chicken Only Calculator'!$A$9:$AJ$107,$D105=Lists!$G$6,'Cheese Only Calculator'!$A$8:$AJ$111,$D105=Lists!$G$7,'Beef Only Calculator'!$A$8:$AJ$45,$D105=Lists!$G$8,'Pork Only Calculator'!$A$8:$AJ$96),28,FALSE)</f>
        <v>0</v>
      </c>
      <c r="AF105" s="54">
        <f>VLOOKUP($A105,_xlfn.IFS($D105=Lists!$G$3,'Chicken Only Calculator'!$A$9:$AJ$107,$D105=Lists!$G$4,'Chicken Only Calculator'!$A$9:$AJ$107,$D105=Lists!$G$5,'Chicken Only Calculator'!$A$9:$AJ$107,$D105=Lists!$G$6,'Cheese Only Calculator'!$A$8:$AJ$111,$D105=Lists!$G$7,'Beef Only Calculator'!$A$8:$AJ$45,$D105=Lists!$G$8,'Pork Only Calculator'!$A$8:$AJ$96),29,FALSE)</f>
        <v>0</v>
      </c>
      <c r="AG105" s="54">
        <f>VLOOKUP($A105,_xlfn.IFS($D105=Lists!$G$3,'Chicken Only Calculator'!$A$9:$AJ$107,$D105=Lists!$G$4,'Chicken Only Calculator'!$A$9:$AJ$107,$D105=Lists!$G$5,'Chicken Only Calculator'!$A$9:$AJ$107,$D105=Lists!$G$6,'Cheese Only Calculator'!$A$8:$AJ$111,$D105=Lists!$G$7,'Beef Only Calculator'!$A$8:$AJ$45,$D105=Lists!$G$8,'Pork Only Calculator'!$A$8:$AJ$96),30,FALSE)</f>
        <v>0</v>
      </c>
      <c r="AH105" s="54">
        <f>VLOOKUP($A105,_xlfn.IFS($D105=Lists!$G$3,'Chicken Only Calculator'!$A$9:$AJ$107,$D105=Lists!$G$4,'Chicken Only Calculator'!$A$9:$AJ$107,$D105=Lists!$G$5,'Chicken Only Calculator'!$A$9:$AJ$107,$D105=Lists!$G$6,'Cheese Only Calculator'!$A$8:$AJ$111,$D105=Lists!$G$7,'Beef Only Calculator'!$A$8:$AJ$45,$D105=Lists!$G$8,'Pork Only Calculator'!$A$8:$AJ$96),31,FALSE)</f>
        <v>0</v>
      </c>
      <c r="AI105" s="54">
        <f>VLOOKUP($A105,_xlfn.IFS($D105=Lists!$G$3,'Chicken Only Calculator'!$A$9:$AJ$107,$D105=Lists!$G$4,'Chicken Only Calculator'!$A$9:$AJ$107,$D105=Lists!$G$5,'Chicken Only Calculator'!$A$9:$AJ$107,$D105=Lists!$G$6,'Cheese Only Calculator'!$A$8:$AJ$111,$D105=Lists!$G$7,'Beef Only Calculator'!$A$8:$AJ$45,$D105=Lists!$G$8,'Pork Only Calculator'!$A$8:$AJ$96),32,FALSE)</f>
        <v>0</v>
      </c>
      <c r="AJ105" s="54">
        <f>VLOOKUP($A105,_xlfn.IFS($D105=Lists!$G$3,'Chicken Only Calculator'!$A$9:$AJ$107,$D105=Lists!$G$4,'Chicken Only Calculator'!$A$9:$AJ$107,$D105=Lists!$G$5,'Chicken Only Calculator'!$A$9:$AJ$107,$D105=Lists!$G$6,'Cheese Only Calculator'!$A$8:$AJ$111,$D105=Lists!$G$7,'Beef Only Calculator'!$A$8:$AJ$45,$D105=Lists!$G$8,'Pork Only Calculator'!$A$8:$AJ$96),33,FALSE)</f>
        <v>0</v>
      </c>
      <c r="AK105" s="54">
        <f>VLOOKUP($A105,_xlfn.IFS($D105=Lists!$G$3,'Chicken Only Calculator'!$A$9:$AJ$107,$D105=Lists!$G$4,'Chicken Only Calculator'!$A$9:$AJ$107,$D105=Lists!$G$5,'Chicken Only Calculator'!$A$9:$AJ$107,$D105=Lists!$G$6,'Cheese Only Calculator'!$A$8:$AJ$111,$D105=Lists!$G$7,'Beef Only Calculator'!$A$8:$AJ$45,$D105=Lists!$G$8,'Pork Only Calculator'!$A$8:$AJ$96),34,FALSE)</f>
        <v>0</v>
      </c>
      <c r="AL105" s="54">
        <f>VLOOKUP($A105,_xlfn.IFS($D105=Lists!$G$3,'Chicken Only Calculator'!$A$9:$AJ$107,$D105=Lists!$G$4,'Chicken Only Calculator'!$A$9:$AJ$107,$D105=Lists!$G$5,'Chicken Only Calculator'!$A$9:$AJ$107,$D105=Lists!$G$6,'Cheese Only Calculator'!$A$8:$AJ$111,$D105=Lists!$G$7,'Beef Only Calculator'!$A$8:$AJ$45,$D105=Lists!$G$8,'Pork Only Calculator'!$A$8:$AJ$96),35,FALSE)</f>
        <v>0</v>
      </c>
      <c r="AM105" s="54">
        <f t="shared" si="23"/>
        <v>0</v>
      </c>
      <c r="AO105" s="55"/>
    </row>
    <row r="106" spans="1:41" ht="25.2" x14ac:dyDescent="0.5">
      <c r="A106" s="40">
        <v>10703670928</v>
      </c>
      <c r="B106" s="40" t="str">
        <f>INDEX('Data Sheet'!$A$1:$R$259,MATCH($A106,'Data Sheet'!$A$1:$A$259,0),MATCH(B$3,'Data Sheet'!$A$1:$R$1,0))</f>
        <v>ACT</v>
      </c>
      <c r="C106" s="41" t="str">
        <f>INDEX('Data Sheet'!$A$1:$R$259,MATCH($A106,'Data Sheet'!$A$1:$A$259,0),MATCH(C$3,'Data Sheet'!$A$1:$R$1,0))</f>
        <v>Whole Grain Breaded Golden Crispy Chicken Fries, 0.43 oz.</v>
      </c>
      <c r="D106" s="40" t="str">
        <f>INDEX('Data Sheet'!$A$1:$R$259,MATCH($A106,'Data Sheet'!$A$1:$A$259,0),MATCH(D$3,'Data Sheet'!$A$1:$R$1,0))</f>
        <v>100103 W/D</v>
      </c>
      <c r="E106" s="40">
        <f>INDEX('Data Sheet'!$A$1:$R$259,MATCH($A106,'Data Sheet'!$A$1:$A$259,0),MATCH(E$3,'Data Sheet'!$A$1:$R$1,0))</f>
        <v>31.5</v>
      </c>
      <c r="F106" s="40">
        <f>INDEX('Data Sheet'!$A$1:$R$259,MATCH($A106,'Data Sheet'!$A$1:$A$259,0),MATCH(F$3,'Data Sheet'!$A$1:$R$1,0))</f>
        <v>146</v>
      </c>
      <c r="G106" s="40">
        <f>INDEX('Data Sheet'!$A$1:$R$259,MATCH($A106,'Data Sheet'!$A$1:$A$259,0),MATCH(G$3,'Data Sheet'!$A$1:$R$1,0))</f>
        <v>146</v>
      </c>
      <c r="H106" s="40" t="str">
        <f>INDEX('Data Sheet'!$A$1:$R$259,MATCH($A106,'Data Sheet'!$A$1:$A$259,0),MATCH(H$3,'Data Sheet'!$A$1:$R$1,0))</f>
        <v/>
      </c>
      <c r="I106" s="40">
        <f>INDEX('Data Sheet'!$A$1:$R$259,MATCH($A106,'Data Sheet'!$A$1:$A$259,0),MATCH(I$3,'Data Sheet'!$A$1:$R$1,0))</f>
        <v>3.44</v>
      </c>
      <c r="J106" s="40" t="str">
        <f>INDEX('Data Sheet'!$A$1:$R$259,MATCH($A106,'Data Sheet'!$A$1:$A$259,0),MATCH(J$3,'Data Sheet'!$A$1:$R$1,0))</f>
        <v>8 pieces</v>
      </c>
      <c r="K106" s="40">
        <f>INDEX('Data Sheet'!$A$1:$R$259,MATCH($A106,'Data Sheet'!$A$1:$A$259,0),MATCH(K$3,'Data Sheet'!$A$1:$R$1,0))</f>
        <v>2</v>
      </c>
      <c r="L106" s="40">
        <f>INDEX('Data Sheet'!$A$1:$R$259,MATCH($A106,'Data Sheet'!$A$1:$A$259,0),MATCH(L$3,'Data Sheet'!$A$1:$R$1,0))</f>
        <v>1</v>
      </c>
      <c r="M106" s="40">
        <f>INDEX('Data Sheet'!$A$1:$R$259,MATCH($A106,'Data Sheet'!$A$1:$A$259,0),MATCH(M$3,'Data Sheet'!$A$1:$R$1,0))</f>
        <v>8.8620000000000001</v>
      </c>
      <c r="N106" s="40">
        <f>INDEX('Data Sheet'!$A$1:$R$259,MATCH($A106,'Data Sheet'!$A$1:$A$259,0),MATCH(N$3,'Data Sheet'!$A$1:$R$1,0))</f>
        <v>5.9079999999999995</v>
      </c>
      <c r="O106" s="40">
        <f>INDEX('Data Sheet'!$A$1:$R$259,MATCH($A106,'Data Sheet'!$A$1:$A$259,0),MATCH(O$3,'Data Sheet'!$A$1:$R$1,0))</f>
        <v>0</v>
      </c>
      <c r="P106" s="40">
        <f>INDEX('Data Sheet'!$A$1:$R$259,MATCH($A106,'Data Sheet'!$A$1:$A$259,0),MATCH(P$3,'Data Sheet'!$A$1:$R$1,0))</f>
        <v>0</v>
      </c>
      <c r="Q106" s="40">
        <f>INDEX('Data Sheet'!$A$1:$R$259,MATCH($A106,'Data Sheet'!$A$1:$A$259,0),MATCH(Q$3,'Data Sheet'!$A$1:$R$1,0))</f>
        <v>0</v>
      </c>
      <c r="R106" s="42" t="str">
        <f>VLOOKUP(A106,_xlfn.IFS(D106=Lists!$G$3,'Chicken Only Calculator'!$A$9:$U$107,D106=Lists!$G$4,'Chicken Only Calculator'!$A$9:$U$107,D106=Lists!$G$5,'Chicken Only Calculator'!$A$9:$U$107,D106=Lists!$G$6,'Cheese Only Calculator'!$A$8:$U$111,D106=Lists!$G$7,'Beef Only Calculator'!$A$8:$U$45,D106=Lists!$G$8,'Pork Only Calculator'!$A$8:$U$96),15,FALSE)</f>
        <v/>
      </c>
      <c r="S106" s="42" t="str">
        <f t="shared" si="16"/>
        <v/>
      </c>
      <c r="T106" s="42">
        <f>VLOOKUP(A106,_xlfn.IFS(D106=Lists!$G$3,'Chicken Only Calculator'!$A$9:$U$107,D106=Lists!$G$4,'Chicken Only Calculator'!$A$9:$U$107,D106=Lists!$G$5,'Chicken Only Calculator'!$A$9:$U$107,D106=Lists!$G$6,'Cheese Only Calculator'!$A$8:$U$111,D106=Lists!$G$7,'Beef Only Calculator'!$A$8:$U$45,D106=Lists!$G$8,'Pork Only Calculator'!$A$8:$U$96),17,FALSE)</f>
        <v>0</v>
      </c>
      <c r="U106" s="42" t="str">
        <f t="shared" si="17"/>
        <v/>
      </c>
      <c r="V106" s="42" t="str">
        <f t="shared" si="18"/>
        <v/>
      </c>
      <c r="W106" s="42" t="str">
        <f t="shared" si="19"/>
        <v/>
      </c>
      <c r="X106" s="42" t="str">
        <f t="shared" si="20"/>
        <v/>
      </c>
      <c r="Y106" s="42" t="str">
        <f t="shared" si="21"/>
        <v/>
      </c>
      <c r="Z106" s="42" t="str">
        <f t="shared" si="22"/>
        <v/>
      </c>
      <c r="AA106" s="42">
        <f>VLOOKUP($A106,_xlfn.IFS($D106=Lists!$G$3,'Chicken Only Calculator'!$A$9:$AJ$107,$D106=Lists!$G$4,'Chicken Only Calculator'!$A$9:$AJ$107,$D106=Lists!$G$5,'Chicken Only Calculator'!$A$9:$AJ$107,$D106=Lists!$G$6,'Cheese Only Calculator'!$A$8:$AJ$111,$D106=Lists!$G$7,'Beef Only Calculator'!$A$8:$AJ$45,$D106=Lists!$G$8,'Pork Only Calculator'!$A$8:$AJ$96),24,FALSE)</f>
        <v>0</v>
      </c>
      <c r="AB106" s="42">
        <f>VLOOKUP($A106,_xlfn.IFS($D106=Lists!$G$3,'Chicken Only Calculator'!$A$9:$AJ$107,$D106=Lists!$G$4,'Chicken Only Calculator'!$A$9:$AJ$107,$D106=Lists!$G$5,'Chicken Only Calculator'!$A$9:$AJ$107,$D106=Lists!$G$6,'Cheese Only Calculator'!$A$8:$AJ$111,$D106=Lists!$G$7,'Beef Only Calculator'!$A$8:$AJ$45,$D106=Lists!$G$8,'Pork Only Calculator'!$A$8:$AJ$96),25,FALSE)</f>
        <v>0</v>
      </c>
      <c r="AC106" s="42">
        <f>VLOOKUP($A106,_xlfn.IFS($D106=Lists!$G$3,'Chicken Only Calculator'!$A$9:$AJ$107,$D106=Lists!$G$4,'Chicken Only Calculator'!$A$9:$AJ$107,$D106=Lists!$G$5,'Chicken Only Calculator'!$A$9:$AJ$107,$D106=Lists!$G$6,'Cheese Only Calculator'!$A$8:$AJ$111,$D106=Lists!$G$7,'Beef Only Calculator'!$A$8:$AJ$45,$D106=Lists!$G$8,'Pork Only Calculator'!$A$8:$AJ$96),26,FALSE)</f>
        <v>0</v>
      </c>
      <c r="AD106" s="42">
        <f>VLOOKUP($A106,_xlfn.IFS($D106=Lists!$G$3,'Chicken Only Calculator'!$A$9:$AJ$107,$D106=Lists!$G$4,'Chicken Only Calculator'!$A$9:$AJ$107,$D106=Lists!$G$5,'Chicken Only Calculator'!$A$9:$AJ$107,$D106=Lists!$G$6,'Cheese Only Calculator'!$A$8:$AJ$111,$D106=Lists!$G$7,'Beef Only Calculator'!$A$8:$AJ$45,$D106=Lists!$G$8,'Pork Only Calculator'!$A$8:$AJ$96),27,FALSE)</f>
        <v>0</v>
      </c>
      <c r="AE106" s="42">
        <f>VLOOKUP($A106,_xlfn.IFS($D106=Lists!$G$3,'Chicken Only Calculator'!$A$9:$AJ$107,$D106=Lists!$G$4,'Chicken Only Calculator'!$A$9:$AJ$107,$D106=Lists!$G$5,'Chicken Only Calculator'!$A$9:$AJ$107,$D106=Lists!$G$6,'Cheese Only Calculator'!$A$8:$AJ$111,$D106=Lists!$G$7,'Beef Only Calculator'!$A$8:$AJ$45,$D106=Lists!$G$8,'Pork Only Calculator'!$A$8:$AJ$96),28,FALSE)</f>
        <v>0</v>
      </c>
      <c r="AF106" s="42">
        <f>VLOOKUP($A106,_xlfn.IFS($D106=Lists!$G$3,'Chicken Only Calculator'!$A$9:$AJ$107,$D106=Lists!$G$4,'Chicken Only Calculator'!$A$9:$AJ$107,$D106=Lists!$G$5,'Chicken Only Calculator'!$A$9:$AJ$107,$D106=Lists!$G$6,'Cheese Only Calculator'!$A$8:$AJ$111,$D106=Lists!$G$7,'Beef Only Calculator'!$A$8:$AJ$45,$D106=Lists!$G$8,'Pork Only Calculator'!$A$8:$AJ$96),29,FALSE)</f>
        <v>0</v>
      </c>
      <c r="AG106" s="42">
        <f>VLOOKUP($A106,_xlfn.IFS($D106=Lists!$G$3,'Chicken Only Calculator'!$A$9:$AJ$107,$D106=Lists!$G$4,'Chicken Only Calculator'!$A$9:$AJ$107,$D106=Lists!$G$5,'Chicken Only Calculator'!$A$9:$AJ$107,$D106=Lists!$G$6,'Cheese Only Calculator'!$A$8:$AJ$111,$D106=Lists!$G$7,'Beef Only Calculator'!$A$8:$AJ$45,$D106=Lists!$G$8,'Pork Only Calculator'!$A$8:$AJ$96),30,FALSE)</f>
        <v>0</v>
      </c>
      <c r="AH106" s="42">
        <f>VLOOKUP($A106,_xlfn.IFS($D106=Lists!$G$3,'Chicken Only Calculator'!$A$9:$AJ$107,$D106=Lists!$G$4,'Chicken Only Calculator'!$A$9:$AJ$107,$D106=Lists!$G$5,'Chicken Only Calculator'!$A$9:$AJ$107,$D106=Lists!$G$6,'Cheese Only Calculator'!$A$8:$AJ$111,$D106=Lists!$G$7,'Beef Only Calculator'!$A$8:$AJ$45,$D106=Lists!$G$8,'Pork Only Calculator'!$A$8:$AJ$96),31,FALSE)</f>
        <v>0</v>
      </c>
      <c r="AI106" s="42">
        <f>VLOOKUP($A106,_xlfn.IFS($D106=Lists!$G$3,'Chicken Only Calculator'!$A$9:$AJ$107,$D106=Lists!$G$4,'Chicken Only Calculator'!$A$9:$AJ$107,$D106=Lists!$G$5,'Chicken Only Calculator'!$A$9:$AJ$107,$D106=Lists!$G$6,'Cheese Only Calculator'!$A$8:$AJ$111,$D106=Lists!$G$7,'Beef Only Calculator'!$A$8:$AJ$45,$D106=Lists!$G$8,'Pork Only Calculator'!$A$8:$AJ$96),32,FALSE)</f>
        <v>0</v>
      </c>
      <c r="AJ106" s="42">
        <f>VLOOKUP($A106,_xlfn.IFS($D106=Lists!$G$3,'Chicken Only Calculator'!$A$9:$AJ$107,$D106=Lists!$G$4,'Chicken Only Calculator'!$A$9:$AJ$107,$D106=Lists!$G$5,'Chicken Only Calculator'!$A$9:$AJ$107,$D106=Lists!$G$6,'Cheese Only Calculator'!$A$8:$AJ$111,$D106=Lists!$G$7,'Beef Only Calculator'!$A$8:$AJ$45,$D106=Lists!$G$8,'Pork Only Calculator'!$A$8:$AJ$96),33,FALSE)</f>
        <v>0</v>
      </c>
      <c r="AK106" s="42">
        <f>VLOOKUP($A106,_xlfn.IFS($D106=Lists!$G$3,'Chicken Only Calculator'!$A$9:$AJ$107,$D106=Lists!$G$4,'Chicken Only Calculator'!$A$9:$AJ$107,$D106=Lists!$G$5,'Chicken Only Calculator'!$A$9:$AJ$107,$D106=Lists!$G$6,'Cheese Only Calculator'!$A$8:$AJ$111,$D106=Lists!$G$7,'Beef Only Calculator'!$A$8:$AJ$45,$D106=Lists!$G$8,'Pork Only Calculator'!$A$8:$AJ$96),34,FALSE)</f>
        <v>0</v>
      </c>
      <c r="AL106" s="42">
        <f>VLOOKUP($A106,_xlfn.IFS($D106=Lists!$G$3,'Chicken Only Calculator'!$A$9:$AJ$107,$D106=Lists!$G$4,'Chicken Only Calculator'!$A$9:$AJ$107,$D106=Lists!$G$5,'Chicken Only Calculator'!$A$9:$AJ$107,$D106=Lists!$G$6,'Cheese Only Calculator'!$A$8:$AJ$111,$D106=Lists!$G$7,'Beef Only Calculator'!$A$8:$AJ$45,$D106=Lists!$G$8,'Pork Only Calculator'!$A$8:$AJ$96),35,FALSE)</f>
        <v>0</v>
      </c>
      <c r="AM106" s="42">
        <f t="shared" si="23"/>
        <v>0</v>
      </c>
      <c r="AO106" s="55"/>
    </row>
    <row r="107" spans="1:41" ht="25.2" x14ac:dyDescent="0.5">
      <c r="A107" s="52">
        <v>10703680928</v>
      </c>
      <c r="B107" s="52" t="str">
        <f>INDEX('Data Sheet'!$A$1:$R$259,MATCH($A107,'Data Sheet'!$A$1:$A$259,0),MATCH(B$3,'Data Sheet'!$A$1:$R$1,0))</f>
        <v>ACT</v>
      </c>
      <c r="C107" s="53" t="str">
        <f>INDEX('Data Sheet'!$A$1:$R$259,MATCH($A107,'Data Sheet'!$A$1:$A$259,0),MATCH(C$3,'Data Sheet'!$A$1:$R$1,0))</f>
        <v>Whole Grain Breaded Golden Crispy Popcorn Chicken, 0.28 oz.</v>
      </c>
      <c r="D107" s="52" t="str">
        <f>INDEX('Data Sheet'!$A$1:$R$259,MATCH($A107,'Data Sheet'!$A$1:$A$259,0),MATCH(D$3,'Data Sheet'!$A$1:$R$1,0))</f>
        <v>100103 W/D</v>
      </c>
      <c r="E107" s="52">
        <f>INDEX('Data Sheet'!$A$1:$R$259,MATCH($A107,'Data Sheet'!$A$1:$A$259,0),MATCH(E$3,'Data Sheet'!$A$1:$R$1,0))</f>
        <v>32.79</v>
      </c>
      <c r="F107" s="52">
        <f>INDEX('Data Sheet'!$A$1:$R$259,MATCH($A107,'Data Sheet'!$A$1:$A$259,0),MATCH(F$3,'Data Sheet'!$A$1:$R$1,0))</f>
        <v>155</v>
      </c>
      <c r="G107" s="52">
        <f>INDEX('Data Sheet'!$A$1:$R$259,MATCH($A107,'Data Sheet'!$A$1:$A$259,0),MATCH(G$3,'Data Sheet'!$A$1:$R$1,0))</f>
        <v>155</v>
      </c>
      <c r="H107" s="52" t="str">
        <f>INDEX('Data Sheet'!$A$1:$R$259,MATCH($A107,'Data Sheet'!$A$1:$A$259,0),MATCH(H$3,'Data Sheet'!$A$1:$R$1,0))</f>
        <v/>
      </c>
      <c r="I107" s="52">
        <f>INDEX('Data Sheet'!$A$1:$R$259,MATCH($A107,'Data Sheet'!$A$1:$A$259,0),MATCH(I$3,'Data Sheet'!$A$1:$R$1,0))</f>
        <v>3.36</v>
      </c>
      <c r="J107" s="52" t="str">
        <f>INDEX('Data Sheet'!$A$1:$R$259,MATCH($A107,'Data Sheet'!$A$1:$A$259,0),MATCH(J$3,'Data Sheet'!$A$1:$R$1,0))</f>
        <v>12 pieces</v>
      </c>
      <c r="K107" s="52">
        <f>INDEX('Data Sheet'!$A$1:$R$259,MATCH($A107,'Data Sheet'!$A$1:$A$259,0),MATCH(K$3,'Data Sheet'!$A$1:$R$1,0))</f>
        <v>2</v>
      </c>
      <c r="L107" s="52">
        <f>INDEX('Data Sheet'!$A$1:$R$259,MATCH($A107,'Data Sheet'!$A$1:$A$259,0),MATCH(L$3,'Data Sheet'!$A$1:$R$1,0))</f>
        <v>1</v>
      </c>
      <c r="M107" s="52">
        <f>INDEX('Data Sheet'!$A$1:$R$259,MATCH($A107,'Data Sheet'!$A$1:$A$259,0),MATCH(M$3,'Data Sheet'!$A$1:$R$1,0))</f>
        <v>9.2219999999999995</v>
      </c>
      <c r="N107" s="52">
        <f>INDEX('Data Sheet'!$A$1:$R$259,MATCH($A107,'Data Sheet'!$A$1:$A$259,0),MATCH(N$3,'Data Sheet'!$A$1:$R$1,0))</f>
        <v>6.1479999999999997</v>
      </c>
      <c r="O107" s="52">
        <f>INDEX('Data Sheet'!$A$1:$R$259,MATCH($A107,'Data Sheet'!$A$1:$A$259,0),MATCH(O$3,'Data Sheet'!$A$1:$R$1,0))</f>
        <v>0</v>
      </c>
      <c r="P107" s="52">
        <f>INDEX('Data Sheet'!$A$1:$R$259,MATCH($A107,'Data Sheet'!$A$1:$A$259,0),MATCH(P$3,'Data Sheet'!$A$1:$R$1,0))</f>
        <v>0</v>
      </c>
      <c r="Q107" s="52">
        <f>INDEX('Data Sheet'!$A$1:$R$259,MATCH($A107,'Data Sheet'!$A$1:$A$259,0),MATCH(Q$3,'Data Sheet'!$A$1:$R$1,0))</f>
        <v>0</v>
      </c>
      <c r="R107" s="54" t="str">
        <f>VLOOKUP(A107,_xlfn.IFS(D107=Lists!$G$3,'Chicken Only Calculator'!$A$9:$U$107,D107=Lists!$G$4,'Chicken Only Calculator'!$A$9:$U$107,D107=Lists!$G$5,'Chicken Only Calculator'!$A$9:$U$107,D107=Lists!$G$6,'Cheese Only Calculator'!$A$8:$U$111,D107=Lists!$G$7,'Beef Only Calculator'!$A$8:$U$45,D107=Lists!$G$8,'Pork Only Calculator'!$A$8:$U$96),15,FALSE)</f>
        <v/>
      </c>
      <c r="S107" s="54" t="str">
        <f t="shared" si="16"/>
        <v/>
      </c>
      <c r="T107" s="54">
        <f>VLOOKUP(A107,_xlfn.IFS(D107=Lists!$G$3,'Chicken Only Calculator'!$A$9:$U$107,D107=Lists!$G$4,'Chicken Only Calculator'!$A$9:$U$107,D107=Lists!$G$5,'Chicken Only Calculator'!$A$9:$U$107,D107=Lists!$G$6,'Cheese Only Calculator'!$A$8:$U$111,D107=Lists!$G$7,'Beef Only Calculator'!$A$8:$U$45,D107=Lists!$G$8,'Pork Only Calculator'!$A$8:$U$96),17,FALSE)</f>
        <v>0</v>
      </c>
      <c r="U107" s="54" t="str">
        <f t="shared" si="17"/>
        <v/>
      </c>
      <c r="V107" s="54" t="str">
        <f t="shared" si="18"/>
        <v/>
      </c>
      <c r="W107" s="54" t="str">
        <f t="shared" si="19"/>
        <v/>
      </c>
      <c r="X107" s="54" t="str">
        <f t="shared" si="20"/>
        <v/>
      </c>
      <c r="Y107" s="54" t="str">
        <f t="shared" si="21"/>
        <v/>
      </c>
      <c r="Z107" s="54" t="str">
        <f t="shared" si="22"/>
        <v/>
      </c>
      <c r="AA107" s="54">
        <f>VLOOKUP($A107,_xlfn.IFS($D107=Lists!$G$3,'Chicken Only Calculator'!$A$9:$AJ$107,$D107=Lists!$G$4,'Chicken Only Calculator'!$A$9:$AJ$107,$D107=Lists!$G$5,'Chicken Only Calculator'!$A$9:$AJ$107,$D107=Lists!$G$6,'Cheese Only Calculator'!$A$8:$AJ$111,$D107=Lists!$G$7,'Beef Only Calculator'!$A$8:$AJ$45,$D107=Lists!$G$8,'Pork Only Calculator'!$A$8:$AJ$96),24,FALSE)</f>
        <v>0</v>
      </c>
      <c r="AB107" s="54">
        <f>VLOOKUP($A107,_xlfn.IFS($D107=Lists!$G$3,'Chicken Only Calculator'!$A$9:$AJ$107,$D107=Lists!$G$4,'Chicken Only Calculator'!$A$9:$AJ$107,$D107=Lists!$G$5,'Chicken Only Calculator'!$A$9:$AJ$107,$D107=Lists!$G$6,'Cheese Only Calculator'!$A$8:$AJ$111,$D107=Lists!$G$7,'Beef Only Calculator'!$A$8:$AJ$45,$D107=Lists!$G$8,'Pork Only Calculator'!$A$8:$AJ$96),25,FALSE)</f>
        <v>0</v>
      </c>
      <c r="AC107" s="54">
        <f>VLOOKUP($A107,_xlfn.IFS($D107=Lists!$G$3,'Chicken Only Calculator'!$A$9:$AJ$107,$D107=Lists!$G$4,'Chicken Only Calculator'!$A$9:$AJ$107,$D107=Lists!$G$5,'Chicken Only Calculator'!$A$9:$AJ$107,$D107=Lists!$G$6,'Cheese Only Calculator'!$A$8:$AJ$111,$D107=Lists!$G$7,'Beef Only Calculator'!$A$8:$AJ$45,$D107=Lists!$G$8,'Pork Only Calculator'!$A$8:$AJ$96),26,FALSE)</f>
        <v>0</v>
      </c>
      <c r="AD107" s="54">
        <f>VLOOKUP($A107,_xlfn.IFS($D107=Lists!$G$3,'Chicken Only Calculator'!$A$9:$AJ$107,$D107=Lists!$G$4,'Chicken Only Calculator'!$A$9:$AJ$107,$D107=Lists!$G$5,'Chicken Only Calculator'!$A$9:$AJ$107,$D107=Lists!$G$6,'Cheese Only Calculator'!$A$8:$AJ$111,$D107=Lists!$G$7,'Beef Only Calculator'!$A$8:$AJ$45,$D107=Lists!$G$8,'Pork Only Calculator'!$A$8:$AJ$96),27,FALSE)</f>
        <v>0</v>
      </c>
      <c r="AE107" s="54">
        <f>VLOOKUP($A107,_xlfn.IFS($D107=Lists!$G$3,'Chicken Only Calculator'!$A$9:$AJ$107,$D107=Lists!$G$4,'Chicken Only Calculator'!$A$9:$AJ$107,$D107=Lists!$G$5,'Chicken Only Calculator'!$A$9:$AJ$107,$D107=Lists!$G$6,'Cheese Only Calculator'!$A$8:$AJ$111,$D107=Lists!$G$7,'Beef Only Calculator'!$A$8:$AJ$45,$D107=Lists!$G$8,'Pork Only Calculator'!$A$8:$AJ$96),28,FALSE)</f>
        <v>0</v>
      </c>
      <c r="AF107" s="54">
        <f>VLOOKUP($A107,_xlfn.IFS($D107=Lists!$G$3,'Chicken Only Calculator'!$A$9:$AJ$107,$D107=Lists!$G$4,'Chicken Only Calculator'!$A$9:$AJ$107,$D107=Lists!$G$5,'Chicken Only Calculator'!$A$9:$AJ$107,$D107=Lists!$G$6,'Cheese Only Calculator'!$A$8:$AJ$111,$D107=Lists!$G$7,'Beef Only Calculator'!$A$8:$AJ$45,$D107=Lists!$G$8,'Pork Only Calculator'!$A$8:$AJ$96),29,FALSE)</f>
        <v>0</v>
      </c>
      <c r="AG107" s="54">
        <f>VLOOKUP($A107,_xlfn.IFS($D107=Lists!$G$3,'Chicken Only Calculator'!$A$9:$AJ$107,$D107=Lists!$G$4,'Chicken Only Calculator'!$A$9:$AJ$107,$D107=Lists!$G$5,'Chicken Only Calculator'!$A$9:$AJ$107,$D107=Lists!$G$6,'Cheese Only Calculator'!$A$8:$AJ$111,$D107=Lists!$G$7,'Beef Only Calculator'!$A$8:$AJ$45,$D107=Lists!$G$8,'Pork Only Calculator'!$A$8:$AJ$96),30,FALSE)</f>
        <v>0</v>
      </c>
      <c r="AH107" s="54">
        <f>VLOOKUP($A107,_xlfn.IFS($D107=Lists!$G$3,'Chicken Only Calculator'!$A$9:$AJ$107,$D107=Lists!$G$4,'Chicken Only Calculator'!$A$9:$AJ$107,$D107=Lists!$G$5,'Chicken Only Calculator'!$A$9:$AJ$107,$D107=Lists!$G$6,'Cheese Only Calculator'!$A$8:$AJ$111,$D107=Lists!$G$7,'Beef Only Calculator'!$A$8:$AJ$45,$D107=Lists!$G$8,'Pork Only Calculator'!$A$8:$AJ$96),31,FALSE)</f>
        <v>0</v>
      </c>
      <c r="AI107" s="54">
        <f>VLOOKUP($A107,_xlfn.IFS($D107=Lists!$G$3,'Chicken Only Calculator'!$A$9:$AJ$107,$D107=Lists!$G$4,'Chicken Only Calculator'!$A$9:$AJ$107,$D107=Lists!$G$5,'Chicken Only Calculator'!$A$9:$AJ$107,$D107=Lists!$G$6,'Cheese Only Calculator'!$A$8:$AJ$111,$D107=Lists!$G$7,'Beef Only Calculator'!$A$8:$AJ$45,$D107=Lists!$G$8,'Pork Only Calculator'!$A$8:$AJ$96),32,FALSE)</f>
        <v>0</v>
      </c>
      <c r="AJ107" s="54">
        <f>VLOOKUP($A107,_xlfn.IFS($D107=Lists!$G$3,'Chicken Only Calculator'!$A$9:$AJ$107,$D107=Lists!$G$4,'Chicken Only Calculator'!$A$9:$AJ$107,$D107=Lists!$G$5,'Chicken Only Calculator'!$A$9:$AJ$107,$D107=Lists!$G$6,'Cheese Only Calculator'!$A$8:$AJ$111,$D107=Lists!$G$7,'Beef Only Calculator'!$A$8:$AJ$45,$D107=Lists!$G$8,'Pork Only Calculator'!$A$8:$AJ$96),33,FALSE)</f>
        <v>0</v>
      </c>
      <c r="AK107" s="54">
        <f>VLOOKUP($A107,_xlfn.IFS($D107=Lists!$G$3,'Chicken Only Calculator'!$A$9:$AJ$107,$D107=Lists!$G$4,'Chicken Only Calculator'!$A$9:$AJ$107,$D107=Lists!$G$5,'Chicken Only Calculator'!$A$9:$AJ$107,$D107=Lists!$G$6,'Cheese Only Calculator'!$A$8:$AJ$111,$D107=Lists!$G$7,'Beef Only Calculator'!$A$8:$AJ$45,$D107=Lists!$G$8,'Pork Only Calculator'!$A$8:$AJ$96),34,FALSE)</f>
        <v>0</v>
      </c>
      <c r="AL107" s="54">
        <f>VLOOKUP($A107,_xlfn.IFS($D107=Lists!$G$3,'Chicken Only Calculator'!$A$9:$AJ$107,$D107=Lists!$G$4,'Chicken Only Calculator'!$A$9:$AJ$107,$D107=Lists!$G$5,'Chicken Only Calculator'!$A$9:$AJ$107,$D107=Lists!$G$6,'Cheese Only Calculator'!$A$8:$AJ$111,$D107=Lists!$G$7,'Beef Only Calculator'!$A$8:$AJ$45,$D107=Lists!$G$8,'Pork Only Calculator'!$A$8:$AJ$96),35,FALSE)</f>
        <v>0</v>
      </c>
      <c r="AM107" s="54">
        <f t="shared" si="23"/>
        <v>0</v>
      </c>
      <c r="AO107" s="55"/>
    </row>
    <row r="108" spans="1:41" ht="25.2" x14ac:dyDescent="0.5">
      <c r="A108" s="40">
        <v>10703720928</v>
      </c>
      <c r="B108" s="40" t="str">
        <f>INDEX('Data Sheet'!$A$1:$R$259,MATCH($A108,'Data Sheet'!$A$1:$A$259,0),MATCH(B$3,'Data Sheet'!$A$1:$R$1,0))</f>
        <v>ACT</v>
      </c>
      <c r="C108" s="41" t="str">
        <f>INDEX('Data Sheet'!$A$1:$R$259,MATCH($A108,'Data Sheet'!$A$1:$A$259,0),MATCH(C$3,'Data Sheet'!$A$1:$R$1,0))</f>
        <v>Whole Grain Breaded Hot 'N Spicy MWWM Boneless Chicken Wings, 0.76 oz.</v>
      </c>
      <c r="D108" s="40" t="str">
        <f>INDEX('Data Sheet'!$A$1:$R$259,MATCH($A108,'Data Sheet'!$A$1:$A$259,0),MATCH(D$3,'Data Sheet'!$A$1:$R$1,0))</f>
        <v>100103 W</v>
      </c>
      <c r="E108" s="40">
        <f>INDEX('Data Sheet'!$A$1:$R$259,MATCH($A108,'Data Sheet'!$A$1:$A$259,0),MATCH(E$3,'Data Sheet'!$A$1:$R$1,0))</f>
        <v>30</v>
      </c>
      <c r="F108" s="40">
        <f>INDEX('Data Sheet'!$A$1:$R$259,MATCH($A108,'Data Sheet'!$A$1:$A$259,0),MATCH(F$3,'Data Sheet'!$A$1:$R$1,0))</f>
        <v>126</v>
      </c>
      <c r="G108" s="40">
        <f>INDEX('Data Sheet'!$A$1:$R$259,MATCH($A108,'Data Sheet'!$A$1:$A$259,0),MATCH(G$3,'Data Sheet'!$A$1:$R$1,0))</f>
        <v>126</v>
      </c>
      <c r="H108" s="40" t="str">
        <f>INDEX('Data Sheet'!$A$1:$R$259,MATCH($A108,'Data Sheet'!$A$1:$A$259,0),MATCH(H$3,'Data Sheet'!$A$1:$R$1,0))</f>
        <v/>
      </c>
      <c r="I108" s="40">
        <f>INDEX('Data Sheet'!$A$1:$R$259,MATCH($A108,'Data Sheet'!$A$1:$A$259,0),MATCH(I$3,'Data Sheet'!$A$1:$R$1,0))</f>
        <v>3.8</v>
      </c>
      <c r="J108" s="40" t="str">
        <f>INDEX('Data Sheet'!$A$1:$R$259,MATCH($A108,'Data Sheet'!$A$1:$A$259,0),MATCH(J$3,'Data Sheet'!$A$1:$R$1,0))</f>
        <v>5 pieces</v>
      </c>
      <c r="K108" s="40">
        <f>INDEX('Data Sheet'!$A$1:$R$259,MATCH($A108,'Data Sheet'!$A$1:$A$259,0),MATCH(K$3,'Data Sheet'!$A$1:$R$1,0))</f>
        <v>2</v>
      </c>
      <c r="L108" s="40">
        <f>INDEX('Data Sheet'!$A$1:$R$259,MATCH($A108,'Data Sheet'!$A$1:$A$259,0),MATCH(L$3,'Data Sheet'!$A$1:$R$1,0))</f>
        <v>1</v>
      </c>
      <c r="M108" s="40">
        <f>INDEX('Data Sheet'!$A$1:$R$259,MATCH($A108,'Data Sheet'!$A$1:$A$259,0),MATCH(M$3,'Data Sheet'!$A$1:$R$1,0))</f>
        <v>32.74</v>
      </c>
      <c r="N108" s="40">
        <f>INDEX('Data Sheet'!$A$1:$R$259,MATCH($A108,'Data Sheet'!$A$1:$A$259,0),MATCH(N$3,'Data Sheet'!$A$1:$R$1,0))</f>
        <v>0</v>
      </c>
      <c r="O108" s="40">
        <f>INDEX('Data Sheet'!$A$1:$R$259,MATCH($A108,'Data Sheet'!$A$1:$A$259,0),MATCH(O$3,'Data Sheet'!$A$1:$R$1,0))</f>
        <v>0</v>
      </c>
      <c r="P108" s="40">
        <f>INDEX('Data Sheet'!$A$1:$R$259,MATCH($A108,'Data Sheet'!$A$1:$A$259,0),MATCH(P$3,'Data Sheet'!$A$1:$R$1,0))</f>
        <v>0</v>
      </c>
      <c r="Q108" s="40">
        <f>INDEX('Data Sheet'!$A$1:$R$259,MATCH($A108,'Data Sheet'!$A$1:$A$259,0),MATCH(Q$3,'Data Sheet'!$A$1:$R$1,0))</f>
        <v>0</v>
      </c>
      <c r="R108" s="42" t="str">
        <f>VLOOKUP(A108,_xlfn.IFS(D108=Lists!$G$3,'Chicken Only Calculator'!$A$9:$U$107,D108=Lists!$G$4,'Chicken Only Calculator'!$A$9:$U$107,D108=Lists!$G$5,'Chicken Only Calculator'!$A$9:$U$107,D108=Lists!$G$6,'Cheese Only Calculator'!$A$8:$U$111,D108=Lists!$G$7,'Beef Only Calculator'!$A$8:$U$45,D108=Lists!$G$8,'Pork Only Calculator'!$A$8:$U$96),15,FALSE)</f>
        <v/>
      </c>
      <c r="S108" s="42" t="str">
        <f t="shared" si="16"/>
        <v/>
      </c>
      <c r="T108" s="42">
        <f>VLOOKUP(A108,_xlfn.IFS(D108=Lists!$G$3,'Chicken Only Calculator'!$A$9:$U$107,D108=Lists!$G$4,'Chicken Only Calculator'!$A$9:$U$107,D108=Lists!$G$5,'Chicken Only Calculator'!$A$9:$U$107,D108=Lists!$G$6,'Cheese Only Calculator'!$A$8:$U$111,D108=Lists!$G$7,'Beef Only Calculator'!$A$8:$U$45,D108=Lists!$G$8,'Pork Only Calculator'!$A$8:$U$96),17,FALSE)</f>
        <v>0</v>
      </c>
      <c r="U108" s="42" t="str">
        <f t="shared" si="17"/>
        <v/>
      </c>
      <c r="V108" s="42" t="str">
        <f t="shared" si="18"/>
        <v/>
      </c>
      <c r="W108" s="42" t="str">
        <f t="shared" si="19"/>
        <v/>
      </c>
      <c r="X108" s="42" t="str">
        <f t="shared" si="20"/>
        <v/>
      </c>
      <c r="Y108" s="42" t="str">
        <f t="shared" si="21"/>
        <v/>
      </c>
      <c r="Z108" s="42" t="str">
        <f t="shared" si="22"/>
        <v/>
      </c>
      <c r="AA108" s="42">
        <f>VLOOKUP($A108,_xlfn.IFS($D108=Lists!$G$3,'Chicken Only Calculator'!$A$9:$AJ$107,$D108=Lists!$G$4,'Chicken Only Calculator'!$A$9:$AJ$107,$D108=Lists!$G$5,'Chicken Only Calculator'!$A$9:$AJ$107,$D108=Lists!$G$6,'Cheese Only Calculator'!$A$8:$AJ$111,$D108=Lists!$G$7,'Beef Only Calculator'!$A$8:$AJ$45,$D108=Lists!$G$8,'Pork Only Calculator'!$A$8:$AJ$96),24,FALSE)</f>
        <v>0</v>
      </c>
      <c r="AB108" s="42">
        <f>VLOOKUP($A108,_xlfn.IFS($D108=Lists!$G$3,'Chicken Only Calculator'!$A$9:$AJ$107,$D108=Lists!$G$4,'Chicken Only Calculator'!$A$9:$AJ$107,$D108=Lists!$G$5,'Chicken Only Calculator'!$A$9:$AJ$107,$D108=Lists!$G$6,'Cheese Only Calculator'!$A$8:$AJ$111,$D108=Lists!$G$7,'Beef Only Calculator'!$A$8:$AJ$45,$D108=Lists!$G$8,'Pork Only Calculator'!$A$8:$AJ$96),25,FALSE)</f>
        <v>0</v>
      </c>
      <c r="AC108" s="42">
        <f>VLOOKUP($A108,_xlfn.IFS($D108=Lists!$G$3,'Chicken Only Calculator'!$A$9:$AJ$107,$D108=Lists!$G$4,'Chicken Only Calculator'!$A$9:$AJ$107,$D108=Lists!$G$5,'Chicken Only Calculator'!$A$9:$AJ$107,$D108=Lists!$G$6,'Cheese Only Calculator'!$A$8:$AJ$111,$D108=Lists!$G$7,'Beef Only Calculator'!$A$8:$AJ$45,$D108=Lists!$G$8,'Pork Only Calculator'!$A$8:$AJ$96),26,FALSE)</f>
        <v>0</v>
      </c>
      <c r="AD108" s="42">
        <f>VLOOKUP($A108,_xlfn.IFS($D108=Lists!$G$3,'Chicken Only Calculator'!$A$9:$AJ$107,$D108=Lists!$G$4,'Chicken Only Calculator'!$A$9:$AJ$107,$D108=Lists!$G$5,'Chicken Only Calculator'!$A$9:$AJ$107,$D108=Lists!$G$6,'Cheese Only Calculator'!$A$8:$AJ$111,$D108=Lists!$G$7,'Beef Only Calculator'!$A$8:$AJ$45,$D108=Lists!$G$8,'Pork Only Calculator'!$A$8:$AJ$96),27,FALSE)</f>
        <v>0</v>
      </c>
      <c r="AE108" s="42">
        <f>VLOOKUP($A108,_xlfn.IFS($D108=Lists!$G$3,'Chicken Only Calculator'!$A$9:$AJ$107,$D108=Lists!$G$4,'Chicken Only Calculator'!$A$9:$AJ$107,$D108=Lists!$G$5,'Chicken Only Calculator'!$A$9:$AJ$107,$D108=Lists!$G$6,'Cheese Only Calculator'!$A$8:$AJ$111,$D108=Lists!$G$7,'Beef Only Calculator'!$A$8:$AJ$45,$D108=Lists!$G$8,'Pork Only Calculator'!$A$8:$AJ$96),28,FALSE)</f>
        <v>0</v>
      </c>
      <c r="AF108" s="42">
        <f>VLOOKUP($A108,_xlfn.IFS($D108=Lists!$G$3,'Chicken Only Calculator'!$A$9:$AJ$107,$D108=Lists!$G$4,'Chicken Only Calculator'!$A$9:$AJ$107,$D108=Lists!$G$5,'Chicken Only Calculator'!$A$9:$AJ$107,$D108=Lists!$G$6,'Cheese Only Calculator'!$A$8:$AJ$111,$D108=Lists!$G$7,'Beef Only Calculator'!$A$8:$AJ$45,$D108=Lists!$G$8,'Pork Only Calculator'!$A$8:$AJ$96),29,FALSE)</f>
        <v>0</v>
      </c>
      <c r="AG108" s="42">
        <f>VLOOKUP($A108,_xlfn.IFS($D108=Lists!$G$3,'Chicken Only Calculator'!$A$9:$AJ$107,$D108=Lists!$G$4,'Chicken Only Calculator'!$A$9:$AJ$107,$D108=Lists!$G$5,'Chicken Only Calculator'!$A$9:$AJ$107,$D108=Lists!$G$6,'Cheese Only Calculator'!$A$8:$AJ$111,$D108=Lists!$G$7,'Beef Only Calculator'!$A$8:$AJ$45,$D108=Lists!$G$8,'Pork Only Calculator'!$A$8:$AJ$96),30,FALSE)</f>
        <v>0</v>
      </c>
      <c r="AH108" s="42">
        <f>VLOOKUP($A108,_xlfn.IFS($D108=Lists!$G$3,'Chicken Only Calculator'!$A$9:$AJ$107,$D108=Lists!$G$4,'Chicken Only Calculator'!$A$9:$AJ$107,$D108=Lists!$G$5,'Chicken Only Calculator'!$A$9:$AJ$107,$D108=Lists!$G$6,'Cheese Only Calculator'!$A$8:$AJ$111,$D108=Lists!$G$7,'Beef Only Calculator'!$A$8:$AJ$45,$D108=Lists!$G$8,'Pork Only Calculator'!$A$8:$AJ$96),31,FALSE)</f>
        <v>0</v>
      </c>
      <c r="AI108" s="42">
        <f>VLOOKUP($A108,_xlfn.IFS($D108=Lists!$G$3,'Chicken Only Calculator'!$A$9:$AJ$107,$D108=Lists!$G$4,'Chicken Only Calculator'!$A$9:$AJ$107,$D108=Lists!$G$5,'Chicken Only Calculator'!$A$9:$AJ$107,$D108=Lists!$G$6,'Cheese Only Calculator'!$A$8:$AJ$111,$D108=Lists!$G$7,'Beef Only Calculator'!$A$8:$AJ$45,$D108=Lists!$G$8,'Pork Only Calculator'!$A$8:$AJ$96),32,FALSE)</f>
        <v>0</v>
      </c>
      <c r="AJ108" s="42">
        <f>VLOOKUP($A108,_xlfn.IFS($D108=Lists!$G$3,'Chicken Only Calculator'!$A$9:$AJ$107,$D108=Lists!$G$4,'Chicken Only Calculator'!$A$9:$AJ$107,$D108=Lists!$G$5,'Chicken Only Calculator'!$A$9:$AJ$107,$D108=Lists!$G$6,'Cheese Only Calculator'!$A$8:$AJ$111,$D108=Lists!$G$7,'Beef Only Calculator'!$A$8:$AJ$45,$D108=Lists!$G$8,'Pork Only Calculator'!$A$8:$AJ$96),33,FALSE)</f>
        <v>0</v>
      </c>
      <c r="AK108" s="42">
        <f>VLOOKUP($A108,_xlfn.IFS($D108=Lists!$G$3,'Chicken Only Calculator'!$A$9:$AJ$107,$D108=Lists!$G$4,'Chicken Only Calculator'!$A$9:$AJ$107,$D108=Lists!$G$5,'Chicken Only Calculator'!$A$9:$AJ$107,$D108=Lists!$G$6,'Cheese Only Calculator'!$A$8:$AJ$111,$D108=Lists!$G$7,'Beef Only Calculator'!$A$8:$AJ$45,$D108=Lists!$G$8,'Pork Only Calculator'!$A$8:$AJ$96),34,FALSE)</f>
        <v>0</v>
      </c>
      <c r="AL108" s="42">
        <f>VLOOKUP($A108,_xlfn.IFS($D108=Lists!$G$3,'Chicken Only Calculator'!$A$9:$AJ$107,$D108=Lists!$G$4,'Chicken Only Calculator'!$A$9:$AJ$107,$D108=Lists!$G$5,'Chicken Only Calculator'!$A$9:$AJ$107,$D108=Lists!$G$6,'Cheese Only Calculator'!$A$8:$AJ$111,$D108=Lists!$G$7,'Beef Only Calculator'!$A$8:$AJ$45,$D108=Lists!$G$8,'Pork Only Calculator'!$A$8:$AJ$96),35,FALSE)</f>
        <v>0</v>
      </c>
      <c r="AM108" s="42">
        <f t="shared" si="23"/>
        <v>0</v>
      </c>
      <c r="AO108" s="55"/>
    </row>
    <row r="109" spans="1:41" ht="25.2" x14ac:dyDescent="0.5">
      <c r="A109" s="52">
        <v>10703740928</v>
      </c>
      <c r="B109" s="52" t="str">
        <f>INDEX('Data Sheet'!$A$1:$R$259,MATCH($A109,'Data Sheet'!$A$1:$A$259,0),MATCH(B$3,'Data Sheet'!$A$1:$R$1,0))</f>
        <v>ACT</v>
      </c>
      <c r="C109" s="53" t="str">
        <f>INDEX('Data Sheet'!$A$1:$R$259,MATCH($A109,'Data Sheet'!$A$1:$A$259,0),MATCH(C$3,'Data Sheet'!$A$1:$R$1,0))</f>
        <v>Whole Grain Breaded Hot 'N Spicy Chicken Nuggets, 0.6 oz.</v>
      </c>
      <c r="D109" s="52" t="str">
        <f>INDEX('Data Sheet'!$A$1:$R$259,MATCH($A109,'Data Sheet'!$A$1:$A$259,0),MATCH(D$3,'Data Sheet'!$A$1:$R$1,0))</f>
        <v>100103 W/D</v>
      </c>
      <c r="E109" s="52">
        <f>INDEX('Data Sheet'!$A$1:$R$259,MATCH($A109,'Data Sheet'!$A$1:$A$259,0),MATCH(E$3,'Data Sheet'!$A$1:$R$1,0))</f>
        <v>32.81</v>
      </c>
      <c r="F109" s="52">
        <f>INDEX('Data Sheet'!$A$1:$R$259,MATCH($A109,'Data Sheet'!$A$1:$A$259,0),MATCH(F$3,'Data Sheet'!$A$1:$R$1,0))</f>
        <v>175</v>
      </c>
      <c r="G109" s="52">
        <f>INDEX('Data Sheet'!$A$1:$R$259,MATCH($A109,'Data Sheet'!$A$1:$A$259,0),MATCH(G$3,'Data Sheet'!$A$1:$R$1,0))</f>
        <v>175</v>
      </c>
      <c r="H109" s="52" t="str">
        <f>INDEX('Data Sheet'!$A$1:$R$259,MATCH($A109,'Data Sheet'!$A$1:$A$259,0),MATCH(H$3,'Data Sheet'!$A$1:$R$1,0))</f>
        <v/>
      </c>
      <c r="I109" s="52">
        <f>INDEX('Data Sheet'!$A$1:$R$259,MATCH($A109,'Data Sheet'!$A$1:$A$259,0),MATCH(I$3,'Data Sheet'!$A$1:$R$1,0))</f>
        <v>3</v>
      </c>
      <c r="J109" s="52" t="str">
        <f>INDEX('Data Sheet'!$A$1:$R$259,MATCH($A109,'Data Sheet'!$A$1:$A$259,0),MATCH(J$3,'Data Sheet'!$A$1:$R$1,0))</f>
        <v>5 pieces</v>
      </c>
      <c r="K109" s="52">
        <f>INDEX('Data Sheet'!$A$1:$R$259,MATCH($A109,'Data Sheet'!$A$1:$A$259,0),MATCH(K$3,'Data Sheet'!$A$1:$R$1,0))</f>
        <v>2</v>
      </c>
      <c r="L109" s="52">
        <f>INDEX('Data Sheet'!$A$1:$R$259,MATCH($A109,'Data Sheet'!$A$1:$A$259,0),MATCH(L$3,'Data Sheet'!$A$1:$R$1,0))</f>
        <v>1</v>
      </c>
      <c r="M109" s="52">
        <f>INDEX('Data Sheet'!$A$1:$R$259,MATCH($A109,'Data Sheet'!$A$1:$A$259,0),MATCH(M$3,'Data Sheet'!$A$1:$R$1,0))</f>
        <v>9.76</v>
      </c>
      <c r="N109" s="52">
        <f>INDEX('Data Sheet'!$A$1:$R$259,MATCH($A109,'Data Sheet'!$A$1:$A$259,0),MATCH(N$3,'Data Sheet'!$A$1:$R$1,0))</f>
        <v>9</v>
      </c>
      <c r="O109" s="52">
        <f>INDEX('Data Sheet'!$A$1:$R$259,MATCH($A109,'Data Sheet'!$A$1:$A$259,0),MATCH(O$3,'Data Sheet'!$A$1:$R$1,0))</f>
        <v>0</v>
      </c>
      <c r="P109" s="52">
        <f>INDEX('Data Sheet'!$A$1:$R$259,MATCH($A109,'Data Sheet'!$A$1:$A$259,0),MATCH(P$3,'Data Sheet'!$A$1:$R$1,0))</f>
        <v>0</v>
      </c>
      <c r="Q109" s="52">
        <f>INDEX('Data Sheet'!$A$1:$R$259,MATCH($A109,'Data Sheet'!$A$1:$A$259,0),MATCH(Q$3,'Data Sheet'!$A$1:$R$1,0))</f>
        <v>0</v>
      </c>
      <c r="R109" s="54" t="str">
        <f>VLOOKUP(A109,_xlfn.IFS(D109=Lists!$G$3,'Chicken Only Calculator'!$A$9:$U$107,D109=Lists!$G$4,'Chicken Only Calculator'!$A$9:$U$107,D109=Lists!$G$5,'Chicken Only Calculator'!$A$9:$U$107,D109=Lists!$G$6,'Cheese Only Calculator'!$A$8:$U$111,D109=Lists!$G$7,'Beef Only Calculator'!$A$8:$U$45,D109=Lists!$G$8,'Pork Only Calculator'!$A$8:$U$96),15,FALSE)</f>
        <v/>
      </c>
      <c r="S109" s="54" t="str">
        <f t="shared" si="16"/>
        <v/>
      </c>
      <c r="T109" s="54">
        <f>VLOOKUP(A109,_xlfn.IFS(D109=Lists!$G$3,'Chicken Only Calculator'!$A$9:$U$107,D109=Lists!$G$4,'Chicken Only Calculator'!$A$9:$U$107,D109=Lists!$G$5,'Chicken Only Calculator'!$A$9:$U$107,D109=Lists!$G$6,'Cheese Only Calculator'!$A$8:$U$111,D109=Lists!$G$7,'Beef Only Calculator'!$A$8:$U$45,D109=Lists!$G$8,'Pork Only Calculator'!$A$8:$U$96),17,FALSE)</f>
        <v>0</v>
      </c>
      <c r="U109" s="54" t="str">
        <f t="shared" si="17"/>
        <v/>
      </c>
      <c r="V109" s="54" t="str">
        <f t="shared" si="18"/>
        <v/>
      </c>
      <c r="W109" s="54" t="str">
        <f t="shared" si="19"/>
        <v/>
      </c>
      <c r="X109" s="54" t="str">
        <f t="shared" si="20"/>
        <v/>
      </c>
      <c r="Y109" s="54" t="str">
        <f t="shared" si="21"/>
        <v/>
      </c>
      <c r="Z109" s="54" t="str">
        <f t="shared" si="22"/>
        <v/>
      </c>
      <c r="AA109" s="54">
        <f>VLOOKUP($A109,_xlfn.IFS($D109=Lists!$G$3,'Chicken Only Calculator'!$A$9:$AJ$107,$D109=Lists!$G$4,'Chicken Only Calculator'!$A$9:$AJ$107,$D109=Lists!$G$5,'Chicken Only Calculator'!$A$9:$AJ$107,$D109=Lists!$G$6,'Cheese Only Calculator'!$A$8:$AJ$111,$D109=Lists!$G$7,'Beef Only Calculator'!$A$8:$AJ$45,$D109=Lists!$G$8,'Pork Only Calculator'!$A$8:$AJ$96),24,FALSE)</f>
        <v>0</v>
      </c>
      <c r="AB109" s="54">
        <f>VLOOKUP($A109,_xlfn.IFS($D109=Lists!$G$3,'Chicken Only Calculator'!$A$9:$AJ$107,$D109=Lists!$G$4,'Chicken Only Calculator'!$A$9:$AJ$107,$D109=Lists!$G$5,'Chicken Only Calculator'!$A$9:$AJ$107,$D109=Lists!$G$6,'Cheese Only Calculator'!$A$8:$AJ$111,$D109=Lists!$G$7,'Beef Only Calculator'!$A$8:$AJ$45,$D109=Lists!$G$8,'Pork Only Calculator'!$A$8:$AJ$96),25,FALSE)</f>
        <v>0</v>
      </c>
      <c r="AC109" s="54">
        <f>VLOOKUP($A109,_xlfn.IFS($D109=Lists!$G$3,'Chicken Only Calculator'!$A$9:$AJ$107,$D109=Lists!$G$4,'Chicken Only Calculator'!$A$9:$AJ$107,$D109=Lists!$G$5,'Chicken Only Calculator'!$A$9:$AJ$107,$D109=Lists!$G$6,'Cheese Only Calculator'!$A$8:$AJ$111,$D109=Lists!$G$7,'Beef Only Calculator'!$A$8:$AJ$45,$D109=Lists!$G$8,'Pork Only Calculator'!$A$8:$AJ$96),26,FALSE)</f>
        <v>0</v>
      </c>
      <c r="AD109" s="54">
        <f>VLOOKUP($A109,_xlfn.IFS($D109=Lists!$G$3,'Chicken Only Calculator'!$A$9:$AJ$107,$D109=Lists!$G$4,'Chicken Only Calculator'!$A$9:$AJ$107,$D109=Lists!$G$5,'Chicken Only Calculator'!$A$9:$AJ$107,$D109=Lists!$G$6,'Cheese Only Calculator'!$A$8:$AJ$111,$D109=Lists!$G$7,'Beef Only Calculator'!$A$8:$AJ$45,$D109=Lists!$G$8,'Pork Only Calculator'!$A$8:$AJ$96),27,FALSE)</f>
        <v>0</v>
      </c>
      <c r="AE109" s="54">
        <f>VLOOKUP($A109,_xlfn.IFS($D109=Lists!$G$3,'Chicken Only Calculator'!$A$9:$AJ$107,$D109=Lists!$G$4,'Chicken Only Calculator'!$A$9:$AJ$107,$D109=Lists!$G$5,'Chicken Only Calculator'!$A$9:$AJ$107,$D109=Lists!$G$6,'Cheese Only Calculator'!$A$8:$AJ$111,$D109=Lists!$G$7,'Beef Only Calculator'!$A$8:$AJ$45,$D109=Lists!$G$8,'Pork Only Calculator'!$A$8:$AJ$96),28,FALSE)</f>
        <v>0</v>
      </c>
      <c r="AF109" s="54">
        <f>VLOOKUP($A109,_xlfn.IFS($D109=Lists!$G$3,'Chicken Only Calculator'!$A$9:$AJ$107,$D109=Lists!$G$4,'Chicken Only Calculator'!$A$9:$AJ$107,$D109=Lists!$G$5,'Chicken Only Calculator'!$A$9:$AJ$107,$D109=Lists!$G$6,'Cheese Only Calculator'!$A$8:$AJ$111,$D109=Lists!$G$7,'Beef Only Calculator'!$A$8:$AJ$45,$D109=Lists!$G$8,'Pork Only Calculator'!$A$8:$AJ$96),29,FALSE)</f>
        <v>0</v>
      </c>
      <c r="AG109" s="54">
        <f>VLOOKUP($A109,_xlfn.IFS($D109=Lists!$G$3,'Chicken Only Calculator'!$A$9:$AJ$107,$D109=Lists!$G$4,'Chicken Only Calculator'!$A$9:$AJ$107,$D109=Lists!$G$5,'Chicken Only Calculator'!$A$9:$AJ$107,$D109=Lists!$G$6,'Cheese Only Calculator'!$A$8:$AJ$111,$D109=Lists!$G$7,'Beef Only Calculator'!$A$8:$AJ$45,$D109=Lists!$G$8,'Pork Only Calculator'!$A$8:$AJ$96),30,FALSE)</f>
        <v>0</v>
      </c>
      <c r="AH109" s="54">
        <f>VLOOKUP($A109,_xlfn.IFS($D109=Lists!$G$3,'Chicken Only Calculator'!$A$9:$AJ$107,$D109=Lists!$G$4,'Chicken Only Calculator'!$A$9:$AJ$107,$D109=Lists!$G$5,'Chicken Only Calculator'!$A$9:$AJ$107,$D109=Lists!$G$6,'Cheese Only Calculator'!$A$8:$AJ$111,$D109=Lists!$G$7,'Beef Only Calculator'!$A$8:$AJ$45,$D109=Lists!$G$8,'Pork Only Calculator'!$A$8:$AJ$96),31,FALSE)</f>
        <v>0</v>
      </c>
      <c r="AI109" s="54">
        <f>VLOOKUP($A109,_xlfn.IFS($D109=Lists!$G$3,'Chicken Only Calculator'!$A$9:$AJ$107,$D109=Lists!$G$4,'Chicken Only Calculator'!$A$9:$AJ$107,$D109=Lists!$G$5,'Chicken Only Calculator'!$A$9:$AJ$107,$D109=Lists!$G$6,'Cheese Only Calculator'!$A$8:$AJ$111,$D109=Lists!$G$7,'Beef Only Calculator'!$A$8:$AJ$45,$D109=Lists!$G$8,'Pork Only Calculator'!$A$8:$AJ$96),32,FALSE)</f>
        <v>0</v>
      </c>
      <c r="AJ109" s="54">
        <f>VLOOKUP($A109,_xlfn.IFS($D109=Lists!$G$3,'Chicken Only Calculator'!$A$9:$AJ$107,$D109=Lists!$G$4,'Chicken Only Calculator'!$A$9:$AJ$107,$D109=Lists!$G$5,'Chicken Only Calculator'!$A$9:$AJ$107,$D109=Lists!$G$6,'Cheese Only Calculator'!$A$8:$AJ$111,$D109=Lists!$G$7,'Beef Only Calculator'!$A$8:$AJ$45,$D109=Lists!$G$8,'Pork Only Calculator'!$A$8:$AJ$96),33,FALSE)</f>
        <v>0</v>
      </c>
      <c r="AK109" s="54">
        <f>VLOOKUP($A109,_xlfn.IFS($D109=Lists!$G$3,'Chicken Only Calculator'!$A$9:$AJ$107,$D109=Lists!$G$4,'Chicken Only Calculator'!$A$9:$AJ$107,$D109=Lists!$G$5,'Chicken Only Calculator'!$A$9:$AJ$107,$D109=Lists!$G$6,'Cheese Only Calculator'!$A$8:$AJ$111,$D109=Lists!$G$7,'Beef Only Calculator'!$A$8:$AJ$45,$D109=Lists!$G$8,'Pork Only Calculator'!$A$8:$AJ$96),34,FALSE)</f>
        <v>0</v>
      </c>
      <c r="AL109" s="54">
        <f>VLOOKUP($A109,_xlfn.IFS($D109=Lists!$G$3,'Chicken Only Calculator'!$A$9:$AJ$107,$D109=Lists!$G$4,'Chicken Only Calculator'!$A$9:$AJ$107,$D109=Lists!$G$5,'Chicken Only Calculator'!$A$9:$AJ$107,$D109=Lists!$G$6,'Cheese Only Calculator'!$A$8:$AJ$111,$D109=Lists!$G$7,'Beef Only Calculator'!$A$8:$AJ$45,$D109=Lists!$G$8,'Pork Only Calculator'!$A$8:$AJ$96),35,FALSE)</f>
        <v>0</v>
      </c>
      <c r="AM109" s="54">
        <f t="shared" si="23"/>
        <v>0</v>
      </c>
      <c r="AO109" s="55"/>
    </row>
    <row r="110" spans="1:41" ht="25.2" x14ac:dyDescent="0.5">
      <c r="A110" s="40">
        <v>10703780928</v>
      </c>
      <c r="B110" s="40" t="str">
        <f>INDEX('Data Sheet'!$A$1:$R$259,MATCH($A110,'Data Sheet'!$A$1:$A$259,0),MATCH(B$3,'Data Sheet'!$A$1:$R$1,0))</f>
        <v>ACT</v>
      </c>
      <c r="C110" s="41" t="str">
        <f>INDEX('Data Sheet'!$A$1:$R$259,MATCH($A110,'Data Sheet'!$A$1:$A$259,0),MATCH(C$3,'Data Sheet'!$A$1:$R$1,0))</f>
        <v>Whole Grain Breaded Hot 'N Spicy Popcorn Chicken, 0.27 oz.</v>
      </c>
      <c r="D110" s="40" t="str">
        <f>INDEX('Data Sheet'!$A$1:$R$259,MATCH($A110,'Data Sheet'!$A$1:$A$259,0),MATCH(D$3,'Data Sheet'!$A$1:$R$1,0))</f>
        <v>100103 W/D</v>
      </c>
      <c r="E110" s="40">
        <f>INDEX('Data Sheet'!$A$1:$R$259,MATCH($A110,'Data Sheet'!$A$1:$A$259,0),MATCH(E$3,'Data Sheet'!$A$1:$R$1,0))</f>
        <v>32.79</v>
      </c>
      <c r="F110" s="40">
        <f>INDEX('Data Sheet'!$A$1:$R$259,MATCH($A110,'Data Sheet'!$A$1:$A$259,0),MATCH(F$3,'Data Sheet'!$A$1:$R$1,0))</f>
        <v>159</v>
      </c>
      <c r="G110" s="40">
        <f>INDEX('Data Sheet'!$A$1:$R$259,MATCH($A110,'Data Sheet'!$A$1:$A$259,0),MATCH(G$3,'Data Sheet'!$A$1:$R$1,0))</f>
        <v>159</v>
      </c>
      <c r="H110" s="40" t="str">
        <f>INDEX('Data Sheet'!$A$1:$R$259,MATCH($A110,'Data Sheet'!$A$1:$A$259,0),MATCH(H$3,'Data Sheet'!$A$1:$R$1,0))</f>
        <v/>
      </c>
      <c r="I110" s="40">
        <f>INDEX('Data Sheet'!$A$1:$R$259,MATCH($A110,'Data Sheet'!$A$1:$A$259,0),MATCH(I$3,'Data Sheet'!$A$1:$R$1,0))</f>
        <v>3.3</v>
      </c>
      <c r="J110" s="40" t="str">
        <f>INDEX('Data Sheet'!$A$1:$R$259,MATCH($A110,'Data Sheet'!$A$1:$A$259,0),MATCH(J$3,'Data Sheet'!$A$1:$R$1,0))</f>
        <v>12 pieces</v>
      </c>
      <c r="K110" s="40">
        <f>INDEX('Data Sheet'!$A$1:$R$259,MATCH($A110,'Data Sheet'!$A$1:$A$259,0),MATCH(K$3,'Data Sheet'!$A$1:$R$1,0))</f>
        <v>2</v>
      </c>
      <c r="L110" s="40">
        <f>INDEX('Data Sheet'!$A$1:$R$259,MATCH($A110,'Data Sheet'!$A$1:$A$259,0),MATCH(L$3,'Data Sheet'!$A$1:$R$1,0))</f>
        <v>1</v>
      </c>
      <c r="M110" s="40">
        <f>INDEX('Data Sheet'!$A$1:$R$259,MATCH($A110,'Data Sheet'!$A$1:$A$259,0),MATCH(M$3,'Data Sheet'!$A$1:$R$1,0))</f>
        <v>7.99</v>
      </c>
      <c r="N110" s="40">
        <f>INDEX('Data Sheet'!$A$1:$R$259,MATCH($A110,'Data Sheet'!$A$1:$A$259,0),MATCH(N$3,'Data Sheet'!$A$1:$R$1,0))</f>
        <v>7.38</v>
      </c>
      <c r="O110" s="40">
        <f>INDEX('Data Sheet'!$A$1:$R$259,MATCH($A110,'Data Sheet'!$A$1:$A$259,0),MATCH(O$3,'Data Sheet'!$A$1:$R$1,0))</f>
        <v>0</v>
      </c>
      <c r="P110" s="40">
        <f>INDEX('Data Sheet'!$A$1:$R$259,MATCH($A110,'Data Sheet'!$A$1:$A$259,0),MATCH(P$3,'Data Sheet'!$A$1:$R$1,0))</f>
        <v>0</v>
      </c>
      <c r="Q110" s="40">
        <f>INDEX('Data Sheet'!$A$1:$R$259,MATCH($A110,'Data Sheet'!$A$1:$A$259,0),MATCH(Q$3,'Data Sheet'!$A$1:$R$1,0))</f>
        <v>0</v>
      </c>
      <c r="R110" s="42" t="str">
        <f>VLOOKUP(A110,_xlfn.IFS(D110=Lists!$G$3,'Chicken Only Calculator'!$A$9:$U$107,D110=Lists!$G$4,'Chicken Only Calculator'!$A$9:$U$107,D110=Lists!$G$5,'Chicken Only Calculator'!$A$9:$U$107,D110=Lists!$G$6,'Cheese Only Calculator'!$A$8:$U$111,D110=Lists!$G$7,'Beef Only Calculator'!$A$8:$U$45,D110=Lists!$G$8,'Pork Only Calculator'!$A$8:$U$96),15,FALSE)</f>
        <v/>
      </c>
      <c r="S110" s="42" t="str">
        <f t="shared" si="16"/>
        <v/>
      </c>
      <c r="T110" s="42">
        <f>VLOOKUP(A110,_xlfn.IFS(D110=Lists!$G$3,'Chicken Only Calculator'!$A$9:$U$107,D110=Lists!$G$4,'Chicken Only Calculator'!$A$9:$U$107,D110=Lists!$G$5,'Chicken Only Calculator'!$A$9:$U$107,D110=Lists!$G$6,'Cheese Only Calculator'!$A$8:$U$111,D110=Lists!$G$7,'Beef Only Calculator'!$A$8:$U$45,D110=Lists!$G$8,'Pork Only Calculator'!$A$8:$U$96),17,FALSE)</f>
        <v>0</v>
      </c>
      <c r="U110" s="42" t="str">
        <f t="shared" si="17"/>
        <v/>
      </c>
      <c r="V110" s="42" t="str">
        <f t="shared" si="18"/>
        <v/>
      </c>
      <c r="W110" s="42" t="str">
        <f t="shared" si="19"/>
        <v/>
      </c>
      <c r="X110" s="42" t="str">
        <f t="shared" si="20"/>
        <v/>
      </c>
      <c r="Y110" s="42" t="str">
        <f t="shared" si="21"/>
        <v/>
      </c>
      <c r="Z110" s="42" t="str">
        <f t="shared" si="22"/>
        <v/>
      </c>
      <c r="AA110" s="42">
        <f>VLOOKUP($A110,_xlfn.IFS($D110=Lists!$G$3,'Chicken Only Calculator'!$A$9:$AJ$107,$D110=Lists!$G$4,'Chicken Only Calculator'!$A$9:$AJ$107,$D110=Lists!$G$5,'Chicken Only Calculator'!$A$9:$AJ$107,$D110=Lists!$G$6,'Cheese Only Calculator'!$A$8:$AJ$111,$D110=Lists!$G$7,'Beef Only Calculator'!$A$8:$AJ$45,$D110=Lists!$G$8,'Pork Only Calculator'!$A$8:$AJ$96),24,FALSE)</f>
        <v>0</v>
      </c>
      <c r="AB110" s="42">
        <f>VLOOKUP($A110,_xlfn.IFS($D110=Lists!$G$3,'Chicken Only Calculator'!$A$9:$AJ$107,$D110=Lists!$G$4,'Chicken Only Calculator'!$A$9:$AJ$107,$D110=Lists!$G$5,'Chicken Only Calculator'!$A$9:$AJ$107,$D110=Lists!$G$6,'Cheese Only Calculator'!$A$8:$AJ$111,$D110=Lists!$G$7,'Beef Only Calculator'!$A$8:$AJ$45,$D110=Lists!$G$8,'Pork Only Calculator'!$A$8:$AJ$96),25,FALSE)</f>
        <v>0</v>
      </c>
      <c r="AC110" s="42">
        <f>VLOOKUP($A110,_xlfn.IFS($D110=Lists!$G$3,'Chicken Only Calculator'!$A$9:$AJ$107,$D110=Lists!$G$4,'Chicken Only Calculator'!$A$9:$AJ$107,$D110=Lists!$G$5,'Chicken Only Calculator'!$A$9:$AJ$107,$D110=Lists!$G$6,'Cheese Only Calculator'!$A$8:$AJ$111,$D110=Lists!$G$7,'Beef Only Calculator'!$A$8:$AJ$45,$D110=Lists!$G$8,'Pork Only Calculator'!$A$8:$AJ$96),26,FALSE)</f>
        <v>0</v>
      </c>
      <c r="AD110" s="42">
        <f>VLOOKUP($A110,_xlfn.IFS($D110=Lists!$G$3,'Chicken Only Calculator'!$A$9:$AJ$107,$D110=Lists!$G$4,'Chicken Only Calculator'!$A$9:$AJ$107,$D110=Lists!$G$5,'Chicken Only Calculator'!$A$9:$AJ$107,$D110=Lists!$G$6,'Cheese Only Calculator'!$A$8:$AJ$111,$D110=Lists!$G$7,'Beef Only Calculator'!$A$8:$AJ$45,$D110=Lists!$G$8,'Pork Only Calculator'!$A$8:$AJ$96),27,FALSE)</f>
        <v>0</v>
      </c>
      <c r="AE110" s="42">
        <f>VLOOKUP($A110,_xlfn.IFS($D110=Lists!$G$3,'Chicken Only Calculator'!$A$9:$AJ$107,$D110=Lists!$G$4,'Chicken Only Calculator'!$A$9:$AJ$107,$D110=Lists!$G$5,'Chicken Only Calculator'!$A$9:$AJ$107,$D110=Lists!$G$6,'Cheese Only Calculator'!$A$8:$AJ$111,$D110=Lists!$G$7,'Beef Only Calculator'!$A$8:$AJ$45,$D110=Lists!$G$8,'Pork Only Calculator'!$A$8:$AJ$96),28,FALSE)</f>
        <v>0</v>
      </c>
      <c r="AF110" s="42">
        <f>VLOOKUP($A110,_xlfn.IFS($D110=Lists!$G$3,'Chicken Only Calculator'!$A$9:$AJ$107,$D110=Lists!$G$4,'Chicken Only Calculator'!$A$9:$AJ$107,$D110=Lists!$G$5,'Chicken Only Calculator'!$A$9:$AJ$107,$D110=Lists!$G$6,'Cheese Only Calculator'!$A$8:$AJ$111,$D110=Lists!$G$7,'Beef Only Calculator'!$A$8:$AJ$45,$D110=Lists!$G$8,'Pork Only Calculator'!$A$8:$AJ$96),29,FALSE)</f>
        <v>0</v>
      </c>
      <c r="AG110" s="42">
        <f>VLOOKUP($A110,_xlfn.IFS($D110=Lists!$G$3,'Chicken Only Calculator'!$A$9:$AJ$107,$D110=Lists!$G$4,'Chicken Only Calculator'!$A$9:$AJ$107,$D110=Lists!$G$5,'Chicken Only Calculator'!$A$9:$AJ$107,$D110=Lists!$G$6,'Cheese Only Calculator'!$A$8:$AJ$111,$D110=Lists!$G$7,'Beef Only Calculator'!$A$8:$AJ$45,$D110=Lists!$G$8,'Pork Only Calculator'!$A$8:$AJ$96),30,FALSE)</f>
        <v>0</v>
      </c>
      <c r="AH110" s="42">
        <f>VLOOKUP($A110,_xlfn.IFS($D110=Lists!$G$3,'Chicken Only Calculator'!$A$9:$AJ$107,$D110=Lists!$G$4,'Chicken Only Calculator'!$A$9:$AJ$107,$D110=Lists!$G$5,'Chicken Only Calculator'!$A$9:$AJ$107,$D110=Lists!$G$6,'Cheese Only Calculator'!$A$8:$AJ$111,$D110=Lists!$G$7,'Beef Only Calculator'!$A$8:$AJ$45,$D110=Lists!$G$8,'Pork Only Calculator'!$A$8:$AJ$96),31,FALSE)</f>
        <v>0</v>
      </c>
      <c r="AI110" s="42">
        <f>VLOOKUP($A110,_xlfn.IFS($D110=Lists!$G$3,'Chicken Only Calculator'!$A$9:$AJ$107,$D110=Lists!$G$4,'Chicken Only Calculator'!$A$9:$AJ$107,$D110=Lists!$G$5,'Chicken Only Calculator'!$A$9:$AJ$107,$D110=Lists!$G$6,'Cheese Only Calculator'!$A$8:$AJ$111,$D110=Lists!$G$7,'Beef Only Calculator'!$A$8:$AJ$45,$D110=Lists!$G$8,'Pork Only Calculator'!$A$8:$AJ$96),32,FALSE)</f>
        <v>0</v>
      </c>
      <c r="AJ110" s="42">
        <f>VLOOKUP($A110,_xlfn.IFS($D110=Lists!$G$3,'Chicken Only Calculator'!$A$9:$AJ$107,$D110=Lists!$G$4,'Chicken Only Calculator'!$A$9:$AJ$107,$D110=Lists!$G$5,'Chicken Only Calculator'!$A$9:$AJ$107,$D110=Lists!$G$6,'Cheese Only Calculator'!$A$8:$AJ$111,$D110=Lists!$G$7,'Beef Only Calculator'!$A$8:$AJ$45,$D110=Lists!$G$8,'Pork Only Calculator'!$A$8:$AJ$96),33,FALSE)</f>
        <v>0</v>
      </c>
      <c r="AK110" s="42">
        <f>VLOOKUP($A110,_xlfn.IFS($D110=Lists!$G$3,'Chicken Only Calculator'!$A$9:$AJ$107,$D110=Lists!$G$4,'Chicken Only Calculator'!$A$9:$AJ$107,$D110=Lists!$G$5,'Chicken Only Calculator'!$A$9:$AJ$107,$D110=Lists!$G$6,'Cheese Only Calculator'!$A$8:$AJ$111,$D110=Lists!$G$7,'Beef Only Calculator'!$A$8:$AJ$45,$D110=Lists!$G$8,'Pork Only Calculator'!$A$8:$AJ$96),34,FALSE)</f>
        <v>0</v>
      </c>
      <c r="AL110" s="42">
        <f>VLOOKUP($A110,_xlfn.IFS($D110=Lists!$G$3,'Chicken Only Calculator'!$A$9:$AJ$107,$D110=Lists!$G$4,'Chicken Only Calculator'!$A$9:$AJ$107,$D110=Lists!$G$5,'Chicken Only Calculator'!$A$9:$AJ$107,$D110=Lists!$G$6,'Cheese Only Calculator'!$A$8:$AJ$111,$D110=Lists!$G$7,'Beef Only Calculator'!$A$8:$AJ$45,$D110=Lists!$G$8,'Pork Only Calculator'!$A$8:$AJ$96),35,FALSE)</f>
        <v>0</v>
      </c>
      <c r="AM110" s="42">
        <f t="shared" si="23"/>
        <v>0</v>
      </c>
      <c r="AO110" s="55"/>
    </row>
    <row r="111" spans="1:41" ht="25.2" x14ac:dyDescent="0.5">
      <c r="A111" s="52">
        <v>16660000928</v>
      </c>
      <c r="B111" s="52" t="str">
        <f>INDEX('Data Sheet'!$A$1:$R$259,MATCH($A111,'Data Sheet'!$A$1:$A$259,0),MATCH(B$3,'Data Sheet'!$A$1:$R$1,0))</f>
        <v>ACT</v>
      </c>
      <c r="C111" s="53" t="str">
        <f>INDEX('Data Sheet'!$A$1:$R$259,MATCH($A111,'Data Sheet'!$A$1:$A$259,0),MATCH(C$3,'Data Sheet'!$A$1:$R$1,0))</f>
        <v>Whole Grain Breaded Traditional ProPortion® Bone-In Chicken</v>
      </c>
      <c r="D111" s="52" t="str">
        <f>INDEX('Data Sheet'!$A$1:$R$259,MATCH($A111,'Data Sheet'!$A$1:$A$259,0),MATCH(D$3,'Data Sheet'!$A$1:$R$1,0))</f>
        <v>100103 W/D</v>
      </c>
      <c r="E111" s="52">
        <f>INDEX('Data Sheet'!$A$1:$R$259,MATCH($A111,'Data Sheet'!$A$1:$A$259,0),MATCH(E$3,'Data Sheet'!$A$1:$R$1,0))</f>
        <v>29.64</v>
      </c>
      <c r="F111" s="52" t="str">
        <f>INDEX('Data Sheet'!$A$1:$R$259,MATCH($A111,'Data Sheet'!$A$1:$A$259,0),MATCH(F$3,'Data Sheet'!$A$1:$R$1,0))</f>
        <v>57-100</v>
      </c>
      <c r="G111" s="52">
        <f>INDEX('Data Sheet'!$A$1:$R$259,MATCH($A111,'Data Sheet'!$A$1:$A$259,0),MATCH(G$3,'Data Sheet'!$A$1:$R$1,0))</f>
        <v>78</v>
      </c>
      <c r="H111" s="52" t="str">
        <f>INDEX('Data Sheet'!$A$1:$R$259,MATCH($A111,'Data Sheet'!$A$1:$A$259,0),MATCH(H$3,'Data Sheet'!$A$1:$R$1,0))</f>
        <v/>
      </c>
      <c r="I111" s="52" t="str">
        <f>INDEX('Data Sheet'!$A$1:$R$259,MATCH($A111,'Data Sheet'!$A$1:$A$259,0),MATCH(I$3,'Data Sheet'!$A$1:$R$1,0))</f>
        <v>4.7-8.4oz</v>
      </c>
      <c r="J111" s="52" t="str">
        <f>INDEX('Data Sheet'!$A$1:$R$259,MATCH($A111,'Data Sheet'!$A$1:$A$259,0),MATCH(J$3,'Data Sheet'!$A$1:$R$1,0))</f>
        <v>1 piece</v>
      </c>
      <c r="K111" s="52" t="str">
        <f>INDEX('Data Sheet'!$A$1:$R$259,MATCH($A111,'Data Sheet'!$A$1:$A$259,0),MATCH(K$3,'Data Sheet'!$A$1:$R$1,0))</f>
        <v>Varies</v>
      </c>
      <c r="L111" s="52" t="str">
        <f>INDEX('Data Sheet'!$A$1:$R$259,MATCH($A111,'Data Sheet'!$A$1:$A$259,0),MATCH(L$3,'Data Sheet'!$A$1:$R$1,0))</f>
        <v>Varies</v>
      </c>
      <c r="M111" s="52">
        <f>INDEX('Data Sheet'!$A$1:$R$259,MATCH($A111,'Data Sheet'!$A$1:$A$259,0),MATCH(M$3,'Data Sheet'!$A$1:$R$1,0))</f>
        <v>13.974</v>
      </c>
      <c r="N111" s="52">
        <f>INDEX('Data Sheet'!$A$1:$R$259,MATCH($A111,'Data Sheet'!$A$1:$A$259,0),MATCH(N$3,'Data Sheet'!$A$1:$R$1,0))</f>
        <v>9.3160000000000007</v>
      </c>
      <c r="O111" s="52">
        <f>INDEX('Data Sheet'!$A$1:$R$259,MATCH($A111,'Data Sheet'!$A$1:$A$259,0),MATCH(O$3,'Data Sheet'!$A$1:$R$1,0))</f>
        <v>0</v>
      </c>
      <c r="P111" s="52">
        <f>INDEX('Data Sheet'!$A$1:$R$259,MATCH($A111,'Data Sheet'!$A$1:$A$259,0),MATCH(P$3,'Data Sheet'!$A$1:$R$1,0))</f>
        <v>0</v>
      </c>
      <c r="Q111" s="52">
        <f>INDEX('Data Sheet'!$A$1:$R$259,MATCH($A111,'Data Sheet'!$A$1:$A$259,0),MATCH(Q$3,'Data Sheet'!$A$1:$R$1,0))</f>
        <v>0</v>
      </c>
      <c r="R111" s="54" t="str">
        <f>VLOOKUP(A111,_xlfn.IFS(D111=Lists!$G$3,'Chicken Only Calculator'!$A$9:$U$107,D111=Lists!$G$4,'Chicken Only Calculator'!$A$9:$U$107,D111=Lists!$G$5,'Chicken Only Calculator'!$A$9:$U$107,D111=Lists!$G$6,'Cheese Only Calculator'!$A$8:$U$111,D111=Lists!$G$7,'Beef Only Calculator'!$A$8:$U$45,D111=Lists!$G$8,'Pork Only Calculator'!$A$8:$U$96),15,FALSE)</f>
        <v/>
      </c>
      <c r="S111" s="54" t="str">
        <f t="shared" si="16"/>
        <v/>
      </c>
      <c r="T111" s="54">
        <f>VLOOKUP(A111,_xlfn.IFS(D111=Lists!$G$3,'Chicken Only Calculator'!$A$9:$U$107,D111=Lists!$G$4,'Chicken Only Calculator'!$A$9:$U$107,D111=Lists!$G$5,'Chicken Only Calculator'!$A$9:$U$107,D111=Lists!$G$6,'Cheese Only Calculator'!$A$8:$U$111,D111=Lists!$G$7,'Beef Only Calculator'!$A$8:$U$45,D111=Lists!$G$8,'Pork Only Calculator'!$A$8:$U$96),17,FALSE)</f>
        <v>0</v>
      </c>
      <c r="U111" s="54" t="str">
        <f t="shared" si="17"/>
        <v/>
      </c>
      <c r="V111" s="54" t="str">
        <f t="shared" si="18"/>
        <v/>
      </c>
      <c r="W111" s="54" t="str">
        <f t="shared" si="19"/>
        <v/>
      </c>
      <c r="X111" s="54" t="str">
        <f t="shared" si="20"/>
        <v/>
      </c>
      <c r="Y111" s="54" t="str">
        <f t="shared" si="21"/>
        <v/>
      </c>
      <c r="Z111" s="54" t="str">
        <f t="shared" si="22"/>
        <v/>
      </c>
      <c r="AA111" s="54">
        <f>VLOOKUP($A111,_xlfn.IFS($D111=Lists!$G$3,'Chicken Only Calculator'!$A$9:$AJ$107,$D111=Lists!$G$4,'Chicken Only Calculator'!$A$9:$AJ$107,$D111=Lists!$G$5,'Chicken Only Calculator'!$A$9:$AJ$107,$D111=Lists!$G$6,'Cheese Only Calculator'!$A$8:$AJ$111,$D111=Lists!$G$7,'Beef Only Calculator'!$A$8:$AJ$45,$D111=Lists!$G$8,'Pork Only Calculator'!$A$8:$AJ$96),24,FALSE)</f>
        <v>0</v>
      </c>
      <c r="AB111" s="54">
        <f>VLOOKUP($A111,_xlfn.IFS($D111=Lists!$G$3,'Chicken Only Calculator'!$A$9:$AJ$107,$D111=Lists!$G$4,'Chicken Only Calculator'!$A$9:$AJ$107,$D111=Lists!$G$5,'Chicken Only Calculator'!$A$9:$AJ$107,$D111=Lists!$G$6,'Cheese Only Calculator'!$A$8:$AJ$111,$D111=Lists!$G$7,'Beef Only Calculator'!$A$8:$AJ$45,$D111=Lists!$G$8,'Pork Only Calculator'!$A$8:$AJ$96),25,FALSE)</f>
        <v>0</v>
      </c>
      <c r="AC111" s="54">
        <f>VLOOKUP($A111,_xlfn.IFS($D111=Lists!$G$3,'Chicken Only Calculator'!$A$9:$AJ$107,$D111=Lists!$G$4,'Chicken Only Calculator'!$A$9:$AJ$107,$D111=Lists!$G$5,'Chicken Only Calculator'!$A$9:$AJ$107,$D111=Lists!$G$6,'Cheese Only Calculator'!$A$8:$AJ$111,$D111=Lists!$G$7,'Beef Only Calculator'!$A$8:$AJ$45,$D111=Lists!$G$8,'Pork Only Calculator'!$A$8:$AJ$96),26,FALSE)</f>
        <v>0</v>
      </c>
      <c r="AD111" s="54">
        <f>VLOOKUP($A111,_xlfn.IFS($D111=Lists!$G$3,'Chicken Only Calculator'!$A$9:$AJ$107,$D111=Lists!$G$4,'Chicken Only Calculator'!$A$9:$AJ$107,$D111=Lists!$G$5,'Chicken Only Calculator'!$A$9:$AJ$107,$D111=Lists!$G$6,'Cheese Only Calculator'!$A$8:$AJ$111,$D111=Lists!$G$7,'Beef Only Calculator'!$A$8:$AJ$45,$D111=Lists!$G$8,'Pork Only Calculator'!$A$8:$AJ$96),27,FALSE)</f>
        <v>0</v>
      </c>
      <c r="AE111" s="54">
        <f>VLOOKUP($A111,_xlfn.IFS($D111=Lists!$G$3,'Chicken Only Calculator'!$A$9:$AJ$107,$D111=Lists!$G$4,'Chicken Only Calculator'!$A$9:$AJ$107,$D111=Lists!$G$5,'Chicken Only Calculator'!$A$9:$AJ$107,$D111=Lists!$G$6,'Cheese Only Calculator'!$A$8:$AJ$111,$D111=Lists!$G$7,'Beef Only Calculator'!$A$8:$AJ$45,$D111=Lists!$G$8,'Pork Only Calculator'!$A$8:$AJ$96),28,FALSE)</f>
        <v>0</v>
      </c>
      <c r="AF111" s="54">
        <f>VLOOKUP($A111,_xlfn.IFS($D111=Lists!$G$3,'Chicken Only Calculator'!$A$9:$AJ$107,$D111=Lists!$G$4,'Chicken Only Calculator'!$A$9:$AJ$107,$D111=Lists!$G$5,'Chicken Only Calculator'!$A$9:$AJ$107,$D111=Lists!$G$6,'Cheese Only Calculator'!$A$8:$AJ$111,$D111=Lists!$G$7,'Beef Only Calculator'!$A$8:$AJ$45,$D111=Lists!$G$8,'Pork Only Calculator'!$A$8:$AJ$96),29,FALSE)</f>
        <v>0</v>
      </c>
      <c r="AG111" s="54">
        <f>VLOOKUP($A111,_xlfn.IFS($D111=Lists!$G$3,'Chicken Only Calculator'!$A$9:$AJ$107,$D111=Lists!$G$4,'Chicken Only Calculator'!$A$9:$AJ$107,$D111=Lists!$G$5,'Chicken Only Calculator'!$A$9:$AJ$107,$D111=Lists!$G$6,'Cheese Only Calculator'!$A$8:$AJ$111,$D111=Lists!$G$7,'Beef Only Calculator'!$A$8:$AJ$45,$D111=Lists!$G$8,'Pork Only Calculator'!$A$8:$AJ$96),30,FALSE)</f>
        <v>0</v>
      </c>
      <c r="AH111" s="54">
        <f>VLOOKUP($A111,_xlfn.IFS($D111=Lists!$G$3,'Chicken Only Calculator'!$A$9:$AJ$107,$D111=Lists!$G$4,'Chicken Only Calculator'!$A$9:$AJ$107,$D111=Lists!$G$5,'Chicken Only Calculator'!$A$9:$AJ$107,$D111=Lists!$G$6,'Cheese Only Calculator'!$A$8:$AJ$111,$D111=Lists!$G$7,'Beef Only Calculator'!$A$8:$AJ$45,$D111=Lists!$G$8,'Pork Only Calculator'!$A$8:$AJ$96),31,FALSE)</f>
        <v>0</v>
      </c>
      <c r="AI111" s="54">
        <f>VLOOKUP($A111,_xlfn.IFS($D111=Lists!$G$3,'Chicken Only Calculator'!$A$9:$AJ$107,$D111=Lists!$G$4,'Chicken Only Calculator'!$A$9:$AJ$107,$D111=Lists!$G$5,'Chicken Only Calculator'!$A$9:$AJ$107,$D111=Lists!$G$6,'Cheese Only Calculator'!$A$8:$AJ$111,$D111=Lists!$G$7,'Beef Only Calculator'!$A$8:$AJ$45,$D111=Lists!$G$8,'Pork Only Calculator'!$A$8:$AJ$96),32,FALSE)</f>
        <v>0</v>
      </c>
      <c r="AJ111" s="54">
        <f>VLOOKUP($A111,_xlfn.IFS($D111=Lists!$G$3,'Chicken Only Calculator'!$A$9:$AJ$107,$D111=Lists!$G$4,'Chicken Only Calculator'!$A$9:$AJ$107,$D111=Lists!$G$5,'Chicken Only Calculator'!$A$9:$AJ$107,$D111=Lists!$G$6,'Cheese Only Calculator'!$A$8:$AJ$111,$D111=Lists!$G$7,'Beef Only Calculator'!$A$8:$AJ$45,$D111=Lists!$G$8,'Pork Only Calculator'!$A$8:$AJ$96),33,FALSE)</f>
        <v>0</v>
      </c>
      <c r="AK111" s="54">
        <f>VLOOKUP($A111,_xlfn.IFS($D111=Lists!$G$3,'Chicken Only Calculator'!$A$9:$AJ$107,$D111=Lists!$G$4,'Chicken Only Calculator'!$A$9:$AJ$107,$D111=Lists!$G$5,'Chicken Only Calculator'!$A$9:$AJ$107,$D111=Lists!$G$6,'Cheese Only Calculator'!$A$8:$AJ$111,$D111=Lists!$G$7,'Beef Only Calculator'!$A$8:$AJ$45,$D111=Lists!$G$8,'Pork Only Calculator'!$A$8:$AJ$96),34,FALSE)</f>
        <v>0</v>
      </c>
      <c r="AL111" s="54">
        <f>VLOOKUP($A111,_xlfn.IFS($D111=Lists!$G$3,'Chicken Only Calculator'!$A$9:$AJ$107,$D111=Lists!$G$4,'Chicken Only Calculator'!$A$9:$AJ$107,$D111=Lists!$G$5,'Chicken Only Calculator'!$A$9:$AJ$107,$D111=Lists!$G$6,'Cheese Only Calculator'!$A$8:$AJ$111,$D111=Lists!$G$7,'Beef Only Calculator'!$A$8:$AJ$45,$D111=Lists!$G$8,'Pork Only Calculator'!$A$8:$AJ$96),35,FALSE)</f>
        <v>0</v>
      </c>
      <c r="AM111" s="54">
        <f t="shared" si="23"/>
        <v>0</v>
      </c>
      <c r="AO111" s="55"/>
    </row>
    <row r="112" spans="1:41" ht="25.2" x14ac:dyDescent="0.5">
      <c r="A112" s="40">
        <v>16660100928</v>
      </c>
      <c r="B112" s="40" t="str">
        <f>INDEX('Data Sheet'!$A$1:$R$259,MATCH($A112,'Data Sheet'!$A$1:$A$259,0),MATCH(B$3,'Data Sheet'!$A$1:$R$1,0))</f>
        <v>ACT</v>
      </c>
      <c r="C112" s="41" t="str">
        <f>INDEX('Data Sheet'!$A$1:$R$259,MATCH($A112,'Data Sheet'!$A$1:$A$259,0),MATCH(C$3,'Data Sheet'!$A$1:$R$1,0))</f>
        <v>Whole Grain Breaded Traditional Chicken Drumsticks</v>
      </c>
      <c r="D112" s="40" t="str">
        <f>INDEX('Data Sheet'!$A$1:$R$259,MATCH($A112,'Data Sheet'!$A$1:$A$259,0),MATCH(D$3,'Data Sheet'!$A$1:$R$1,0))</f>
        <v>100103 D</v>
      </c>
      <c r="E112" s="40">
        <f>INDEX('Data Sheet'!$A$1:$R$259,MATCH($A112,'Data Sheet'!$A$1:$A$259,0),MATCH(E$3,'Data Sheet'!$A$1:$R$1,0))</f>
        <v>29.64</v>
      </c>
      <c r="F112" s="40" t="str">
        <f>INDEX('Data Sheet'!$A$1:$R$259,MATCH($A112,'Data Sheet'!$A$1:$A$259,0),MATCH(F$3,'Data Sheet'!$A$1:$R$1,0))</f>
        <v>72-113</v>
      </c>
      <c r="G112" s="40">
        <f>INDEX('Data Sheet'!$A$1:$R$259,MATCH($A112,'Data Sheet'!$A$1:$A$259,0),MATCH(G$3,'Data Sheet'!$A$1:$R$1,0))</f>
        <v>92</v>
      </c>
      <c r="H112" s="40" t="str">
        <f>INDEX('Data Sheet'!$A$1:$R$259,MATCH($A112,'Data Sheet'!$A$1:$A$259,0),MATCH(H$3,'Data Sheet'!$A$1:$R$1,0))</f>
        <v/>
      </c>
      <c r="I112" s="40" t="str">
        <f>INDEX('Data Sheet'!$A$1:$R$259,MATCH($A112,'Data Sheet'!$A$1:$A$259,0),MATCH(I$3,'Data Sheet'!$A$1:$R$1,0))</f>
        <v>4.21-6.6oz</v>
      </c>
      <c r="J112" s="40" t="str">
        <f>INDEX('Data Sheet'!$A$1:$R$259,MATCH($A112,'Data Sheet'!$A$1:$A$259,0),MATCH(J$3,'Data Sheet'!$A$1:$R$1,0))</f>
        <v>1 piece</v>
      </c>
      <c r="K112" s="40">
        <f>INDEX('Data Sheet'!$A$1:$R$259,MATCH($A112,'Data Sheet'!$A$1:$A$259,0),MATCH(K$3,'Data Sheet'!$A$1:$R$1,0))</f>
        <v>2</v>
      </c>
      <c r="L112" s="40">
        <f>INDEX('Data Sheet'!$A$1:$R$259,MATCH($A112,'Data Sheet'!$A$1:$A$259,0),MATCH(L$3,'Data Sheet'!$A$1:$R$1,0))</f>
        <v>0.75</v>
      </c>
      <c r="M112" s="40">
        <f>INDEX('Data Sheet'!$A$1:$R$259,MATCH($A112,'Data Sheet'!$A$1:$A$259,0),MATCH(M$3,'Data Sheet'!$A$1:$R$1,0))</f>
        <v>0</v>
      </c>
      <c r="N112" s="40">
        <f>INDEX('Data Sheet'!$A$1:$R$259,MATCH($A112,'Data Sheet'!$A$1:$A$259,0),MATCH(N$3,'Data Sheet'!$A$1:$R$1,0))</f>
        <v>23.72</v>
      </c>
      <c r="O112" s="40">
        <f>INDEX('Data Sheet'!$A$1:$R$259,MATCH($A112,'Data Sheet'!$A$1:$A$259,0),MATCH(O$3,'Data Sheet'!$A$1:$R$1,0))</f>
        <v>0</v>
      </c>
      <c r="P112" s="40">
        <f>INDEX('Data Sheet'!$A$1:$R$259,MATCH($A112,'Data Sheet'!$A$1:$A$259,0),MATCH(P$3,'Data Sheet'!$A$1:$R$1,0))</f>
        <v>0</v>
      </c>
      <c r="Q112" s="40">
        <f>INDEX('Data Sheet'!$A$1:$R$259,MATCH($A112,'Data Sheet'!$A$1:$A$259,0),MATCH(Q$3,'Data Sheet'!$A$1:$R$1,0))</f>
        <v>0</v>
      </c>
      <c r="R112" s="42" t="str">
        <f>VLOOKUP(A112,_xlfn.IFS(D112=Lists!$G$3,'Chicken Only Calculator'!$A$9:$U$107,D112=Lists!$G$4,'Chicken Only Calculator'!$A$9:$U$107,D112=Lists!$G$5,'Chicken Only Calculator'!$A$9:$U$107,D112=Lists!$G$6,'Cheese Only Calculator'!$A$8:$U$111,D112=Lists!$G$7,'Beef Only Calculator'!$A$8:$U$45,D112=Lists!$G$8,'Pork Only Calculator'!$A$8:$U$96),15,FALSE)</f>
        <v/>
      </c>
      <c r="S112" s="42" t="str">
        <f t="shared" si="16"/>
        <v/>
      </c>
      <c r="T112" s="42">
        <f>VLOOKUP(A112,_xlfn.IFS(D112=Lists!$G$3,'Chicken Only Calculator'!$A$9:$U$107,D112=Lists!$G$4,'Chicken Only Calculator'!$A$9:$U$107,D112=Lists!$G$5,'Chicken Only Calculator'!$A$9:$U$107,D112=Lists!$G$6,'Cheese Only Calculator'!$A$8:$U$111,D112=Lists!$G$7,'Beef Only Calculator'!$A$8:$U$45,D112=Lists!$G$8,'Pork Only Calculator'!$A$8:$U$96),17,FALSE)</f>
        <v>0</v>
      </c>
      <c r="U112" s="42" t="str">
        <f t="shared" si="17"/>
        <v/>
      </c>
      <c r="V112" s="42" t="str">
        <f t="shared" si="18"/>
        <v/>
      </c>
      <c r="W112" s="42" t="str">
        <f t="shared" si="19"/>
        <v/>
      </c>
      <c r="X112" s="42" t="str">
        <f t="shared" si="20"/>
        <v/>
      </c>
      <c r="Y112" s="42" t="str">
        <f t="shared" si="21"/>
        <v/>
      </c>
      <c r="Z112" s="42" t="str">
        <f t="shared" si="22"/>
        <v/>
      </c>
      <c r="AA112" s="42">
        <f>VLOOKUP($A112,_xlfn.IFS($D112=Lists!$G$3,'Chicken Only Calculator'!$A$9:$AJ$107,$D112=Lists!$G$4,'Chicken Only Calculator'!$A$9:$AJ$107,$D112=Lists!$G$5,'Chicken Only Calculator'!$A$9:$AJ$107,$D112=Lists!$G$6,'Cheese Only Calculator'!$A$8:$AJ$111,$D112=Lists!$G$7,'Beef Only Calculator'!$A$8:$AJ$45,$D112=Lists!$G$8,'Pork Only Calculator'!$A$8:$AJ$96),24,FALSE)</f>
        <v>0</v>
      </c>
      <c r="AB112" s="42">
        <f>VLOOKUP($A112,_xlfn.IFS($D112=Lists!$G$3,'Chicken Only Calculator'!$A$9:$AJ$107,$D112=Lists!$G$4,'Chicken Only Calculator'!$A$9:$AJ$107,$D112=Lists!$G$5,'Chicken Only Calculator'!$A$9:$AJ$107,$D112=Lists!$G$6,'Cheese Only Calculator'!$A$8:$AJ$111,$D112=Lists!$G$7,'Beef Only Calculator'!$A$8:$AJ$45,$D112=Lists!$G$8,'Pork Only Calculator'!$A$8:$AJ$96),25,FALSE)</f>
        <v>0</v>
      </c>
      <c r="AC112" s="42">
        <f>VLOOKUP($A112,_xlfn.IFS($D112=Lists!$G$3,'Chicken Only Calculator'!$A$9:$AJ$107,$D112=Lists!$G$4,'Chicken Only Calculator'!$A$9:$AJ$107,$D112=Lists!$G$5,'Chicken Only Calculator'!$A$9:$AJ$107,$D112=Lists!$G$6,'Cheese Only Calculator'!$A$8:$AJ$111,$D112=Lists!$G$7,'Beef Only Calculator'!$A$8:$AJ$45,$D112=Lists!$G$8,'Pork Only Calculator'!$A$8:$AJ$96),26,FALSE)</f>
        <v>0</v>
      </c>
      <c r="AD112" s="42">
        <f>VLOOKUP($A112,_xlfn.IFS($D112=Lists!$G$3,'Chicken Only Calculator'!$A$9:$AJ$107,$D112=Lists!$G$4,'Chicken Only Calculator'!$A$9:$AJ$107,$D112=Lists!$G$5,'Chicken Only Calculator'!$A$9:$AJ$107,$D112=Lists!$G$6,'Cheese Only Calculator'!$A$8:$AJ$111,$D112=Lists!$G$7,'Beef Only Calculator'!$A$8:$AJ$45,$D112=Lists!$G$8,'Pork Only Calculator'!$A$8:$AJ$96),27,FALSE)</f>
        <v>0</v>
      </c>
      <c r="AE112" s="42">
        <f>VLOOKUP($A112,_xlfn.IFS($D112=Lists!$G$3,'Chicken Only Calculator'!$A$9:$AJ$107,$D112=Lists!$G$4,'Chicken Only Calculator'!$A$9:$AJ$107,$D112=Lists!$G$5,'Chicken Only Calculator'!$A$9:$AJ$107,$D112=Lists!$G$6,'Cheese Only Calculator'!$A$8:$AJ$111,$D112=Lists!$G$7,'Beef Only Calculator'!$A$8:$AJ$45,$D112=Lists!$G$8,'Pork Only Calculator'!$A$8:$AJ$96),28,FALSE)</f>
        <v>0</v>
      </c>
      <c r="AF112" s="42">
        <f>VLOOKUP($A112,_xlfn.IFS($D112=Lists!$G$3,'Chicken Only Calculator'!$A$9:$AJ$107,$D112=Lists!$G$4,'Chicken Only Calculator'!$A$9:$AJ$107,$D112=Lists!$G$5,'Chicken Only Calculator'!$A$9:$AJ$107,$D112=Lists!$G$6,'Cheese Only Calculator'!$A$8:$AJ$111,$D112=Lists!$G$7,'Beef Only Calculator'!$A$8:$AJ$45,$D112=Lists!$G$8,'Pork Only Calculator'!$A$8:$AJ$96),29,FALSE)</f>
        <v>0</v>
      </c>
      <c r="AG112" s="42">
        <f>VLOOKUP($A112,_xlfn.IFS($D112=Lists!$G$3,'Chicken Only Calculator'!$A$9:$AJ$107,$D112=Lists!$G$4,'Chicken Only Calculator'!$A$9:$AJ$107,$D112=Lists!$G$5,'Chicken Only Calculator'!$A$9:$AJ$107,$D112=Lists!$G$6,'Cheese Only Calculator'!$A$8:$AJ$111,$D112=Lists!$G$7,'Beef Only Calculator'!$A$8:$AJ$45,$D112=Lists!$G$8,'Pork Only Calculator'!$A$8:$AJ$96),30,FALSE)</f>
        <v>0</v>
      </c>
      <c r="AH112" s="42">
        <f>VLOOKUP($A112,_xlfn.IFS($D112=Lists!$G$3,'Chicken Only Calculator'!$A$9:$AJ$107,$D112=Lists!$G$4,'Chicken Only Calculator'!$A$9:$AJ$107,$D112=Lists!$G$5,'Chicken Only Calculator'!$A$9:$AJ$107,$D112=Lists!$G$6,'Cheese Only Calculator'!$A$8:$AJ$111,$D112=Lists!$G$7,'Beef Only Calculator'!$A$8:$AJ$45,$D112=Lists!$G$8,'Pork Only Calculator'!$A$8:$AJ$96),31,FALSE)</f>
        <v>0</v>
      </c>
      <c r="AI112" s="42">
        <f>VLOOKUP($A112,_xlfn.IFS($D112=Lists!$G$3,'Chicken Only Calculator'!$A$9:$AJ$107,$D112=Lists!$G$4,'Chicken Only Calculator'!$A$9:$AJ$107,$D112=Lists!$G$5,'Chicken Only Calculator'!$A$9:$AJ$107,$D112=Lists!$G$6,'Cheese Only Calculator'!$A$8:$AJ$111,$D112=Lists!$G$7,'Beef Only Calculator'!$A$8:$AJ$45,$D112=Lists!$G$8,'Pork Only Calculator'!$A$8:$AJ$96),32,FALSE)</f>
        <v>0</v>
      </c>
      <c r="AJ112" s="42">
        <f>VLOOKUP($A112,_xlfn.IFS($D112=Lists!$G$3,'Chicken Only Calculator'!$A$9:$AJ$107,$D112=Lists!$G$4,'Chicken Only Calculator'!$A$9:$AJ$107,$D112=Lists!$G$5,'Chicken Only Calculator'!$A$9:$AJ$107,$D112=Lists!$G$6,'Cheese Only Calculator'!$A$8:$AJ$111,$D112=Lists!$G$7,'Beef Only Calculator'!$A$8:$AJ$45,$D112=Lists!$G$8,'Pork Only Calculator'!$A$8:$AJ$96),33,FALSE)</f>
        <v>0</v>
      </c>
      <c r="AK112" s="42">
        <f>VLOOKUP($A112,_xlfn.IFS($D112=Lists!$G$3,'Chicken Only Calculator'!$A$9:$AJ$107,$D112=Lists!$G$4,'Chicken Only Calculator'!$A$9:$AJ$107,$D112=Lists!$G$5,'Chicken Only Calculator'!$A$9:$AJ$107,$D112=Lists!$G$6,'Cheese Only Calculator'!$A$8:$AJ$111,$D112=Lists!$G$7,'Beef Only Calculator'!$A$8:$AJ$45,$D112=Lists!$G$8,'Pork Only Calculator'!$A$8:$AJ$96),34,FALSE)</f>
        <v>0</v>
      </c>
      <c r="AL112" s="42">
        <f>VLOOKUP($A112,_xlfn.IFS($D112=Lists!$G$3,'Chicken Only Calculator'!$A$9:$AJ$107,$D112=Lists!$G$4,'Chicken Only Calculator'!$A$9:$AJ$107,$D112=Lists!$G$5,'Chicken Only Calculator'!$A$9:$AJ$107,$D112=Lists!$G$6,'Cheese Only Calculator'!$A$8:$AJ$111,$D112=Lists!$G$7,'Beef Only Calculator'!$A$8:$AJ$45,$D112=Lists!$G$8,'Pork Only Calculator'!$A$8:$AJ$96),35,FALSE)</f>
        <v>0</v>
      </c>
      <c r="AM112" s="42">
        <f t="shared" si="23"/>
        <v>0</v>
      </c>
      <c r="AO112" s="55"/>
    </row>
    <row r="113" spans="1:41" ht="25.2" x14ac:dyDescent="0.5">
      <c r="A113" s="52">
        <v>17020111120</v>
      </c>
      <c r="B113" s="52" t="str">
        <f>INDEX('Data Sheet'!$A$1:$R$259,MATCH($A113,'Data Sheet'!$A$1:$A$259,0),MATCH(B$3,'Data Sheet'!$A$1:$R$1,0))</f>
        <v>ACT</v>
      </c>
      <c r="C113" s="53" t="str">
        <f>INDEX('Data Sheet'!$A$1:$R$259,MATCH($A113,'Data Sheet'!$A$1:$A$259,0),MATCH(C$3,'Data Sheet'!$A$1:$R$1,0))</f>
        <v>Reduced Fat Cheese Breadsticks, 2.15 oz.</v>
      </c>
      <c r="D113" s="52">
        <f>INDEX('Data Sheet'!$A$1:$R$259,MATCH($A113,'Data Sheet'!$A$1:$A$259,0),MATCH(D$3,'Data Sheet'!$A$1:$R$1,0))</f>
        <v>110244</v>
      </c>
      <c r="E113" s="52">
        <f>INDEX('Data Sheet'!$A$1:$R$259,MATCH($A113,'Data Sheet'!$A$1:$A$259,0),MATCH(E$3,'Data Sheet'!$A$1:$R$1,0))</f>
        <v>19.2</v>
      </c>
      <c r="F113" s="52">
        <f>INDEX('Data Sheet'!$A$1:$R$259,MATCH($A113,'Data Sheet'!$A$1:$A$259,0),MATCH(F$3,'Data Sheet'!$A$1:$R$1,0))</f>
        <v>144</v>
      </c>
      <c r="G113" s="52">
        <f>INDEX('Data Sheet'!$A$1:$R$259,MATCH($A113,'Data Sheet'!$A$1:$A$259,0),MATCH(G$3,'Data Sheet'!$A$1:$R$1,0))</f>
        <v>144</v>
      </c>
      <c r="H113" s="52">
        <f>INDEX('Data Sheet'!$A$1:$R$259,MATCH($A113,'Data Sheet'!$A$1:$A$259,0),MATCH(H$3,'Data Sheet'!$A$1:$R$1,0))</f>
        <v>15</v>
      </c>
      <c r="I113" s="52">
        <f>INDEX('Data Sheet'!$A$1:$R$259,MATCH($A113,'Data Sheet'!$A$1:$A$259,0),MATCH(I$3,'Data Sheet'!$A$1:$R$1,0))</f>
        <v>2.141</v>
      </c>
      <c r="J113" s="52" t="str">
        <f>INDEX('Data Sheet'!$A$1:$R$259,MATCH($A113,'Data Sheet'!$A$1:$A$259,0),MATCH(J$3,'Data Sheet'!$A$1:$R$1,0))</f>
        <v>1 stick</v>
      </c>
      <c r="K113" s="52">
        <f>INDEX('Data Sheet'!$A$1:$R$259,MATCH($A113,'Data Sheet'!$A$1:$A$259,0),MATCH(K$3,'Data Sheet'!$A$1:$R$1,0))</f>
        <v>1</v>
      </c>
      <c r="L113" s="52">
        <f>INDEX('Data Sheet'!$A$1:$R$259,MATCH($A113,'Data Sheet'!$A$1:$A$259,0),MATCH(L$3,'Data Sheet'!$A$1:$R$1,0))</f>
        <v>1</v>
      </c>
      <c r="M113" s="52">
        <f>INDEX('Data Sheet'!$A$1:$R$259,MATCH($A113,'Data Sheet'!$A$1:$A$259,0),MATCH(M$3,'Data Sheet'!$A$1:$R$1,0))</f>
        <v>0</v>
      </c>
      <c r="N113" s="52">
        <f>INDEX('Data Sheet'!$A$1:$R$259,MATCH($A113,'Data Sheet'!$A$1:$A$259,0),MATCH(N$3,'Data Sheet'!$A$1:$R$1,0))</f>
        <v>0</v>
      </c>
      <c r="O113" s="52">
        <f>INDEX('Data Sheet'!$A$1:$R$259,MATCH($A113,'Data Sheet'!$A$1:$A$259,0),MATCH(O$3,'Data Sheet'!$A$1:$R$1,0))</f>
        <v>9</v>
      </c>
      <c r="P113" s="52">
        <f>INDEX('Data Sheet'!$A$1:$R$259,MATCH($A113,'Data Sheet'!$A$1:$A$259,0),MATCH(P$3,'Data Sheet'!$A$1:$R$1,0))</f>
        <v>0</v>
      </c>
      <c r="Q113" s="52">
        <f>INDEX('Data Sheet'!$A$1:$R$259,MATCH($A113,'Data Sheet'!$A$1:$A$259,0),MATCH(Q$3,'Data Sheet'!$A$1:$R$1,0))</f>
        <v>0</v>
      </c>
      <c r="R113" s="54" t="str">
        <f>VLOOKUP(A113,_xlfn.IFS(D113=Lists!$G$3,'Chicken Only Calculator'!$A$9:$U$107,D113=Lists!$G$4,'Chicken Only Calculator'!$A$9:$U$107,D113=Lists!$G$5,'Chicken Only Calculator'!$A$9:$U$107,D113=Lists!$G$6,'Cheese Only Calculator'!$A$8:$U$111,D113=Lists!$G$7,'Beef Only Calculator'!$A$8:$U$45,D113=Lists!$G$8,'Pork Only Calculator'!$A$8:$U$96),15,FALSE)</f>
        <v/>
      </c>
      <c r="S113" s="54" t="str">
        <f t="shared" si="16"/>
        <v/>
      </c>
      <c r="T113" s="54">
        <f>VLOOKUP(A113,_xlfn.IFS(D113=Lists!$G$3,'Chicken Only Calculator'!$A$9:$U$107,D113=Lists!$G$4,'Chicken Only Calculator'!$A$9:$U$107,D113=Lists!$G$5,'Chicken Only Calculator'!$A$9:$U$107,D113=Lists!$G$6,'Cheese Only Calculator'!$A$8:$U$111,D113=Lists!$G$7,'Beef Only Calculator'!$A$8:$U$45,D113=Lists!$G$8,'Pork Only Calculator'!$A$8:$U$96),17,FALSE)</f>
        <v>0</v>
      </c>
      <c r="U113" s="54" t="str">
        <f t="shared" si="17"/>
        <v/>
      </c>
      <c r="V113" s="54" t="str">
        <f t="shared" si="18"/>
        <v/>
      </c>
      <c r="W113" s="54" t="str">
        <f t="shared" si="19"/>
        <v/>
      </c>
      <c r="X113" s="54" t="str">
        <f t="shared" si="20"/>
        <v/>
      </c>
      <c r="Y113" s="54" t="str">
        <f t="shared" si="21"/>
        <v/>
      </c>
      <c r="Z113" s="54" t="str">
        <f t="shared" si="22"/>
        <v/>
      </c>
      <c r="AA113" s="54">
        <f>VLOOKUP($A113,_xlfn.IFS($D113=Lists!$G$3,'Chicken Only Calculator'!$A$9:$AJ$107,$D113=Lists!$G$4,'Chicken Only Calculator'!$A$9:$AJ$107,$D113=Lists!$G$5,'Chicken Only Calculator'!$A$9:$AJ$107,$D113=Lists!$G$6,'Cheese Only Calculator'!$A$8:$AJ$111,$D113=Lists!$G$7,'Beef Only Calculator'!$A$8:$AJ$45,$D113=Lists!$G$8,'Pork Only Calculator'!$A$8:$AJ$96),24,FALSE)</f>
        <v>0</v>
      </c>
      <c r="AB113" s="54">
        <f>VLOOKUP($A113,_xlfn.IFS($D113=Lists!$G$3,'Chicken Only Calculator'!$A$9:$AJ$107,$D113=Lists!$G$4,'Chicken Only Calculator'!$A$9:$AJ$107,$D113=Lists!$G$5,'Chicken Only Calculator'!$A$9:$AJ$107,$D113=Lists!$G$6,'Cheese Only Calculator'!$A$8:$AJ$111,$D113=Lists!$G$7,'Beef Only Calculator'!$A$8:$AJ$45,$D113=Lists!$G$8,'Pork Only Calculator'!$A$8:$AJ$96),25,FALSE)</f>
        <v>0</v>
      </c>
      <c r="AC113" s="54">
        <f>VLOOKUP($A113,_xlfn.IFS($D113=Lists!$G$3,'Chicken Only Calculator'!$A$9:$AJ$107,$D113=Lists!$G$4,'Chicken Only Calculator'!$A$9:$AJ$107,$D113=Lists!$G$5,'Chicken Only Calculator'!$A$9:$AJ$107,$D113=Lists!$G$6,'Cheese Only Calculator'!$A$8:$AJ$111,$D113=Lists!$G$7,'Beef Only Calculator'!$A$8:$AJ$45,$D113=Lists!$G$8,'Pork Only Calculator'!$A$8:$AJ$96),26,FALSE)</f>
        <v>0</v>
      </c>
      <c r="AD113" s="54">
        <f>VLOOKUP($A113,_xlfn.IFS($D113=Lists!$G$3,'Chicken Only Calculator'!$A$9:$AJ$107,$D113=Lists!$G$4,'Chicken Only Calculator'!$A$9:$AJ$107,$D113=Lists!$G$5,'Chicken Only Calculator'!$A$9:$AJ$107,$D113=Lists!$G$6,'Cheese Only Calculator'!$A$8:$AJ$111,$D113=Lists!$G$7,'Beef Only Calculator'!$A$8:$AJ$45,$D113=Lists!$G$8,'Pork Only Calculator'!$A$8:$AJ$96),27,FALSE)</f>
        <v>0</v>
      </c>
      <c r="AE113" s="54">
        <f>VLOOKUP($A113,_xlfn.IFS($D113=Lists!$G$3,'Chicken Only Calculator'!$A$9:$AJ$107,$D113=Lists!$G$4,'Chicken Only Calculator'!$A$9:$AJ$107,$D113=Lists!$G$5,'Chicken Only Calculator'!$A$9:$AJ$107,$D113=Lists!$G$6,'Cheese Only Calculator'!$A$8:$AJ$111,$D113=Lists!$G$7,'Beef Only Calculator'!$A$8:$AJ$45,$D113=Lists!$G$8,'Pork Only Calculator'!$A$8:$AJ$96),28,FALSE)</f>
        <v>0</v>
      </c>
      <c r="AF113" s="54">
        <f>VLOOKUP($A113,_xlfn.IFS($D113=Lists!$G$3,'Chicken Only Calculator'!$A$9:$AJ$107,$D113=Lists!$G$4,'Chicken Only Calculator'!$A$9:$AJ$107,$D113=Lists!$G$5,'Chicken Only Calculator'!$A$9:$AJ$107,$D113=Lists!$G$6,'Cheese Only Calculator'!$A$8:$AJ$111,$D113=Lists!$G$7,'Beef Only Calculator'!$A$8:$AJ$45,$D113=Lists!$G$8,'Pork Only Calculator'!$A$8:$AJ$96),29,FALSE)</f>
        <v>0</v>
      </c>
      <c r="AG113" s="54">
        <f>VLOOKUP($A113,_xlfn.IFS($D113=Lists!$G$3,'Chicken Only Calculator'!$A$9:$AJ$107,$D113=Lists!$G$4,'Chicken Only Calculator'!$A$9:$AJ$107,$D113=Lists!$G$5,'Chicken Only Calculator'!$A$9:$AJ$107,$D113=Lists!$G$6,'Cheese Only Calculator'!$A$8:$AJ$111,$D113=Lists!$G$7,'Beef Only Calculator'!$A$8:$AJ$45,$D113=Lists!$G$8,'Pork Only Calculator'!$A$8:$AJ$96),30,FALSE)</f>
        <v>0</v>
      </c>
      <c r="AH113" s="54">
        <f>VLOOKUP($A113,_xlfn.IFS($D113=Lists!$G$3,'Chicken Only Calculator'!$A$9:$AJ$107,$D113=Lists!$G$4,'Chicken Only Calculator'!$A$9:$AJ$107,$D113=Lists!$G$5,'Chicken Only Calculator'!$A$9:$AJ$107,$D113=Lists!$G$6,'Cheese Only Calculator'!$A$8:$AJ$111,$D113=Lists!$G$7,'Beef Only Calculator'!$A$8:$AJ$45,$D113=Lists!$G$8,'Pork Only Calculator'!$A$8:$AJ$96),31,FALSE)</f>
        <v>0</v>
      </c>
      <c r="AI113" s="54">
        <f>VLOOKUP($A113,_xlfn.IFS($D113=Lists!$G$3,'Chicken Only Calculator'!$A$9:$AJ$107,$D113=Lists!$G$4,'Chicken Only Calculator'!$A$9:$AJ$107,$D113=Lists!$G$5,'Chicken Only Calculator'!$A$9:$AJ$107,$D113=Lists!$G$6,'Cheese Only Calculator'!$A$8:$AJ$111,$D113=Lists!$G$7,'Beef Only Calculator'!$A$8:$AJ$45,$D113=Lists!$G$8,'Pork Only Calculator'!$A$8:$AJ$96),32,FALSE)</f>
        <v>0</v>
      </c>
      <c r="AJ113" s="54">
        <f>VLOOKUP($A113,_xlfn.IFS($D113=Lists!$G$3,'Chicken Only Calculator'!$A$9:$AJ$107,$D113=Lists!$G$4,'Chicken Only Calculator'!$A$9:$AJ$107,$D113=Lists!$G$5,'Chicken Only Calculator'!$A$9:$AJ$107,$D113=Lists!$G$6,'Cheese Only Calculator'!$A$8:$AJ$111,$D113=Lists!$G$7,'Beef Only Calculator'!$A$8:$AJ$45,$D113=Lists!$G$8,'Pork Only Calculator'!$A$8:$AJ$96),33,FALSE)</f>
        <v>0</v>
      </c>
      <c r="AK113" s="54">
        <f>VLOOKUP($A113,_xlfn.IFS($D113=Lists!$G$3,'Chicken Only Calculator'!$A$9:$AJ$107,$D113=Lists!$G$4,'Chicken Only Calculator'!$A$9:$AJ$107,$D113=Lists!$G$5,'Chicken Only Calculator'!$A$9:$AJ$107,$D113=Lists!$G$6,'Cheese Only Calculator'!$A$8:$AJ$111,$D113=Lists!$G$7,'Beef Only Calculator'!$A$8:$AJ$45,$D113=Lists!$G$8,'Pork Only Calculator'!$A$8:$AJ$96),34,FALSE)</f>
        <v>0</v>
      </c>
      <c r="AL113" s="54">
        <f>VLOOKUP($A113,_xlfn.IFS($D113=Lists!$G$3,'Chicken Only Calculator'!$A$9:$AJ$107,$D113=Lists!$G$4,'Chicken Only Calculator'!$A$9:$AJ$107,$D113=Lists!$G$5,'Chicken Only Calculator'!$A$9:$AJ$107,$D113=Lists!$G$6,'Cheese Only Calculator'!$A$8:$AJ$111,$D113=Lists!$G$7,'Beef Only Calculator'!$A$8:$AJ$45,$D113=Lists!$G$8,'Pork Only Calculator'!$A$8:$AJ$96),35,FALSE)</f>
        <v>0</v>
      </c>
      <c r="AM113" s="54">
        <f t="shared" si="23"/>
        <v>0</v>
      </c>
      <c r="AO113" s="55"/>
    </row>
    <row r="114" spans="1:41" ht="25.2" x14ac:dyDescent="0.5">
      <c r="A114" s="40">
        <v>17021081120</v>
      </c>
      <c r="B114" s="40" t="str">
        <f>INDEX('Data Sheet'!$A$1:$R$259,MATCH($A114,'Data Sheet'!$A$1:$A$259,0),MATCH(B$3,'Data Sheet'!$A$1:$R$1,0))</f>
        <v>ACT</v>
      </c>
      <c r="C114" s="41" t="str">
        <f>INDEX('Data Sheet'!$A$1:$R$259,MATCH($A114,'Data Sheet'!$A$1:$A$259,0),MATCH(C$3,'Data Sheet'!$A$1:$R$1,0))</f>
        <v>Par-baked LMPS Cheese Breadstick, 2.99 oz</v>
      </c>
      <c r="D114" s="40">
        <f>INDEX('Data Sheet'!$A$1:$R$259,MATCH($A114,'Data Sheet'!$A$1:$A$259,0),MATCH(D$3,'Data Sheet'!$A$1:$R$1,0))</f>
        <v>110244</v>
      </c>
      <c r="E114" s="40">
        <f>INDEX('Data Sheet'!$A$1:$R$259,MATCH($A114,'Data Sheet'!$A$1:$A$259,0),MATCH(E$3,'Data Sheet'!$A$1:$R$1,0))</f>
        <v>20.2</v>
      </c>
      <c r="F114" s="40">
        <f>INDEX('Data Sheet'!$A$1:$R$259,MATCH($A114,'Data Sheet'!$A$1:$A$259,0),MATCH(F$3,'Data Sheet'!$A$1:$R$1,0))</f>
        <v>108</v>
      </c>
      <c r="G114" s="40">
        <f>INDEX('Data Sheet'!$A$1:$R$259,MATCH($A114,'Data Sheet'!$A$1:$A$259,0),MATCH(G$3,'Data Sheet'!$A$1:$R$1,0))</f>
        <v>108</v>
      </c>
      <c r="H114" s="40" t="str">
        <f>INDEX('Data Sheet'!$A$1:$R$259,MATCH($A114,'Data Sheet'!$A$1:$A$259,0),MATCH(H$3,'Data Sheet'!$A$1:$R$1,0))</f>
        <v/>
      </c>
      <c r="I114" s="40">
        <f>INDEX('Data Sheet'!$A$1:$R$259,MATCH($A114,'Data Sheet'!$A$1:$A$259,0),MATCH(I$3,'Data Sheet'!$A$1:$R$1,0))</f>
        <v>2.99</v>
      </c>
      <c r="J114" s="40" t="str">
        <f>INDEX('Data Sheet'!$A$1:$R$259,MATCH($A114,'Data Sheet'!$A$1:$A$259,0),MATCH(J$3,'Data Sheet'!$A$1:$R$1,0))</f>
        <v>1 stick</v>
      </c>
      <c r="K114" s="40">
        <f>INDEX('Data Sheet'!$A$1:$R$259,MATCH($A114,'Data Sheet'!$A$1:$A$259,0),MATCH(K$3,'Data Sheet'!$A$1:$R$1,0))</f>
        <v>1</v>
      </c>
      <c r="L114" s="40">
        <f>INDEX('Data Sheet'!$A$1:$R$259,MATCH($A114,'Data Sheet'!$A$1:$A$259,0),MATCH(L$3,'Data Sheet'!$A$1:$R$1,0))</f>
        <v>2</v>
      </c>
      <c r="M114" s="40">
        <f>INDEX('Data Sheet'!$A$1:$R$259,MATCH($A114,'Data Sheet'!$A$1:$A$259,0),MATCH(M$3,'Data Sheet'!$A$1:$R$1,0))</f>
        <v>0</v>
      </c>
      <c r="N114" s="40">
        <f>INDEX('Data Sheet'!$A$1:$R$259,MATCH($A114,'Data Sheet'!$A$1:$A$259,0),MATCH(N$3,'Data Sheet'!$A$1:$R$1,0))</f>
        <v>0</v>
      </c>
      <c r="O114" s="40">
        <f>INDEX('Data Sheet'!$A$1:$R$259,MATCH($A114,'Data Sheet'!$A$1:$A$259,0),MATCH(O$3,'Data Sheet'!$A$1:$R$1,0))</f>
        <v>6.75</v>
      </c>
      <c r="P114" s="40">
        <f>INDEX('Data Sheet'!$A$1:$R$259,MATCH($A114,'Data Sheet'!$A$1:$A$259,0),MATCH(P$3,'Data Sheet'!$A$1:$R$1,0))</f>
        <v>0</v>
      </c>
      <c r="Q114" s="40">
        <f>INDEX('Data Sheet'!$A$1:$R$259,MATCH($A114,'Data Sheet'!$A$1:$A$259,0),MATCH(Q$3,'Data Sheet'!$A$1:$R$1,0))</f>
        <v>0</v>
      </c>
      <c r="R114" s="42" t="str">
        <f>VLOOKUP(A114,_xlfn.IFS(D114=Lists!$G$3,'Chicken Only Calculator'!$A$9:$U$107,D114=Lists!$G$4,'Chicken Only Calculator'!$A$9:$U$107,D114=Lists!$G$5,'Chicken Only Calculator'!$A$9:$U$107,D114=Lists!$G$6,'Cheese Only Calculator'!$A$8:$U$111,D114=Lists!$G$7,'Beef Only Calculator'!$A$8:$U$45,D114=Lists!$G$8,'Pork Only Calculator'!$A$8:$U$96),15,FALSE)</f>
        <v/>
      </c>
      <c r="S114" s="42" t="str">
        <f t="shared" si="16"/>
        <v/>
      </c>
      <c r="T114" s="42">
        <f>VLOOKUP(A114,_xlfn.IFS(D114=Lists!$G$3,'Chicken Only Calculator'!$A$9:$U$107,D114=Lists!$G$4,'Chicken Only Calculator'!$A$9:$U$107,D114=Lists!$G$5,'Chicken Only Calculator'!$A$9:$U$107,D114=Lists!$G$6,'Cheese Only Calculator'!$A$8:$U$111,D114=Lists!$G$7,'Beef Only Calculator'!$A$8:$U$45,D114=Lists!$G$8,'Pork Only Calculator'!$A$8:$U$96),17,FALSE)</f>
        <v>0</v>
      </c>
      <c r="U114" s="42" t="str">
        <f t="shared" si="17"/>
        <v/>
      </c>
      <c r="V114" s="42" t="str">
        <f t="shared" si="18"/>
        <v/>
      </c>
      <c r="W114" s="42" t="str">
        <f t="shared" si="19"/>
        <v/>
      </c>
      <c r="X114" s="42" t="str">
        <f t="shared" si="20"/>
        <v/>
      </c>
      <c r="Y114" s="42" t="str">
        <f t="shared" si="21"/>
        <v/>
      </c>
      <c r="Z114" s="42" t="str">
        <f t="shared" si="22"/>
        <v/>
      </c>
      <c r="AA114" s="42">
        <f>VLOOKUP($A114,_xlfn.IFS($D114=Lists!$G$3,'Chicken Only Calculator'!$A$9:$AJ$107,$D114=Lists!$G$4,'Chicken Only Calculator'!$A$9:$AJ$107,$D114=Lists!$G$5,'Chicken Only Calculator'!$A$9:$AJ$107,$D114=Lists!$G$6,'Cheese Only Calculator'!$A$8:$AJ$111,$D114=Lists!$G$7,'Beef Only Calculator'!$A$8:$AJ$45,$D114=Lists!$G$8,'Pork Only Calculator'!$A$8:$AJ$96),24,FALSE)</f>
        <v>0</v>
      </c>
      <c r="AB114" s="42">
        <f>VLOOKUP($A114,_xlfn.IFS($D114=Lists!$G$3,'Chicken Only Calculator'!$A$9:$AJ$107,$D114=Lists!$G$4,'Chicken Only Calculator'!$A$9:$AJ$107,$D114=Lists!$G$5,'Chicken Only Calculator'!$A$9:$AJ$107,$D114=Lists!$G$6,'Cheese Only Calculator'!$A$8:$AJ$111,$D114=Lists!$G$7,'Beef Only Calculator'!$A$8:$AJ$45,$D114=Lists!$G$8,'Pork Only Calculator'!$A$8:$AJ$96),25,FALSE)</f>
        <v>0</v>
      </c>
      <c r="AC114" s="42">
        <f>VLOOKUP($A114,_xlfn.IFS($D114=Lists!$G$3,'Chicken Only Calculator'!$A$9:$AJ$107,$D114=Lists!$G$4,'Chicken Only Calculator'!$A$9:$AJ$107,$D114=Lists!$G$5,'Chicken Only Calculator'!$A$9:$AJ$107,$D114=Lists!$G$6,'Cheese Only Calculator'!$A$8:$AJ$111,$D114=Lists!$G$7,'Beef Only Calculator'!$A$8:$AJ$45,$D114=Lists!$G$8,'Pork Only Calculator'!$A$8:$AJ$96),26,FALSE)</f>
        <v>0</v>
      </c>
      <c r="AD114" s="42">
        <f>VLOOKUP($A114,_xlfn.IFS($D114=Lists!$G$3,'Chicken Only Calculator'!$A$9:$AJ$107,$D114=Lists!$G$4,'Chicken Only Calculator'!$A$9:$AJ$107,$D114=Lists!$G$5,'Chicken Only Calculator'!$A$9:$AJ$107,$D114=Lists!$G$6,'Cheese Only Calculator'!$A$8:$AJ$111,$D114=Lists!$G$7,'Beef Only Calculator'!$A$8:$AJ$45,$D114=Lists!$G$8,'Pork Only Calculator'!$A$8:$AJ$96),27,FALSE)</f>
        <v>0</v>
      </c>
      <c r="AE114" s="42">
        <f>VLOOKUP($A114,_xlfn.IFS($D114=Lists!$G$3,'Chicken Only Calculator'!$A$9:$AJ$107,$D114=Lists!$G$4,'Chicken Only Calculator'!$A$9:$AJ$107,$D114=Lists!$G$5,'Chicken Only Calculator'!$A$9:$AJ$107,$D114=Lists!$G$6,'Cheese Only Calculator'!$A$8:$AJ$111,$D114=Lists!$G$7,'Beef Only Calculator'!$A$8:$AJ$45,$D114=Lists!$G$8,'Pork Only Calculator'!$A$8:$AJ$96),28,FALSE)</f>
        <v>0</v>
      </c>
      <c r="AF114" s="42">
        <f>VLOOKUP($A114,_xlfn.IFS($D114=Lists!$G$3,'Chicken Only Calculator'!$A$9:$AJ$107,$D114=Lists!$G$4,'Chicken Only Calculator'!$A$9:$AJ$107,$D114=Lists!$G$5,'Chicken Only Calculator'!$A$9:$AJ$107,$D114=Lists!$G$6,'Cheese Only Calculator'!$A$8:$AJ$111,$D114=Lists!$G$7,'Beef Only Calculator'!$A$8:$AJ$45,$D114=Lists!$G$8,'Pork Only Calculator'!$A$8:$AJ$96),29,FALSE)</f>
        <v>0</v>
      </c>
      <c r="AG114" s="42">
        <f>VLOOKUP($A114,_xlfn.IFS($D114=Lists!$G$3,'Chicken Only Calculator'!$A$9:$AJ$107,$D114=Lists!$G$4,'Chicken Only Calculator'!$A$9:$AJ$107,$D114=Lists!$G$5,'Chicken Only Calculator'!$A$9:$AJ$107,$D114=Lists!$G$6,'Cheese Only Calculator'!$A$8:$AJ$111,$D114=Lists!$G$7,'Beef Only Calculator'!$A$8:$AJ$45,$D114=Lists!$G$8,'Pork Only Calculator'!$A$8:$AJ$96),30,FALSE)</f>
        <v>0</v>
      </c>
      <c r="AH114" s="42">
        <f>VLOOKUP($A114,_xlfn.IFS($D114=Lists!$G$3,'Chicken Only Calculator'!$A$9:$AJ$107,$D114=Lists!$G$4,'Chicken Only Calculator'!$A$9:$AJ$107,$D114=Lists!$G$5,'Chicken Only Calculator'!$A$9:$AJ$107,$D114=Lists!$G$6,'Cheese Only Calculator'!$A$8:$AJ$111,$D114=Lists!$G$7,'Beef Only Calculator'!$A$8:$AJ$45,$D114=Lists!$G$8,'Pork Only Calculator'!$A$8:$AJ$96),31,FALSE)</f>
        <v>0</v>
      </c>
      <c r="AI114" s="42">
        <f>VLOOKUP($A114,_xlfn.IFS($D114=Lists!$G$3,'Chicken Only Calculator'!$A$9:$AJ$107,$D114=Lists!$G$4,'Chicken Only Calculator'!$A$9:$AJ$107,$D114=Lists!$G$5,'Chicken Only Calculator'!$A$9:$AJ$107,$D114=Lists!$G$6,'Cheese Only Calculator'!$A$8:$AJ$111,$D114=Lists!$G$7,'Beef Only Calculator'!$A$8:$AJ$45,$D114=Lists!$G$8,'Pork Only Calculator'!$A$8:$AJ$96),32,FALSE)</f>
        <v>0</v>
      </c>
      <c r="AJ114" s="42">
        <f>VLOOKUP($A114,_xlfn.IFS($D114=Lists!$G$3,'Chicken Only Calculator'!$A$9:$AJ$107,$D114=Lists!$G$4,'Chicken Only Calculator'!$A$9:$AJ$107,$D114=Lists!$G$5,'Chicken Only Calculator'!$A$9:$AJ$107,$D114=Lists!$G$6,'Cheese Only Calculator'!$A$8:$AJ$111,$D114=Lists!$G$7,'Beef Only Calculator'!$A$8:$AJ$45,$D114=Lists!$G$8,'Pork Only Calculator'!$A$8:$AJ$96),33,FALSE)</f>
        <v>0</v>
      </c>
      <c r="AK114" s="42">
        <f>VLOOKUP($A114,_xlfn.IFS($D114=Lists!$G$3,'Chicken Only Calculator'!$A$9:$AJ$107,$D114=Lists!$G$4,'Chicken Only Calculator'!$A$9:$AJ$107,$D114=Lists!$G$5,'Chicken Only Calculator'!$A$9:$AJ$107,$D114=Lists!$G$6,'Cheese Only Calculator'!$A$8:$AJ$111,$D114=Lists!$G$7,'Beef Only Calculator'!$A$8:$AJ$45,$D114=Lists!$G$8,'Pork Only Calculator'!$A$8:$AJ$96),34,FALSE)</f>
        <v>0</v>
      </c>
      <c r="AL114" s="42">
        <f>VLOOKUP($A114,_xlfn.IFS($D114=Lists!$G$3,'Chicken Only Calculator'!$A$9:$AJ$107,$D114=Lists!$G$4,'Chicken Only Calculator'!$A$9:$AJ$107,$D114=Lists!$G$5,'Chicken Only Calculator'!$A$9:$AJ$107,$D114=Lists!$G$6,'Cheese Only Calculator'!$A$8:$AJ$111,$D114=Lists!$G$7,'Beef Only Calculator'!$A$8:$AJ$45,$D114=Lists!$G$8,'Pork Only Calculator'!$A$8:$AJ$96),35,FALSE)</f>
        <v>0</v>
      </c>
      <c r="AM114" s="42">
        <f t="shared" si="23"/>
        <v>0</v>
      </c>
      <c r="AO114" s="55"/>
    </row>
    <row r="115" spans="1:41" ht="25.2" x14ac:dyDescent="0.5">
      <c r="A115" s="52">
        <v>17021101120</v>
      </c>
      <c r="B115" s="52" t="str">
        <f>INDEX('Data Sheet'!$A$1:$R$259,MATCH($A115,'Data Sheet'!$A$1:$A$259,0),MATCH(B$3,'Data Sheet'!$A$1:$R$1,0))</f>
        <v>ACT</v>
      </c>
      <c r="C115" s="53" t="str">
        <f>INDEX('Data Sheet'!$A$1:$R$259,MATCH($A115,'Data Sheet'!$A$1:$A$259,0),MATCH(C$3,'Data Sheet'!$A$1:$R$1,0))</f>
        <v>Reduced Fat Cheese Breadsticks, 3.08 oz.</v>
      </c>
      <c r="D115" s="52">
        <f>INDEX('Data Sheet'!$A$1:$R$259,MATCH($A115,'Data Sheet'!$A$1:$A$259,0),MATCH(D$3,'Data Sheet'!$A$1:$R$1,0))</f>
        <v>110244</v>
      </c>
      <c r="E115" s="52">
        <f>INDEX('Data Sheet'!$A$1:$R$259,MATCH($A115,'Data Sheet'!$A$1:$A$259,0),MATCH(E$3,'Data Sheet'!$A$1:$R$1,0))</f>
        <v>19.2</v>
      </c>
      <c r="F115" s="52">
        <f>INDEX('Data Sheet'!$A$1:$R$259,MATCH($A115,'Data Sheet'!$A$1:$A$259,0),MATCH(F$3,'Data Sheet'!$A$1:$R$1,0))</f>
        <v>108</v>
      </c>
      <c r="G115" s="52">
        <f>INDEX('Data Sheet'!$A$1:$R$259,MATCH($A115,'Data Sheet'!$A$1:$A$259,0),MATCH(G$3,'Data Sheet'!$A$1:$R$1,0))</f>
        <v>108</v>
      </c>
      <c r="H115" s="52">
        <f>INDEX('Data Sheet'!$A$1:$R$259,MATCH($A115,'Data Sheet'!$A$1:$A$259,0),MATCH(H$3,'Data Sheet'!$A$1:$R$1,0))</f>
        <v>15</v>
      </c>
      <c r="I115" s="52">
        <f>INDEX('Data Sheet'!$A$1:$R$259,MATCH($A115,'Data Sheet'!$A$1:$A$259,0),MATCH(I$3,'Data Sheet'!$A$1:$R$1,0))</f>
        <v>2.8570000000000002</v>
      </c>
      <c r="J115" s="52" t="str">
        <f>INDEX('Data Sheet'!$A$1:$R$259,MATCH($A115,'Data Sheet'!$A$1:$A$259,0),MATCH(J$3,'Data Sheet'!$A$1:$R$1,0))</f>
        <v>1 stick</v>
      </c>
      <c r="K115" s="52">
        <f>INDEX('Data Sheet'!$A$1:$R$259,MATCH($A115,'Data Sheet'!$A$1:$A$259,0),MATCH(K$3,'Data Sheet'!$A$1:$R$1,0))</f>
        <v>1</v>
      </c>
      <c r="L115" s="52">
        <f>INDEX('Data Sheet'!$A$1:$R$259,MATCH($A115,'Data Sheet'!$A$1:$A$259,0),MATCH(L$3,'Data Sheet'!$A$1:$R$1,0))</f>
        <v>2</v>
      </c>
      <c r="M115" s="52">
        <f>INDEX('Data Sheet'!$A$1:$R$259,MATCH($A115,'Data Sheet'!$A$1:$A$259,0),MATCH(M$3,'Data Sheet'!$A$1:$R$1,0))</f>
        <v>0</v>
      </c>
      <c r="N115" s="52">
        <f>INDEX('Data Sheet'!$A$1:$R$259,MATCH($A115,'Data Sheet'!$A$1:$A$259,0),MATCH(N$3,'Data Sheet'!$A$1:$R$1,0))</f>
        <v>0</v>
      </c>
      <c r="O115" s="52">
        <f>INDEX('Data Sheet'!$A$1:$R$259,MATCH($A115,'Data Sheet'!$A$1:$A$259,0),MATCH(O$3,'Data Sheet'!$A$1:$R$1,0))</f>
        <v>6.75</v>
      </c>
      <c r="P115" s="52">
        <f>INDEX('Data Sheet'!$A$1:$R$259,MATCH($A115,'Data Sheet'!$A$1:$A$259,0),MATCH(P$3,'Data Sheet'!$A$1:$R$1,0))</f>
        <v>0</v>
      </c>
      <c r="Q115" s="52">
        <f>INDEX('Data Sheet'!$A$1:$R$259,MATCH($A115,'Data Sheet'!$A$1:$A$259,0),MATCH(Q$3,'Data Sheet'!$A$1:$R$1,0))</f>
        <v>0</v>
      </c>
      <c r="R115" s="54" t="str">
        <f>VLOOKUP(A115,_xlfn.IFS(D115=Lists!$G$3,'Chicken Only Calculator'!$A$9:$U$107,D115=Lists!$G$4,'Chicken Only Calculator'!$A$9:$U$107,D115=Lists!$G$5,'Chicken Only Calculator'!$A$9:$U$107,D115=Lists!$G$6,'Cheese Only Calculator'!$A$8:$U$111,D115=Lists!$G$7,'Beef Only Calculator'!$A$8:$U$45,D115=Lists!$G$8,'Pork Only Calculator'!$A$8:$U$96),15,FALSE)</f>
        <v/>
      </c>
      <c r="S115" s="54" t="str">
        <f t="shared" si="16"/>
        <v/>
      </c>
      <c r="T115" s="54">
        <f>VLOOKUP(A115,_xlfn.IFS(D115=Lists!$G$3,'Chicken Only Calculator'!$A$9:$U$107,D115=Lists!$G$4,'Chicken Only Calculator'!$A$9:$U$107,D115=Lists!$G$5,'Chicken Only Calculator'!$A$9:$U$107,D115=Lists!$G$6,'Cheese Only Calculator'!$A$8:$U$111,D115=Lists!$G$7,'Beef Only Calculator'!$A$8:$U$45,D115=Lists!$G$8,'Pork Only Calculator'!$A$8:$U$96),17,FALSE)</f>
        <v>0</v>
      </c>
      <c r="U115" s="54" t="str">
        <f t="shared" si="17"/>
        <v/>
      </c>
      <c r="V115" s="54" t="str">
        <f t="shared" si="18"/>
        <v/>
      </c>
      <c r="W115" s="54" t="str">
        <f t="shared" si="19"/>
        <v/>
      </c>
      <c r="X115" s="54" t="str">
        <f t="shared" si="20"/>
        <v/>
      </c>
      <c r="Y115" s="54" t="str">
        <f t="shared" si="21"/>
        <v/>
      </c>
      <c r="Z115" s="54" t="str">
        <f t="shared" si="22"/>
        <v/>
      </c>
      <c r="AA115" s="54">
        <f>VLOOKUP($A115,_xlfn.IFS($D115=Lists!$G$3,'Chicken Only Calculator'!$A$9:$AJ$107,$D115=Lists!$G$4,'Chicken Only Calculator'!$A$9:$AJ$107,$D115=Lists!$G$5,'Chicken Only Calculator'!$A$9:$AJ$107,$D115=Lists!$G$6,'Cheese Only Calculator'!$A$8:$AJ$111,$D115=Lists!$G$7,'Beef Only Calculator'!$A$8:$AJ$45,$D115=Lists!$G$8,'Pork Only Calculator'!$A$8:$AJ$96),24,FALSE)</f>
        <v>0</v>
      </c>
      <c r="AB115" s="54">
        <f>VLOOKUP($A115,_xlfn.IFS($D115=Lists!$G$3,'Chicken Only Calculator'!$A$9:$AJ$107,$D115=Lists!$G$4,'Chicken Only Calculator'!$A$9:$AJ$107,$D115=Lists!$G$5,'Chicken Only Calculator'!$A$9:$AJ$107,$D115=Lists!$G$6,'Cheese Only Calculator'!$A$8:$AJ$111,$D115=Lists!$G$7,'Beef Only Calculator'!$A$8:$AJ$45,$D115=Lists!$G$8,'Pork Only Calculator'!$A$8:$AJ$96),25,FALSE)</f>
        <v>0</v>
      </c>
      <c r="AC115" s="54">
        <f>VLOOKUP($A115,_xlfn.IFS($D115=Lists!$G$3,'Chicken Only Calculator'!$A$9:$AJ$107,$D115=Lists!$G$4,'Chicken Only Calculator'!$A$9:$AJ$107,$D115=Lists!$G$5,'Chicken Only Calculator'!$A$9:$AJ$107,$D115=Lists!$G$6,'Cheese Only Calculator'!$A$8:$AJ$111,$D115=Lists!$G$7,'Beef Only Calculator'!$A$8:$AJ$45,$D115=Lists!$G$8,'Pork Only Calculator'!$A$8:$AJ$96),26,FALSE)</f>
        <v>0</v>
      </c>
      <c r="AD115" s="54">
        <f>VLOOKUP($A115,_xlfn.IFS($D115=Lists!$G$3,'Chicken Only Calculator'!$A$9:$AJ$107,$D115=Lists!$G$4,'Chicken Only Calculator'!$A$9:$AJ$107,$D115=Lists!$G$5,'Chicken Only Calculator'!$A$9:$AJ$107,$D115=Lists!$G$6,'Cheese Only Calculator'!$A$8:$AJ$111,$D115=Lists!$G$7,'Beef Only Calculator'!$A$8:$AJ$45,$D115=Lists!$G$8,'Pork Only Calculator'!$A$8:$AJ$96),27,FALSE)</f>
        <v>0</v>
      </c>
      <c r="AE115" s="54">
        <f>VLOOKUP($A115,_xlfn.IFS($D115=Lists!$G$3,'Chicken Only Calculator'!$A$9:$AJ$107,$D115=Lists!$G$4,'Chicken Only Calculator'!$A$9:$AJ$107,$D115=Lists!$G$5,'Chicken Only Calculator'!$A$9:$AJ$107,$D115=Lists!$G$6,'Cheese Only Calculator'!$A$8:$AJ$111,$D115=Lists!$G$7,'Beef Only Calculator'!$A$8:$AJ$45,$D115=Lists!$G$8,'Pork Only Calculator'!$A$8:$AJ$96),28,FALSE)</f>
        <v>0</v>
      </c>
      <c r="AF115" s="54">
        <f>VLOOKUP($A115,_xlfn.IFS($D115=Lists!$G$3,'Chicken Only Calculator'!$A$9:$AJ$107,$D115=Lists!$G$4,'Chicken Only Calculator'!$A$9:$AJ$107,$D115=Lists!$G$5,'Chicken Only Calculator'!$A$9:$AJ$107,$D115=Lists!$G$6,'Cheese Only Calculator'!$A$8:$AJ$111,$D115=Lists!$G$7,'Beef Only Calculator'!$A$8:$AJ$45,$D115=Lists!$G$8,'Pork Only Calculator'!$A$8:$AJ$96),29,FALSE)</f>
        <v>0</v>
      </c>
      <c r="AG115" s="54">
        <f>VLOOKUP($A115,_xlfn.IFS($D115=Lists!$G$3,'Chicken Only Calculator'!$A$9:$AJ$107,$D115=Lists!$G$4,'Chicken Only Calculator'!$A$9:$AJ$107,$D115=Lists!$G$5,'Chicken Only Calculator'!$A$9:$AJ$107,$D115=Lists!$G$6,'Cheese Only Calculator'!$A$8:$AJ$111,$D115=Lists!$G$7,'Beef Only Calculator'!$A$8:$AJ$45,$D115=Lists!$G$8,'Pork Only Calculator'!$A$8:$AJ$96),30,FALSE)</f>
        <v>0</v>
      </c>
      <c r="AH115" s="54">
        <f>VLOOKUP($A115,_xlfn.IFS($D115=Lists!$G$3,'Chicken Only Calculator'!$A$9:$AJ$107,$D115=Lists!$G$4,'Chicken Only Calculator'!$A$9:$AJ$107,$D115=Lists!$G$5,'Chicken Only Calculator'!$A$9:$AJ$107,$D115=Lists!$G$6,'Cheese Only Calculator'!$A$8:$AJ$111,$D115=Lists!$G$7,'Beef Only Calculator'!$A$8:$AJ$45,$D115=Lists!$G$8,'Pork Only Calculator'!$A$8:$AJ$96),31,FALSE)</f>
        <v>0</v>
      </c>
      <c r="AI115" s="54">
        <f>VLOOKUP($A115,_xlfn.IFS($D115=Lists!$G$3,'Chicken Only Calculator'!$A$9:$AJ$107,$D115=Lists!$G$4,'Chicken Only Calculator'!$A$9:$AJ$107,$D115=Lists!$G$5,'Chicken Only Calculator'!$A$9:$AJ$107,$D115=Lists!$G$6,'Cheese Only Calculator'!$A$8:$AJ$111,$D115=Lists!$G$7,'Beef Only Calculator'!$A$8:$AJ$45,$D115=Lists!$G$8,'Pork Only Calculator'!$A$8:$AJ$96),32,FALSE)</f>
        <v>0</v>
      </c>
      <c r="AJ115" s="54">
        <f>VLOOKUP($A115,_xlfn.IFS($D115=Lists!$G$3,'Chicken Only Calculator'!$A$9:$AJ$107,$D115=Lists!$G$4,'Chicken Only Calculator'!$A$9:$AJ$107,$D115=Lists!$G$5,'Chicken Only Calculator'!$A$9:$AJ$107,$D115=Lists!$G$6,'Cheese Only Calculator'!$A$8:$AJ$111,$D115=Lists!$G$7,'Beef Only Calculator'!$A$8:$AJ$45,$D115=Lists!$G$8,'Pork Only Calculator'!$A$8:$AJ$96),33,FALSE)</f>
        <v>0</v>
      </c>
      <c r="AK115" s="54">
        <f>VLOOKUP($A115,_xlfn.IFS($D115=Lists!$G$3,'Chicken Only Calculator'!$A$9:$AJ$107,$D115=Lists!$G$4,'Chicken Only Calculator'!$A$9:$AJ$107,$D115=Lists!$G$5,'Chicken Only Calculator'!$A$9:$AJ$107,$D115=Lists!$G$6,'Cheese Only Calculator'!$A$8:$AJ$111,$D115=Lists!$G$7,'Beef Only Calculator'!$A$8:$AJ$45,$D115=Lists!$G$8,'Pork Only Calculator'!$A$8:$AJ$96),34,FALSE)</f>
        <v>0</v>
      </c>
      <c r="AL115" s="54">
        <f>VLOOKUP($A115,_xlfn.IFS($D115=Lists!$G$3,'Chicken Only Calculator'!$A$9:$AJ$107,$D115=Lists!$G$4,'Chicken Only Calculator'!$A$9:$AJ$107,$D115=Lists!$G$5,'Chicken Only Calculator'!$A$9:$AJ$107,$D115=Lists!$G$6,'Cheese Only Calculator'!$A$8:$AJ$111,$D115=Lists!$G$7,'Beef Only Calculator'!$A$8:$AJ$45,$D115=Lists!$G$8,'Pork Only Calculator'!$A$8:$AJ$96),35,FALSE)</f>
        <v>0</v>
      </c>
      <c r="AM115" s="54">
        <f t="shared" si="23"/>
        <v>0</v>
      </c>
      <c r="AO115" s="55"/>
    </row>
    <row r="116" spans="1:41" ht="25.2" x14ac:dyDescent="0.5">
      <c r="A116" s="40">
        <v>17022101120</v>
      </c>
      <c r="B116" s="40" t="str">
        <f>INDEX('Data Sheet'!$A$1:$R$259,MATCH($A116,'Data Sheet'!$A$1:$A$259,0),MATCH(B$3,'Data Sheet'!$A$1:$R$1,0))</f>
        <v>ACT</v>
      </c>
      <c r="C116" s="41" t="str">
        <f>INDEX('Data Sheet'!$A$1:$R$259,MATCH($A116,'Data Sheet'!$A$1:$A$259,0),MATCH(C$3,'Data Sheet'!$A$1:$R$1,0))</f>
        <v xml:space="preserve">100% LMPS Cheese Breadsticks, 2.15 oz. </v>
      </c>
      <c r="D116" s="40">
        <f>INDEX('Data Sheet'!$A$1:$R$259,MATCH($A116,'Data Sheet'!$A$1:$A$259,0),MATCH(D$3,'Data Sheet'!$A$1:$R$1,0))</f>
        <v>110244</v>
      </c>
      <c r="E116" s="40">
        <f>INDEX('Data Sheet'!$A$1:$R$259,MATCH($A116,'Data Sheet'!$A$1:$A$259,0),MATCH(E$3,'Data Sheet'!$A$1:$R$1,0))</f>
        <v>19.399999999999999</v>
      </c>
      <c r="F116" s="40">
        <f>INDEX('Data Sheet'!$A$1:$R$259,MATCH($A116,'Data Sheet'!$A$1:$A$259,0),MATCH(F$3,'Data Sheet'!$A$1:$R$1,0))</f>
        <v>144</v>
      </c>
      <c r="G116" s="40">
        <f>INDEX('Data Sheet'!$A$1:$R$259,MATCH($A116,'Data Sheet'!$A$1:$A$259,0),MATCH(G$3,'Data Sheet'!$A$1:$R$1,0))</f>
        <v>144</v>
      </c>
      <c r="H116" s="40">
        <f>INDEX('Data Sheet'!$A$1:$R$259,MATCH($A116,'Data Sheet'!$A$1:$A$259,0),MATCH(H$3,'Data Sheet'!$A$1:$R$1,0))</f>
        <v>20</v>
      </c>
      <c r="I116" s="40">
        <f>INDEX('Data Sheet'!$A$1:$R$259,MATCH($A116,'Data Sheet'!$A$1:$A$259,0),MATCH(I$3,'Data Sheet'!$A$1:$R$1,0))</f>
        <v>2.16</v>
      </c>
      <c r="J116" s="40" t="str">
        <f>INDEX('Data Sheet'!$A$1:$R$259,MATCH($A116,'Data Sheet'!$A$1:$A$259,0),MATCH(J$3,'Data Sheet'!$A$1:$R$1,0))</f>
        <v>1 stick</v>
      </c>
      <c r="K116" s="40">
        <f>INDEX('Data Sheet'!$A$1:$R$259,MATCH($A116,'Data Sheet'!$A$1:$A$259,0),MATCH(K$3,'Data Sheet'!$A$1:$R$1,0))</f>
        <v>1</v>
      </c>
      <c r="L116" s="40">
        <f>INDEX('Data Sheet'!$A$1:$R$259,MATCH($A116,'Data Sheet'!$A$1:$A$259,0),MATCH(L$3,'Data Sheet'!$A$1:$R$1,0))</f>
        <v>1</v>
      </c>
      <c r="M116" s="40">
        <f>INDEX('Data Sheet'!$A$1:$R$259,MATCH($A116,'Data Sheet'!$A$1:$A$259,0),MATCH(M$3,'Data Sheet'!$A$1:$R$1,0))</f>
        <v>0</v>
      </c>
      <c r="N116" s="40">
        <f>INDEX('Data Sheet'!$A$1:$R$259,MATCH($A116,'Data Sheet'!$A$1:$A$259,0),MATCH(N$3,'Data Sheet'!$A$1:$R$1,0))</f>
        <v>0</v>
      </c>
      <c r="O116" s="40">
        <f>INDEX('Data Sheet'!$A$1:$R$259,MATCH($A116,'Data Sheet'!$A$1:$A$259,0),MATCH(O$3,'Data Sheet'!$A$1:$R$1,0))</f>
        <v>9.2200000000000006</v>
      </c>
      <c r="P116" s="40">
        <f>INDEX('Data Sheet'!$A$1:$R$259,MATCH($A116,'Data Sheet'!$A$1:$A$259,0),MATCH(P$3,'Data Sheet'!$A$1:$R$1,0))</f>
        <v>0</v>
      </c>
      <c r="Q116" s="40">
        <f>INDEX('Data Sheet'!$A$1:$R$259,MATCH($A116,'Data Sheet'!$A$1:$A$259,0),MATCH(Q$3,'Data Sheet'!$A$1:$R$1,0))</f>
        <v>0</v>
      </c>
      <c r="R116" s="42" t="str">
        <f>VLOOKUP(A116,_xlfn.IFS(D116=Lists!$G$3,'Chicken Only Calculator'!$A$9:$U$107,D116=Lists!$G$4,'Chicken Only Calculator'!$A$9:$U$107,D116=Lists!$G$5,'Chicken Only Calculator'!$A$9:$U$107,D116=Lists!$G$6,'Cheese Only Calculator'!$A$8:$U$111,D116=Lists!$G$7,'Beef Only Calculator'!$A$8:$U$45,D116=Lists!$G$8,'Pork Only Calculator'!$A$8:$U$96),15,FALSE)</f>
        <v/>
      </c>
      <c r="S116" s="42" t="str">
        <f t="shared" si="16"/>
        <v/>
      </c>
      <c r="T116" s="42">
        <f>VLOOKUP(A116,_xlfn.IFS(D116=Lists!$G$3,'Chicken Only Calculator'!$A$9:$U$107,D116=Lists!$G$4,'Chicken Only Calculator'!$A$9:$U$107,D116=Lists!$G$5,'Chicken Only Calculator'!$A$9:$U$107,D116=Lists!$G$6,'Cheese Only Calculator'!$A$8:$U$111,D116=Lists!$G$7,'Beef Only Calculator'!$A$8:$U$45,D116=Lists!$G$8,'Pork Only Calculator'!$A$8:$U$96),17,FALSE)</f>
        <v>0</v>
      </c>
      <c r="U116" s="42" t="str">
        <f t="shared" si="17"/>
        <v/>
      </c>
      <c r="V116" s="42" t="str">
        <f t="shared" si="18"/>
        <v/>
      </c>
      <c r="W116" s="42" t="str">
        <f t="shared" si="19"/>
        <v/>
      </c>
      <c r="X116" s="42" t="str">
        <f t="shared" si="20"/>
        <v/>
      </c>
      <c r="Y116" s="42" t="str">
        <f t="shared" si="21"/>
        <v/>
      </c>
      <c r="Z116" s="42" t="str">
        <f t="shared" si="22"/>
        <v/>
      </c>
      <c r="AA116" s="42">
        <f>VLOOKUP($A116,_xlfn.IFS($D116=Lists!$G$3,'Chicken Only Calculator'!$A$9:$AJ$107,$D116=Lists!$G$4,'Chicken Only Calculator'!$A$9:$AJ$107,$D116=Lists!$G$5,'Chicken Only Calculator'!$A$9:$AJ$107,$D116=Lists!$G$6,'Cheese Only Calculator'!$A$8:$AJ$111,$D116=Lists!$G$7,'Beef Only Calculator'!$A$8:$AJ$45,$D116=Lists!$G$8,'Pork Only Calculator'!$A$8:$AJ$96),24,FALSE)</f>
        <v>0</v>
      </c>
      <c r="AB116" s="42">
        <f>VLOOKUP($A116,_xlfn.IFS($D116=Lists!$G$3,'Chicken Only Calculator'!$A$9:$AJ$107,$D116=Lists!$G$4,'Chicken Only Calculator'!$A$9:$AJ$107,$D116=Lists!$G$5,'Chicken Only Calculator'!$A$9:$AJ$107,$D116=Lists!$G$6,'Cheese Only Calculator'!$A$8:$AJ$111,$D116=Lists!$G$7,'Beef Only Calculator'!$A$8:$AJ$45,$D116=Lists!$G$8,'Pork Only Calculator'!$A$8:$AJ$96),25,FALSE)</f>
        <v>0</v>
      </c>
      <c r="AC116" s="42">
        <f>VLOOKUP($A116,_xlfn.IFS($D116=Lists!$G$3,'Chicken Only Calculator'!$A$9:$AJ$107,$D116=Lists!$G$4,'Chicken Only Calculator'!$A$9:$AJ$107,$D116=Lists!$G$5,'Chicken Only Calculator'!$A$9:$AJ$107,$D116=Lists!$G$6,'Cheese Only Calculator'!$A$8:$AJ$111,$D116=Lists!$G$7,'Beef Only Calculator'!$A$8:$AJ$45,$D116=Lists!$G$8,'Pork Only Calculator'!$A$8:$AJ$96),26,FALSE)</f>
        <v>0</v>
      </c>
      <c r="AD116" s="42">
        <f>VLOOKUP($A116,_xlfn.IFS($D116=Lists!$G$3,'Chicken Only Calculator'!$A$9:$AJ$107,$D116=Lists!$G$4,'Chicken Only Calculator'!$A$9:$AJ$107,$D116=Lists!$G$5,'Chicken Only Calculator'!$A$9:$AJ$107,$D116=Lists!$G$6,'Cheese Only Calculator'!$A$8:$AJ$111,$D116=Lists!$G$7,'Beef Only Calculator'!$A$8:$AJ$45,$D116=Lists!$G$8,'Pork Only Calculator'!$A$8:$AJ$96),27,FALSE)</f>
        <v>0</v>
      </c>
      <c r="AE116" s="42">
        <f>VLOOKUP($A116,_xlfn.IFS($D116=Lists!$G$3,'Chicken Only Calculator'!$A$9:$AJ$107,$D116=Lists!$G$4,'Chicken Only Calculator'!$A$9:$AJ$107,$D116=Lists!$G$5,'Chicken Only Calculator'!$A$9:$AJ$107,$D116=Lists!$G$6,'Cheese Only Calculator'!$A$8:$AJ$111,$D116=Lists!$G$7,'Beef Only Calculator'!$A$8:$AJ$45,$D116=Lists!$G$8,'Pork Only Calculator'!$A$8:$AJ$96),28,FALSE)</f>
        <v>0</v>
      </c>
      <c r="AF116" s="42">
        <f>VLOOKUP($A116,_xlfn.IFS($D116=Lists!$G$3,'Chicken Only Calculator'!$A$9:$AJ$107,$D116=Lists!$G$4,'Chicken Only Calculator'!$A$9:$AJ$107,$D116=Lists!$G$5,'Chicken Only Calculator'!$A$9:$AJ$107,$D116=Lists!$G$6,'Cheese Only Calculator'!$A$8:$AJ$111,$D116=Lists!$G$7,'Beef Only Calculator'!$A$8:$AJ$45,$D116=Lists!$G$8,'Pork Only Calculator'!$A$8:$AJ$96),29,FALSE)</f>
        <v>0</v>
      </c>
      <c r="AG116" s="42">
        <f>VLOOKUP($A116,_xlfn.IFS($D116=Lists!$G$3,'Chicken Only Calculator'!$A$9:$AJ$107,$D116=Lists!$G$4,'Chicken Only Calculator'!$A$9:$AJ$107,$D116=Lists!$G$5,'Chicken Only Calculator'!$A$9:$AJ$107,$D116=Lists!$G$6,'Cheese Only Calculator'!$A$8:$AJ$111,$D116=Lists!$G$7,'Beef Only Calculator'!$A$8:$AJ$45,$D116=Lists!$G$8,'Pork Only Calculator'!$A$8:$AJ$96),30,FALSE)</f>
        <v>0</v>
      </c>
      <c r="AH116" s="42">
        <f>VLOOKUP($A116,_xlfn.IFS($D116=Lists!$G$3,'Chicken Only Calculator'!$A$9:$AJ$107,$D116=Lists!$G$4,'Chicken Only Calculator'!$A$9:$AJ$107,$D116=Lists!$G$5,'Chicken Only Calculator'!$A$9:$AJ$107,$D116=Lists!$G$6,'Cheese Only Calculator'!$A$8:$AJ$111,$D116=Lists!$G$7,'Beef Only Calculator'!$A$8:$AJ$45,$D116=Lists!$G$8,'Pork Only Calculator'!$A$8:$AJ$96),31,FALSE)</f>
        <v>0</v>
      </c>
      <c r="AI116" s="42">
        <f>VLOOKUP($A116,_xlfn.IFS($D116=Lists!$G$3,'Chicken Only Calculator'!$A$9:$AJ$107,$D116=Lists!$G$4,'Chicken Only Calculator'!$A$9:$AJ$107,$D116=Lists!$G$5,'Chicken Only Calculator'!$A$9:$AJ$107,$D116=Lists!$G$6,'Cheese Only Calculator'!$A$8:$AJ$111,$D116=Lists!$G$7,'Beef Only Calculator'!$A$8:$AJ$45,$D116=Lists!$G$8,'Pork Only Calculator'!$A$8:$AJ$96),32,FALSE)</f>
        <v>0</v>
      </c>
      <c r="AJ116" s="42">
        <f>VLOOKUP($A116,_xlfn.IFS($D116=Lists!$G$3,'Chicken Only Calculator'!$A$9:$AJ$107,$D116=Lists!$G$4,'Chicken Only Calculator'!$A$9:$AJ$107,$D116=Lists!$G$5,'Chicken Only Calculator'!$A$9:$AJ$107,$D116=Lists!$G$6,'Cheese Only Calculator'!$A$8:$AJ$111,$D116=Lists!$G$7,'Beef Only Calculator'!$A$8:$AJ$45,$D116=Lists!$G$8,'Pork Only Calculator'!$A$8:$AJ$96),33,FALSE)</f>
        <v>0</v>
      </c>
      <c r="AK116" s="42">
        <f>VLOOKUP($A116,_xlfn.IFS($D116=Lists!$G$3,'Chicken Only Calculator'!$A$9:$AJ$107,$D116=Lists!$G$4,'Chicken Only Calculator'!$A$9:$AJ$107,$D116=Lists!$G$5,'Chicken Only Calculator'!$A$9:$AJ$107,$D116=Lists!$G$6,'Cheese Only Calculator'!$A$8:$AJ$111,$D116=Lists!$G$7,'Beef Only Calculator'!$A$8:$AJ$45,$D116=Lists!$G$8,'Pork Only Calculator'!$A$8:$AJ$96),34,FALSE)</f>
        <v>0</v>
      </c>
      <c r="AL116" s="42">
        <f>VLOOKUP($A116,_xlfn.IFS($D116=Lists!$G$3,'Chicken Only Calculator'!$A$9:$AJ$107,$D116=Lists!$G$4,'Chicken Only Calculator'!$A$9:$AJ$107,$D116=Lists!$G$5,'Chicken Only Calculator'!$A$9:$AJ$107,$D116=Lists!$G$6,'Cheese Only Calculator'!$A$8:$AJ$111,$D116=Lists!$G$7,'Beef Only Calculator'!$A$8:$AJ$45,$D116=Lists!$G$8,'Pork Only Calculator'!$A$8:$AJ$96),35,FALSE)</f>
        <v>0</v>
      </c>
      <c r="AM116" s="42">
        <f t="shared" si="23"/>
        <v>0</v>
      </c>
      <c r="AO116" s="55"/>
    </row>
    <row r="117" spans="1:41" ht="25.2" x14ac:dyDescent="0.5">
      <c r="A117" s="52">
        <v>17023721120</v>
      </c>
      <c r="B117" s="52" t="str">
        <f>INDEX('Data Sheet'!$A$1:$R$259,MATCH($A117,'Data Sheet'!$A$1:$A$259,0),MATCH(B$3,'Data Sheet'!$A$1:$R$1,0))</f>
        <v>ACT</v>
      </c>
      <c r="C117" s="53" t="str">
        <f>INDEX('Data Sheet'!$A$1:$R$259,MATCH($A117,'Data Sheet'!$A$1:$A$259,0),MATCH(C$3,'Data Sheet'!$A$1:$R$1,0))</f>
        <v>Pepperoni Pizza Sticks, 3.77 oz.</v>
      </c>
      <c r="D117" s="52">
        <f>INDEX('Data Sheet'!$A$1:$R$259,MATCH($A117,'Data Sheet'!$A$1:$A$259,0),MATCH(D$3,'Data Sheet'!$A$1:$R$1,0))</f>
        <v>110244</v>
      </c>
      <c r="E117" s="52">
        <f>INDEX('Data Sheet'!$A$1:$R$259,MATCH($A117,'Data Sheet'!$A$1:$A$259,0),MATCH(E$3,'Data Sheet'!$A$1:$R$1,0))</f>
        <v>17.190000000000001</v>
      </c>
      <c r="F117" s="52">
        <f>INDEX('Data Sheet'!$A$1:$R$259,MATCH($A117,'Data Sheet'!$A$1:$A$259,0),MATCH(F$3,'Data Sheet'!$A$1:$R$1,0))</f>
        <v>72</v>
      </c>
      <c r="G117" s="52">
        <f>INDEX('Data Sheet'!$A$1:$R$259,MATCH($A117,'Data Sheet'!$A$1:$A$259,0),MATCH(G$3,'Data Sheet'!$A$1:$R$1,0))</f>
        <v>72</v>
      </c>
      <c r="H117" s="52">
        <f>INDEX('Data Sheet'!$A$1:$R$259,MATCH($A117,'Data Sheet'!$A$1:$A$259,0),MATCH(H$3,'Data Sheet'!$A$1:$R$1,0))</f>
        <v>20</v>
      </c>
      <c r="I117" s="52">
        <f>INDEX('Data Sheet'!$A$1:$R$259,MATCH($A117,'Data Sheet'!$A$1:$A$259,0),MATCH(I$3,'Data Sheet'!$A$1:$R$1,0))</f>
        <v>3.82</v>
      </c>
      <c r="J117" s="52" t="str">
        <f>INDEX('Data Sheet'!$A$1:$R$259,MATCH($A117,'Data Sheet'!$A$1:$A$259,0),MATCH(J$3,'Data Sheet'!$A$1:$R$1,0))</f>
        <v>1 stick</v>
      </c>
      <c r="K117" s="52">
        <f>INDEX('Data Sheet'!$A$1:$R$259,MATCH($A117,'Data Sheet'!$A$1:$A$259,0),MATCH(K$3,'Data Sheet'!$A$1:$R$1,0))</f>
        <v>1</v>
      </c>
      <c r="L117" s="52">
        <f>INDEX('Data Sheet'!$A$1:$R$259,MATCH($A117,'Data Sheet'!$A$1:$A$259,0),MATCH(L$3,'Data Sheet'!$A$1:$R$1,0))</f>
        <v>2.25</v>
      </c>
      <c r="M117" s="52">
        <f>INDEX('Data Sheet'!$A$1:$R$259,MATCH($A117,'Data Sheet'!$A$1:$A$259,0),MATCH(M$3,'Data Sheet'!$A$1:$R$1,0))</f>
        <v>0</v>
      </c>
      <c r="N117" s="52">
        <f>INDEX('Data Sheet'!$A$1:$R$259,MATCH($A117,'Data Sheet'!$A$1:$A$259,0),MATCH(N$3,'Data Sheet'!$A$1:$R$1,0))</f>
        <v>0</v>
      </c>
      <c r="O117" s="52">
        <f>INDEX('Data Sheet'!$A$1:$R$259,MATCH($A117,'Data Sheet'!$A$1:$A$259,0),MATCH(O$3,'Data Sheet'!$A$1:$R$1,0))</f>
        <v>3.4649999999999999</v>
      </c>
      <c r="P117" s="52">
        <f>INDEX('Data Sheet'!$A$1:$R$259,MATCH($A117,'Data Sheet'!$A$1:$A$259,0),MATCH(P$3,'Data Sheet'!$A$1:$R$1,0))</f>
        <v>0</v>
      </c>
      <c r="Q117" s="52">
        <f>INDEX('Data Sheet'!$A$1:$R$259,MATCH($A117,'Data Sheet'!$A$1:$A$259,0),MATCH(Q$3,'Data Sheet'!$A$1:$R$1,0))</f>
        <v>0</v>
      </c>
      <c r="R117" s="54" t="str">
        <f>VLOOKUP(A117,_xlfn.IFS(D117=Lists!$G$3,'Chicken Only Calculator'!$A$9:$U$107,D117=Lists!$G$4,'Chicken Only Calculator'!$A$9:$U$107,D117=Lists!$G$5,'Chicken Only Calculator'!$A$9:$U$107,D117=Lists!$G$6,'Cheese Only Calculator'!$A$8:$U$111,D117=Lists!$G$7,'Beef Only Calculator'!$A$8:$U$45,D117=Lists!$G$8,'Pork Only Calculator'!$A$8:$U$96),15,FALSE)</f>
        <v/>
      </c>
      <c r="S117" s="54" t="str">
        <f t="shared" si="16"/>
        <v/>
      </c>
      <c r="T117" s="54">
        <f>VLOOKUP(A117,_xlfn.IFS(D117=Lists!$G$3,'Chicken Only Calculator'!$A$9:$U$107,D117=Lists!$G$4,'Chicken Only Calculator'!$A$9:$U$107,D117=Lists!$G$5,'Chicken Only Calculator'!$A$9:$U$107,D117=Lists!$G$6,'Cheese Only Calculator'!$A$8:$U$111,D117=Lists!$G$7,'Beef Only Calculator'!$A$8:$U$45,D117=Lists!$G$8,'Pork Only Calculator'!$A$8:$U$96),17,FALSE)</f>
        <v>0</v>
      </c>
      <c r="U117" s="54" t="str">
        <f t="shared" si="17"/>
        <v/>
      </c>
      <c r="V117" s="54" t="str">
        <f t="shared" si="18"/>
        <v/>
      </c>
      <c r="W117" s="54" t="str">
        <f t="shared" si="19"/>
        <v/>
      </c>
      <c r="X117" s="54" t="str">
        <f t="shared" si="20"/>
        <v/>
      </c>
      <c r="Y117" s="54" t="str">
        <f t="shared" si="21"/>
        <v/>
      </c>
      <c r="Z117" s="54" t="str">
        <f t="shared" si="22"/>
        <v/>
      </c>
      <c r="AA117" s="54">
        <f>VLOOKUP($A117,_xlfn.IFS($D117=Lists!$G$3,'Chicken Only Calculator'!$A$9:$AJ$107,$D117=Lists!$G$4,'Chicken Only Calculator'!$A$9:$AJ$107,$D117=Lists!$G$5,'Chicken Only Calculator'!$A$9:$AJ$107,$D117=Lists!$G$6,'Cheese Only Calculator'!$A$8:$AJ$111,$D117=Lists!$G$7,'Beef Only Calculator'!$A$8:$AJ$45,$D117=Lists!$G$8,'Pork Only Calculator'!$A$8:$AJ$96),24,FALSE)</f>
        <v>0</v>
      </c>
      <c r="AB117" s="54">
        <f>VLOOKUP($A117,_xlfn.IFS($D117=Lists!$G$3,'Chicken Only Calculator'!$A$9:$AJ$107,$D117=Lists!$G$4,'Chicken Only Calculator'!$A$9:$AJ$107,$D117=Lists!$G$5,'Chicken Only Calculator'!$A$9:$AJ$107,$D117=Lists!$G$6,'Cheese Only Calculator'!$A$8:$AJ$111,$D117=Lists!$G$7,'Beef Only Calculator'!$A$8:$AJ$45,$D117=Lists!$G$8,'Pork Only Calculator'!$A$8:$AJ$96),25,FALSE)</f>
        <v>0</v>
      </c>
      <c r="AC117" s="54">
        <f>VLOOKUP($A117,_xlfn.IFS($D117=Lists!$G$3,'Chicken Only Calculator'!$A$9:$AJ$107,$D117=Lists!$G$4,'Chicken Only Calculator'!$A$9:$AJ$107,$D117=Lists!$G$5,'Chicken Only Calculator'!$A$9:$AJ$107,$D117=Lists!$G$6,'Cheese Only Calculator'!$A$8:$AJ$111,$D117=Lists!$G$7,'Beef Only Calculator'!$A$8:$AJ$45,$D117=Lists!$G$8,'Pork Only Calculator'!$A$8:$AJ$96),26,FALSE)</f>
        <v>0</v>
      </c>
      <c r="AD117" s="54">
        <f>VLOOKUP($A117,_xlfn.IFS($D117=Lists!$G$3,'Chicken Only Calculator'!$A$9:$AJ$107,$D117=Lists!$G$4,'Chicken Only Calculator'!$A$9:$AJ$107,$D117=Lists!$G$5,'Chicken Only Calculator'!$A$9:$AJ$107,$D117=Lists!$G$6,'Cheese Only Calculator'!$A$8:$AJ$111,$D117=Lists!$G$7,'Beef Only Calculator'!$A$8:$AJ$45,$D117=Lists!$G$8,'Pork Only Calculator'!$A$8:$AJ$96),27,FALSE)</f>
        <v>0</v>
      </c>
      <c r="AE117" s="54">
        <f>VLOOKUP($A117,_xlfn.IFS($D117=Lists!$G$3,'Chicken Only Calculator'!$A$9:$AJ$107,$D117=Lists!$G$4,'Chicken Only Calculator'!$A$9:$AJ$107,$D117=Lists!$G$5,'Chicken Only Calculator'!$A$9:$AJ$107,$D117=Lists!$G$6,'Cheese Only Calculator'!$A$8:$AJ$111,$D117=Lists!$G$7,'Beef Only Calculator'!$A$8:$AJ$45,$D117=Lists!$G$8,'Pork Only Calculator'!$A$8:$AJ$96),28,FALSE)</f>
        <v>0</v>
      </c>
      <c r="AF117" s="54">
        <f>VLOOKUP($A117,_xlfn.IFS($D117=Lists!$G$3,'Chicken Only Calculator'!$A$9:$AJ$107,$D117=Lists!$G$4,'Chicken Only Calculator'!$A$9:$AJ$107,$D117=Lists!$G$5,'Chicken Only Calculator'!$A$9:$AJ$107,$D117=Lists!$G$6,'Cheese Only Calculator'!$A$8:$AJ$111,$D117=Lists!$G$7,'Beef Only Calculator'!$A$8:$AJ$45,$D117=Lists!$G$8,'Pork Only Calculator'!$A$8:$AJ$96),29,FALSE)</f>
        <v>0</v>
      </c>
      <c r="AG117" s="54">
        <f>VLOOKUP($A117,_xlfn.IFS($D117=Lists!$G$3,'Chicken Only Calculator'!$A$9:$AJ$107,$D117=Lists!$G$4,'Chicken Only Calculator'!$A$9:$AJ$107,$D117=Lists!$G$5,'Chicken Only Calculator'!$A$9:$AJ$107,$D117=Lists!$G$6,'Cheese Only Calculator'!$A$8:$AJ$111,$D117=Lists!$G$7,'Beef Only Calculator'!$A$8:$AJ$45,$D117=Lists!$G$8,'Pork Only Calculator'!$A$8:$AJ$96),30,FALSE)</f>
        <v>0</v>
      </c>
      <c r="AH117" s="54">
        <f>VLOOKUP($A117,_xlfn.IFS($D117=Lists!$G$3,'Chicken Only Calculator'!$A$9:$AJ$107,$D117=Lists!$G$4,'Chicken Only Calculator'!$A$9:$AJ$107,$D117=Lists!$G$5,'Chicken Only Calculator'!$A$9:$AJ$107,$D117=Lists!$G$6,'Cheese Only Calculator'!$A$8:$AJ$111,$D117=Lists!$G$7,'Beef Only Calculator'!$A$8:$AJ$45,$D117=Lists!$G$8,'Pork Only Calculator'!$A$8:$AJ$96),31,FALSE)</f>
        <v>0</v>
      </c>
      <c r="AI117" s="54">
        <f>VLOOKUP($A117,_xlfn.IFS($D117=Lists!$G$3,'Chicken Only Calculator'!$A$9:$AJ$107,$D117=Lists!$G$4,'Chicken Only Calculator'!$A$9:$AJ$107,$D117=Lists!$G$5,'Chicken Only Calculator'!$A$9:$AJ$107,$D117=Lists!$G$6,'Cheese Only Calculator'!$A$8:$AJ$111,$D117=Lists!$G$7,'Beef Only Calculator'!$A$8:$AJ$45,$D117=Lists!$G$8,'Pork Only Calculator'!$A$8:$AJ$96),32,FALSE)</f>
        <v>0</v>
      </c>
      <c r="AJ117" s="54">
        <f>VLOOKUP($A117,_xlfn.IFS($D117=Lists!$G$3,'Chicken Only Calculator'!$A$9:$AJ$107,$D117=Lists!$G$4,'Chicken Only Calculator'!$A$9:$AJ$107,$D117=Lists!$G$5,'Chicken Only Calculator'!$A$9:$AJ$107,$D117=Lists!$G$6,'Cheese Only Calculator'!$A$8:$AJ$111,$D117=Lists!$G$7,'Beef Only Calculator'!$A$8:$AJ$45,$D117=Lists!$G$8,'Pork Only Calculator'!$A$8:$AJ$96),33,FALSE)</f>
        <v>0</v>
      </c>
      <c r="AK117" s="54">
        <f>VLOOKUP($A117,_xlfn.IFS($D117=Lists!$G$3,'Chicken Only Calculator'!$A$9:$AJ$107,$D117=Lists!$G$4,'Chicken Only Calculator'!$A$9:$AJ$107,$D117=Lists!$G$5,'Chicken Only Calculator'!$A$9:$AJ$107,$D117=Lists!$G$6,'Cheese Only Calculator'!$A$8:$AJ$111,$D117=Lists!$G$7,'Beef Only Calculator'!$A$8:$AJ$45,$D117=Lists!$G$8,'Pork Only Calculator'!$A$8:$AJ$96),34,FALSE)</f>
        <v>0</v>
      </c>
      <c r="AL117" s="54">
        <f>VLOOKUP($A117,_xlfn.IFS($D117=Lists!$G$3,'Chicken Only Calculator'!$A$9:$AJ$107,$D117=Lists!$G$4,'Chicken Only Calculator'!$A$9:$AJ$107,$D117=Lists!$G$5,'Chicken Only Calculator'!$A$9:$AJ$107,$D117=Lists!$G$6,'Cheese Only Calculator'!$A$8:$AJ$111,$D117=Lists!$G$7,'Beef Only Calculator'!$A$8:$AJ$45,$D117=Lists!$G$8,'Pork Only Calculator'!$A$8:$AJ$96),35,FALSE)</f>
        <v>0</v>
      </c>
      <c r="AM117" s="54">
        <f t="shared" si="23"/>
        <v>0</v>
      </c>
      <c r="AO117" s="55"/>
    </row>
    <row r="118" spans="1:41" ht="25.2" x14ac:dyDescent="0.5">
      <c r="A118" s="40">
        <v>17026721120</v>
      </c>
      <c r="B118" s="40" t="str">
        <f>INDEX('Data Sheet'!$A$1:$R$259,MATCH($A118,'Data Sheet'!$A$1:$A$259,0),MATCH(B$3,'Data Sheet'!$A$1:$R$1,0))</f>
        <v>ACT</v>
      </c>
      <c r="C118" s="41" t="str">
        <f>INDEX('Data Sheet'!$A$1:$R$259,MATCH($A118,'Data Sheet'!$A$1:$A$259,0),MATCH(C$3,'Data Sheet'!$A$1:$R$1,0))</f>
        <v>IW Cheese Stuffed Breadsticks, 2.5 oz.</v>
      </c>
      <c r="D118" s="40">
        <f>INDEX('Data Sheet'!$A$1:$R$259,MATCH($A118,'Data Sheet'!$A$1:$A$259,0),MATCH(D$3,'Data Sheet'!$A$1:$R$1,0))</f>
        <v>110244</v>
      </c>
      <c r="E118" s="40">
        <f>INDEX('Data Sheet'!$A$1:$R$259,MATCH($A118,'Data Sheet'!$A$1:$A$259,0),MATCH(E$3,'Data Sheet'!$A$1:$R$1,0))</f>
        <v>11.3</v>
      </c>
      <c r="F118" s="40">
        <f>INDEX('Data Sheet'!$A$1:$R$259,MATCH($A118,'Data Sheet'!$A$1:$A$259,0),MATCH(F$3,'Data Sheet'!$A$1:$R$1,0))</f>
        <v>72</v>
      </c>
      <c r="G118" s="40">
        <f>INDEX('Data Sheet'!$A$1:$R$259,MATCH($A118,'Data Sheet'!$A$1:$A$259,0),MATCH(G$3,'Data Sheet'!$A$1:$R$1,0))</f>
        <v>72</v>
      </c>
      <c r="H118" s="40">
        <f>INDEX('Data Sheet'!$A$1:$R$259,MATCH($A118,'Data Sheet'!$A$1:$A$259,0),MATCH(H$3,'Data Sheet'!$A$1:$R$1,0))</f>
        <v>20</v>
      </c>
      <c r="I118" s="40">
        <f>INDEX('Data Sheet'!$A$1:$R$259,MATCH($A118,'Data Sheet'!$A$1:$A$259,0),MATCH(I$3,'Data Sheet'!$A$1:$R$1,0))</f>
        <v>2.5099999999999998</v>
      </c>
      <c r="J118" s="40" t="str">
        <f>INDEX('Data Sheet'!$A$1:$R$259,MATCH($A118,'Data Sheet'!$A$1:$A$259,0),MATCH(J$3,'Data Sheet'!$A$1:$R$1,0))</f>
        <v>1 stick</v>
      </c>
      <c r="K118" s="40">
        <f>INDEX('Data Sheet'!$A$1:$R$259,MATCH($A118,'Data Sheet'!$A$1:$A$259,0),MATCH(K$3,'Data Sheet'!$A$1:$R$1,0))</f>
        <v>0.5</v>
      </c>
      <c r="L118" s="40">
        <f>INDEX('Data Sheet'!$A$1:$R$259,MATCH($A118,'Data Sheet'!$A$1:$A$259,0),MATCH(L$3,'Data Sheet'!$A$1:$R$1,0))</f>
        <v>1.75</v>
      </c>
      <c r="M118" s="40">
        <f>INDEX('Data Sheet'!$A$1:$R$259,MATCH($A118,'Data Sheet'!$A$1:$A$259,0),MATCH(M$3,'Data Sheet'!$A$1:$R$1,0))</f>
        <v>0</v>
      </c>
      <c r="N118" s="40">
        <f>INDEX('Data Sheet'!$A$1:$R$259,MATCH($A118,'Data Sheet'!$A$1:$A$259,0),MATCH(N$3,'Data Sheet'!$A$1:$R$1,0))</f>
        <v>0</v>
      </c>
      <c r="O118" s="40">
        <f>INDEX('Data Sheet'!$A$1:$R$259,MATCH($A118,'Data Sheet'!$A$1:$A$259,0),MATCH(O$3,'Data Sheet'!$A$1:$R$1,0))</f>
        <v>2.9249999999999998</v>
      </c>
      <c r="P118" s="40">
        <f>INDEX('Data Sheet'!$A$1:$R$259,MATCH($A118,'Data Sheet'!$A$1:$A$259,0),MATCH(P$3,'Data Sheet'!$A$1:$R$1,0))</f>
        <v>0</v>
      </c>
      <c r="Q118" s="40">
        <f>INDEX('Data Sheet'!$A$1:$R$259,MATCH($A118,'Data Sheet'!$A$1:$A$259,0),MATCH(Q$3,'Data Sheet'!$A$1:$R$1,0))</f>
        <v>0</v>
      </c>
      <c r="R118" s="42" t="str">
        <f>VLOOKUP(A118,_xlfn.IFS(D118=Lists!$G$3,'Chicken Only Calculator'!$A$9:$U$107,D118=Lists!$G$4,'Chicken Only Calculator'!$A$9:$U$107,D118=Lists!$G$5,'Chicken Only Calculator'!$A$9:$U$107,D118=Lists!$G$6,'Cheese Only Calculator'!$A$8:$U$111,D118=Lists!$G$7,'Beef Only Calculator'!$A$8:$U$45,D118=Lists!$G$8,'Pork Only Calculator'!$A$8:$U$96),15,FALSE)</f>
        <v/>
      </c>
      <c r="S118" s="42" t="str">
        <f t="shared" si="16"/>
        <v/>
      </c>
      <c r="T118" s="42">
        <f>VLOOKUP(A118,_xlfn.IFS(D118=Lists!$G$3,'Chicken Only Calculator'!$A$9:$U$107,D118=Lists!$G$4,'Chicken Only Calculator'!$A$9:$U$107,D118=Lists!$G$5,'Chicken Only Calculator'!$A$9:$U$107,D118=Lists!$G$6,'Cheese Only Calculator'!$A$8:$U$111,D118=Lists!$G$7,'Beef Only Calculator'!$A$8:$U$45,D118=Lists!$G$8,'Pork Only Calculator'!$A$8:$U$96),17,FALSE)</f>
        <v>0</v>
      </c>
      <c r="U118" s="42" t="str">
        <f t="shared" si="17"/>
        <v/>
      </c>
      <c r="V118" s="42" t="str">
        <f t="shared" si="18"/>
        <v/>
      </c>
      <c r="W118" s="42" t="str">
        <f t="shared" si="19"/>
        <v/>
      </c>
      <c r="X118" s="42" t="str">
        <f t="shared" si="20"/>
        <v/>
      </c>
      <c r="Y118" s="42" t="str">
        <f t="shared" si="21"/>
        <v/>
      </c>
      <c r="Z118" s="42" t="str">
        <f t="shared" si="22"/>
        <v/>
      </c>
      <c r="AA118" s="42">
        <f>VLOOKUP($A118,_xlfn.IFS($D118=Lists!$G$3,'Chicken Only Calculator'!$A$9:$AJ$107,$D118=Lists!$G$4,'Chicken Only Calculator'!$A$9:$AJ$107,$D118=Lists!$G$5,'Chicken Only Calculator'!$A$9:$AJ$107,$D118=Lists!$G$6,'Cheese Only Calculator'!$A$8:$AJ$111,$D118=Lists!$G$7,'Beef Only Calculator'!$A$8:$AJ$45,$D118=Lists!$G$8,'Pork Only Calculator'!$A$8:$AJ$96),24,FALSE)</f>
        <v>0</v>
      </c>
      <c r="AB118" s="42">
        <f>VLOOKUP($A118,_xlfn.IFS($D118=Lists!$G$3,'Chicken Only Calculator'!$A$9:$AJ$107,$D118=Lists!$G$4,'Chicken Only Calculator'!$A$9:$AJ$107,$D118=Lists!$G$5,'Chicken Only Calculator'!$A$9:$AJ$107,$D118=Lists!$G$6,'Cheese Only Calculator'!$A$8:$AJ$111,$D118=Lists!$G$7,'Beef Only Calculator'!$A$8:$AJ$45,$D118=Lists!$G$8,'Pork Only Calculator'!$A$8:$AJ$96),25,FALSE)</f>
        <v>0</v>
      </c>
      <c r="AC118" s="42">
        <f>VLOOKUP($A118,_xlfn.IFS($D118=Lists!$G$3,'Chicken Only Calculator'!$A$9:$AJ$107,$D118=Lists!$G$4,'Chicken Only Calculator'!$A$9:$AJ$107,$D118=Lists!$G$5,'Chicken Only Calculator'!$A$9:$AJ$107,$D118=Lists!$G$6,'Cheese Only Calculator'!$A$8:$AJ$111,$D118=Lists!$G$7,'Beef Only Calculator'!$A$8:$AJ$45,$D118=Lists!$G$8,'Pork Only Calculator'!$A$8:$AJ$96),26,FALSE)</f>
        <v>0</v>
      </c>
      <c r="AD118" s="42">
        <f>VLOOKUP($A118,_xlfn.IFS($D118=Lists!$G$3,'Chicken Only Calculator'!$A$9:$AJ$107,$D118=Lists!$G$4,'Chicken Only Calculator'!$A$9:$AJ$107,$D118=Lists!$G$5,'Chicken Only Calculator'!$A$9:$AJ$107,$D118=Lists!$G$6,'Cheese Only Calculator'!$A$8:$AJ$111,$D118=Lists!$G$7,'Beef Only Calculator'!$A$8:$AJ$45,$D118=Lists!$G$8,'Pork Only Calculator'!$A$8:$AJ$96),27,FALSE)</f>
        <v>0</v>
      </c>
      <c r="AE118" s="42">
        <f>VLOOKUP($A118,_xlfn.IFS($D118=Lists!$G$3,'Chicken Only Calculator'!$A$9:$AJ$107,$D118=Lists!$G$4,'Chicken Only Calculator'!$A$9:$AJ$107,$D118=Lists!$G$5,'Chicken Only Calculator'!$A$9:$AJ$107,$D118=Lists!$G$6,'Cheese Only Calculator'!$A$8:$AJ$111,$D118=Lists!$G$7,'Beef Only Calculator'!$A$8:$AJ$45,$D118=Lists!$G$8,'Pork Only Calculator'!$A$8:$AJ$96),28,FALSE)</f>
        <v>0</v>
      </c>
      <c r="AF118" s="42">
        <f>VLOOKUP($A118,_xlfn.IFS($D118=Lists!$G$3,'Chicken Only Calculator'!$A$9:$AJ$107,$D118=Lists!$G$4,'Chicken Only Calculator'!$A$9:$AJ$107,$D118=Lists!$G$5,'Chicken Only Calculator'!$A$9:$AJ$107,$D118=Lists!$G$6,'Cheese Only Calculator'!$A$8:$AJ$111,$D118=Lists!$G$7,'Beef Only Calculator'!$A$8:$AJ$45,$D118=Lists!$G$8,'Pork Only Calculator'!$A$8:$AJ$96),29,FALSE)</f>
        <v>0</v>
      </c>
      <c r="AG118" s="42">
        <f>VLOOKUP($A118,_xlfn.IFS($D118=Lists!$G$3,'Chicken Only Calculator'!$A$9:$AJ$107,$D118=Lists!$G$4,'Chicken Only Calculator'!$A$9:$AJ$107,$D118=Lists!$G$5,'Chicken Only Calculator'!$A$9:$AJ$107,$D118=Lists!$G$6,'Cheese Only Calculator'!$A$8:$AJ$111,$D118=Lists!$G$7,'Beef Only Calculator'!$A$8:$AJ$45,$D118=Lists!$G$8,'Pork Only Calculator'!$A$8:$AJ$96),30,FALSE)</f>
        <v>0</v>
      </c>
      <c r="AH118" s="42">
        <f>VLOOKUP($A118,_xlfn.IFS($D118=Lists!$G$3,'Chicken Only Calculator'!$A$9:$AJ$107,$D118=Lists!$G$4,'Chicken Only Calculator'!$A$9:$AJ$107,$D118=Lists!$G$5,'Chicken Only Calculator'!$A$9:$AJ$107,$D118=Lists!$G$6,'Cheese Only Calculator'!$A$8:$AJ$111,$D118=Lists!$G$7,'Beef Only Calculator'!$A$8:$AJ$45,$D118=Lists!$G$8,'Pork Only Calculator'!$A$8:$AJ$96),31,FALSE)</f>
        <v>0</v>
      </c>
      <c r="AI118" s="42">
        <f>VLOOKUP($A118,_xlfn.IFS($D118=Lists!$G$3,'Chicken Only Calculator'!$A$9:$AJ$107,$D118=Lists!$G$4,'Chicken Only Calculator'!$A$9:$AJ$107,$D118=Lists!$G$5,'Chicken Only Calculator'!$A$9:$AJ$107,$D118=Lists!$G$6,'Cheese Only Calculator'!$A$8:$AJ$111,$D118=Lists!$G$7,'Beef Only Calculator'!$A$8:$AJ$45,$D118=Lists!$G$8,'Pork Only Calculator'!$A$8:$AJ$96),32,FALSE)</f>
        <v>0</v>
      </c>
      <c r="AJ118" s="42">
        <f>VLOOKUP($A118,_xlfn.IFS($D118=Lists!$G$3,'Chicken Only Calculator'!$A$9:$AJ$107,$D118=Lists!$G$4,'Chicken Only Calculator'!$A$9:$AJ$107,$D118=Lists!$G$5,'Chicken Only Calculator'!$A$9:$AJ$107,$D118=Lists!$G$6,'Cheese Only Calculator'!$A$8:$AJ$111,$D118=Lists!$G$7,'Beef Only Calculator'!$A$8:$AJ$45,$D118=Lists!$G$8,'Pork Only Calculator'!$A$8:$AJ$96),33,FALSE)</f>
        <v>0</v>
      </c>
      <c r="AK118" s="42">
        <f>VLOOKUP($A118,_xlfn.IFS($D118=Lists!$G$3,'Chicken Only Calculator'!$A$9:$AJ$107,$D118=Lists!$G$4,'Chicken Only Calculator'!$A$9:$AJ$107,$D118=Lists!$G$5,'Chicken Only Calculator'!$A$9:$AJ$107,$D118=Lists!$G$6,'Cheese Only Calculator'!$A$8:$AJ$111,$D118=Lists!$G$7,'Beef Only Calculator'!$A$8:$AJ$45,$D118=Lists!$G$8,'Pork Only Calculator'!$A$8:$AJ$96),34,FALSE)</f>
        <v>0</v>
      </c>
      <c r="AL118" s="42">
        <f>VLOOKUP($A118,_xlfn.IFS($D118=Lists!$G$3,'Chicken Only Calculator'!$A$9:$AJ$107,$D118=Lists!$G$4,'Chicken Only Calculator'!$A$9:$AJ$107,$D118=Lists!$G$5,'Chicken Only Calculator'!$A$9:$AJ$107,$D118=Lists!$G$6,'Cheese Only Calculator'!$A$8:$AJ$111,$D118=Lists!$G$7,'Beef Only Calculator'!$A$8:$AJ$45,$D118=Lists!$G$8,'Pork Only Calculator'!$A$8:$AJ$96),35,FALSE)</f>
        <v>0</v>
      </c>
      <c r="AM118" s="42">
        <f t="shared" si="23"/>
        <v>0</v>
      </c>
      <c r="AO118" s="55"/>
    </row>
    <row r="119" spans="1:41" ht="25.2" x14ac:dyDescent="0.5">
      <c r="A119" s="52">
        <v>17033220928</v>
      </c>
      <c r="B119" s="52" t="str">
        <f>INDEX('Data Sheet'!$A$1:$R$259,MATCH($A119,'Data Sheet'!$A$1:$A$259,0),MATCH(B$3,'Data Sheet'!$A$1:$R$1,0))</f>
        <v>ACT</v>
      </c>
      <c r="C119" s="53" t="str">
        <f>INDEX('Data Sheet'!$A$1:$R$259,MATCH($A119,'Data Sheet'!$A$1:$A$259,0),MATCH(C$3,'Data Sheet'!$A$1:$R$1,0))</f>
        <v>Whole Grain Breaded Homestyle MWWM Chicken Tenders, 1.5 oz.</v>
      </c>
      <c r="D119" s="52" t="str">
        <f>INDEX('Data Sheet'!$A$1:$R$259,MATCH($A119,'Data Sheet'!$A$1:$A$259,0),MATCH(D$3,'Data Sheet'!$A$1:$R$1,0))</f>
        <v>100103 W</v>
      </c>
      <c r="E119" s="52">
        <f>INDEX('Data Sheet'!$A$1:$R$259,MATCH($A119,'Data Sheet'!$A$1:$A$259,0),MATCH(E$3,'Data Sheet'!$A$1:$R$1,0))</f>
        <v>30.9</v>
      </c>
      <c r="F119" s="52">
        <f>INDEX('Data Sheet'!$A$1:$R$259,MATCH($A119,'Data Sheet'!$A$1:$A$259,0),MATCH(F$3,'Data Sheet'!$A$1:$R$1,0))</f>
        <v>110</v>
      </c>
      <c r="G119" s="52">
        <f>INDEX('Data Sheet'!$A$1:$R$259,MATCH($A119,'Data Sheet'!$A$1:$A$259,0),MATCH(G$3,'Data Sheet'!$A$1:$R$1,0))</f>
        <v>110</v>
      </c>
      <c r="H119" s="52">
        <f>INDEX('Data Sheet'!$A$1:$R$259,MATCH($A119,'Data Sheet'!$A$1:$A$259,0),MATCH(H$3,'Data Sheet'!$A$1:$R$1,0))</f>
        <v>10</v>
      </c>
      <c r="I119" s="52">
        <f>INDEX('Data Sheet'!$A$1:$R$259,MATCH($A119,'Data Sheet'!$A$1:$A$259,0),MATCH(I$3,'Data Sheet'!$A$1:$R$1,0))</f>
        <v>4.5</v>
      </c>
      <c r="J119" s="52" t="str">
        <f>INDEX('Data Sheet'!$A$1:$R$259,MATCH($A119,'Data Sheet'!$A$1:$A$259,0),MATCH(J$3,'Data Sheet'!$A$1:$R$1,0))</f>
        <v>3 pieces</v>
      </c>
      <c r="K119" s="52">
        <f>INDEX('Data Sheet'!$A$1:$R$259,MATCH($A119,'Data Sheet'!$A$1:$A$259,0),MATCH(K$3,'Data Sheet'!$A$1:$R$1,0))</f>
        <v>2</v>
      </c>
      <c r="L119" s="52">
        <f>INDEX('Data Sheet'!$A$1:$R$259,MATCH($A119,'Data Sheet'!$A$1:$A$259,0),MATCH(L$3,'Data Sheet'!$A$1:$R$1,0))</f>
        <v>1</v>
      </c>
      <c r="M119" s="52">
        <f>INDEX('Data Sheet'!$A$1:$R$259,MATCH($A119,'Data Sheet'!$A$1:$A$259,0),MATCH(M$3,'Data Sheet'!$A$1:$R$1,0))</f>
        <v>32.630000000000003</v>
      </c>
      <c r="N119" s="52">
        <f>INDEX('Data Sheet'!$A$1:$R$259,MATCH($A119,'Data Sheet'!$A$1:$A$259,0),MATCH(N$3,'Data Sheet'!$A$1:$R$1,0))</f>
        <v>0</v>
      </c>
      <c r="O119" s="52">
        <f>INDEX('Data Sheet'!$A$1:$R$259,MATCH($A119,'Data Sheet'!$A$1:$A$259,0),MATCH(O$3,'Data Sheet'!$A$1:$R$1,0))</f>
        <v>0</v>
      </c>
      <c r="P119" s="52">
        <f>INDEX('Data Sheet'!$A$1:$R$259,MATCH($A119,'Data Sheet'!$A$1:$A$259,0),MATCH(P$3,'Data Sheet'!$A$1:$R$1,0))</f>
        <v>0</v>
      </c>
      <c r="Q119" s="52">
        <f>INDEX('Data Sheet'!$A$1:$R$259,MATCH($A119,'Data Sheet'!$A$1:$A$259,0),MATCH(Q$3,'Data Sheet'!$A$1:$R$1,0))</f>
        <v>0</v>
      </c>
      <c r="R119" s="54" t="str">
        <f>VLOOKUP(A119,_xlfn.IFS(D119=Lists!$G$3,'Chicken Only Calculator'!$A$9:$U$107,D119=Lists!$G$4,'Chicken Only Calculator'!$A$9:$U$107,D119=Lists!$G$5,'Chicken Only Calculator'!$A$9:$U$107,D119=Lists!$G$6,'Cheese Only Calculator'!$A$8:$U$111,D119=Lists!$G$7,'Beef Only Calculator'!$A$8:$U$45,D119=Lists!$G$8,'Pork Only Calculator'!$A$8:$U$96),15,FALSE)</f>
        <v/>
      </c>
      <c r="S119" s="54" t="str">
        <f t="shared" si="16"/>
        <v/>
      </c>
      <c r="T119" s="54">
        <f>VLOOKUP(A119,_xlfn.IFS(D119=Lists!$G$3,'Chicken Only Calculator'!$A$9:$U$107,D119=Lists!$G$4,'Chicken Only Calculator'!$A$9:$U$107,D119=Lists!$G$5,'Chicken Only Calculator'!$A$9:$U$107,D119=Lists!$G$6,'Cheese Only Calculator'!$A$8:$U$111,D119=Lists!$G$7,'Beef Only Calculator'!$A$8:$U$45,D119=Lists!$G$8,'Pork Only Calculator'!$A$8:$U$96),17,FALSE)</f>
        <v>0</v>
      </c>
      <c r="U119" s="54" t="str">
        <f t="shared" si="17"/>
        <v/>
      </c>
      <c r="V119" s="54" t="str">
        <f t="shared" si="18"/>
        <v/>
      </c>
      <c r="W119" s="54" t="str">
        <f t="shared" si="19"/>
        <v/>
      </c>
      <c r="X119" s="54" t="str">
        <f t="shared" si="20"/>
        <v/>
      </c>
      <c r="Y119" s="54" t="str">
        <f t="shared" si="21"/>
        <v/>
      </c>
      <c r="Z119" s="54" t="str">
        <f t="shared" si="22"/>
        <v/>
      </c>
      <c r="AA119" s="54">
        <f>VLOOKUP($A119,_xlfn.IFS($D119=Lists!$G$3,'Chicken Only Calculator'!$A$9:$AJ$107,$D119=Lists!$G$4,'Chicken Only Calculator'!$A$9:$AJ$107,$D119=Lists!$G$5,'Chicken Only Calculator'!$A$9:$AJ$107,$D119=Lists!$G$6,'Cheese Only Calculator'!$A$8:$AJ$111,$D119=Lists!$G$7,'Beef Only Calculator'!$A$8:$AJ$45,$D119=Lists!$G$8,'Pork Only Calculator'!$A$8:$AJ$96),24,FALSE)</f>
        <v>0</v>
      </c>
      <c r="AB119" s="54">
        <f>VLOOKUP($A119,_xlfn.IFS($D119=Lists!$G$3,'Chicken Only Calculator'!$A$9:$AJ$107,$D119=Lists!$G$4,'Chicken Only Calculator'!$A$9:$AJ$107,$D119=Lists!$G$5,'Chicken Only Calculator'!$A$9:$AJ$107,$D119=Lists!$G$6,'Cheese Only Calculator'!$A$8:$AJ$111,$D119=Lists!$G$7,'Beef Only Calculator'!$A$8:$AJ$45,$D119=Lists!$G$8,'Pork Only Calculator'!$A$8:$AJ$96),25,FALSE)</f>
        <v>0</v>
      </c>
      <c r="AC119" s="54">
        <f>VLOOKUP($A119,_xlfn.IFS($D119=Lists!$G$3,'Chicken Only Calculator'!$A$9:$AJ$107,$D119=Lists!$G$4,'Chicken Only Calculator'!$A$9:$AJ$107,$D119=Lists!$G$5,'Chicken Only Calculator'!$A$9:$AJ$107,$D119=Lists!$G$6,'Cheese Only Calculator'!$A$8:$AJ$111,$D119=Lists!$G$7,'Beef Only Calculator'!$A$8:$AJ$45,$D119=Lists!$G$8,'Pork Only Calculator'!$A$8:$AJ$96),26,FALSE)</f>
        <v>0</v>
      </c>
      <c r="AD119" s="54">
        <f>VLOOKUP($A119,_xlfn.IFS($D119=Lists!$G$3,'Chicken Only Calculator'!$A$9:$AJ$107,$D119=Lists!$G$4,'Chicken Only Calculator'!$A$9:$AJ$107,$D119=Lists!$G$5,'Chicken Only Calculator'!$A$9:$AJ$107,$D119=Lists!$G$6,'Cheese Only Calculator'!$A$8:$AJ$111,$D119=Lists!$G$7,'Beef Only Calculator'!$A$8:$AJ$45,$D119=Lists!$G$8,'Pork Only Calculator'!$A$8:$AJ$96),27,FALSE)</f>
        <v>0</v>
      </c>
      <c r="AE119" s="54">
        <f>VLOOKUP($A119,_xlfn.IFS($D119=Lists!$G$3,'Chicken Only Calculator'!$A$9:$AJ$107,$D119=Lists!$G$4,'Chicken Only Calculator'!$A$9:$AJ$107,$D119=Lists!$G$5,'Chicken Only Calculator'!$A$9:$AJ$107,$D119=Lists!$G$6,'Cheese Only Calculator'!$A$8:$AJ$111,$D119=Lists!$G$7,'Beef Only Calculator'!$A$8:$AJ$45,$D119=Lists!$G$8,'Pork Only Calculator'!$A$8:$AJ$96),28,FALSE)</f>
        <v>0</v>
      </c>
      <c r="AF119" s="54">
        <f>VLOOKUP($A119,_xlfn.IFS($D119=Lists!$G$3,'Chicken Only Calculator'!$A$9:$AJ$107,$D119=Lists!$G$4,'Chicken Only Calculator'!$A$9:$AJ$107,$D119=Lists!$G$5,'Chicken Only Calculator'!$A$9:$AJ$107,$D119=Lists!$G$6,'Cheese Only Calculator'!$A$8:$AJ$111,$D119=Lists!$G$7,'Beef Only Calculator'!$A$8:$AJ$45,$D119=Lists!$G$8,'Pork Only Calculator'!$A$8:$AJ$96),29,FALSE)</f>
        <v>0</v>
      </c>
      <c r="AG119" s="54">
        <f>VLOOKUP($A119,_xlfn.IFS($D119=Lists!$G$3,'Chicken Only Calculator'!$A$9:$AJ$107,$D119=Lists!$G$4,'Chicken Only Calculator'!$A$9:$AJ$107,$D119=Lists!$G$5,'Chicken Only Calculator'!$A$9:$AJ$107,$D119=Lists!$G$6,'Cheese Only Calculator'!$A$8:$AJ$111,$D119=Lists!$G$7,'Beef Only Calculator'!$A$8:$AJ$45,$D119=Lists!$G$8,'Pork Only Calculator'!$A$8:$AJ$96),30,FALSE)</f>
        <v>0</v>
      </c>
      <c r="AH119" s="54">
        <f>VLOOKUP($A119,_xlfn.IFS($D119=Lists!$G$3,'Chicken Only Calculator'!$A$9:$AJ$107,$D119=Lists!$G$4,'Chicken Only Calculator'!$A$9:$AJ$107,$D119=Lists!$G$5,'Chicken Only Calculator'!$A$9:$AJ$107,$D119=Lists!$G$6,'Cheese Only Calculator'!$A$8:$AJ$111,$D119=Lists!$G$7,'Beef Only Calculator'!$A$8:$AJ$45,$D119=Lists!$G$8,'Pork Only Calculator'!$A$8:$AJ$96),31,FALSE)</f>
        <v>0</v>
      </c>
      <c r="AI119" s="54">
        <f>VLOOKUP($A119,_xlfn.IFS($D119=Lists!$G$3,'Chicken Only Calculator'!$A$9:$AJ$107,$D119=Lists!$G$4,'Chicken Only Calculator'!$A$9:$AJ$107,$D119=Lists!$G$5,'Chicken Only Calculator'!$A$9:$AJ$107,$D119=Lists!$G$6,'Cheese Only Calculator'!$A$8:$AJ$111,$D119=Lists!$G$7,'Beef Only Calculator'!$A$8:$AJ$45,$D119=Lists!$G$8,'Pork Only Calculator'!$A$8:$AJ$96),32,FALSE)</f>
        <v>0</v>
      </c>
      <c r="AJ119" s="54">
        <f>VLOOKUP($A119,_xlfn.IFS($D119=Lists!$G$3,'Chicken Only Calculator'!$A$9:$AJ$107,$D119=Lists!$G$4,'Chicken Only Calculator'!$A$9:$AJ$107,$D119=Lists!$G$5,'Chicken Only Calculator'!$A$9:$AJ$107,$D119=Lists!$G$6,'Cheese Only Calculator'!$A$8:$AJ$111,$D119=Lists!$G$7,'Beef Only Calculator'!$A$8:$AJ$45,$D119=Lists!$G$8,'Pork Only Calculator'!$A$8:$AJ$96),33,FALSE)</f>
        <v>0</v>
      </c>
      <c r="AK119" s="54">
        <f>VLOOKUP($A119,_xlfn.IFS($D119=Lists!$G$3,'Chicken Only Calculator'!$A$9:$AJ$107,$D119=Lists!$G$4,'Chicken Only Calculator'!$A$9:$AJ$107,$D119=Lists!$G$5,'Chicken Only Calculator'!$A$9:$AJ$107,$D119=Lists!$G$6,'Cheese Only Calculator'!$A$8:$AJ$111,$D119=Lists!$G$7,'Beef Only Calculator'!$A$8:$AJ$45,$D119=Lists!$G$8,'Pork Only Calculator'!$A$8:$AJ$96),34,FALSE)</f>
        <v>0</v>
      </c>
      <c r="AL119" s="54">
        <f>VLOOKUP($A119,_xlfn.IFS($D119=Lists!$G$3,'Chicken Only Calculator'!$A$9:$AJ$107,$D119=Lists!$G$4,'Chicken Only Calculator'!$A$9:$AJ$107,$D119=Lists!$G$5,'Chicken Only Calculator'!$A$9:$AJ$107,$D119=Lists!$G$6,'Cheese Only Calculator'!$A$8:$AJ$111,$D119=Lists!$G$7,'Beef Only Calculator'!$A$8:$AJ$45,$D119=Lists!$G$8,'Pork Only Calculator'!$A$8:$AJ$96),35,FALSE)</f>
        <v>0</v>
      </c>
      <c r="AM119" s="54">
        <f t="shared" si="23"/>
        <v>0</v>
      </c>
      <c r="AO119" s="55"/>
    </row>
    <row r="173" spans="2:39" ht="25.2" x14ac:dyDescent="0.5">
      <c r="B173" s="52"/>
      <c r="C173" s="53"/>
      <c r="D173" s="52"/>
      <c r="E173" s="52"/>
      <c r="F173" s="52"/>
      <c r="G173" s="52"/>
      <c r="H173" s="52"/>
      <c r="I173" s="52"/>
      <c r="J173" s="52"/>
      <c r="K173" s="52"/>
      <c r="L173" s="52"/>
      <c r="M173" s="52"/>
      <c r="N173" s="52"/>
      <c r="O173" s="52"/>
      <c r="P173" s="52"/>
      <c r="Q173" s="52"/>
      <c r="R173" s="54"/>
      <c r="S173" s="54"/>
      <c r="T173" s="54"/>
      <c r="U173" s="54"/>
      <c r="V173" s="54"/>
      <c r="W173" s="54"/>
      <c r="X173" s="54"/>
      <c r="Y173" s="54"/>
      <c r="Z173" s="54"/>
      <c r="AA173" s="54"/>
      <c r="AB173" s="54"/>
      <c r="AC173" s="54"/>
      <c r="AD173" s="54"/>
      <c r="AE173" s="54"/>
      <c r="AF173" s="54"/>
      <c r="AG173" s="54"/>
      <c r="AH173" s="54"/>
      <c r="AI173" s="54"/>
      <c r="AJ173" s="54"/>
      <c r="AK173" s="54"/>
      <c r="AL173" s="54"/>
      <c r="AM173" s="54"/>
    </row>
  </sheetData>
  <sheetProtection algorithmName="SHA-512" hashValue="BEMDUYisnCBTcZCsgOzsIHTuJnrtiuYljTUll3ZG0DgJceAn4XhpWCMAWxwqk8+mhJR45oPfei97jtNRkeaeyw==" saltValue="0Fhey9YPk8dCGFyb6j94hA==" spinCount="100000" sheet="1" objects="1" scenarios="1"/>
  <autoFilter ref="A3:AN173"/>
  <pageMargins left="0.12" right="0.12" top="0" bottom="0" header="0" footer="0"/>
  <pageSetup paperSize="5" scale="33" fitToWidth="3" fitToHeight="0" orientation="landscape" r:id="rId1"/>
  <rowBreaks count="6" manualBreakCount="6">
    <brk id="11" max="43" man="1"/>
    <brk id="28" max="43" man="1"/>
    <brk id="56" max="43" man="1"/>
    <brk id="66" max="43" man="1"/>
    <brk id="80" max="43" man="1"/>
    <brk id="92" max="43" man="1"/>
  </rowBreaks>
  <colBreaks count="2" manualBreakCount="2">
    <brk id="27" max="225" man="1"/>
    <brk id="41" max="1048575" man="1"/>
  </colBreaks>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2022-01-19T22:18:30+00:00</Remediation_x0020_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4D9870-BCDD-4BCF-9686-FF6B2A3EA040}"/>
</file>

<file path=customXml/itemProps2.xml><?xml version="1.0" encoding="utf-8"?>
<ds:datastoreItem xmlns:ds="http://schemas.openxmlformats.org/officeDocument/2006/customXml" ds:itemID="{B9E67445-765B-4C5E-B3AE-0FA9D270EE25}">
  <ds:schemaRefs>
    <ds:schemaRef ds:uri="http://schemas.microsoft.com/office/infopath/2007/PartnerControls"/>
    <ds:schemaRef ds:uri="a21145e4-e091-42cf-b64c-2deb3bf2e35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1F780810-1DB6-4FED-9B75-B9245DEDC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Chicken Only Calculator</vt:lpstr>
      <vt:lpstr>Cheese Only Calculator</vt:lpstr>
      <vt:lpstr>Beef Only Calculator</vt:lpstr>
      <vt:lpstr>Pork Only Calculator</vt:lpstr>
      <vt:lpstr>Commodity Summary</vt:lpstr>
      <vt:lpstr>Forecast Summary</vt:lpstr>
      <vt:lpstr>'Beef Only Calculator'!Print_Area</vt:lpstr>
      <vt:lpstr>'Cheese Only Calculator'!Print_Area</vt:lpstr>
      <vt:lpstr>'Chicken Only Calculator'!Print_Area</vt:lpstr>
      <vt:lpstr>'Commodity Summary'!Print_Area</vt:lpstr>
      <vt:lpstr>'Forecast Summary'!Print_Area</vt:lpstr>
      <vt:lpstr>'Pork Only Calculator'!Print_Area</vt:lpstr>
      <vt:lpstr>'Roll Up - SY22-23 Calculator'!Print_Area</vt:lpstr>
      <vt:lpstr>'Beef Only Calculator'!Print_Titles</vt:lpstr>
      <vt:lpstr>'Cheese Only Calculator'!Print_Titles</vt:lpstr>
      <vt:lpstr>'Chicken Only Calculator'!Print_Titles</vt:lpstr>
      <vt:lpstr>'Pork Only Calculator'!Print_Titles</vt:lpstr>
      <vt:lpstr>'Roll Up - SY22-23 Calculator'!Print_Titles</vt:lpstr>
      <vt:lpstr>Type_of_Beef</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Leslie;Nick Stefanic</dc:creator>
  <cp:lastModifiedBy>"englishs"</cp:lastModifiedBy>
  <cp:lastPrinted>2018-09-13T20:05:43Z</cp:lastPrinted>
  <dcterms:created xsi:type="dcterms:W3CDTF">2016-10-12T19:52:05Z</dcterms:created>
  <dcterms:modified xsi:type="dcterms:W3CDTF">2022-01-13T22:49:50Z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y fmtid="{D5CDD505-2E9C-101B-9397-08002B2CF9AE}" pid="3" name="CustomUiType">
    <vt:lpwstr>2</vt:lpwstr>
  </property>
</Properties>
</file>