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Yangs\"/>
    </mc:Choice>
  </mc:AlternateContent>
  <bookViews>
    <workbookView xWindow="0" yWindow="0" windowWidth="28800" windowHeight="12750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10-26-2021'!$A$3:$N$25</definedName>
    <definedName name="_xlnm.Print_Area" localSheetId="0">'REV. 10-26-2021'!$A$1:$N$25</definedName>
    <definedName name="_xlnm.Print_Titles" localSheetId="0">'REV. 10-26-2021'!$1:$3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M7" i="1" s="1"/>
  <c r="L8" i="1"/>
  <c r="M8" i="1" s="1"/>
  <c r="L9" i="1"/>
  <c r="L10" i="1"/>
  <c r="L11" i="1"/>
  <c r="L12" i="1"/>
  <c r="M12" i="1" s="1"/>
  <c r="L13" i="1"/>
  <c r="L14" i="1"/>
  <c r="L15" i="1"/>
  <c r="M15" i="1" s="1"/>
  <c r="L16" i="1"/>
  <c r="M16" i="1" s="1"/>
  <c r="L17" i="1"/>
  <c r="L18" i="1"/>
  <c r="L19" i="1"/>
  <c r="M19" i="1" s="1"/>
  <c r="L20" i="1"/>
  <c r="M20" i="1" s="1"/>
  <c r="L21" i="1"/>
  <c r="L22" i="1"/>
  <c r="L23" i="1"/>
  <c r="M23" i="1" s="1"/>
  <c r="L24" i="1"/>
  <c r="M24" i="1" s="1"/>
  <c r="L25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L4" i="1"/>
  <c r="J4" i="1"/>
  <c r="M25" i="1"/>
  <c r="M22" i="1"/>
  <c r="M21" i="1"/>
  <c r="M18" i="1"/>
  <c r="M17" i="1"/>
  <c r="M14" i="1"/>
  <c r="M13" i="1"/>
  <c r="M11" i="1"/>
  <c r="M10" i="1"/>
  <c r="M9" i="1"/>
  <c r="M6" i="1"/>
  <c r="M5" i="1"/>
  <c r="M4" i="1" l="1"/>
</calcChain>
</file>

<file path=xl/sharedStrings.xml><?xml version="1.0" encoding="utf-8"?>
<sst xmlns="http://schemas.openxmlformats.org/spreadsheetml/2006/main" count="127" uniqueCount="64">
  <si>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</si>
  <si>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</si>
  <si>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</si>
  <si>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</si>
  <si>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</si>
  <si>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</si>
  <si>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</si>
  <si>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</si>
  <si>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</si>
  <si>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</si>
  <si>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</si>
  <si>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</si>
  <si>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</si>
  <si>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</si>
  <si>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</si>
  <si>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</si>
  <si>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</si>
  <si>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</si>
  <si>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Yangs 5th Taste</t>
  </si>
  <si>
    <t>8-52724-15550-0</t>
  </si>
  <si>
    <t>Sweet Chili Thai Chicken</t>
  </si>
  <si>
    <t>8-52724-15551-7</t>
  </si>
  <si>
    <t>Sweet &amp; Sour Chicken</t>
  </si>
  <si>
    <t>8-52724-15552-4</t>
  </si>
  <si>
    <t>Mandarin Orange Chicken</t>
  </si>
  <si>
    <t>8-52724-15553-1</t>
  </si>
  <si>
    <t>Lemongrass Chicken</t>
  </si>
  <si>
    <t>8-52724-15554-8</t>
  </si>
  <si>
    <t>BBQ Chicken Teriyaki</t>
  </si>
  <si>
    <t>8-52724-15555-5</t>
  </si>
  <si>
    <t>Mandarin Orange Chicken JR</t>
  </si>
  <si>
    <t>8-52724-15556-2</t>
  </si>
  <si>
    <t>Spicy Sichuan Chicken</t>
  </si>
  <si>
    <t>8-52724-15557-9</t>
  </si>
  <si>
    <t>Edamame Kung Pao Chicken</t>
  </si>
  <si>
    <t>8-52724-15558-6</t>
  </si>
  <si>
    <t>Buffalo Hot Ling's Chicken</t>
  </si>
  <si>
    <t>8-52724-15559-3</t>
  </si>
  <si>
    <t xml:space="preserve">Gluten Free BBQ Teriyaki Chicken         </t>
  </si>
  <si>
    <t>8-52724-15563-0</t>
  </si>
  <si>
    <t>General Tso's Chicken</t>
  </si>
  <si>
    <t>8-52724-15565-4</t>
  </si>
  <si>
    <t>8-52724-15566-1</t>
  </si>
  <si>
    <t>Chicken Nuggets, Whole Muscle</t>
  </si>
  <si>
    <t>8-52724-15567-8</t>
  </si>
  <si>
    <t>Curry Chicken</t>
  </si>
  <si>
    <t>8-52724-15579-1</t>
  </si>
  <si>
    <t>NAE BBQ Teriyaki Chicken</t>
  </si>
  <si>
    <t>8-52724-15584-5</t>
  </si>
  <si>
    <t>NAE Mandarin Orange Chicken</t>
  </si>
  <si>
    <t>8-52724-15585-2</t>
  </si>
  <si>
    <t>NAE Sweet &amp; Sour Chicken</t>
  </si>
  <si>
    <t>8-52724-15586-9</t>
  </si>
  <si>
    <t>NAE General Tso's Chicken</t>
  </si>
  <si>
    <t>8-52724-16665-0</t>
  </si>
  <si>
    <t>BBQ Teriyaki Chicken Rice Tray/Bowl</t>
  </si>
  <si>
    <t>8-52724-16667-4</t>
  </si>
  <si>
    <t>BBQ Teriyaki Chicken Rice Bowl</t>
  </si>
  <si>
    <t>8-52724-16668-1</t>
  </si>
  <si>
    <t>Mandarin Orange Chicken Rice Bowl</t>
  </si>
  <si>
    <t>8-52724-16669-8</t>
  </si>
  <si>
    <t>General Tso's Chicken Rice Bowl</t>
  </si>
  <si>
    <t>BBQ Teriyaki Chicken Strips No Sauce</t>
  </si>
  <si>
    <t>SY23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</si>
</sst>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25"/>
  <sheetViews>
    <sheetView tabSelected="1" zoomScale="70" zoomScaleNormal="70" zoomScaleSheetLayoutView="70" workbookViewId="0"/>
  </sheetViews>
  <sheetFormatPr defaultRowHeight="15" x14ac:dyDescent="0.25"/>
  <cols>
    <col min="1" max="1" width="10.85546875" style="6" customWidth="1"/>
    <col min="2" max="2" width="18.7109375" style="8" customWidth="1"/>
    <col min="3" max="3" width="15.140625" style="6" customWidth="1"/>
    <col min="4" max="4" width="22.5703125" style="21" customWidth="1"/>
    <col min="5" max="5" width="46.42578125" customWidth="1"/>
    <col min="6" max="6" width="9.28515625" style="2" customWidth="1"/>
    <col min="7" max="8" width="9.85546875" style="2" customWidth="1"/>
    <col min="9" max="9" width="13.7109375" style="16" customWidth="1"/>
    <col min="10" max="10" width="29" style="6" customWidth="1"/>
    <col min="11" max="11" width="11.7109375" style="2" customWidth="1"/>
    <col min="12" max="12" width="12.140625" style="11" customWidth="1"/>
    <col min="13" max="13" width="10.5703125" style="12" customWidth="1"/>
    <col min="14" max="14" width="12.28515625" style="13" customWidth="1"/>
  </cols>
  <sheetData>
    <row r="1" spans="1:14" s="1" customFormat="1" ht="31.15" x14ac:dyDescent="0.6">
      <c r="A1" s="7" t="s">
        <v>13</v>
      </c>
      <c r="B1" s="7"/>
      <c r="C1" s="5"/>
      <c r="D1" s="20"/>
      <c r="F1" s="17"/>
      <c r="G1" s="17"/>
      <c r="H1" s="17"/>
      <c r="I1" s="15"/>
      <c r="J1" s="26"/>
      <c r="K1" s="45"/>
      <c r="L1" s="45"/>
      <c r="M1" s="45"/>
      <c r="N1" s="45"/>
    </row>
    <row r="2" spans="1:14" s="22" customFormat="1" ht="31.15" x14ac:dyDescent="0.3">
      <c r="A2" s="14" t="s">
        <v>2</v>
      </c>
      <c r="B2" s="3"/>
      <c r="C2" s="4"/>
      <c r="D2" s="25" t="s">
        <v>1</v>
      </c>
      <c r="E2" s="19">
        <v>44501</v>
      </c>
      <c r="F2" s="9"/>
      <c r="G2" s="9"/>
      <c r="H2" s="23"/>
      <c r="I2" s="24"/>
      <c r="J2" s="5"/>
      <c r="K2" s="9"/>
      <c r="L2" s="18"/>
      <c r="M2" s="9"/>
      <c r="N2" s="10"/>
    </row>
    <row r="3" spans="1:14" s="33" customFormat="1" ht="122.65" customHeight="1" x14ac:dyDescent="0.3">
      <c r="A3" s="27" t="s">
        <v>3</v>
      </c>
      <c r="B3" s="27" t="s">
        <v>0</v>
      </c>
      <c r="C3" s="27" t="s">
        <v>4</v>
      </c>
      <c r="D3" s="28" t="s">
        <v>5</v>
      </c>
      <c r="E3" s="27" t="s">
        <v>6</v>
      </c>
      <c r="F3" s="29" t="s">
        <v>16</v>
      </c>
      <c r="G3" s="29" t="s">
        <v>17</v>
      </c>
      <c r="H3" s="29" t="s">
        <v>7</v>
      </c>
      <c r="I3" s="30" t="s">
        <v>8</v>
      </c>
      <c r="J3" s="27" t="s">
        <v>9</v>
      </c>
      <c r="K3" s="29" t="s">
        <v>14</v>
      </c>
      <c r="L3" s="31" t="s">
        <v>10</v>
      </c>
      <c r="M3" s="29" t="s">
        <v>15</v>
      </c>
      <c r="N3" s="32" t="s">
        <v>11</v>
      </c>
    </row>
    <row r="4" spans="1:14" s="43" customFormat="1" ht="23.65" customHeight="1" x14ac:dyDescent="0.3">
      <c r="A4" s="34" t="s">
        <v>63</v>
      </c>
      <c r="B4" s="35" t="s">
        <v>18</v>
      </c>
      <c r="C4" s="34" t="s">
        <v>12</v>
      </c>
      <c r="D4" s="36" t="s">
        <v>19</v>
      </c>
      <c r="E4" s="37" t="s">
        <v>20</v>
      </c>
      <c r="F4" s="38">
        <v>43.5</v>
      </c>
      <c r="G4" s="38">
        <v>192</v>
      </c>
      <c r="H4" s="38">
        <v>3.6</v>
      </c>
      <c r="I4" s="39">
        <v>100113</v>
      </c>
      <c r="J4" s="27" t="str">
        <f>VLOOKUP(I4,'[1]November 2021'!A:C,2,FALSE)</f>
        <v>CHICKEN LEGS CHILLED -BULK</v>
      </c>
      <c r="K4" s="38">
        <v>38.049999999999997</v>
      </c>
      <c r="L4" s="40">
        <f>VLOOKUP(I4,'[1]November 2021'!A:C,3,FALSE)</f>
        <v>0.49669999999999997</v>
      </c>
      <c r="M4" s="41">
        <f>ROUND(K4*L4,2)</f>
        <v>18.899999999999999</v>
      </c>
      <c r="N4" s="42">
        <v>44501</v>
      </c>
    </row>
    <row r="5" spans="1:14" s="43" customFormat="1" ht="23.65" customHeight="1" x14ac:dyDescent="0.3">
      <c r="A5" s="34" t="s">
        <v>63</v>
      </c>
      <c r="B5" s="35" t="s">
        <v>18</v>
      </c>
      <c r="C5" s="34" t="s">
        <v>12</v>
      </c>
      <c r="D5" s="36" t="s">
        <v>21</v>
      </c>
      <c r="E5" s="37" t="s">
        <v>22</v>
      </c>
      <c r="F5" s="38">
        <v>43.5</v>
      </c>
      <c r="G5" s="38">
        <v>192</v>
      </c>
      <c r="H5" s="38">
        <v>3.6</v>
      </c>
      <c r="I5" s="39">
        <v>100113</v>
      </c>
      <c r="J5" s="27" t="str">
        <f>VLOOKUP(I5,'[1]November 2021'!A:C,2,FALSE)</f>
        <v>CHICKEN LEGS CHILLED -BULK</v>
      </c>
      <c r="K5" s="38">
        <v>38.049999999999997</v>
      </c>
      <c r="L5" s="40">
        <f>VLOOKUP(I5,'[1]November 2021'!A:C,3,FALSE)</f>
        <v>0.49669999999999997</v>
      </c>
      <c r="M5" s="41">
        <f t="shared" ref="M5:M25" si="0">ROUND(K5*L5,2)</f>
        <v>18.899999999999999</v>
      </c>
      <c r="N5" s="42">
        <v>44501</v>
      </c>
    </row>
    <row r="6" spans="1:14" s="43" customFormat="1" ht="23.65" customHeight="1" x14ac:dyDescent="0.3">
      <c r="A6" s="34" t="s">
        <v>63</v>
      </c>
      <c r="B6" s="35" t="s">
        <v>18</v>
      </c>
      <c r="C6" s="34" t="s">
        <v>12</v>
      </c>
      <c r="D6" s="36" t="s">
        <v>23</v>
      </c>
      <c r="E6" s="37" t="s">
        <v>24</v>
      </c>
      <c r="F6" s="38">
        <v>43.5</v>
      </c>
      <c r="G6" s="38">
        <v>192</v>
      </c>
      <c r="H6" s="38">
        <v>3.6</v>
      </c>
      <c r="I6" s="39">
        <v>100113</v>
      </c>
      <c r="J6" s="27" t="str">
        <f>VLOOKUP(I6,'[1]November 2021'!A:C,2,FALSE)</f>
        <v>CHICKEN LEGS CHILLED -BULK</v>
      </c>
      <c r="K6" s="38">
        <v>38.049999999999997</v>
      </c>
      <c r="L6" s="40">
        <f>VLOOKUP(I6,'[1]November 2021'!A:C,3,FALSE)</f>
        <v>0.49669999999999997</v>
      </c>
      <c r="M6" s="41">
        <f t="shared" si="0"/>
        <v>18.899999999999999</v>
      </c>
      <c r="N6" s="42">
        <v>44501</v>
      </c>
    </row>
    <row r="7" spans="1:14" s="43" customFormat="1" ht="23.65" customHeight="1" x14ac:dyDescent="0.3">
      <c r="A7" s="34" t="s">
        <v>63</v>
      </c>
      <c r="B7" s="35" t="s">
        <v>18</v>
      </c>
      <c r="C7" s="34" t="s">
        <v>12</v>
      </c>
      <c r="D7" s="36" t="s">
        <v>25</v>
      </c>
      <c r="E7" s="37" t="s">
        <v>26</v>
      </c>
      <c r="F7" s="38">
        <v>43.5</v>
      </c>
      <c r="G7" s="38">
        <v>192</v>
      </c>
      <c r="H7" s="38">
        <v>3.6</v>
      </c>
      <c r="I7" s="39">
        <v>100113</v>
      </c>
      <c r="J7" s="27" t="str">
        <f>VLOOKUP(I7,'[1]November 2021'!A:C,2,FALSE)</f>
        <v>CHICKEN LEGS CHILLED -BULK</v>
      </c>
      <c r="K7" s="38">
        <v>38.049999999999997</v>
      </c>
      <c r="L7" s="40">
        <f>VLOOKUP(I7,'[1]November 2021'!A:C,3,FALSE)</f>
        <v>0.49669999999999997</v>
      </c>
      <c r="M7" s="41">
        <f t="shared" si="0"/>
        <v>18.899999999999999</v>
      </c>
      <c r="N7" s="42">
        <v>44501</v>
      </c>
    </row>
    <row r="8" spans="1:14" s="43" customFormat="1" ht="23.65" customHeight="1" x14ac:dyDescent="0.3">
      <c r="A8" s="34" t="s">
        <v>63</v>
      </c>
      <c r="B8" s="35" t="s">
        <v>18</v>
      </c>
      <c r="C8" s="34" t="s">
        <v>12</v>
      </c>
      <c r="D8" s="36" t="s">
        <v>27</v>
      </c>
      <c r="E8" s="37" t="s">
        <v>28</v>
      </c>
      <c r="F8" s="38">
        <v>42</v>
      </c>
      <c r="G8" s="38">
        <v>240</v>
      </c>
      <c r="H8" s="38">
        <v>2.4</v>
      </c>
      <c r="I8" s="39">
        <v>100113</v>
      </c>
      <c r="J8" s="27" t="str">
        <f>VLOOKUP(I8,'[1]November 2021'!A:C,2,FALSE)</f>
        <v>CHICKEN LEGS CHILLED -BULK</v>
      </c>
      <c r="K8" s="38">
        <v>45.92</v>
      </c>
      <c r="L8" s="40">
        <f>VLOOKUP(I8,'[1]November 2021'!A:C,3,FALSE)</f>
        <v>0.49669999999999997</v>
      </c>
      <c r="M8" s="41">
        <f t="shared" si="0"/>
        <v>22.81</v>
      </c>
      <c r="N8" s="42">
        <v>44501</v>
      </c>
    </row>
    <row r="9" spans="1:14" s="43" customFormat="1" ht="23.65" customHeight="1" x14ac:dyDescent="0.3">
      <c r="A9" s="34" t="s">
        <v>63</v>
      </c>
      <c r="B9" s="35" t="s">
        <v>18</v>
      </c>
      <c r="C9" s="34" t="s">
        <v>12</v>
      </c>
      <c r="D9" s="36" t="s">
        <v>29</v>
      </c>
      <c r="E9" s="37" t="s">
        <v>30</v>
      </c>
      <c r="F9" s="38">
        <v>43.5</v>
      </c>
      <c r="G9" s="38">
        <v>192</v>
      </c>
      <c r="H9" s="38">
        <v>3.6</v>
      </c>
      <c r="I9" s="39">
        <v>100113</v>
      </c>
      <c r="J9" s="27" t="str">
        <f>VLOOKUP(I9,'[1]November 2021'!A:C,2,FALSE)</f>
        <v>CHICKEN LEGS CHILLED -BULK</v>
      </c>
      <c r="K9" s="38">
        <v>38.049999999999997</v>
      </c>
      <c r="L9" s="40">
        <f>VLOOKUP(I9,'[1]November 2021'!A:C,3,FALSE)</f>
        <v>0.49669999999999997</v>
      </c>
      <c r="M9" s="41">
        <f t="shared" si="0"/>
        <v>18.899999999999999</v>
      </c>
      <c r="N9" s="42">
        <v>44501</v>
      </c>
    </row>
    <row r="10" spans="1:14" s="43" customFormat="1" ht="23.65" customHeight="1" x14ac:dyDescent="0.3">
      <c r="A10" s="34" t="s">
        <v>63</v>
      </c>
      <c r="B10" s="35" t="s">
        <v>18</v>
      </c>
      <c r="C10" s="34" t="s">
        <v>12</v>
      </c>
      <c r="D10" s="36" t="s">
        <v>31</v>
      </c>
      <c r="E10" s="37" t="s">
        <v>32</v>
      </c>
      <c r="F10" s="38">
        <v>42</v>
      </c>
      <c r="G10" s="38">
        <v>240</v>
      </c>
      <c r="H10" s="38">
        <v>2.4</v>
      </c>
      <c r="I10" s="39">
        <v>100113</v>
      </c>
      <c r="J10" s="27" t="str">
        <f>VLOOKUP(I10,'[1]November 2021'!A:C,2,FALSE)</f>
        <v>CHICKEN LEGS CHILLED -BULK</v>
      </c>
      <c r="K10" s="38">
        <v>45.92</v>
      </c>
      <c r="L10" s="40">
        <f>VLOOKUP(I10,'[1]November 2021'!A:C,3,FALSE)</f>
        <v>0.49669999999999997</v>
      </c>
      <c r="M10" s="41">
        <f t="shared" si="0"/>
        <v>22.81</v>
      </c>
      <c r="N10" s="42">
        <v>44501</v>
      </c>
    </row>
    <row r="11" spans="1:14" s="43" customFormat="1" ht="23.65" customHeight="1" x14ac:dyDescent="0.3">
      <c r="A11" s="34" t="s">
        <v>63</v>
      </c>
      <c r="B11" s="35" t="s">
        <v>18</v>
      </c>
      <c r="C11" s="34" t="s">
        <v>12</v>
      </c>
      <c r="D11" s="36" t="s">
        <v>33</v>
      </c>
      <c r="E11" s="37" t="s">
        <v>34</v>
      </c>
      <c r="F11" s="38">
        <v>43.5</v>
      </c>
      <c r="G11" s="38">
        <v>182</v>
      </c>
      <c r="H11" s="38">
        <v>3.8</v>
      </c>
      <c r="I11" s="39">
        <v>100113</v>
      </c>
      <c r="J11" s="27" t="str">
        <f>VLOOKUP(I11,'[1]November 2021'!A:C,2,FALSE)</f>
        <v>CHICKEN LEGS CHILLED -BULK</v>
      </c>
      <c r="K11" s="38">
        <v>38.67</v>
      </c>
      <c r="L11" s="40">
        <f>VLOOKUP(I11,'[1]November 2021'!A:C,3,FALSE)</f>
        <v>0.49669999999999997</v>
      </c>
      <c r="M11" s="41">
        <f t="shared" si="0"/>
        <v>19.21</v>
      </c>
      <c r="N11" s="42">
        <v>44501</v>
      </c>
    </row>
    <row r="12" spans="1:14" s="43" customFormat="1" ht="23.65" customHeight="1" x14ac:dyDescent="0.3">
      <c r="A12" s="34" t="s">
        <v>63</v>
      </c>
      <c r="B12" s="35" t="s">
        <v>18</v>
      </c>
      <c r="C12" s="34" t="s">
        <v>12</v>
      </c>
      <c r="D12" s="36" t="s">
        <v>35</v>
      </c>
      <c r="E12" s="37" t="s">
        <v>36</v>
      </c>
      <c r="F12" s="38">
        <v>41.25</v>
      </c>
      <c r="G12" s="38">
        <v>192</v>
      </c>
      <c r="H12" s="38">
        <v>3.4</v>
      </c>
      <c r="I12" s="39">
        <v>100113</v>
      </c>
      <c r="J12" s="27" t="str">
        <f>VLOOKUP(I12,'[1]November 2021'!A:C,2,FALSE)</f>
        <v>CHICKEN LEGS CHILLED -BULK</v>
      </c>
      <c r="K12" s="38">
        <v>38.049999999999997</v>
      </c>
      <c r="L12" s="40">
        <f>VLOOKUP(I12,'[1]November 2021'!A:C,3,FALSE)</f>
        <v>0.49669999999999997</v>
      </c>
      <c r="M12" s="41">
        <f t="shared" si="0"/>
        <v>18.899999999999999</v>
      </c>
      <c r="N12" s="42">
        <v>44501</v>
      </c>
    </row>
    <row r="13" spans="1:14" s="43" customFormat="1" ht="23.65" customHeight="1" x14ac:dyDescent="0.3">
      <c r="A13" s="34" t="s">
        <v>63</v>
      </c>
      <c r="B13" s="35" t="s">
        <v>18</v>
      </c>
      <c r="C13" s="34" t="s">
        <v>12</v>
      </c>
      <c r="D13" s="36" t="s">
        <v>37</v>
      </c>
      <c r="E13" s="37" t="s">
        <v>38</v>
      </c>
      <c r="F13" s="38">
        <v>42</v>
      </c>
      <c r="G13" s="38">
        <v>240</v>
      </c>
      <c r="H13" s="38">
        <v>2.4</v>
      </c>
      <c r="I13" s="39">
        <v>100113</v>
      </c>
      <c r="J13" s="27" t="str">
        <f>VLOOKUP(I13,'[1]November 2021'!A:C,2,FALSE)</f>
        <v>CHICKEN LEGS CHILLED -BULK</v>
      </c>
      <c r="K13" s="38">
        <v>45.92</v>
      </c>
      <c r="L13" s="40">
        <f>VLOOKUP(I13,'[1]November 2021'!A:C,3,FALSE)</f>
        <v>0.49669999999999997</v>
      </c>
      <c r="M13" s="41">
        <f t="shared" si="0"/>
        <v>22.81</v>
      </c>
      <c r="N13" s="42">
        <v>44501</v>
      </c>
    </row>
    <row r="14" spans="1:14" s="43" customFormat="1" ht="23.65" customHeight="1" x14ac:dyDescent="0.3">
      <c r="A14" s="34" t="s">
        <v>63</v>
      </c>
      <c r="B14" s="35" t="s">
        <v>18</v>
      </c>
      <c r="C14" s="34" t="s">
        <v>12</v>
      </c>
      <c r="D14" s="36" t="s">
        <v>39</v>
      </c>
      <c r="E14" s="37" t="s">
        <v>40</v>
      </c>
      <c r="F14" s="38">
        <v>43.5</v>
      </c>
      <c r="G14" s="38">
        <v>192</v>
      </c>
      <c r="H14" s="38">
        <v>3.6</v>
      </c>
      <c r="I14" s="39">
        <v>100113</v>
      </c>
      <c r="J14" s="27" t="str">
        <f>VLOOKUP(I14,'[1]November 2021'!A:C,2,FALSE)</f>
        <v>CHICKEN LEGS CHILLED -BULK</v>
      </c>
      <c r="K14" s="38">
        <v>38.049999999999997</v>
      </c>
      <c r="L14" s="40">
        <f>VLOOKUP(I14,'[1]November 2021'!A:C,3,FALSE)</f>
        <v>0.49669999999999997</v>
      </c>
      <c r="M14" s="41">
        <f t="shared" si="0"/>
        <v>18.899999999999999</v>
      </c>
      <c r="N14" s="42">
        <v>44501</v>
      </c>
    </row>
    <row r="15" spans="1:14" s="43" customFormat="1" ht="23.65" customHeight="1" x14ac:dyDescent="0.3">
      <c r="A15" s="34" t="s">
        <v>63</v>
      </c>
      <c r="B15" s="35" t="s">
        <v>18</v>
      </c>
      <c r="C15" s="34" t="s">
        <v>12</v>
      </c>
      <c r="D15" s="36" t="s">
        <v>41</v>
      </c>
      <c r="E15" s="37" t="s">
        <v>62</v>
      </c>
      <c r="F15" s="38">
        <v>40</v>
      </c>
      <c r="G15" s="38">
        <v>320</v>
      </c>
      <c r="H15" s="38">
        <v>2</v>
      </c>
      <c r="I15" s="39">
        <v>100113</v>
      </c>
      <c r="J15" s="27" t="str">
        <f>VLOOKUP(I15,'[1]November 2021'!A:C,2,FALSE)</f>
        <v>CHICKEN LEGS CHILLED -BULK</v>
      </c>
      <c r="K15" s="38">
        <v>61.22</v>
      </c>
      <c r="L15" s="40">
        <f>VLOOKUP(I15,'[1]November 2021'!A:C,3,FALSE)</f>
        <v>0.49669999999999997</v>
      </c>
      <c r="M15" s="41">
        <f t="shared" si="0"/>
        <v>30.41</v>
      </c>
      <c r="N15" s="42">
        <v>44501</v>
      </c>
    </row>
    <row r="16" spans="1:14" s="43" customFormat="1" ht="23.65" customHeight="1" x14ac:dyDescent="0.3">
      <c r="A16" s="34" t="s">
        <v>63</v>
      </c>
      <c r="B16" s="35" t="s">
        <v>18</v>
      </c>
      <c r="C16" s="34" t="s">
        <v>12</v>
      </c>
      <c r="D16" s="36" t="s">
        <v>42</v>
      </c>
      <c r="E16" s="37" t="s">
        <v>43</v>
      </c>
      <c r="F16" s="38">
        <v>35</v>
      </c>
      <c r="G16" s="38">
        <v>224</v>
      </c>
      <c r="H16" s="38">
        <v>2.5</v>
      </c>
      <c r="I16" s="39">
        <v>100113</v>
      </c>
      <c r="J16" s="27" t="str">
        <f>VLOOKUP(I16,'[1]November 2021'!A:C,2,FALSE)</f>
        <v>CHICKEN LEGS CHILLED -BULK</v>
      </c>
      <c r="K16" s="38">
        <v>44.45</v>
      </c>
      <c r="L16" s="40">
        <f>VLOOKUP(I16,'[1]November 2021'!A:C,3,FALSE)</f>
        <v>0.49669999999999997</v>
      </c>
      <c r="M16" s="41">
        <f t="shared" si="0"/>
        <v>22.08</v>
      </c>
      <c r="N16" s="42">
        <v>44501</v>
      </c>
    </row>
    <row r="17" spans="1:14" s="43" customFormat="1" ht="23.65" hidden="1" customHeight="1" x14ac:dyDescent="0.3">
      <c r="A17" s="34" t="s">
        <v>63</v>
      </c>
      <c r="B17" s="35" t="s">
        <v>18</v>
      </c>
      <c r="C17" s="34" t="s">
        <v>12</v>
      </c>
      <c r="D17" s="36" t="s">
        <v>44</v>
      </c>
      <c r="E17" s="37" t="s">
        <v>45</v>
      </c>
      <c r="F17" s="38">
        <v>42</v>
      </c>
      <c r="G17" s="38">
        <v>240</v>
      </c>
      <c r="H17" s="38">
        <v>2.4</v>
      </c>
      <c r="I17" s="39">
        <v>100113</v>
      </c>
      <c r="J17" s="27" t="str">
        <f>VLOOKUP(I17,'[1]November 2021'!A:C,2,FALSE)</f>
        <v>CHICKEN LEGS CHILLED -BULK</v>
      </c>
      <c r="K17" s="38">
        <v>45.92</v>
      </c>
      <c r="L17" s="40">
        <f>VLOOKUP(I17,'[1]November 2021'!A:C,3,FALSE)</f>
        <v>0.49669999999999997</v>
      </c>
      <c r="M17" s="41">
        <f t="shared" si="0"/>
        <v>22.81</v>
      </c>
      <c r="N17" s="42">
        <v>44501</v>
      </c>
    </row>
    <row r="18" spans="1:14" s="43" customFormat="1" ht="23.65" hidden="1" customHeight="1" x14ac:dyDescent="0.3">
      <c r="A18" s="34" t="s">
        <v>63</v>
      </c>
      <c r="B18" s="35" t="s">
        <v>18</v>
      </c>
      <c r="C18" s="34" t="s">
        <v>12</v>
      </c>
      <c r="D18" s="36" t="s">
        <v>46</v>
      </c>
      <c r="E18" s="37" t="s">
        <v>47</v>
      </c>
      <c r="F18" s="38">
        <v>42</v>
      </c>
      <c r="G18" s="38">
        <v>240</v>
      </c>
      <c r="H18" s="38">
        <v>2.4</v>
      </c>
      <c r="I18" s="39">
        <v>100113</v>
      </c>
      <c r="J18" s="27" t="str">
        <f>VLOOKUP(I18,'[1]November 2021'!A:C,2,FALSE)</f>
        <v>CHICKEN LEGS CHILLED -BULK</v>
      </c>
      <c r="K18" s="38">
        <v>45.92</v>
      </c>
      <c r="L18" s="40">
        <f>VLOOKUP(I18,'[1]November 2021'!A:C,3,FALSE)</f>
        <v>0.49669999999999997</v>
      </c>
      <c r="M18" s="41">
        <f t="shared" si="0"/>
        <v>22.81</v>
      </c>
      <c r="N18" s="42">
        <v>44501</v>
      </c>
    </row>
    <row r="19" spans="1:14" s="43" customFormat="1" ht="23.65" hidden="1" customHeight="1" x14ac:dyDescent="0.3">
      <c r="A19" s="34" t="s">
        <v>63</v>
      </c>
      <c r="B19" s="35" t="s">
        <v>18</v>
      </c>
      <c r="C19" s="34" t="s">
        <v>12</v>
      </c>
      <c r="D19" s="36" t="s">
        <v>48</v>
      </c>
      <c r="E19" s="37" t="s">
        <v>49</v>
      </c>
      <c r="F19" s="38">
        <v>43.5</v>
      </c>
      <c r="G19" s="38">
        <v>192</v>
      </c>
      <c r="H19" s="38">
        <v>3.6</v>
      </c>
      <c r="I19" s="39">
        <v>100113</v>
      </c>
      <c r="J19" s="27" t="str">
        <f>VLOOKUP(I19,'[1]November 2021'!A:C,2,FALSE)</f>
        <v>CHICKEN LEGS CHILLED -BULK</v>
      </c>
      <c r="K19" s="38">
        <v>38.049999999999997</v>
      </c>
      <c r="L19" s="40">
        <f>VLOOKUP(I19,'[1]November 2021'!A:C,3,FALSE)</f>
        <v>0.49669999999999997</v>
      </c>
      <c r="M19" s="41">
        <f t="shared" si="0"/>
        <v>18.899999999999999</v>
      </c>
      <c r="N19" s="42">
        <v>44501</v>
      </c>
    </row>
    <row r="20" spans="1:14" s="43" customFormat="1" ht="23.65" hidden="1" customHeight="1" x14ac:dyDescent="0.3">
      <c r="A20" s="34" t="s">
        <v>63</v>
      </c>
      <c r="B20" s="35" t="s">
        <v>18</v>
      </c>
      <c r="C20" s="34" t="s">
        <v>12</v>
      </c>
      <c r="D20" s="36" t="s">
        <v>50</v>
      </c>
      <c r="E20" s="37" t="s">
        <v>51</v>
      </c>
      <c r="F20" s="38">
        <v>43.5</v>
      </c>
      <c r="G20" s="38">
        <v>192</v>
      </c>
      <c r="H20" s="38">
        <v>3.6</v>
      </c>
      <c r="I20" s="39">
        <v>100113</v>
      </c>
      <c r="J20" s="27" t="str">
        <f>VLOOKUP(I20,'[1]November 2021'!A:C,2,FALSE)</f>
        <v>CHICKEN LEGS CHILLED -BULK</v>
      </c>
      <c r="K20" s="38">
        <v>38.049999999999997</v>
      </c>
      <c r="L20" s="40">
        <f>VLOOKUP(I20,'[1]November 2021'!A:C,3,FALSE)</f>
        <v>0.49669999999999997</v>
      </c>
      <c r="M20" s="41">
        <f t="shared" si="0"/>
        <v>18.899999999999999</v>
      </c>
      <c r="N20" s="42">
        <v>44501</v>
      </c>
    </row>
    <row r="21" spans="1:14" s="43" customFormat="1" ht="23.65" hidden="1" customHeight="1" x14ac:dyDescent="0.3">
      <c r="A21" s="34" t="s">
        <v>63</v>
      </c>
      <c r="B21" s="35" t="s">
        <v>18</v>
      </c>
      <c r="C21" s="34" t="s">
        <v>12</v>
      </c>
      <c r="D21" s="36" t="s">
        <v>52</v>
      </c>
      <c r="E21" s="37" t="s">
        <v>53</v>
      </c>
      <c r="F21" s="38">
        <v>43.5</v>
      </c>
      <c r="G21" s="38">
        <v>192</v>
      </c>
      <c r="H21" s="38">
        <v>3.6</v>
      </c>
      <c r="I21" s="39">
        <v>100113</v>
      </c>
      <c r="J21" s="27" t="str">
        <f>VLOOKUP(I21,'[1]November 2021'!A:C,2,FALSE)</f>
        <v>CHICKEN LEGS CHILLED -BULK</v>
      </c>
      <c r="K21" s="38">
        <v>38.049999999999997</v>
      </c>
      <c r="L21" s="40">
        <f>VLOOKUP(I21,'[1]November 2021'!A:C,3,FALSE)</f>
        <v>0.49669999999999997</v>
      </c>
      <c r="M21" s="41">
        <f t="shared" si="0"/>
        <v>18.899999999999999</v>
      </c>
      <c r="N21" s="42">
        <v>44501</v>
      </c>
    </row>
    <row r="22" spans="1:14" s="44" customFormat="1" ht="23.65" hidden="1" customHeight="1" x14ac:dyDescent="0.3">
      <c r="A22" s="34" t="s">
        <v>63</v>
      </c>
      <c r="B22" s="35" t="s">
        <v>18</v>
      </c>
      <c r="C22" s="34" t="s">
        <v>12</v>
      </c>
      <c r="D22" s="36" t="s">
        <v>54</v>
      </c>
      <c r="E22" s="37" t="s">
        <v>55</v>
      </c>
      <c r="F22" s="38">
        <v>18</v>
      </c>
      <c r="G22" s="38">
        <v>36</v>
      </c>
      <c r="H22" s="38">
        <v>8</v>
      </c>
      <c r="I22" s="39">
        <v>100113</v>
      </c>
      <c r="J22" s="27" t="str">
        <f>VLOOKUP(I22,'[1]November 2021'!A:C,2,FALSE)</f>
        <v>CHICKEN LEGS CHILLED -BULK</v>
      </c>
      <c r="K22" s="38">
        <v>6.89</v>
      </c>
      <c r="L22" s="40">
        <f>VLOOKUP(I22,'[1]November 2021'!A:C,3,FALSE)</f>
        <v>0.49669999999999997</v>
      </c>
      <c r="M22" s="41">
        <f t="shared" si="0"/>
        <v>3.42</v>
      </c>
      <c r="N22" s="42">
        <v>44501</v>
      </c>
    </row>
    <row r="23" spans="1:14" s="44" customFormat="1" ht="23.65" customHeight="1" x14ac:dyDescent="0.3">
      <c r="A23" s="34" t="s">
        <v>63</v>
      </c>
      <c r="B23" s="35" t="s">
        <v>18</v>
      </c>
      <c r="C23" s="34" t="s">
        <v>12</v>
      </c>
      <c r="D23" s="36" t="s">
        <v>56</v>
      </c>
      <c r="E23" s="37" t="s">
        <v>57</v>
      </c>
      <c r="F23" s="38">
        <v>20.25</v>
      </c>
      <c r="G23" s="38">
        <v>36</v>
      </c>
      <c r="H23" s="38">
        <v>9</v>
      </c>
      <c r="I23" s="39">
        <v>100113</v>
      </c>
      <c r="J23" s="27" t="str">
        <f>VLOOKUP(I23,'[1]November 2021'!A:C,2,FALSE)</f>
        <v>CHICKEN LEGS CHILLED -BULK</v>
      </c>
      <c r="K23" s="38">
        <v>6.89</v>
      </c>
      <c r="L23" s="40">
        <f>VLOOKUP(I23,'[1]November 2021'!A:C,3,FALSE)</f>
        <v>0.49669999999999997</v>
      </c>
      <c r="M23" s="41">
        <f t="shared" si="0"/>
        <v>3.42</v>
      </c>
      <c r="N23" s="42">
        <v>44501</v>
      </c>
    </row>
    <row r="24" spans="1:14" s="44" customFormat="1" ht="23.65" customHeight="1" x14ac:dyDescent="0.3">
      <c r="A24" s="34" t="s">
        <v>63</v>
      </c>
      <c r="B24" s="35" t="s">
        <v>18</v>
      </c>
      <c r="C24" s="34" t="s">
        <v>12</v>
      </c>
      <c r="D24" s="36" t="s">
        <v>58</v>
      </c>
      <c r="E24" s="37" t="s">
        <v>59</v>
      </c>
      <c r="F24" s="38">
        <v>20.25</v>
      </c>
      <c r="G24" s="38">
        <v>36</v>
      </c>
      <c r="H24" s="38">
        <v>9</v>
      </c>
      <c r="I24" s="39">
        <v>100113</v>
      </c>
      <c r="J24" s="27" t="str">
        <f>VLOOKUP(I24,'[1]November 2021'!A:C,2,FALSE)</f>
        <v>CHICKEN LEGS CHILLED -BULK</v>
      </c>
      <c r="K24" s="38">
        <v>7.13</v>
      </c>
      <c r="L24" s="40">
        <f>VLOOKUP(I24,'[1]November 2021'!A:C,3,FALSE)</f>
        <v>0.49669999999999997</v>
      </c>
      <c r="M24" s="41">
        <f t="shared" si="0"/>
        <v>3.54</v>
      </c>
      <c r="N24" s="42">
        <v>44501</v>
      </c>
    </row>
    <row r="25" spans="1:14" s="44" customFormat="1" ht="23.65" customHeight="1" x14ac:dyDescent="0.3">
      <c r="A25" s="34" t="s">
        <v>63</v>
      </c>
      <c r="B25" s="35" t="s">
        <v>18</v>
      </c>
      <c r="C25" s="34" t="s">
        <v>12</v>
      </c>
      <c r="D25" s="36" t="s">
        <v>60</v>
      </c>
      <c r="E25" s="37" t="s">
        <v>61</v>
      </c>
      <c r="F25" s="38">
        <v>20.25</v>
      </c>
      <c r="G25" s="38">
        <v>36</v>
      </c>
      <c r="H25" s="38">
        <v>9</v>
      </c>
      <c r="I25" s="39">
        <v>100113</v>
      </c>
      <c r="J25" s="27" t="str">
        <f>VLOOKUP(I25,'[1]November 2021'!A:C,2,FALSE)</f>
        <v>CHICKEN LEGS CHILLED -BULK</v>
      </c>
      <c r="K25" s="38">
        <v>7.13</v>
      </c>
      <c r="L25" s="40">
        <f>VLOOKUP(I25,'[1]November 2021'!A:C,3,FALSE)</f>
        <v>0.49669999999999997</v>
      </c>
      <c r="M25" s="41">
        <f t="shared" si="0"/>
        <v>3.54</v>
      </c>
      <c r="N25" s="42">
        <v>44501</v>
      </c>
    </row>
  </sheetData>
  <sheetProtection algorithmName="SHA-512" hashValue="5lfORfZZrBn1de6zBfnNvNRa1rmV598DxpRxhOaGGFDB/5BmHhaWFTO/yRF2hX6oPysiKMH4JmmEIVKsr9tUyg==" saltValue="pnR1nqXR24DEqXVzj0V2HA==" spinCount="100000" sheet="1" selectLockedCells="1" autoFilter="0" selectUnlockedCells="1"/>
  <autoFilter ref="A3:N25">
    <filterColumn colId="4">
      <filters>
        <filter val="BBQ Chicken Teriyaki"/>
        <filter val="BBQ Teriyaki Chicken Rice Bowl"/>
        <filter val="BBQ Teriyaki Chicken Strips No Sauce"/>
        <filter val="Buffalo Hot Ling's Chicken"/>
        <filter val="Chicken Nuggets, Whole Muscle"/>
        <filter val="Edamame Kung Pao Chicken"/>
        <filter val="General Tso's Chicken"/>
        <filter val="General Tso's Chicken Rice Bowl"/>
        <filter val="Gluten Free BBQ Teriyaki Chicken"/>
        <filter val="Lemongrass Chicken"/>
        <filter val="Mandarin Orange Chicken"/>
        <filter val="Mandarin Orange Chicken JR"/>
        <filter val="Mandarin Orange Chicken Rice Bowl"/>
        <filter val="Spicy Sichuan Chicken"/>
        <filter val="Sweet &amp; Sour Chicken"/>
        <filter val="Sweet Chili Thai Chicken"/>
      </filters>
    </filterColumn>
  </autoFilter>
  <mergeCells count="1">
    <mergeCell ref="K1:N1"/>
  </mergeCells>
  <phoneticPr fontId="7" type="noConversion"/>
  <pageMargins left="0.25" right="0.25" top="0.75" bottom="0.75" header="0.3" footer="0.3"/>
  <pageSetup scale="53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2021-12-21T16:39:12+00:00</Remediation_x0020_Date>
  </documentManagement>
</p:properties>
</file>

<file path=customXml/itemProps1.xml><?xml version="1.0" encoding="utf-8"?>
<ds:datastoreItem xmlns:ds="http://schemas.openxmlformats.org/officeDocument/2006/customXml" ds:itemID="{F87B1471-0A5B-402A-8558-70C72DA4F7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FEAE4F-C706-4C17-A120-8B3CFF18A844}"/>
</file>

<file path=customXml/itemProps3.xml><?xml version="1.0" encoding="utf-8"?>
<ds:datastoreItem xmlns:ds="http://schemas.openxmlformats.org/officeDocument/2006/customXml" ds:itemID="{8959FFD0-6132-4465-8E24-707BB3D1E6FC}">
  <ds:schemaRefs>
    <ds:schemaRef ds:uri="http://schemas.microsoft.com/sharepoint/v3"/>
    <ds:schemaRef ds:uri="http://schemas.microsoft.com/sharepoint/v3/fields"/>
    <ds:schemaRef ds:uri="http://schemas.openxmlformats.org/package/2006/metadata/core-properties"/>
    <ds:schemaRef ds:uri="619deea3-b82a-4324-abc9-c36ccb056917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61a5bba3-b343-484f-bec3-eb0518693f06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2021-12-03T20:56:03Z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