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showInkAnnotation="0" codeName="ThisWorkbook"/>
  <mc:AlternateContent xmlns:mc="http://schemas.openxmlformats.org/markup-compatibility/2006">
    <mc:Choice Requires="x15">
      <x15ac:absPath xmlns:x15ac="http://schemas.microsoft.com/office/spreadsheetml/2010/11/ac" url="J:\__Karen Kay\_IN_PROCESS\SUE Grants for Summer and At-Risk Meals\updated docs\"/>
    </mc:Choice>
  </mc:AlternateContent>
  <xr:revisionPtr revIDLastSave="0" documentId="8_{F08C19A3-2656-4F32-8838-FDD622E15A70}" xr6:coauthVersionLast="47" xr6:coauthVersionMax="47" xr10:uidLastSave="{00000000-0000-0000-0000-000000000000}"/>
  <bookViews>
    <workbookView xWindow="-120" yWindow="-120" windowWidth="29040" windowHeight="15840" tabRatio="858" xr2:uid="{00000000-000D-0000-FFFF-FFFF00000000}"/>
  </bookViews>
  <sheets>
    <sheet name="Coversheet" sheetId="13" r:id="rId1"/>
    <sheet name="Budget" sheetId="4" r:id="rId2"/>
    <sheet name="ODE CNP Approved Budget" sheetId="25" state="hidden" r:id="rId3"/>
    <sheet name="Budget Summary" sheetId="22" r:id="rId4"/>
    <sheet name="ODE CNP Approved Summary" sheetId="26" state="hidden" r:id="rId5"/>
    <sheet name="Tracking" sheetId="15" state="hidden" r:id="rId6"/>
    <sheet name="ODE Use only" sheetId="18" state="hidden" r:id="rId7"/>
  </sheets>
  <definedNames>
    <definedName name="Data_Start" localSheetId="2">'Budget Summary'!#REF!</definedName>
    <definedName name="Data_Start" localSheetId="4">'ODE CNP Approved Summary'!#REF!</definedName>
    <definedName name="Data_Start">'Budget Summary'!#REF!</definedName>
    <definedName name="Position_Type" localSheetId="2">#REF!</definedName>
    <definedName name="Position_Type" localSheetId="4">#REF!</definedName>
    <definedName name="Position_Type">#REF!</definedName>
    <definedName name="_xlnm.Print_Area" localSheetId="1">Budget!$A$1:$D$82</definedName>
    <definedName name="_xlnm.Print_Area" localSheetId="2">'ODE CNP Approved Budget'!$A$1:$D$62</definedName>
  </definedNames>
  <calcPr calcId="191028"/>
  <customWorkbookViews>
    <customWorkbookView name="coversheet" guid="{FF96631D-7CC1-4300-B1B0-7950BBAE9EF3}" xWindow="25" yWindow="42" windowWidth="1036" windowHeight="899" activeSheetId="13"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2" l="1"/>
  <c r="C7" i="22"/>
  <c r="C5" i="22"/>
  <c r="C4" i="22"/>
  <c r="C9" i="22"/>
  <c r="C8" i="22"/>
  <c r="C14" i="22"/>
  <c r="C12" i="22"/>
  <c r="C11" i="22"/>
  <c r="C10" i="22"/>
  <c r="C13" i="22"/>
  <c r="C84" i="4"/>
  <c r="C82" i="4"/>
  <c r="C21" i="4"/>
  <c r="C39" i="4"/>
  <c r="C63" i="4"/>
  <c r="C75" i="4"/>
  <c r="C81" i="4"/>
  <c r="B30" i="4"/>
  <c r="C30" i="4"/>
  <c r="C38" i="4"/>
  <c r="C55" i="4"/>
  <c r="C56" i="4" s="1"/>
  <c r="C48" i="4"/>
  <c r="B48" i="4"/>
  <c r="C69" i="4"/>
  <c r="B10" i="26"/>
  <c r="B9" i="26"/>
  <c r="A4" i="26"/>
  <c r="C64" i="25"/>
  <c r="D64" i="25" s="1"/>
  <c r="C61" i="25"/>
  <c r="C62" i="25" s="1"/>
  <c r="C56" i="25"/>
  <c r="B16" i="26" s="1"/>
  <c r="C51" i="25"/>
  <c r="B15" i="26" s="1"/>
  <c r="C45" i="25"/>
  <c r="B14" i="26" s="1"/>
  <c r="C38" i="25"/>
  <c r="B13" i="26" s="1"/>
  <c r="B38" i="25"/>
  <c r="C30" i="25"/>
  <c r="B12" i="26" s="1"/>
  <c r="C25" i="25"/>
  <c r="B11" i="26" s="1"/>
  <c r="B25" i="25"/>
  <c r="C16" i="25"/>
  <c r="C10" i="25"/>
  <c r="B10" i="25"/>
  <c r="B17" i="26" l="1"/>
  <c r="B18" i="26"/>
  <c r="W2" i="18"/>
  <c r="V2" i="18"/>
  <c r="U2" i="18"/>
  <c r="K2" i="18"/>
  <c r="J2" i="18"/>
  <c r="I2" i="18"/>
  <c r="E2" i="18"/>
  <c r="D2" i="18"/>
  <c r="A6" i="18" l="1"/>
  <c r="A2" i="18" l="1"/>
  <c r="A6" i="26" l="1"/>
  <c r="A8" i="26"/>
  <c r="C20" i="4" l="1"/>
  <c r="C6" i="18" l="1"/>
  <c r="B6" i="18"/>
  <c r="T2" i="18"/>
  <c r="S2" i="18"/>
  <c r="R2" i="18"/>
  <c r="Q2" i="18"/>
  <c r="P2" i="18"/>
  <c r="O2" i="18"/>
  <c r="N2" i="18"/>
  <c r="M2" i="18"/>
  <c r="L2" i="18"/>
  <c r="H2" i="18"/>
  <c r="G2" i="18"/>
  <c r="F2" i="18"/>
  <c r="C2" i="18"/>
  <c r="B13" i="4" l="1"/>
  <c r="B2" i="18" l="1"/>
  <c r="C13" i="4" l="1"/>
  <c r="G18" i="15" l="1"/>
  <c r="D6" i="18" l="1"/>
  <c r="D85" i="4"/>
</calcChain>
</file>

<file path=xl/sharedStrings.xml><?xml version="1.0" encoding="utf-8"?>
<sst xmlns="http://schemas.openxmlformats.org/spreadsheetml/2006/main" count="269" uniqueCount="156">
  <si>
    <t xml:space="preserve">2023-2025 Biennium                                                                                     </t>
  </si>
  <si>
    <t>Attachment E: Application Budget</t>
  </si>
  <si>
    <t>If you have questions concerning this form, please contact:</t>
  </si>
  <si>
    <t>For additional information, please visit: http://www.oregon.gov/ode/students-and-family/childnutrition/cacfp/Pages/SpecialGrants.aspx</t>
  </si>
  <si>
    <t xml:space="preserve">In accordance with federal civil rights law and U.S. Department of Agriculture (USDA) civil rights regulations and policies, this institution is prohibited from discriminating on the basis of race, color, national origin, sex (including gender identity and sexual orientation), disability, age, or reprisal or retaliation for prior civil rights activity.
Program information may be made available in languages other than English. Persons with disabilities who require alternative means of communication to obtain program information (e.g., Braille, large print, audiotape, American Sign Language), should contact the responsible state or local agency that administers the program or USDA’s TARGET Center at (202) 720-2600 (voice and TTY) or contact USDA through the Federal Relay Service at (800) 877-8339.
To file a program discrimination complaint, a Complainant should complete a USDA Program Discrimination Complaint Form  which can be obtained online at: https://www.usda.gov/sites/default/files/documents/usda-program-discrimination-complaint-form.pdf, from any USDA office, by calling (866) 632-9992, or by writing a letter addressed to USDA. The letter must contain the complainant’s name, address, telephone number, and a written description of the alleged discriminatory action in sufficient detail to inform the Assistant Secretary for Civil Rights (ASCR) about the nature and date of an alleged civil rights violation. The completed AD-3027 Complaint form or letter must be submitted to USDA by:
</t>
  </si>
  <si>
    <t>mail:</t>
  </si>
  <si>
    <t>U.S. Department of Agriculture</t>
  </si>
  <si>
    <t>Office of the Assistant Secretary for Civil Rights</t>
  </si>
  <si>
    <t>1400 Independence Avenue, SW</t>
  </si>
  <si>
    <t>Washington, D.C. 20250-9410; or</t>
  </si>
  <si>
    <t>fax: (833) 256-1665 or (202) 690-7442; or</t>
  </si>
  <si>
    <t>email: program.intake@usda.gov</t>
  </si>
  <si>
    <t>program.intake@usda.gov</t>
  </si>
  <si>
    <t>This institution is an equal opportunity provider.</t>
  </si>
  <si>
    <t>Budget</t>
  </si>
  <si>
    <t xml:space="preserve">For Use of Funds information please see RFA Attachment D. </t>
  </si>
  <si>
    <t xml:space="preserve">Food Service </t>
  </si>
  <si>
    <t>Food Service Equipment</t>
  </si>
  <si>
    <t>Estimated Full Cost</t>
  </si>
  <si>
    <t>Grant Funds</t>
  </si>
  <si>
    <t>Please list items/services</t>
  </si>
  <si>
    <t>Small Wares</t>
  </si>
  <si>
    <t xml:space="preserve">Small Appliances </t>
  </si>
  <si>
    <t>Large Appliances</t>
  </si>
  <si>
    <t xml:space="preserve">Service Equipment </t>
  </si>
  <si>
    <t>Other (describe):</t>
  </si>
  <si>
    <t>Total Food Service Equipment</t>
  </si>
  <si>
    <t>Sanitation Inspection related repairs/fees</t>
  </si>
  <si>
    <t>Estimated Cost</t>
  </si>
  <si>
    <t>Inspections</t>
  </si>
  <si>
    <t>Repairs/parts</t>
  </si>
  <si>
    <t>Contracted labor</t>
  </si>
  <si>
    <t>Total Sanitation Inspection related repairs/fees</t>
  </si>
  <si>
    <t>Total Food Service Costs</t>
  </si>
  <si>
    <t>Outreach and Enrichment</t>
  </si>
  <si>
    <t>Enrichment/Educational Activities Equipment &amp; Supplies</t>
  </si>
  <si>
    <t>Please note: Funds may not be used to purchase equipment or supplies considered high risk to students'/childrens' safety. If you have questions about high risk items, contact Agency's Grant Manager.</t>
  </si>
  <si>
    <t>Guest Speaker/Activities</t>
  </si>
  <si>
    <t>Equipment</t>
  </si>
  <si>
    <t>Supplies</t>
  </si>
  <si>
    <t>Total Enrichment/Educational Activities Equipment &amp; Supplies</t>
  </si>
  <si>
    <t>Outreach Materials/Activities</t>
  </si>
  <si>
    <t>Remember to check out ODE's free summer meals promotional materials</t>
  </si>
  <si>
    <t>Print media (banners, flyers, postcards)</t>
  </si>
  <si>
    <t>Ads (newspaper/radio/video)</t>
  </si>
  <si>
    <t>External displays</t>
  </si>
  <si>
    <t>Events</t>
  </si>
  <si>
    <t>Total Outreach Materials/Activities</t>
  </si>
  <si>
    <t>Total Outreach and Enrichment Costs</t>
  </si>
  <si>
    <t xml:space="preserve">Transportation </t>
  </si>
  <si>
    <t>Transportation Related Purchases</t>
  </si>
  <si>
    <t>Please note: Motorized vehicles may not be purchased with these funds, nor can the vehicle benefiting from these funds be used to transport children.</t>
  </si>
  <si>
    <t xml:space="preserve">Food transport equipment </t>
  </si>
  <si>
    <t>Repairs</t>
  </si>
  <si>
    <t>Paint/wraps</t>
  </si>
  <si>
    <t>Total Transportation Related Purchases</t>
  </si>
  <si>
    <t>Vehicle Mileage Reimbursement</t>
  </si>
  <si>
    <t>Estimated number of miles traveled per day for program operation</t>
  </si>
  <si>
    <t xml:space="preserve">Number of days of operation </t>
  </si>
  <si>
    <t xml:space="preserve">Mileage rate (Applicant's standard rate, up to the </t>
  </si>
  <si>
    <t>current GSA milage reimbursement rate)</t>
  </si>
  <si>
    <t>Total Gas and Mileage Reimbursement</t>
  </si>
  <si>
    <t>Total Transportation Costs</t>
  </si>
  <si>
    <r>
      <t>Labor Costs</t>
    </r>
    <r>
      <rPr>
        <sz val="9"/>
        <color theme="1"/>
        <rFont val="Trebuchet MS"/>
        <family val="2"/>
        <scheme val="minor"/>
      </rPr>
      <t/>
    </r>
  </si>
  <si>
    <t>cell intentionally left blank</t>
  </si>
  <si>
    <t>Labor Costs for Food Service</t>
  </si>
  <si>
    <t>Please list activities</t>
  </si>
  <si>
    <t>Please list staff postion</t>
  </si>
  <si>
    <t xml:space="preserve">Total Labor Cost for Food Service </t>
  </si>
  <si>
    <t>Labor Costs for Outreach Activities</t>
  </si>
  <si>
    <t>Total Labor Cost for Outreach Activities</t>
  </si>
  <si>
    <t xml:space="preserve">Labor Costs for Enrichment/Educational Activities </t>
  </si>
  <si>
    <t>Total Labor Costs - Enrichment/Educational Activities</t>
  </si>
  <si>
    <t>Total Labor Costs</t>
  </si>
  <si>
    <t>Total Grant funds requested</t>
  </si>
  <si>
    <t>ODE CNP Approved Budget</t>
  </si>
  <si>
    <t>This budget has been approved by ODE CNP for the Start-Up and Expansion Grant</t>
  </si>
  <si>
    <t>Grant Allocation</t>
  </si>
  <si>
    <t>Safety features</t>
  </si>
  <si>
    <t xml:space="preserve">Estimated number of miles traveled per day for program operation. </t>
  </si>
  <si>
    <t>Mileage rate (Organization's standard rate, up to  $0.575 per mile)</t>
  </si>
  <si>
    <t>Please note: Funds may not be used to purchase equipmentor supplies considered high risk to students'/childrens' safety. If you have questions about high risk items contact Grant Manager.</t>
  </si>
  <si>
    <t>Outreach Materials/activities</t>
  </si>
  <si>
    <t>Print media (flyers, postcards,</t>
  </si>
  <si>
    <t>Total Outreach Materials/activities</t>
  </si>
  <si>
    <t xml:space="preserve">Total Labor Cost for CACFP Food Service </t>
  </si>
  <si>
    <t>Total Grant funds awarded</t>
  </si>
  <si>
    <t>Application Budget Summary</t>
  </si>
  <si>
    <t xml:space="preserve">Transportation Related Purchases </t>
  </si>
  <si>
    <t>Labor Costs for Enrichment/Educational Activities</t>
  </si>
  <si>
    <t>Total Amount of Grant Funds Requested</t>
  </si>
  <si>
    <t>ODE CNP Approved Summary</t>
  </si>
  <si>
    <t>Organization Name</t>
  </si>
  <si>
    <t>Program(s) requesting funds to increase participation</t>
  </si>
  <si>
    <t>Strategies for increasing participation</t>
  </si>
  <si>
    <t>Sanitation Inspection related repairs / fees</t>
  </si>
  <si>
    <t>Vehichle Milage Reimbursement</t>
  </si>
  <si>
    <t>Total Grant Funds Awarded</t>
  </si>
  <si>
    <t>Oregon Department of Education - Summer Food Service Program (SFSP)</t>
  </si>
  <si>
    <t>Version: 2/19/2020</t>
  </si>
  <si>
    <t>Revision Tracking</t>
  </si>
  <si>
    <t>This page is a tool for the ODE CNP Grant Manager(s) to track progress and communicate pertinent information to Sponsors to facilitate the approval process.</t>
  </si>
  <si>
    <t>APPLICATION APPROVAL</t>
  </si>
  <si>
    <t>Budget Status</t>
  </si>
  <si>
    <t>1. Each time this document is returned to the applicant unapproved, increase the step number by one.</t>
  </si>
  <si>
    <t>2. Once approved, do not change the step number.</t>
  </si>
  <si>
    <t>3. If a revision is requested by the applicant, the Grant Manager will update the revision number.</t>
  </si>
  <si>
    <t>Date Last Reviewed</t>
  </si>
  <si>
    <t>Revision Number</t>
  </si>
  <si>
    <t>Step Number</t>
  </si>
  <si>
    <t>Grant Manager Assigned</t>
  </si>
  <si>
    <t>CNP Manager Approval</t>
  </si>
  <si>
    <t>CNP Specialist Version Tracking</t>
  </si>
  <si>
    <t>1. All budget activity must be tracked.  Enter the revision and step number below as well as the date the email was received or sent.</t>
  </si>
  <si>
    <t>2. Save the email in the Sponsor's Application folder.</t>
  </si>
  <si>
    <t>Revision - Step</t>
  </si>
  <si>
    <t>Date Email was Sent</t>
  </si>
  <si>
    <t>Description/Notes</t>
  </si>
  <si>
    <t>rev0-step0</t>
  </si>
  <si>
    <t>Application Received From Applicant</t>
  </si>
  <si>
    <t>rev0-step1</t>
  </si>
  <si>
    <t>Agreement #</t>
  </si>
  <si>
    <t>CACFP/ SFSP/SSO</t>
  </si>
  <si>
    <t>Sponsor/Partnering Organization</t>
  </si>
  <si>
    <t>Mailing Address</t>
  </si>
  <si>
    <t>City, State, Zip</t>
  </si>
  <si>
    <t>Primary Contact Name</t>
  </si>
  <si>
    <t>Primary Contact Number</t>
  </si>
  <si>
    <t>Primary Contact Email</t>
  </si>
  <si>
    <t>Individual Completing the Application Name</t>
  </si>
  <si>
    <t>Individual Completing the Application Number</t>
  </si>
  <si>
    <t>Individual Completing the Application Email</t>
  </si>
  <si>
    <t>Authorized Representative Name</t>
  </si>
  <si>
    <t>Authorized Representative Number</t>
  </si>
  <si>
    <t>Authorized Representative Email</t>
  </si>
  <si>
    <t>Financial Contact Name</t>
  </si>
  <si>
    <t xml:space="preserve">Financial Contact Number </t>
  </si>
  <si>
    <t>Financial Contact Email</t>
  </si>
  <si>
    <t>FSMC Contact Name</t>
  </si>
  <si>
    <t>FSMC Contact Number</t>
  </si>
  <si>
    <t>FSMC Contact Email</t>
  </si>
  <si>
    <t>Additional Individual to Include Name</t>
  </si>
  <si>
    <t>Additional Individual to Include Number</t>
  </si>
  <si>
    <t>Additional Individual to Include Email</t>
  </si>
  <si>
    <t>Total Grant Amount Requested</t>
  </si>
  <si>
    <t>Labor Costs for Indirect Adminitrative Labor</t>
  </si>
  <si>
    <t>Total Labor Cost for Indirect Administrative Labor</t>
  </si>
  <si>
    <t xml:space="preserve">Labor Cost for Indirect Administrative </t>
  </si>
  <si>
    <t xml:space="preserve"> Child Nutrition Programs Startup and Expansion Grant for At-Risk Afterschool and Summer Meal Programs</t>
  </si>
  <si>
    <t>Startup and Expansion Grant Application</t>
  </si>
  <si>
    <t>The Budget is designed to be completed electronically and should be uploaded and submitted with the Startup and Expansion Grant Application via Smartsheet. A link to the Startup and Expansion Grant Application is included below.</t>
  </si>
  <si>
    <r>
      <rPr>
        <sz val="14"/>
        <color rgb="FF000000"/>
        <rFont val="Calibri"/>
      </rPr>
      <t>State funds are available for Startup and Expansion Grants for At-Risk Afterschool and Summer Meal programs. Approximately, $540,000</t>
    </r>
    <r>
      <rPr>
        <b/>
        <sz val="14"/>
        <color rgb="FFFF0000"/>
        <rFont val="Calibri"/>
      </rPr>
      <t xml:space="preserve"> </t>
    </r>
    <r>
      <rPr>
        <sz val="14"/>
        <color rgb="FF000000"/>
        <rFont val="Calibri"/>
      </rPr>
      <t>in Grant Funds is available to Sponsors and Partners during the 2023-2025 biennium. These funds are awarded through the Oregon Department of Education Child Nutrition Programs (ODE CNP).</t>
    </r>
  </si>
  <si>
    <t xml:space="preserve">Grant funds can only be used for the startup or expansion of applicable programs and cannot be requested for exisiting expenses. </t>
  </si>
  <si>
    <t>Allocation guidance can be found on ODE's Startup and Expansion Grant webpage.</t>
  </si>
  <si>
    <t>To submit this budget as a part of the Startup and Expansion Grant application please upload this excel sheet when completeing the Startup and Expansion Grant application via Smartsheet.</t>
  </si>
  <si>
    <t>karen.harrison@ode.oregon.gov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</si>
</sst>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409]* #,##0.00_);_([$$-409]* \(#,##0.00\);_([$$-409]* &quot;-&quot;??_);_(@_)"/>
    <numFmt numFmtId="165" formatCode="_(&quot;$&quot;* #,##0.000_);_(&quot;$&quot;* \(#,##0.000\);_(&quot;$&quot;* &quot;-&quot;???_);_(@_)"/>
  </numFmts>
  <fonts count="63" x14ac:knownFonts="1">
    <font>
      <sz val="11"/>
      <color theme="1"/>
      <name val="Trebuchet MS"/>
      <family val="2"/>
      <scheme val="minor"/>
    </font>
    <font>
      <sz val="11"/>
      <color theme="1"/>
      <name val="Trebuchet MS"/>
      <family val="2"/>
      <scheme val="minor"/>
    </font>
    <font>
      <sz val="10"/>
      <color theme="1"/>
      <name val="Trebuchet MS"/>
      <family val="2"/>
      <scheme val="minor"/>
    </font>
    <font>
      <b/>
      <sz val="10"/>
      <color theme="1"/>
      <name val="Trebuchet MS"/>
      <family val="2"/>
      <scheme val="minor"/>
    </font>
    <font>
      <sz val="9"/>
      <name val="Trebuchet MS"/>
      <family val="2"/>
      <scheme val="minor"/>
    </font>
    <font>
      <sz val="9"/>
      <color theme="1"/>
      <name val="Trebuchet MS"/>
      <family val="2"/>
      <scheme val="minor"/>
    </font>
    <font>
      <sz val="12"/>
      <color theme="1"/>
      <name val="Calibri"/>
      <family val="2"/>
    </font>
    <font>
      <i/>
      <sz val="10"/>
      <color theme="1"/>
      <name val="Calibri"/>
      <family val="2"/>
    </font>
    <font>
      <b/>
      <sz val="9"/>
      <color theme="1"/>
      <name val="Trebuchet MS"/>
      <family val="2"/>
      <scheme val="minor"/>
    </font>
    <font>
      <b/>
      <sz val="11"/>
      <color theme="1"/>
      <name val="Trebuchet MS"/>
      <family val="2"/>
      <scheme val="minor"/>
    </font>
    <font>
      <b/>
      <sz val="10"/>
      <color theme="1"/>
      <name val="Calibri"/>
      <family val="2"/>
    </font>
    <font>
      <sz val="10"/>
      <color theme="1"/>
      <name val="Calibri"/>
      <family val="2"/>
    </font>
    <font>
      <sz val="11"/>
      <color theme="1"/>
      <name val="Trebuchet MS"/>
      <family val="1"/>
      <scheme val="major"/>
    </font>
    <font>
      <b/>
      <sz val="10"/>
      <name val="Trebuchet MS"/>
      <family val="2"/>
      <scheme val="minor"/>
    </font>
    <font>
      <b/>
      <sz val="14"/>
      <name val="Trebuchet MS"/>
      <family val="1"/>
      <scheme val="major"/>
    </font>
    <font>
      <b/>
      <sz val="12"/>
      <color theme="5"/>
      <name val="Calibri"/>
      <family val="2"/>
    </font>
    <font>
      <sz val="11"/>
      <color theme="0"/>
      <name val="Trebuchet MS"/>
      <family val="2"/>
      <scheme val="minor"/>
    </font>
    <font>
      <sz val="8"/>
      <color theme="1"/>
      <name val="Trebuchet MS"/>
      <family val="2"/>
      <scheme val="minor"/>
    </font>
    <font>
      <sz val="11"/>
      <name val="Trebuchet MS"/>
      <family val="1"/>
      <scheme val="minor"/>
    </font>
    <font>
      <b/>
      <sz val="16"/>
      <color theme="1"/>
      <name val="Trebuchet MS"/>
      <family val="2"/>
      <scheme val="minor"/>
    </font>
    <font>
      <i/>
      <sz val="9"/>
      <color theme="1"/>
      <name val="Trebuchet MS"/>
      <family val="2"/>
      <scheme val="minor"/>
    </font>
    <font>
      <b/>
      <sz val="12"/>
      <color theme="1"/>
      <name val="Trebuchet MS"/>
      <family val="2"/>
      <scheme val="minor"/>
    </font>
    <font>
      <u/>
      <sz val="11"/>
      <color theme="10"/>
      <name val="Trebuchet MS"/>
      <family val="2"/>
      <scheme val="minor"/>
    </font>
    <font>
      <b/>
      <sz val="14"/>
      <color theme="1"/>
      <name val="Trebuchet MS"/>
      <family val="2"/>
      <scheme val="minor"/>
    </font>
    <font>
      <i/>
      <sz val="10"/>
      <color rgb="FFFF0000"/>
      <name val="Trebuchet MS"/>
      <family val="2"/>
      <scheme val="minor"/>
    </font>
    <font>
      <b/>
      <u/>
      <sz val="16"/>
      <color theme="1"/>
      <name val="Trebuchet MS"/>
      <family val="2"/>
      <scheme val="minor"/>
    </font>
    <font>
      <sz val="11"/>
      <name val="Trebuchet MS"/>
      <family val="2"/>
      <scheme val="minor"/>
    </font>
    <font>
      <b/>
      <sz val="11"/>
      <name val="Trebuchet MS"/>
      <family val="2"/>
      <scheme val="minor"/>
    </font>
    <font>
      <b/>
      <sz val="9"/>
      <color rgb="FFFF0000"/>
      <name val="Trebuchet MS"/>
      <family val="2"/>
      <scheme val="minor"/>
    </font>
    <font>
      <sz val="10"/>
      <name val="Trebuchet MS"/>
      <family val="2"/>
      <scheme val="minor"/>
    </font>
    <font>
      <b/>
      <u/>
      <sz val="10"/>
      <name val="Trebuchet MS"/>
      <family val="2"/>
      <scheme val="minor"/>
    </font>
    <font>
      <sz val="10"/>
      <color rgb="FFFF0000"/>
      <name val="Trebuchet MS"/>
      <family val="2"/>
      <scheme val="minor"/>
    </font>
    <font>
      <b/>
      <sz val="11"/>
      <color rgb="FFFF0000"/>
      <name val="Trebuchet MS"/>
      <family val="2"/>
      <scheme val="minor"/>
    </font>
    <font>
      <sz val="8"/>
      <name val="Trebuchet MS"/>
      <family val="2"/>
      <scheme val="minor"/>
    </font>
    <font>
      <b/>
      <u/>
      <sz val="10"/>
      <color theme="1"/>
      <name val="Trebuchet MS"/>
      <family val="2"/>
      <scheme val="minor"/>
    </font>
    <font>
      <i/>
      <sz val="8"/>
      <color theme="1"/>
      <name val="Trebuchet MS"/>
      <family val="2"/>
      <scheme val="minor"/>
    </font>
    <font>
      <u/>
      <sz val="8"/>
      <color theme="5" tint="-0.249977111117893"/>
      <name val="Trebuchet MS"/>
      <family val="2"/>
      <scheme val="minor"/>
    </font>
    <font>
      <sz val="10"/>
      <color rgb="FF000000"/>
      <name val="Trebuchet MS"/>
      <family val="2"/>
      <scheme val="minor"/>
    </font>
    <font>
      <sz val="11"/>
      <color theme="1"/>
      <name val="Calibri"/>
      <family val="2"/>
    </font>
    <font>
      <b/>
      <u/>
      <sz val="11"/>
      <name val="Trebuchet MS"/>
      <family val="2"/>
      <scheme val="minor"/>
    </font>
    <font>
      <sz val="12"/>
      <color theme="0"/>
      <name val="Calibri"/>
      <family val="2"/>
    </font>
    <font>
      <b/>
      <sz val="16"/>
      <color theme="1"/>
      <name val="Calibri"/>
      <family val="2"/>
    </font>
    <font>
      <sz val="14"/>
      <color theme="1"/>
      <name val="Calibri"/>
      <family val="2"/>
    </font>
    <font>
      <sz val="14"/>
      <name val="Calibri"/>
      <family val="2"/>
    </font>
    <font>
      <u/>
      <sz val="14"/>
      <color theme="10"/>
      <name val="Calibri"/>
      <family val="2"/>
    </font>
    <font>
      <sz val="14"/>
      <color theme="0"/>
      <name val="Calibri"/>
      <family val="2"/>
    </font>
    <font>
      <u/>
      <sz val="14"/>
      <color theme="5" tint="-0.499984740745262"/>
      <name val="Calibri"/>
      <family val="2"/>
    </font>
    <font>
      <sz val="14"/>
      <color rgb="FF333333"/>
      <name val="Calibri"/>
      <family val="2"/>
    </font>
    <font>
      <u/>
      <sz val="11"/>
      <color rgb="FFFF0000"/>
      <name val="Trebuchet MS"/>
      <family val="2"/>
      <scheme val="minor"/>
    </font>
    <font>
      <u/>
      <sz val="9"/>
      <color rgb="FF0070C0"/>
      <name val="Trebuchet MS"/>
      <family val="2"/>
      <scheme val="minor"/>
    </font>
    <font>
      <sz val="14"/>
      <color rgb="FF000000"/>
      <name val="Calibri"/>
    </font>
    <font>
      <b/>
      <sz val="14"/>
      <color rgb="FFFF0000"/>
      <name val="Calibri"/>
    </font>
    <font>
      <sz val="14"/>
      <color theme="1"/>
      <name val="Calibri"/>
    </font>
    <font>
      <sz val="14"/>
      <color theme="5" tint="-0.499984740745262"/>
      <name val="Calibri"/>
      <family val="2"/>
    </font>
    <font>
      <u/>
      <sz val="12"/>
      <color theme="5" tint="-0.499984740745262"/>
      <name val="Trebuchet MS"/>
      <family val="2"/>
      <scheme val="minor"/>
    </font>
    <font>
      <sz val="11"/>
      <color theme="5" tint="-0.499984740745262"/>
      <name val="Trebuchet MS"/>
      <family val="2"/>
      <scheme val="minor"/>
    </font>
    <font>
      <u/>
      <sz val="11"/>
      <color theme="5" tint="-0.499984740745262"/>
      <name val="Trebuchet MS"/>
      <family val="2"/>
      <scheme val="minor"/>
    </font>
    <font>
      <i/>
      <sz val="10"/>
      <color theme="5" tint="-0.499984740745262"/>
      <name val="Trebuchet MS"/>
      <family val="2"/>
      <scheme val="minor"/>
    </font>
    <font>
      <u/>
      <sz val="8"/>
      <color theme="5" tint="-0.499984740745262"/>
      <name val="Trebuchet MS"/>
      <family val="2"/>
      <scheme val="minor"/>
    </font>
    <font>
      <sz val="11"/>
      <color theme="8"/>
      <name val="Trebuchet MS"/>
      <family val="2"/>
      <scheme val="minor"/>
    </font>
    <font>
      <u/>
      <sz val="11"/>
      <color theme="8"/>
      <name val="Trebuchet MS"/>
      <family val="2"/>
      <scheme val="minor"/>
    </font>
    <font>
      <b/>
      <sz val="11"/>
      <color theme="8"/>
      <name val="Trebuchet MS"/>
      <family val="2"/>
      <scheme val="minor"/>
    </font>
    <font>
      <u/>
      <sz val="14"/>
      <name val="Calibri"/>
      <family val="2"/>
    </font>
  </fonts>
  <fills count="11">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E6F2CE"/>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34998626667073579"/>
        <bgColor indexed="64"/>
      </patternFill>
    </fill>
  </fills>
  <borders count="2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theme="4" tint="-0.249977111117893"/>
      </left>
      <right/>
      <top/>
      <bottom style="thin">
        <color theme="4" tint="-0.249977111117893"/>
      </bottom>
      <diagonal/>
    </border>
    <border>
      <left/>
      <right style="thin">
        <color theme="4" tint="-0.249977111117893"/>
      </right>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medium">
        <color theme="4" tint="-0.249977111117893"/>
      </bottom>
      <diagonal/>
    </border>
    <border>
      <left/>
      <right style="thin">
        <color theme="4" tint="-0.249977111117893"/>
      </right>
      <top style="thin">
        <color theme="4" tint="-0.249977111117893"/>
      </top>
      <bottom style="medium">
        <color theme="4" tint="-0.249977111117893"/>
      </bottom>
      <diagonal/>
    </border>
    <border>
      <left/>
      <right/>
      <top/>
      <bottom style="thin">
        <color theme="4" tint="-0.249977111117893"/>
      </bottom>
      <diagonal/>
    </border>
    <border>
      <left style="thin">
        <color indexed="64"/>
      </left>
      <right style="thin">
        <color indexed="64"/>
      </right>
      <top/>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cellStyleXfs>
  <cellXfs count="293">
    <xf numFmtId="0" fontId="0" fillId="0" borderId="0" xfId="0"/>
    <xf numFmtId="0" fontId="2" fillId="0" borderId="0" xfId="0" applyFont="1"/>
    <xf numFmtId="0" fontId="0" fillId="0" borderId="0" xfId="0" applyAlignment="1">
      <alignment wrapText="1"/>
    </xf>
    <xf numFmtId="44" fontId="4" fillId="2" borderId="2" xfId="2" applyFont="1" applyFill="1" applyBorder="1" applyProtection="1">
      <protection locked="0"/>
    </xf>
    <xf numFmtId="0" fontId="9" fillId="3" borderId="3" xfId="0" applyFont="1" applyFill="1" applyBorder="1"/>
    <xf numFmtId="44" fontId="4" fillId="2" borderId="9" xfId="2" applyFont="1" applyFill="1" applyBorder="1" applyProtection="1">
      <protection locked="0"/>
    </xf>
    <xf numFmtId="44" fontId="4" fillId="2" borderId="7" xfId="2" applyFont="1" applyFill="1" applyBorder="1" applyProtection="1">
      <protection locked="0"/>
    </xf>
    <xf numFmtId="0" fontId="16" fillId="0" borderId="0" xfId="0" applyFont="1"/>
    <xf numFmtId="44" fontId="8" fillId="7" borderId="9" xfId="0" applyNumberFormat="1" applyFont="1" applyFill="1" applyBorder="1"/>
    <xf numFmtId="44" fontId="8" fillId="7" borderId="2" xfId="0" applyNumberFormat="1" applyFont="1" applyFill="1" applyBorder="1"/>
    <xf numFmtId="0" fontId="0" fillId="0" borderId="0" xfId="0" applyAlignment="1">
      <alignment horizontal="centerContinuous"/>
    </xf>
    <xf numFmtId="0" fontId="8" fillId="7" borderId="4" xfId="0" applyFont="1" applyFill="1" applyBorder="1"/>
    <xf numFmtId="0" fontId="8" fillId="7" borderId="11" xfId="0" applyFont="1" applyFill="1" applyBorder="1"/>
    <xf numFmtId="44" fontId="8" fillId="6" borderId="11" xfId="0" applyNumberFormat="1" applyFont="1" applyFill="1" applyBorder="1"/>
    <xf numFmtId="44" fontId="8" fillId="6" borderId="10" xfId="0" applyNumberFormat="1" applyFont="1" applyFill="1" applyBorder="1"/>
    <xf numFmtId="0" fontId="24" fillId="0" borderId="0" xfId="0" applyFont="1"/>
    <xf numFmtId="0" fontId="9" fillId="0" borderId="0" xfId="0" applyFont="1" applyAlignment="1">
      <alignment wrapText="1"/>
    </xf>
    <xf numFmtId="0" fontId="9" fillId="3" borderId="15" xfId="0" applyFont="1" applyFill="1" applyBorder="1" applyAlignment="1">
      <alignment wrapText="1"/>
    </xf>
    <xf numFmtId="0" fontId="9" fillId="3" borderId="16" xfId="0" applyFont="1" applyFill="1" applyBorder="1" applyAlignment="1">
      <alignment wrapText="1"/>
    </xf>
    <xf numFmtId="0" fontId="5" fillId="0" borderId="7" xfId="0" applyFont="1" applyBorder="1" applyAlignment="1">
      <alignment horizontal="left" indent="1"/>
    </xf>
    <xf numFmtId="0" fontId="5" fillId="0" borderId="2" xfId="0" applyFont="1" applyBorder="1" applyAlignment="1">
      <alignment horizontal="left" indent="1"/>
    </xf>
    <xf numFmtId="0" fontId="8" fillId="7" borderId="4" xfId="0" applyFont="1" applyFill="1" applyBorder="1" applyAlignment="1">
      <alignment horizontal="left" indent="1"/>
    </xf>
    <xf numFmtId="0" fontId="8" fillId="7" borderId="3" xfId="0" applyFont="1" applyFill="1" applyBorder="1" applyAlignment="1">
      <alignment horizontal="left" wrapText="1" indent="1"/>
    </xf>
    <xf numFmtId="0" fontId="8" fillId="7" borderId="2" xfId="0" applyFont="1" applyFill="1" applyBorder="1" applyAlignment="1">
      <alignment horizontal="left" indent="1"/>
    </xf>
    <xf numFmtId="0" fontId="9" fillId="4" borderId="3" xfId="0" applyFont="1" applyFill="1" applyBorder="1" applyAlignment="1">
      <alignment horizontal="left" indent="1"/>
    </xf>
    <xf numFmtId="0" fontId="8" fillId="7" borderId="3" xfId="0" applyFont="1" applyFill="1" applyBorder="1" applyAlignment="1">
      <alignment horizontal="left" indent="1"/>
    </xf>
    <xf numFmtId="0" fontId="21" fillId="4" borderId="3" xfId="0" applyFont="1" applyFill="1" applyBorder="1" applyAlignment="1">
      <alignment horizontal="left" indent="1"/>
    </xf>
    <xf numFmtId="44" fontId="8" fillId="6" borderId="9" xfId="0" applyNumberFormat="1" applyFont="1" applyFill="1" applyBorder="1"/>
    <xf numFmtId="0" fontId="3" fillId="4" borderId="0" xfId="0" applyFont="1" applyFill="1"/>
    <xf numFmtId="44" fontId="8" fillId="0" borderId="11" xfId="0" applyNumberFormat="1" applyFont="1" applyBorder="1"/>
    <xf numFmtId="0" fontId="23" fillId="0" borderId="3" xfId="0" applyFont="1" applyBorder="1" applyAlignment="1">
      <alignment horizontal="left"/>
    </xf>
    <xf numFmtId="0" fontId="23" fillId="0" borderId="0" xfId="0" applyFont="1"/>
    <xf numFmtId="0" fontId="23" fillId="0" borderId="0" xfId="0" applyFont="1" applyAlignment="1">
      <alignment horizontal="left" wrapText="1"/>
    </xf>
    <xf numFmtId="0" fontId="3" fillId="4" borderId="8" xfId="0" applyFont="1" applyFill="1" applyBorder="1" applyAlignment="1">
      <alignment wrapText="1"/>
    </xf>
    <xf numFmtId="0" fontId="3" fillId="4" borderId="11" xfId="0" applyFont="1" applyFill="1" applyBorder="1" applyAlignment="1">
      <alignment wrapText="1"/>
    </xf>
    <xf numFmtId="0" fontId="26" fillId="0" borderId="0" xfId="0" applyFont="1"/>
    <xf numFmtId="0" fontId="26" fillId="0" borderId="0" xfId="0" applyFont="1" applyAlignment="1">
      <alignment horizontal="center"/>
    </xf>
    <xf numFmtId="0" fontId="27" fillId="0" borderId="0" xfId="0" applyFont="1" applyAlignment="1">
      <alignment horizontal="center"/>
    </xf>
    <xf numFmtId="44" fontId="28" fillId="6" borderId="10" xfId="0" applyNumberFormat="1" applyFont="1" applyFill="1" applyBorder="1"/>
    <xf numFmtId="164" fontId="6" fillId="0" borderId="0" xfId="2" applyNumberFormat="1" applyFont="1" applyBorder="1" applyAlignment="1"/>
    <xf numFmtId="0" fontId="29" fillId="0" borderId="0" xfId="0" applyFont="1"/>
    <xf numFmtId="0" fontId="26" fillId="0" borderId="0" xfId="0" applyFont="1" applyAlignment="1">
      <alignment horizontal="centerContinuous"/>
    </xf>
    <xf numFmtId="0" fontId="19" fillId="0" borderId="0" xfId="0" applyFont="1" applyAlignment="1">
      <alignment horizontal="centerContinuous"/>
    </xf>
    <xf numFmtId="0" fontId="25" fillId="0" borderId="0" xfId="0" applyFont="1" applyAlignment="1">
      <alignment horizontal="centerContinuous" vertical="top"/>
    </xf>
    <xf numFmtId="0" fontId="5" fillId="0" borderId="7" xfId="0" applyFont="1" applyBorder="1" applyAlignment="1" applyProtection="1">
      <alignment horizontal="left" indent="1"/>
      <protection locked="0"/>
    </xf>
    <xf numFmtId="0" fontId="5" fillId="0" borderId="2" xfId="0" applyFont="1" applyBorder="1" applyAlignment="1" applyProtection="1">
      <alignment horizontal="left" indent="1"/>
      <protection locked="0"/>
    </xf>
    <xf numFmtId="0" fontId="3" fillId="4" borderId="10" xfId="0" applyFont="1" applyFill="1" applyBorder="1"/>
    <xf numFmtId="0" fontId="2" fillId="0" borderId="19" xfId="0" applyFont="1" applyBorder="1"/>
    <xf numFmtId="164" fontId="29" fillId="0" borderId="20" xfId="2" applyNumberFormat="1" applyFont="1" applyFill="1" applyBorder="1" applyAlignment="1"/>
    <xf numFmtId="0" fontId="2" fillId="0" borderId="21" xfId="0" applyFont="1" applyBorder="1"/>
    <xf numFmtId="0" fontId="2" fillId="8" borderId="19" xfId="0" applyFont="1" applyFill="1" applyBorder="1"/>
    <xf numFmtId="164" fontId="29" fillId="8" borderId="20" xfId="2" applyNumberFormat="1" applyFont="1" applyFill="1" applyBorder="1" applyAlignment="1"/>
    <xf numFmtId="0" fontId="3" fillId="8" borderId="17" xfId="0" applyFont="1" applyFill="1" applyBorder="1"/>
    <xf numFmtId="0" fontId="27" fillId="0" borderId="0" xfId="0" applyFont="1" applyAlignment="1">
      <alignment horizontal="center" vertical="top"/>
    </xf>
    <xf numFmtId="0" fontId="26" fillId="0" borderId="0" xfId="0" applyFont="1" applyAlignment="1">
      <alignment vertical="top"/>
    </xf>
    <xf numFmtId="0" fontId="0" fillId="0" borderId="0" xfId="0" applyAlignment="1">
      <alignment vertical="top"/>
    </xf>
    <xf numFmtId="0" fontId="3" fillId="4" borderId="3" xfId="0" applyFont="1" applyFill="1" applyBorder="1" applyAlignment="1">
      <alignment horizontal="left" indent="1"/>
    </xf>
    <xf numFmtId="0" fontId="23" fillId="0" borderId="11" xfId="0" applyFont="1" applyBorder="1" applyAlignment="1">
      <alignment horizontal="left"/>
    </xf>
    <xf numFmtId="0" fontId="9" fillId="4" borderId="0" xfId="0" applyFont="1" applyFill="1" applyAlignment="1">
      <alignment horizontal="left" indent="1"/>
    </xf>
    <xf numFmtId="0" fontId="3" fillId="4" borderId="11" xfId="0" applyFont="1" applyFill="1" applyBorder="1" applyAlignment="1">
      <alignment horizontal="left" indent="1"/>
    </xf>
    <xf numFmtId="0" fontId="9" fillId="4" borderId="4" xfId="0" applyFont="1" applyFill="1" applyBorder="1" applyAlignment="1">
      <alignment horizontal="left" indent="1"/>
    </xf>
    <xf numFmtId="0" fontId="9" fillId="4" borderId="10" xfId="0" applyFont="1" applyFill="1" applyBorder="1" applyAlignment="1">
      <alignment horizontal="left" indent="1"/>
    </xf>
    <xf numFmtId="0" fontId="5" fillId="0" borderId="3" xfId="0" applyFont="1" applyBorder="1" applyAlignment="1" applyProtection="1">
      <alignment horizontal="left" indent="1"/>
      <protection locked="0"/>
    </xf>
    <xf numFmtId="0" fontId="5" fillId="0" borderId="12" xfId="0" applyFont="1" applyBorder="1" applyAlignment="1" applyProtection="1">
      <alignment horizontal="left" indent="1"/>
      <protection locked="0"/>
    </xf>
    <xf numFmtId="44" fontId="4" fillId="2" borderId="12" xfId="2" applyFont="1" applyFill="1" applyBorder="1" applyProtection="1">
      <protection locked="0"/>
    </xf>
    <xf numFmtId="0" fontId="5" fillId="0" borderId="4" xfId="0" applyFont="1" applyBorder="1" applyAlignment="1" applyProtection="1">
      <alignment horizontal="left" indent="1"/>
      <protection locked="0"/>
    </xf>
    <xf numFmtId="0" fontId="5" fillId="0" borderId="5" xfId="0" applyFont="1" applyBorder="1" applyAlignment="1" applyProtection="1">
      <alignment horizontal="left" indent="1"/>
      <protection locked="0"/>
    </xf>
    <xf numFmtId="0" fontId="8" fillId="6" borderId="1" xfId="0" applyFont="1" applyFill="1" applyBorder="1" applyAlignment="1">
      <alignment horizontal="left" indent="1"/>
    </xf>
    <xf numFmtId="0" fontId="9" fillId="3" borderId="4" xfId="0" applyFont="1" applyFill="1" applyBorder="1" applyAlignment="1">
      <alignment horizontal="left" indent="1"/>
    </xf>
    <xf numFmtId="0" fontId="9" fillId="3" borderId="10" xfId="0" applyFont="1" applyFill="1" applyBorder="1" applyAlignment="1">
      <alignment horizontal="left" indent="1"/>
    </xf>
    <xf numFmtId="0" fontId="5" fillId="0" borderId="3" xfId="0" applyFont="1" applyBorder="1" applyAlignment="1">
      <alignment horizontal="left" indent="1"/>
    </xf>
    <xf numFmtId="0" fontId="5" fillId="0" borderId="12" xfId="0" applyFont="1" applyBorder="1" applyAlignment="1">
      <alignment horizontal="left" indent="1"/>
    </xf>
    <xf numFmtId="44" fontId="8" fillId="7" borderId="12" xfId="0" applyNumberFormat="1" applyFont="1" applyFill="1" applyBorder="1"/>
    <xf numFmtId="0" fontId="5" fillId="0" borderId="4" xfId="0" applyFont="1" applyBorder="1" applyAlignment="1">
      <alignment horizontal="left" indent="1"/>
    </xf>
    <xf numFmtId="0" fontId="5" fillId="0" borderId="5" xfId="0" applyFont="1" applyBorder="1" applyAlignment="1">
      <alignment horizontal="left" indent="1"/>
    </xf>
    <xf numFmtId="0" fontId="8" fillId="7" borderId="12" xfId="0" applyFont="1" applyFill="1" applyBorder="1" applyAlignment="1">
      <alignment horizontal="left" indent="1"/>
    </xf>
    <xf numFmtId="0" fontId="3" fillId="4" borderId="4" xfId="0" applyFont="1" applyFill="1" applyBorder="1" applyAlignment="1">
      <alignment horizontal="left" wrapText="1" indent="1"/>
    </xf>
    <xf numFmtId="0" fontId="3" fillId="4" borderId="10" xfId="0" applyFont="1" applyFill="1" applyBorder="1" applyAlignment="1">
      <alignment horizontal="left" wrapText="1" indent="1"/>
    </xf>
    <xf numFmtId="0" fontId="20" fillId="0" borderId="3" xfId="0" applyFont="1" applyBorder="1" applyAlignment="1" applyProtection="1">
      <alignment horizontal="left"/>
      <protection locked="0"/>
    </xf>
    <xf numFmtId="0" fontId="20" fillId="0" borderId="12" xfId="0" applyFont="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12" xfId="0" applyFont="1" applyBorder="1" applyAlignment="1" applyProtection="1">
      <alignment horizontal="left"/>
      <protection locked="0"/>
    </xf>
    <xf numFmtId="0" fontId="8" fillId="7" borderId="12" xfId="0" applyFont="1" applyFill="1" applyBorder="1" applyAlignment="1">
      <alignment horizontal="left" wrapText="1" indent="1"/>
    </xf>
    <xf numFmtId="0" fontId="3" fillId="4" borderId="1" xfId="0" applyFont="1" applyFill="1" applyBorder="1" applyAlignment="1">
      <alignment horizontal="left" indent="1"/>
    </xf>
    <xf numFmtId="0" fontId="3" fillId="4" borderId="0" xfId="0" applyFont="1" applyFill="1" applyAlignment="1">
      <alignment horizontal="left" indent="1"/>
    </xf>
    <xf numFmtId="44" fontId="8" fillId="4" borderId="11" xfId="0" applyNumberFormat="1" applyFont="1" applyFill="1" applyBorder="1"/>
    <xf numFmtId="0" fontId="8" fillId="7" borderId="5" xfId="0" applyFont="1" applyFill="1" applyBorder="1" applyAlignment="1">
      <alignment horizontal="left" indent="1"/>
    </xf>
    <xf numFmtId="0" fontId="21" fillId="4" borderId="12" xfId="0" applyFont="1" applyFill="1" applyBorder="1" applyAlignment="1">
      <alignment horizontal="left" indent="1"/>
    </xf>
    <xf numFmtId="44" fontId="3" fillId="3" borderId="12" xfId="0" applyNumberFormat="1" applyFont="1" applyFill="1" applyBorder="1"/>
    <xf numFmtId="0" fontId="9" fillId="3" borderId="12" xfId="0" applyFont="1" applyFill="1" applyBorder="1"/>
    <xf numFmtId="0" fontId="8" fillId="7" borderId="3" xfId="0" applyFont="1" applyFill="1" applyBorder="1"/>
    <xf numFmtId="0" fontId="2" fillId="3" borderId="11" xfId="0" applyFont="1" applyFill="1" applyBorder="1" applyAlignment="1">
      <alignment horizontal="center"/>
    </xf>
    <xf numFmtId="0" fontId="2" fillId="3" borderId="8" xfId="0" applyFont="1" applyFill="1" applyBorder="1" applyAlignment="1">
      <alignment horizontal="center"/>
    </xf>
    <xf numFmtId="0" fontId="35" fillId="4" borderId="13" xfId="0" applyFont="1" applyFill="1" applyBorder="1" applyAlignment="1">
      <alignment horizontal="left" wrapText="1" indent="1"/>
    </xf>
    <xf numFmtId="44" fontId="28" fillId="7" borderId="12" xfId="0" applyNumberFormat="1" applyFont="1" applyFill="1" applyBorder="1" applyAlignment="1">
      <alignment wrapText="1"/>
    </xf>
    <xf numFmtId="0" fontId="6" fillId="0" borderId="0" xfId="0" applyFont="1"/>
    <xf numFmtId="0" fontId="6" fillId="0" borderId="0" xfId="0" applyFont="1" applyAlignment="1">
      <alignment horizontal="left" vertical="top"/>
    </xf>
    <xf numFmtId="0" fontId="6" fillId="0" borderId="0" xfId="0" applyFont="1" applyAlignment="1">
      <alignment vertical="top"/>
    </xf>
    <xf numFmtId="0" fontId="30" fillId="0" borderId="0" xfId="0" applyFont="1" applyAlignment="1">
      <alignment horizontal="center"/>
    </xf>
    <xf numFmtId="0" fontId="2" fillId="0" borderId="0" xfId="0" applyFont="1" applyAlignment="1">
      <alignment vertical="top" wrapText="1"/>
    </xf>
    <xf numFmtId="0" fontId="37" fillId="0" borderId="0" xfId="0" applyFont="1" applyAlignment="1">
      <alignment wrapText="1"/>
    </xf>
    <xf numFmtId="0" fontId="23" fillId="0" borderId="1" xfId="0" applyFont="1" applyBorder="1" applyAlignment="1">
      <alignment horizontal="left"/>
    </xf>
    <xf numFmtId="0" fontId="23" fillId="0" borderId="0" xfId="0" applyFont="1" applyAlignment="1">
      <alignment horizontal="left"/>
    </xf>
    <xf numFmtId="44" fontId="8" fillId="0" borderId="0" xfId="0" applyNumberFormat="1" applyFont="1"/>
    <xf numFmtId="0" fontId="35" fillId="4" borderId="13" xfId="0" applyFont="1" applyFill="1" applyBorder="1" applyAlignment="1">
      <alignment horizontal="left" vertical="top" wrapText="1" indent="1"/>
    </xf>
    <xf numFmtId="0" fontId="38" fillId="0" borderId="0" xfId="0" applyFont="1" applyAlignment="1">
      <alignment vertical="top"/>
    </xf>
    <xf numFmtId="0" fontId="0" fillId="0" borderId="0" xfId="0" applyAlignment="1">
      <alignment horizontal="center" vertical="center"/>
    </xf>
    <xf numFmtId="0" fontId="2" fillId="0" borderId="0" xfId="0" applyFont="1" applyAlignment="1">
      <alignment horizontal="centerContinuous" vertical="top"/>
    </xf>
    <xf numFmtId="0" fontId="0" fillId="0" borderId="0" xfId="0" applyAlignment="1">
      <alignment horizontal="centerContinuous" vertical="top"/>
    </xf>
    <xf numFmtId="0" fontId="5" fillId="0" borderId="12" xfId="0" applyFont="1" applyBorder="1" applyAlignment="1">
      <alignment horizontal="left" wrapText="1"/>
    </xf>
    <xf numFmtId="0" fontId="5" fillId="0" borderId="12" xfId="0" applyFont="1" applyBorder="1" applyAlignment="1">
      <alignment horizontal="left"/>
    </xf>
    <xf numFmtId="0" fontId="9" fillId="4" borderId="4" xfId="0" applyFont="1" applyFill="1" applyBorder="1" applyAlignment="1">
      <alignment horizontal="left" wrapText="1" indent="1"/>
    </xf>
    <xf numFmtId="0" fontId="3" fillId="4" borderId="5" xfId="0" applyFont="1" applyFill="1" applyBorder="1"/>
    <xf numFmtId="0" fontId="2" fillId="3" borderId="14" xfId="0" applyFont="1" applyFill="1" applyBorder="1" applyAlignment="1">
      <alignment horizontal="center"/>
    </xf>
    <xf numFmtId="0" fontId="9" fillId="4" borderId="1" xfId="0" applyFont="1" applyFill="1" applyBorder="1" applyAlignment="1">
      <alignment horizontal="left" vertical="top" indent="1"/>
    </xf>
    <xf numFmtId="0" fontId="5" fillId="0" borderId="3" xfId="0" applyFont="1" applyBorder="1" applyAlignment="1">
      <alignment horizontal="left" wrapText="1" indent="1"/>
    </xf>
    <xf numFmtId="0" fontId="5" fillId="0" borderId="11" xfId="0" applyFont="1" applyBorder="1" applyAlignment="1">
      <alignment horizontal="left" indent="1"/>
    </xf>
    <xf numFmtId="0" fontId="3" fillId="4" borderId="4" xfId="0" applyFont="1" applyFill="1" applyBorder="1" applyAlignment="1">
      <alignment horizontal="left" indent="1"/>
    </xf>
    <xf numFmtId="44" fontId="8" fillId="4" borderId="2" xfId="0" applyNumberFormat="1" applyFont="1" applyFill="1" applyBorder="1"/>
    <xf numFmtId="0" fontId="5" fillId="0" borderId="1" xfId="0" applyFont="1" applyBorder="1" applyAlignment="1">
      <alignment horizontal="left" vertical="top" wrapText="1" indent="1"/>
    </xf>
    <xf numFmtId="0" fontId="5" fillId="0" borderId="6" xfId="0" applyFont="1" applyBorder="1" applyAlignment="1">
      <alignment horizontal="left" wrapText="1"/>
    </xf>
    <xf numFmtId="0" fontId="8" fillId="7" borderId="12" xfId="0" applyFont="1" applyFill="1" applyBorder="1" applyAlignment="1">
      <alignment horizontal="left"/>
    </xf>
    <xf numFmtId="0" fontId="26" fillId="0" borderId="0" xfId="0" applyFont="1" applyAlignment="1">
      <alignment vertical="center"/>
    </xf>
    <xf numFmtId="0" fontId="31" fillId="0" borderId="0" xfId="0" applyFont="1" applyAlignment="1">
      <alignment horizontal="centerContinuous" vertical="top"/>
    </xf>
    <xf numFmtId="0" fontId="39" fillId="0" borderId="0" xfId="0" applyFont="1"/>
    <xf numFmtId="0" fontId="9" fillId="0" borderId="16" xfId="0" applyFont="1" applyBorder="1" applyAlignment="1">
      <alignment wrapText="1"/>
    </xf>
    <xf numFmtId="0" fontId="9" fillId="3" borderId="2" xfId="0" applyFont="1" applyFill="1" applyBorder="1" applyAlignment="1">
      <alignment wrapText="1"/>
    </xf>
    <xf numFmtId="0" fontId="9" fillId="3" borderId="2" xfId="0" applyFont="1" applyFill="1" applyBorder="1" applyAlignment="1">
      <alignment horizontal="center" wrapText="1"/>
    </xf>
    <xf numFmtId="0" fontId="9" fillId="3" borderId="2" xfId="0" applyFont="1" applyFill="1" applyBorder="1" applyAlignment="1">
      <alignment horizontal="center" vertical="center" wrapText="1"/>
    </xf>
    <xf numFmtId="0" fontId="0" fillId="0" borderId="2" xfId="0" applyBorder="1"/>
    <xf numFmtId="44" fontId="0" fillId="0" borderId="2" xfId="0" applyNumberFormat="1" applyBorder="1"/>
    <xf numFmtId="44" fontId="4" fillId="2" borderId="7" xfId="2" applyFont="1" applyFill="1" applyBorder="1" applyProtection="1"/>
    <xf numFmtId="0" fontId="33" fillId="2" borderId="13" xfId="2" applyNumberFormat="1" applyFont="1" applyFill="1" applyBorder="1" applyAlignment="1" applyProtection="1">
      <alignment wrapText="1"/>
    </xf>
    <xf numFmtId="44" fontId="4" fillId="2" borderId="2" xfId="2" applyFont="1" applyFill="1" applyBorder="1" applyProtection="1"/>
    <xf numFmtId="0" fontId="33" fillId="2" borderId="3" xfId="2" applyNumberFormat="1" applyFont="1" applyFill="1" applyBorder="1" applyAlignment="1" applyProtection="1">
      <alignment wrapText="1"/>
    </xf>
    <xf numFmtId="44" fontId="4" fillId="2" borderId="14" xfId="2" applyFont="1" applyFill="1" applyBorder="1" applyProtection="1"/>
    <xf numFmtId="0" fontId="17" fillId="5" borderId="3" xfId="0" applyFont="1" applyFill="1" applyBorder="1" applyAlignment="1">
      <alignment wrapText="1"/>
    </xf>
    <xf numFmtId="44" fontId="4" fillId="2" borderId="12" xfId="2" applyFont="1" applyFill="1" applyBorder="1" applyProtection="1"/>
    <xf numFmtId="0" fontId="33" fillId="2" borderId="13" xfId="2" applyNumberFormat="1" applyFont="1" applyFill="1" applyBorder="1" applyAlignment="1" applyProtection="1"/>
    <xf numFmtId="0" fontId="33" fillId="2" borderId="3" xfId="2" applyNumberFormat="1" applyFont="1" applyFill="1" applyBorder="1" applyAlignment="1" applyProtection="1"/>
    <xf numFmtId="44" fontId="4" fillId="2" borderId="9" xfId="2" applyFont="1" applyFill="1" applyBorder="1" applyProtection="1"/>
    <xf numFmtId="0" fontId="33" fillId="2" borderId="4" xfId="2" applyNumberFormat="1" applyFont="1" applyFill="1" applyBorder="1" applyAlignment="1" applyProtection="1"/>
    <xf numFmtId="0" fontId="5" fillId="5" borderId="12" xfId="0" applyFont="1" applyFill="1" applyBorder="1" applyAlignment="1">
      <alignment wrapText="1"/>
    </xf>
    <xf numFmtId="0" fontId="5" fillId="5" borderId="4" xfId="0" applyFont="1" applyFill="1" applyBorder="1" applyAlignment="1">
      <alignment wrapText="1"/>
    </xf>
    <xf numFmtId="0" fontId="4" fillId="2" borderId="2" xfId="2" applyNumberFormat="1" applyFont="1" applyFill="1" applyBorder="1" applyProtection="1"/>
    <xf numFmtId="0" fontId="4" fillId="2" borderId="1" xfId="2" applyNumberFormat="1" applyFont="1" applyFill="1" applyBorder="1" applyProtection="1"/>
    <xf numFmtId="165" fontId="4" fillId="2" borderId="12" xfId="2" applyNumberFormat="1" applyFont="1" applyFill="1" applyBorder="1" applyProtection="1"/>
    <xf numFmtId="44" fontId="4" fillId="2" borderId="13" xfId="2" applyFont="1" applyFill="1" applyBorder="1" applyProtection="1"/>
    <xf numFmtId="0" fontId="36" fillId="3" borderId="0" xfId="3" applyFont="1" applyFill="1" applyAlignment="1" applyProtection="1">
      <alignment horizontal="center" wrapText="1"/>
    </xf>
    <xf numFmtId="0" fontId="33" fillId="2" borderId="11" xfId="2" applyNumberFormat="1" applyFont="1" applyFill="1" applyBorder="1" applyAlignment="1" applyProtection="1">
      <alignment wrapText="1"/>
    </xf>
    <xf numFmtId="0" fontId="20" fillId="0" borderId="3" xfId="0" applyFont="1" applyBorder="1" applyAlignment="1">
      <alignment horizontal="left"/>
    </xf>
    <xf numFmtId="0" fontId="20" fillId="0" borderId="12" xfId="0" applyFont="1" applyBorder="1" applyAlignment="1">
      <alignment horizontal="left"/>
    </xf>
    <xf numFmtId="0" fontId="33" fillId="2" borderId="8" xfId="2" applyNumberFormat="1" applyFont="1" applyFill="1" applyBorder="1" applyAlignment="1" applyProtection="1">
      <alignment wrapText="1"/>
    </xf>
    <xf numFmtId="0" fontId="5" fillId="0" borderId="3" xfId="0" applyFont="1" applyBorder="1" applyAlignment="1">
      <alignment horizontal="left"/>
    </xf>
    <xf numFmtId="0" fontId="34" fillId="0" borderId="0" xfId="0" applyFont="1" applyAlignment="1">
      <alignment horizontal="left"/>
    </xf>
    <xf numFmtId="164" fontId="29" fillId="0" borderId="20" xfId="2" applyNumberFormat="1" applyFont="1" applyFill="1" applyBorder="1" applyAlignment="1" applyProtection="1"/>
    <xf numFmtId="164" fontId="29" fillId="8" borderId="20" xfId="2" applyNumberFormat="1" applyFont="1" applyFill="1" applyBorder="1" applyAlignment="1" applyProtection="1"/>
    <xf numFmtId="164" fontId="29" fillId="0" borderId="22" xfId="2" applyNumberFormat="1" applyFont="1" applyFill="1" applyBorder="1" applyAlignment="1" applyProtection="1"/>
    <xf numFmtId="164" fontId="29" fillId="8" borderId="18" xfId="2" applyNumberFormat="1" applyFont="1" applyFill="1" applyBorder="1" applyAlignment="1" applyProtection="1"/>
    <xf numFmtId="49" fontId="6" fillId="0" borderId="0" xfId="0" applyNumberFormat="1" applyFont="1"/>
    <xf numFmtId="0" fontId="9" fillId="0" borderId="0" xfId="0" applyFont="1"/>
    <xf numFmtId="49" fontId="10" fillId="0" borderId="0" xfId="0" applyNumberFormat="1" applyFont="1"/>
    <xf numFmtId="49" fontId="7" fillId="0" borderId="0" xfId="0" applyNumberFormat="1" applyFont="1"/>
    <xf numFmtId="49" fontId="11" fillId="0" borderId="0" xfId="0" applyNumberFormat="1" applyFont="1"/>
    <xf numFmtId="0" fontId="31" fillId="0" borderId="0" xfId="0" applyFont="1" applyAlignment="1">
      <alignment horizontal="left" vertical="top" wrapText="1"/>
    </xf>
    <xf numFmtId="0" fontId="25" fillId="0" borderId="0" xfId="0" applyFont="1" applyAlignment="1">
      <alignment horizontal="center" vertical="top"/>
    </xf>
    <xf numFmtId="0" fontId="6" fillId="0" borderId="0" xfId="0" applyFont="1" applyAlignment="1">
      <alignment vertical="center" wrapText="1"/>
    </xf>
    <xf numFmtId="0" fontId="6" fillId="0" borderId="0" xfId="0" applyFont="1" applyAlignment="1">
      <alignment wrapText="1"/>
    </xf>
    <xf numFmtId="0" fontId="6" fillId="0" borderId="0" xfId="0" applyFont="1" applyAlignment="1">
      <alignment horizontal="left" vertical="center" wrapText="1"/>
    </xf>
    <xf numFmtId="0" fontId="40" fillId="0" borderId="0" xfId="0" applyFont="1"/>
    <xf numFmtId="0" fontId="42" fillId="0" borderId="0" xfId="0" applyFont="1"/>
    <xf numFmtId="0" fontId="44" fillId="0" borderId="0" xfId="3" applyFont="1" applyAlignment="1">
      <alignment horizontal="left" vertical="center" wrapText="1"/>
    </xf>
    <xf numFmtId="0" fontId="44" fillId="0" borderId="0" xfId="3" applyFont="1" applyAlignment="1">
      <alignment horizontal="center" vertical="center" wrapText="1"/>
    </xf>
    <xf numFmtId="0" fontId="45" fillId="0" borderId="0" xfId="0" applyFont="1"/>
    <xf numFmtId="0" fontId="47" fillId="0" borderId="0" xfId="0" applyFont="1"/>
    <xf numFmtId="0" fontId="42" fillId="0" borderId="0" xfId="0" applyFont="1" applyAlignment="1">
      <alignment horizontal="left" wrapText="1"/>
    </xf>
    <xf numFmtId="0" fontId="41" fillId="0" borderId="0" xfId="0" applyFont="1" applyAlignment="1">
      <alignment horizontal="center" vertical="center" wrapText="1"/>
    </xf>
    <xf numFmtId="0" fontId="42" fillId="0" borderId="0" xfId="0" applyFont="1" applyAlignment="1">
      <alignment wrapText="1"/>
    </xf>
    <xf numFmtId="0" fontId="41" fillId="0" borderId="0" xfId="0" applyFont="1" applyAlignment="1">
      <alignment vertical="center" wrapText="1"/>
    </xf>
    <xf numFmtId="0" fontId="46" fillId="0" borderId="0" xfId="3" applyFont="1" applyAlignment="1" applyProtection="1">
      <alignment vertical="top" wrapText="1"/>
    </xf>
    <xf numFmtId="0" fontId="43" fillId="0" borderId="0" xfId="3" applyFont="1" applyAlignment="1" applyProtection="1">
      <alignment wrapText="1"/>
    </xf>
    <xf numFmtId="0" fontId="48" fillId="0" borderId="0" xfId="3" applyFont="1" applyBorder="1" applyAlignment="1" applyProtection="1">
      <alignment vertical="top" wrapText="1"/>
    </xf>
    <xf numFmtId="0" fontId="32" fillId="0" borderId="0" xfId="0" applyFont="1" applyAlignment="1">
      <alignment vertical="top" wrapText="1"/>
    </xf>
    <xf numFmtId="0" fontId="49" fillId="0" borderId="1" xfId="3" applyFont="1" applyFill="1" applyBorder="1" applyAlignment="1" applyProtection="1">
      <alignment horizontal="left" vertical="top" wrapText="1" indent="1"/>
    </xf>
    <xf numFmtId="0" fontId="2" fillId="3" borderId="12" xfId="0" applyFont="1" applyFill="1" applyBorder="1" applyAlignment="1">
      <alignment horizontal="center"/>
    </xf>
    <xf numFmtId="0" fontId="33" fillId="2" borderId="7" xfId="2" applyNumberFormat="1" applyFont="1" applyFill="1" applyBorder="1" applyAlignment="1" applyProtection="1">
      <alignment wrapText="1"/>
      <protection locked="0"/>
    </xf>
    <xf numFmtId="0" fontId="33" fillId="2" borderId="2" xfId="2" applyNumberFormat="1" applyFont="1" applyFill="1" applyBorder="1" applyAlignment="1" applyProtection="1">
      <alignment wrapText="1"/>
      <protection locked="0"/>
    </xf>
    <xf numFmtId="0" fontId="8" fillId="7" borderId="9" xfId="0" applyFont="1" applyFill="1" applyBorder="1"/>
    <xf numFmtId="0" fontId="17" fillId="5" borderId="2" xfId="0" applyFont="1" applyFill="1" applyBorder="1" applyAlignment="1" applyProtection="1">
      <alignment wrapText="1"/>
      <protection locked="0"/>
    </xf>
    <xf numFmtId="44" fontId="8" fillId="6" borderId="5" xfId="0" applyNumberFormat="1" applyFont="1" applyFill="1" applyBorder="1"/>
    <xf numFmtId="0" fontId="33" fillId="2" borderId="7" xfId="2" applyNumberFormat="1" applyFont="1" applyFill="1" applyBorder="1" applyAlignment="1" applyProtection="1">
      <protection locked="0"/>
    </xf>
    <xf numFmtId="0" fontId="33" fillId="2" borderId="2" xfId="2" applyNumberFormat="1" applyFont="1" applyFill="1" applyBorder="1" applyAlignment="1" applyProtection="1">
      <protection locked="0"/>
    </xf>
    <xf numFmtId="0" fontId="8" fillId="7" borderId="12" xfId="0" applyFont="1" applyFill="1" applyBorder="1"/>
    <xf numFmtId="0" fontId="33" fillId="2" borderId="12" xfId="2" applyNumberFormat="1" applyFont="1" applyFill="1" applyBorder="1" applyAlignment="1" applyProtection="1">
      <alignment wrapText="1"/>
      <protection locked="0"/>
    </xf>
    <xf numFmtId="0" fontId="33" fillId="2" borderId="9" xfId="2" applyNumberFormat="1" applyFont="1" applyFill="1" applyBorder="1" applyAlignment="1" applyProtection="1">
      <protection locked="0"/>
    </xf>
    <xf numFmtId="0" fontId="8" fillId="7" borderId="2" xfId="0" applyFont="1" applyFill="1" applyBorder="1"/>
    <xf numFmtId="0" fontId="33" fillId="2" borderId="14" xfId="2" applyNumberFormat="1" applyFont="1" applyFill="1" applyBorder="1" applyAlignment="1" applyProtection="1">
      <alignment wrapText="1"/>
      <protection locked="0"/>
    </xf>
    <xf numFmtId="44" fontId="28" fillId="6" borderId="5" xfId="0" applyNumberFormat="1" applyFont="1" applyFill="1" applyBorder="1"/>
    <xf numFmtId="0" fontId="8" fillId="0" borderId="3" xfId="0" applyFont="1" applyBorder="1" applyAlignment="1">
      <alignment horizontal="left" indent="1"/>
    </xf>
    <xf numFmtId="0" fontId="8" fillId="0" borderId="11" xfId="0" applyFont="1" applyBorder="1" applyAlignment="1">
      <alignment horizontal="left" indent="1"/>
    </xf>
    <xf numFmtId="44" fontId="28" fillId="0" borderId="5" xfId="0" applyNumberFormat="1" applyFont="1" applyBorder="1"/>
    <xf numFmtId="0" fontId="8" fillId="0" borderId="3" xfId="0" applyFont="1" applyBorder="1" applyAlignment="1">
      <alignment horizontal="left" wrapText="1" indent="1"/>
    </xf>
    <xf numFmtId="0" fontId="8" fillId="0" borderId="11" xfId="0" applyFont="1" applyBorder="1" applyAlignment="1">
      <alignment horizontal="left" wrapText="1" indent="1"/>
    </xf>
    <xf numFmtId="44" fontId="28" fillId="0" borderId="12" xfId="0" applyNumberFormat="1" applyFont="1" applyBorder="1"/>
    <xf numFmtId="44" fontId="8" fillId="0" borderId="10" xfId="0" applyNumberFormat="1" applyFont="1" applyBorder="1"/>
    <xf numFmtId="0" fontId="8" fillId="0" borderId="4" xfId="0" applyFont="1" applyBorder="1" applyAlignment="1">
      <alignment horizontal="left" indent="1"/>
    </xf>
    <xf numFmtId="0" fontId="8" fillId="0" borderId="5" xfId="0" applyFont="1" applyBorder="1"/>
    <xf numFmtId="0" fontId="8" fillId="7" borderId="5" xfId="0" applyFont="1" applyFill="1" applyBorder="1" applyAlignment="1">
      <alignment horizontal="left"/>
    </xf>
    <xf numFmtId="44" fontId="8" fillId="7" borderId="5" xfId="0" applyNumberFormat="1" applyFont="1" applyFill="1" applyBorder="1"/>
    <xf numFmtId="44" fontId="28" fillId="7" borderId="5" xfId="0" applyNumberFormat="1" applyFont="1" applyFill="1" applyBorder="1" applyAlignment="1">
      <alignment wrapText="1"/>
    </xf>
    <xf numFmtId="0" fontId="8" fillId="0" borderId="10" xfId="0" applyFont="1" applyBorder="1" applyAlignment="1">
      <alignment horizontal="left"/>
    </xf>
    <xf numFmtId="44" fontId="28" fillId="0" borderId="5" xfId="0" applyNumberFormat="1" applyFont="1" applyBorder="1" applyAlignment="1">
      <alignment wrapText="1"/>
    </xf>
    <xf numFmtId="0" fontId="23" fillId="0" borderId="13" xfId="0" applyFont="1" applyBorder="1" applyAlignment="1">
      <alignment horizontal="left" wrapText="1"/>
    </xf>
    <xf numFmtId="0" fontId="23" fillId="0" borderId="8" xfId="0" applyFont="1" applyBorder="1" applyAlignment="1">
      <alignment horizontal="left" wrapText="1"/>
    </xf>
    <xf numFmtId="0" fontId="3" fillId="4" borderId="6" xfId="0" applyFont="1" applyFill="1" applyBorder="1"/>
    <xf numFmtId="0" fontId="8" fillId="0" borderId="10" xfId="0" applyFont="1" applyBorder="1" applyAlignment="1">
      <alignment horizontal="left" indent="1"/>
    </xf>
    <xf numFmtId="44" fontId="8" fillId="0" borderId="5" xfId="0" applyNumberFormat="1" applyFont="1" applyBorder="1"/>
    <xf numFmtId="0" fontId="23" fillId="0" borderId="13" xfId="0" applyFont="1" applyBorder="1" applyAlignment="1">
      <alignment horizontal="left"/>
    </xf>
    <xf numFmtId="0" fontId="23" fillId="0" borderId="8" xfId="0" applyFont="1" applyBorder="1" applyAlignment="1">
      <alignment horizontal="left"/>
    </xf>
    <xf numFmtId="44" fontId="8" fillId="0" borderId="8" xfId="0" applyNumberFormat="1" applyFont="1" applyBorder="1"/>
    <xf numFmtId="44" fontId="8" fillId="0" borderId="14" xfId="0" applyNumberFormat="1" applyFont="1" applyBorder="1"/>
    <xf numFmtId="0" fontId="9" fillId="3" borderId="1" xfId="0" applyFont="1" applyFill="1" applyBorder="1" applyAlignment="1">
      <alignment horizontal="left" indent="1"/>
    </xf>
    <xf numFmtId="0" fontId="9" fillId="3" borderId="0" xfId="0" applyFont="1" applyFill="1" applyAlignment="1">
      <alignment horizontal="left" indent="1"/>
    </xf>
    <xf numFmtId="0" fontId="8" fillId="0" borderId="12" xfId="0" applyFont="1" applyBorder="1"/>
    <xf numFmtId="0" fontId="9" fillId="4" borderId="1" xfId="0" applyFont="1" applyFill="1" applyBorder="1" applyAlignment="1">
      <alignment horizontal="left" wrapText="1" indent="1"/>
    </xf>
    <xf numFmtId="44" fontId="28" fillId="6" borderId="12" xfId="0" applyNumberFormat="1" applyFont="1" applyFill="1" applyBorder="1"/>
    <xf numFmtId="0" fontId="3" fillId="4" borderId="3" xfId="0" applyFont="1" applyFill="1" applyBorder="1" applyAlignment="1">
      <alignment horizontal="left" wrapText="1" indent="1"/>
    </xf>
    <xf numFmtId="0" fontId="3" fillId="4" borderId="11" xfId="0" applyFont="1" applyFill="1" applyBorder="1" applyAlignment="1">
      <alignment horizontal="left" wrapText="1" indent="1"/>
    </xf>
    <xf numFmtId="0" fontId="21" fillId="10" borderId="3" xfId="0" applyFont="1" applyFill="1" applyBorder="1" applyAlignment="1">
      <alignment horizontal="left" indent="1"/>
    </xf>
    <xf numFmtId="0" fontId="0" fillId="10" borderId="11" xfId="0" applyFill="1" applyBorder="1"/>
    <xf numFmtId="0" fontId="0" fillId="10" borderId="12" xfId="0" applyFill="1" applyBorder="1"/>
    <xf numFmtId="44" fontId="0" fillId="10" borderId="2" xfId="0" applyNumberFormat="1" applyFill="1" applyBorder="1"/>
    <xf numFmtId="0" fontId="52" fillId="0" borderId="0" xfId="0" applyFont="1" applyAlignment="1">
      <alignment wrapText="1"/>
    </xf>
    <xf numFmtId="0" fontId="2" fillId="0" borderId="25" xfId="0" applyFont="1" applyBorder="1"/>
    <xf numFmtId="164" fontId="29" fillId="0" borderId="26" xfId="2" applyNumberFormat="1" applyFont="1" applyFill="1" applyBorder="1" applyAlignment="1"/>
    <xf numFmtId="164" fontId="0" fillId="8" borderId="26" xfId="2" applyNumberFormat="1" applyFont="1" applyFill="1" applyBorder="1" applyAlignment="1"/>
    <xf numFmtId="0" fontId="2" fillId="8" borderId="4" xfId="0" applyFont="1" applyFill="1" applyBorder="1"/>
    <xf numFmtId="0" fontId="3" fillId="0" borderId="27" xfId="0" applyFont="1" applyBorder="1"/>
    <xf numFmtId="164" fontId="29" fillId="0" borderId="28" xfId="2" applyNumberFormat="1" applyFont="1" applyFill="1" applyBorder="1" applyAlignment="1"/>
    <xf numFmtId="0" fontId="8" fillId="6" borderId="3" xfId="0" applyFont="1" applyFill="1" applyBorder="1" applyAlignment="1">
      <alignment horizontal="left" indent="1"/>
    </xf>
    <xf numFmtId="0" fontId="8" fillId="6" borderId="12" xfId="0" applyFont="1" applyFill="1" applyBorder="1" applyAlignment="1">
      <alignment horizontal="left" indent="1"/>
    </xf>
    <xf numFmtId="0" fontId="5" fillId="5" borderId="9" xfId="0" applyFont="1" applyFill="1" applyBorder="1" applyAlignment="1" applyProtection="1">
      <alignment horizontal="left" vertical="top" wrapText="1"/>
      <protection locked="0"/>
    </xf>
    <xf numFmtId="0" fontId="5" fillId="5" borderId="24" xfId="0" applyFont="1" applyFill="1" applyBorder="1" applyAlignment="1" applyProtection="1">
      <alignment horizontal="left" vertical="top" wrapText="1"/>
      <protection locked="0"/>
    </xf>
    <xf numFmtId="0" fontId="5" fillId="5" borderId="7" xfId="0" applyFont="1" applyFill="1" applyBorder="1" applyAlignment="1" applyProtection="1">
      <alignment horizontal="left" vertical="top" wrapText="1"/>
      <protection locked="0"/>
    </xf>
    <xf numFmtId="0" fontId="5" fillId="0" borderId="5" xfId="0" applyFont="1" applyBorder="1" applyAlignment="1">
      <alignment horizontal="center" wrapText="1"/>
    </xf>
    <xf numFmtId="0" fontId="5" fillId="0" borderId="14" xfId="0" applyFont="1" applyBorder="1" applyAlignment="1">
      <alignment horizontal="center" wrapText="1"/>
    </xf>
    <xf numFmtId="0" fontId="53" fillId="0" borderId="0" xfId="0" applyFont="1"/>
    <xf numFmtId="0" fontId="54" fillId="0" borderId="0" xfId="3" applyFont="1" applyBorder="1" applyAlignment="1" applyProtection="1">
      <alignment horizontal="left" wrapText="1"/>
    </xf>
    <xf numFmtId="0" fontId="55" fillId="0" borderId="8" xfId="0" applyFont="1" applyBorder="1"/>
    <xf numFmtId="0" fontId="55" fillId="0" borderId="14" xfId="0" applyFont="1" applyBorder="1"/>
    <xf numFmtId="0" fontId="55" fillId="0" borderId="0" xfId="0" applyFont="1"/>
    <xf numFmtId="0" fontId="56" fillId="0" borderId="0" xfId="3" applyFont="1" applyBorder="1" applyAlignment="1" applyProtection="1">
      <alignment horizontal="left" vertical="top"/>
    </xf>
    <xf numFmtId="0" fontId="57" fillId="0" borderId="0" xfId="0" applyFont="1"/>
    <xf numFmtId="0" fontId="58" fillId="3" borderId="6" xfId="3" applyFont="1" applyFill="1" applyBorder="1" applyAlignment="1">
      <alignment horizontal="center" wrapText="1"/>
    </xf>
    <xf numFmtId="0" fontId="59" fillId="0" borderId="0" xfId="0" applyFont="1" applyAlignment="1">
      <alignment horizontal="left" vertical="top"/>
    </xf>
    <xf numFmtId="0" fontId="60" fillId="0" borderId="0" xfId="3" applyFont="1" applyBorder="1" applyAlignment="1" applyProtection="1">
      <alignment vertical="top"/>
    </xf>
    <xf numFmtId="0" fontId="61" fillId="0" borderId="0" xfId="0" applyFont="1" applyAlignment="1">
      <alignment horizontal="center" vertical="top" wrapText="1"/>
    </xf>
    <xf numFmtId="0" fontId="62" fillId="0" borderId="0" xfId="3" applyFont="1"/>
    <xf numFmtId="44" fontId="4" fillId="2" borderId="9" xfId="2" applyFont="1" applyFill="1" applyBorder="1" applyAlignment="1" applyProtection="1">
      <alignment horizontal="center"/>
      <protection locked="0"/>
    </xf>
    <xf numFmtId="44" fontId="4" fillId="2" borderId="7" xfId="2" applyFont="1" applyFill="1" applyBorder="1" applyAlignment="1" applyProtection="1">
      <alignment horizontal="center"/>
      <protection locked="0"/>
    </xf>
    <xf numFmtId="0" fontId="13" fillId="0" borderId="0" xfId="0" applyFont="1" applyAlignment="1">
      <alignment horizontal="left" vertical="top"/>
    </xf>
    <xf numFmtId="0" fontId="3" fillId="0" borderId="0" xfId="0" quotePrefix="1" applyFont="1" applyAlignment="1">
      <alignment horizontal="left" vertical="top"/>
    </xf>
    <xf numFmtId="0" fontId="3" fillId="0" borderId="23" xfId="0" quotePrefix="1" applyFont="1" applyBorder="1" applyAlignment="1">
      <alignment horizontal="left" vertical="top"/>
    </xf>
    <xf numFmtId="0" fontId="18" fillId="0" borderId="1" xfId="0" applyFont="1" applyBorder="1" applyAlignment="1" applyProtection="1">
      <alignment horizontal="left" vertical="top"/>
      <protection locked="0"/>
    </xf>
    <xf numFmtId="0" fontId="18" fillId="0" borderId="0" xfId="0" applyFont="1" applyAlignment="1" applyProtection="1">
      <alignment horizontal="left" vertical="top"/>
      <protection locked="0"/>
    </xf>
    <xf numFmtId="0" fontId="32" fillId="0" borderId="0" xfId="0" applyFont="1" applyAlignment="1">
      <alignment horizontal="left" vertical="top" wrapText="1"/>
    </xf>
    <xf numFmtId="0" fontId="0" fillId="9" borderId="0" xfId="0" applyFill="1" applyAlignment="1">
      <alignment horizontal="center"/>
    </xf>
    <xf numFmtId="0" fontId="12" fillId="0" borderId="0" xfId="0" applyFont="1" applyAlignment="1">
      <alignment horizontal="center" wrapText="1"/>
    </xf>
    <xf numFmtId="0" fontId="14" fillId="0" borderId="0" xfId="0" applyFont="1" applyAlignment="1">
      <alignment horizontal="center" vertical="center"/>
    </xf>
    <xf numFmtId="49" fontId="15" fillId="0" borderId="0" xfId="0" applyNumberFormat="1" applyFont="1" applyAlignment="1">
      <alignment horizontal="left" wrapText="1"/>
    </xf>
    <xf numFmtId="49" fontId="10" fillId="0" borderId="0" xfId="0" applyNumberFormat="1" applyFont="1"/>
    <xf numFmtId="49" fontId="11" fillId="0" borderId="4" xfId="0" applyNumberFormat="1" applyFont="1" applyBorder="1"/>
    <xf numFmtId="49" fontId="11" fillId="0" borderId="10" xfId="0" applyNumberFormat="1" applyFont="1" applyBorder="1"/>
    <xf numFmtId="14" fontId="11" fillId="0" borderId="10" xfId="0" applyNumberFormat="1" applyFont="1" applyBorder="1" applyAlignment="1">
      <alignment horizontal="center"/>
    </xf>
    <xf numFmtId="14" fontId="11" fillId="0" borderId="5" xfId="0" applyNumberFormat="1" applyFont="1" applyBorder="1" applyAlignment="1">
      <alignment horizontal="center"/>
    </xf>
    <xf numFmtId="49" fontId="11" fillId="0" borderId="1" xfId="0" applyNumberFormat="1" applyFont="1" applyBorder="1"/>
    <xf numFmtId="49" fontId="11" fillId="0" borderId="0" xfId="0" applyNumberFormat="1" applyFont="1"/>
    <xf numFmtId="1" fontId="11" fillId="0" borderId="0" xfId="1" applyNumberFormat="1" applyFont="1" applyBorder="1" applyAlignment="1" applyProtection="1">
      <alignment horizontal="center"/>
    </xf>
    <xf numFmtId="1" fontId="11" fillId="0" borderId="6" xfId="1" applyNumberFormat="1" applyFont="1" applyBorder="1" applyAlignment="1" applyProtection="1">
      <alignment horizontal="center"/>
    </xf>
    <xf numFmtId="49" fontId="11" fillId="0" borderId="3" xfId="0" applyNumberFormat="1" applyFont="1" applyBorder="1" applyAlignment="1">
      <alignment horizontal="center"/>
    </xf>
    <xf numFmtId="49" fontId="11" fillId="0" borderId="11" xfId="0" applyNumberFormat="1" applyFont="1" applyBorder="1" applyAlignment="1">
      <alignment horizontal="center"/>
    </xf>
    <xf numFmtId="49" fontId="11" fillId="0" borderId="12" xfId="0" applyNumberFormat="1" applyFont="1" applyBorder="1" applyAlignment="1">
      <alignment horizontal="center"/>
    </xf>
    <xf numFmtId="49" fontId="11" fillId="0" borderId="0" xfId="0" applyNumberFormat="1" applyFont="1" applyAlignment="1">
      <alignment horizontal="center"/>
    </xf>
    <xf numFmtId="49" fontId="11" fillId="0" borderId="6" xfId="0" applyNumberFormat="1" applyFont="1" applyBorder="1" applyAlignment="1">
      <alignment horizontal="center"/>
    </xf>
    <xf numFmtId="49" fontId="10" fillId="0" borderId="13" xfId="0" applyNumberFormat="1" applyFont="1" applyBorder="1"/>
    <xf numFmtId="49" fontId="10" fillId="0" borderId="8" xfId="0" applyNumberFormat="1" applyFont="1" applyBorder="1"/>
    <xf numFmtId="0" fontId="11" fillId="0" borderId="8" xfId="0" applyFont="1" applyBorder="1" applyAlignment="1">
      <alignment horizontal="center"/>
    </xf>
    <xf numFmtId="0" fontId="11" fillId="0" borderId="14" xfId="0" applyFont="1" applyBorder="1" applyAlignment="1">
      <alignment horizontal="center"/>
    </xf>
    <xf numFmtId="49" fontId="10" fillId="0" borderId="3" xfId="0" applyNumberFormat="1" applyFont="1" applyBorder="1" applyAlignment="1">
      <alignment horizontal="center"/>
    </xf>
    <xf numFmtId="49" fontId="10" fillId="0" borderId="11" xfId="0" applyNumberFormat="1" applyFont="1" applyBorder="1" applyAlignment="1">
      <alignment horizontal="center"/>
    </xf>
    <xf numFmtId="49" fontId="10" fillId="0" borderId="12" xfId="0" applyNumberFormat="1" applyFont="1" applyBorder="1" applyAlignment="1">
      <alignment horizontal="center"/>
    </xf>
    <xf numFmtId="49" fontId="7" fillId="0" borderId="1" xfId="0" applyNumberFormat="1" applyFont="1" applyBorder="1" applyAlignment="1">
      <alignment horizontal="center"/>
    </xf>
    <xf numFmtId="49" fontId="7" fillId="0" borderId="0" xfId="0" applyNumberFormat="1" applyFont="1" applyAlignment="1">
      <alignment horizontal="center"/>
    </xf>
  </cellXfs>
  <cellStyles count="4">
    <cellStyle name="Comma" xfId="1" builtinId="3"/>
    <cellStyle name="Currency" xfId="2" builtinId="4"/>
    <cellStyle name="Hyperlink" xfId="3" builtinId="8"/>
    <cellStyle name="Normal" xfId="0" builtinId="0"/>
  </cellStyles>
  <dxfs count="17">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99FF"/>
      <color rgb="FFE6F2CE"/>
      <color rgb="FF9EC5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Budget!A1"/><Relationship Id="rId2" Type="http://schemas.openxmlformats.org/officeDocument/2006/relationships/image" Target="../media/image1.png"/><Relationship Id="rId1" Type="http://schemas.openxmlformats.org/officeDocument/2006/relationships/hyperlink" Target="http://www.oregon.gov/ode/students-and-family/childnutrition/cacfp/Pages/SpecialGrants.aspx" TargetMode="External"/><Relationship Id="rId5" Type="http://schemas.openxmlformats.org/officeDocument/2006/relationships/image" Target="../media/image2.png"/><Relationship Id="rId4" Type="http://schemas.openxmlformats.org/officeDocument/2006/relationships/hyperlink" Target="#'Budget Summary'!A1"/></Relationships>
</file>

<file path=xl/drawings/_rels/drawing2.xml.rels><?xml version="1.0" encoding="UTF-8" standalone="yes"?>
<Relationships xmlns="http://schemas.openxmlformats.org/package/2006/relationships"><Relationship Id="rId2" Type="http://schemas.openxmlformats.org/officeDocument/2006/relationships/hyperlink" Target="#'Budget Narrative'!A1"/><Relationship Id="rId1" Type="http://schemas.openxmlformats.org/officeDocument/2006/relationships/hyperlink" Target="#'Operation Plan cont.'!A1"/></Relationships>
</file>

<file path=xl/drawings/drawing1.xml><?xml version="1.0" encoding="utf-8"?>
<xdr:wsDr xmlns:xdr="http://schemas.openxmlformats.org/drawingml/2006/spreadsheetDrawing" xmlns:a="http://schemas.openxmlformats.org/drawingml/2006/main">
  <xdr:twoCellAnchor editAs="oneCell">
    <xdr:from>
      <xdr:col>1</xdr:col>
      <xdr:colOff>2758169</xdr:colOff>
      <xdr:row>13</xdr:row>
      <xdr:rowOff>146843</xdr:rowOff>
    </xdr:from>
    <xdr:to>
      <xdr:col>1</xdr:col>
      <xdr:colOff>3820324</xdr:colOff>
      <xdr:row>13</xdr:row>
      <xdr:rowOff>629020</xdr:rowOff>
    </xdr:to>
    <xdr:pic>
      <xdr:nvPicPr>
        <xdr:cNvPr id="10395" name="Picture 2" descr="Arrow with globe and rules ment to represent that additional information can be found on ODE CNP webpage&#10;&#10;" title="link to Administration Guide">
          <a:hlinkClick xmlns:r="http://schemas.openxmlformats.org/officeDocument/2006/relationships" r:id="rId1"/>
          <a:extLst>
            <a:ext uri="{FF2B5EF4-FFF2-40B4-BE49-F238E27FC236}">
              <a16:creationId xmlns:a16="http://schemas.microsoft.com/office/drawing/2014/main" id="{00000000-0008-0000-0000-00009B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40794" y="6457156"/>
          <a:ext cx="1062155" cy="4821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1905265</xdr:colOff>
      <xdr:row>11</xdr:row>
      <xdr:rowOff>177006</xdr:rowOff>
    </xdr:from>
    <xdr:to>
      <xdr:col>1</xdr:col>
      <xdr:colOff>3182938</xdr:colOff>
      <xdr:row>11</xdr:row>
      <xdr:rowOff>1087437</xdr:rowOff>
    </xdr:to>
    <xdr:sp macro="" textlink="">
      <xdr:nvSpPr>
        <xdr:cNvPr id="10" name="Rounded Rectangle 9" descr="When clicked will take user directly to the exisiting Budget sheet " title="Budget">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2587890" y="4248944"/>
          <a:ext cx="1277673" cy="910431"/>
        </a:xfrm>
        <a:prstGeom prst="roundRect">
          <a:avLst/>
        </a:prstGeom>
        <a:solidFill>
          <a:schemeClr val="accent6">
            <a:lumMod val="40000"/>
            <a:lumOff val="6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aseline="0">
              <a:solidFill>
                <a:schemeClr val="accent2">
                  <a:lumMod val="75000"/>
                </a:schemeClr>
              </a:solidFill>
            </a:rPr>
            <a:t>Budget</a:t>
          </a:r>
        </a:p>
      </xdr:txBody>
    </xdr:sp>
    <xdr:clientData/>
  </xdr:twoCellAnchor>
  <xdr:twoCellAnchor>
    <xdr:from>
      <xdr:col>1</xdr:col>
      <xdr:colOff>3892548</xdr:colOff>
      <xdr:row>11</xdr:row>
      <xdr:rowOff>176212</xdr:rowOff>
    </xdr:from>
    <xdr:to>
      <xdr:col>1</xdr:col>
      <xdr:colOff>5199061</xdr:colOff>
      <xdr:row>11</xdr:row>
      <xdr:rowOff>1079500</xdr:rowOff>
    </xdr:to>
    <xdr:sp macro="" textlink="">
      <xdr:nvSpPr>
        <xdr:cNvPr id="16" name="Rounded Rectangle 15" descr="When clicked will take user directly to the exisiting Application Summary sheet " title="Budget Narrative">
          <a:hlinkClick xmlns:r="http://schemas.openxmlformats.org/officeDocument/2006/relationships" r:id="rId4"/>
          <a:extLst>
            <a:ext uri="{FF2B5EF4-FFF2-40B4-BE49-F238E27FC236}">
              <a16:creationId xmlns:a16="http://schemas.microsoft.com/office/drawing/2014/main" id="{00000000-0008-0000-0000-000010000000}"/>
            </a:ext>
          </a:extLst>
        </xdr:cNvPr>
        <xdr:cNvSpPr/>
      </xdr:nvSpPr>
      <xdr:spPr>
        <a:xfrm>
          <a:off x="4575173" y="6057900"/>
          <a:ext cx="1306513" cy="903288"/>
        </a:xfrm>
        <a:prstGeom prst="roundRect">
          <a:avLst/>
        </a:prstGeom>
        <a:solidFill>
          <a:srgbClr val="E6F2CE"/>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aseline="0">
              <a:solidFill>
                <a:schemeClr val="accent2">
                  <a:lumMod val="75000"/>
                </a:schemeClr>
              </a:solidFill>
            </a:rPr>
            <a:t>Budget Summary</a:t>
          </a:r>
          <a:endParaRPr lang="en-US" sz="1100">
            <a:solidFill>
              <a:schemeClr val="accent2">
                <a:lumMod val="75000"/>
              </a:schemeClr>
            </a:solidFill>
          </a:endParaRPr>
        </a:p>
      </xdr:txBody>
    </xdr:sp>
    <xdr:clientData/>
  </xdr:twoCellAnchor>
  <xdr:twoCellAnchor editAs="oneCell">
    <xdr:from>
      <xdr:col>0</xdr:col>
      <xdr:colOff>269875</xdr:colOff>
      <xdr:row>0</xdr:row>
      <xdr:rowOff>31750</xdr:rowOff>
    </xdr:from>
    <xdr:to>
      <xdr:col>1</xdr:col>
      <xdr:colOff>2103438</xdr:colOff>
      <xdr:row>1</xdr:row>
      <xdr:rowOff>124694</xdr:rowOff>
    </xdr:to>
    <xdr:pic>
      <xdr:nvPicPr>
        <xdr:cNvPr id="13" name="Picture 12" descr="Oregon Child Nutrition Programs">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9875" y="31750"/>
          <a:ext cx="2119313" cy="1093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2086841</xdr:colOff>
      <xdr:row>64</xdr:row>
      <xdr:rowOff>129887</xdr:rowOff>
    </xdr:from>
    <xdr:to>
      <xdr:col>1</xdr:col>
      <xdr:colOff>519545</xdr:colOff>
      <xdr:row>65</xdr:row>
      <xdr:rowOff>86591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2086841" y="18379787"/>
          <a:ext cx="1175904" cy="290079"/>
        </a:xfrm>
        <a:prstGeom prst="rect">
          <a:avLst/>
        </a:prstGeom>
        <a:solidFill>
          <a:srgbClr val="EBEBEB"/>
        </a:solidFill>
        <a:ln w="19050" cap="rnd"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Trebuchet MS" panose="020B0603020202020204"/>
              <a:ea typeface="+mn-ea"/>
              <a:cs typeface="+mn-cs"/>
            </a:rPr>
            <a:t>PREVIOUS</a:t>
          </a:r>
          <a:endParaRPr kumimoji="0" lang="en-US" sz="1100" b="0" i="0" u="none" strike="noStrike" kern="0" cap="none" spc="0" normalizeH="0" baseline="0" noProof="0">
            <a:ln>
              <a:noFill/>
            </a:ln>
            <a:solidFill>
              <a:sysClr val="window" lastClr="FFFFFF"/>
            </a:solidFill>
            <a:effectLst/>
            <a:uLnTx/>
            <a:uFillTx/>
            <a:latin typeface="Trebuchet MS" panose="020B0603020202020204"/>
            <a:ea typeface="+mn-ea"/>
            <a:cs typeface="+mn-cs"/>
          </a:endParaRPr>
        </a:p>
      </xdr:txBody>
    </xdr:sp>
    <xdr:clientData/>
  </xdr:twoCellAnchor>
  <xdr:twoCellAnchor>
    <xdr:from>
      <xdr:col>2</xdr:col>
      <xdr:colOff>86591</xdr:colOff>
      <xdr:row>64</xdr:row>
      <xdr:rowOff>129887</xdr:rowOff>
    </xdr:from>
    <xdr:to>
      <xdr:col>3</xdr:col>
      <xdr:colOff>355023</xdr:colOff>
      <xdr:row>65</xdr:row>
      <xdr:rowOff>86591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3687041" y="18379787"/>
          <a:ext cx="1173307" cy="290079"/>
        </a:xfrm>
        <a:prstGeom prst="rect">
          <a:avLst/>
        </a:prstGeom>
        <a:solidFill>
          <a:srgbClr val="EBEBEB"/>
        </a:solidFill>
        <a:ln w="19050" cap="rnd"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Trebuchet MS" panose="020B0603020202020204"/>
              <a:ea typeface="+mn-ea"/>
              <a:cs typeface="+mn-cs"/>
            </a:rPr>
            <a:t>NEXT</a:t>
          </a:r>
          <a:endParaRPr kumimoji="0" lang="en-US" sz="1100" b="0" i="0" u="none" strike="noStrike" kern="0" cap="none" spc="0" normalizeH="0" baseline="0" noProof="0">
            <a:ln>
              <a:noFill/>
            </a:ln>
            <a:solidFill>
              <a:sysClr val="window" lastClr="FFFFFF"/>
            </a:solidFill>
            <a:effectLst/>
            <a:uLnTx/>
            <a:uFillTx/>
            <a:latin typeface="Trebuchet MS" panose="020B0603020202020204"/>
            <a:ea typeface="+mn-ea"/>
            <a:cs typeface="+mn-cs"/>
          </a:endParaRPr>
        </a:p>
      </xdr:txBody>
    </xdr:sp>
    <xdr:clientData/>
  </xdr:twoCellAnchor>
</xdr:wsDr>
</file>

<file path=xl/theme/theme1.xml><?xml version="1.0" encoding="utf-8"?>
<a:theme xmlns:a="http://schemas.openxmlformats.org/drawingml/2006/main" name="Facet">
  <a:themeElements>
    <a:clrScheme name="Custom 2">
      <a:dk1>
        <a:sysClr val="windowText" lastClr="000000"/>
      </a:dk1>
      <a:lt1>
        <a:sysClr val="window" lastClr="FFFFFF"/>
      </a:lt1>
      <a:dk2>
        <a:srgbClr val="2C3C43"/>
      </a:dk2>
      <a:lt2>
        <a:srgbClr val="EBEBEB"/>
      </a:lt2>
      <a:accent1>
        <a:srgbClr val="90C226"/>
      </a:accent1>
      <a:accent2>
        <a:srgbClr val="54A021"/>
      </a:accent2>
      <a:accent3>
        <a:srgbClr val="E6B91E"/>
      </a:accent3>
      <a:accent4>
        <a:srgbClr val="E76618"/>
      </a:accent4>
      <a:accent5>
        <a:srgbClr val="C42F1A"/>
      </a:accent5>
      <a:accent6>
        <a:srgbClr val="C1DF89"/>
      </a:accent6>
      <a:hlink>
        <a:srgbClr val="99CA3C"/>
      </a:hlink>
      <a:folHlink>
        <a:srgbClr val="B9D181"/>
      </a:folHlink>
    </a:clrScheme>
    <a:fontScheme name="Facet">
      <a:majorFont>
        <a:latin typeface="Trebuchet MS" panose="020B0603020202020204"/>
        <a:ea typeface=""/>
        <a:cs typeface=""/>
        <a:font script="Jpan" typeface="メイリオ"/>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rebuchet MS" panose="020B0603020202020204"/>
        <a:ea typeface=""/>
        <a:cs typeface=""/>
        <a:font script="Jpan" typeface="メイリオ"/>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acet">
      <a:fillStyleLst>
        <a:solidFill>
          <a:schemeClr val="phClr"/>
        </a:solidFill>
        <a:gradFill rotWithShape="1">
          <a:gsLst>
            <a:gs pos="0">
              <a:schemeClr val="phClr">
                <a:tint val="65000"/>
                <a:lumMod val="110000"/>
              </a:schemeClr>
            </a:gs>
            <a:gs pos="88000">
              <a:schemeClr val="phClr">
                <a:tint val="90000"/>
              </a:schemeClr>
            </a:gs>
          </a:gsLst>
          <a:lin ang="5400000" scaled="0"/>
        </a:gradFill>
        <a:gradFill rotWithShape="1">
          <a:gsLst>
            <a:gs pos="0">
              <a:schemeClr val="phClr">
                <a:tint val="96000"/>
                <a:lumMod val="100000"/>
              </a:schemeClr>
            </a:gs>
            <a:gs pos="78000">
              <a:schemeClr val="phClr">
                <a:shade val="94000"/>
                <a:lumMod val="94000"/>
              </a:schemeClr>
            </a:gs>
          </a:gsLst>
          <a:lin ang="5400000" scaled="0"/>
        </a:gradFill>
      </a:fillStyleLst>
      <a:lnStyleLst>
        <a:ln w="12700"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35000"/>
              </a:srgbClr>
            </a:outerShdw>
          </a:effectLst>
        </a:effectStyle>
        <a:effectStyle>
          <a:effectLst>
            <a:outerShdw blurRad="50800" dist="38100" dir="5400000" rotWithShape="0">
              <a:srgbClr val="000000">
                <a:alpha val="35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0000"/>
                <a:lumMod val="104000"/>
              </a:schemeClr>
            </a:gs>
            <a:gs pos="94000">
              <a:schemeClr val="phClr">
                <a:shade val="96000"/>
                <a:lumMod val="82000"/>
              </a:schemeClr>
            </a:gs>
          </a:gsLst>
          <a:lin ang="5400000" scaled="0"/>
        </a:gradFill>
        <a:gradFill rotWithShape="1">
          <a:gsLst>
            <a:gs pos="0">
              <a:schemeClr val="phClr">
                <a:tint val="90000"/>
                <a:lumMod val="110000"/>
              </a:schemeClr>
            </a:gs>
            <a:gs pos="100000">
              <a:schemeClr val="phClr">
                <a:shade val="94000"/>
                <a:lumMod val="9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Facet" id="{C0C680CD-088A-49FC-A102-D699147F32B2}" vid="{CFBC31BA-B70F-4F30-BCAA-4F3011E16C4D}"/>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smartsheet.com/b/form/054cf5a2a92843dbb32a490522170967" TargetMode="External"/><Relationship Id="rId2" Type="http://schemas.openxmlformats.org/officeDocument/2006/relationships/hyperlink" Target="http://www.oregon.gov/ode/students-and-family/childnutrition/cacfp/Pages/SpecialGrants.aspx" TargetMode="External"/><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mailto:karen.harrison@ode.oregon.gov"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oregon.gov/ode/students-and-family/childnutrition/cacfp/Documents/Att%20D%20Uses%20of%20Funds.pdf" TargetMode="External"/><Relationship Id="rId2" Type="http://schemas.openxmlformats.org/officeDocument/2006/relationships/hyperlink" Target="https://www.oregon.gov/ode/students-and-family/childnutrition/cacfp/Pages/SpecialGrants.aspx" TargetMode="External"/><Relationship Id="rId1" Type="http://schemas.openxmlformats.org/officeDocument/2006/relationships/printerSettings" Target="../printerSettings/printerSettings3.bin"/><Relationship Id="rId6" Type="http://schemas.openxmlformats.org/officeDocument/2006/relationships/printerSettings" Target="../printerSettings/printerSettings4.bin"/><Relationship Id="rId5" Type="http://schemas.openxmlformats.org/officeDocument/2006/relationships/hyperlink" Target="https://docs.google.com/forms/d/154o-oTtgYvAdgqABQqL0CEmWOKsLcwflF1fGuBxnO8A/viewform?edit_requested=true" TargetMode="External"/><Relationship Id="rId4" Type="http://schemas.openxmlformats.org/officeDocument/2006/relationships/hyperlink" Target="https://www.gsa.gov/travel/plan-book/transportation-airfare-pov-etc/privately-owned-vehicle-mileage-rates?gsaredirect=mileage&amp;_gl=1%2A8psk37%2A_ga%2AMjgwNDkxMzA1LjE2OTQxODkyNDQ.%2A_ga_HBYXWFP794%2AMTY5NDE4OTI0NC4xLjEuMTY5NDE4OTMwMy4wLjAuMA.."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docs.google.com/forms/d/154o-oTtgYvAdgqABQqL0CEmWOKsLcwflF1fGuBxnO8A/viewform?edit_requested=tru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39"/>
  <sheetViews>
    <sheetView showGridLines="0" tabSelected="1" showRuler="0" showWhiteSpace="0" zoomScale="80" zoomScaleNormal="80" zoomScaleSheetLayoutView="80" zoomScalePageLayoutView="110" workbookViewId="0">
      <selection activeCell="C12" sqref="C12"/>
    </sheetView>
  </sheetViews>
  <sheetFormatPr defaultColWidth="9" defaultRowHeight="15.75" x14ac:dyDescent="0.25"/>
  <cols>
    <col min="1" max="1" width="3.75" style="95" customWidth="1"/>
    <col min="2" max="2" width="100.625" style="95" customWidth="1"/>
    <col min="3" max="3" width="52.875" style="95" customWidth="1"/>
    <col min="4" max="4" width="9" style="95"/>
    <col min="5" max="5" width="9" style="95" customWidth="1"/>
    <col min="6" max="6" width="9" style="169" customWidth="1"/>
    <col min="7" max="9" width="9" style="95" customWidth="1"/>
    <col min="10" max="16384" width="9" style="95"/>
  </cols>
  <sheetData>
    <row r="1" spans="1:12" ht="78.599999999999994" customHeight="1" x14ac:dyDescent="0.3">
      <c r="B1"/>
    </row>
    <row r="2" spans="1:12" ht="25.5" customHeight="1" x14ac:dyDescent="0.25">
      <c r="B2" s="176" t="s">
        <v>0</v>
      </c>
      <c r="C2" s="178"/>
      <c r="D2" s="166"/>
      <c r="E2" s="166"/>
      <c r="F2" s="166"/>
      <c r="G2" s="166"/>
      <c r="H2" s="166"/>
    </row>
    <row r="3" spans="1:12" ht="47.1" customHeight="1" x14ac:dyDescent="0.25">
      <c r="B3" s="176" t="s">
        <v>148</v>
      </c>
      <c r="C3" s="178"/>
      <c r="D3" s="166"/>
      <c r="E3" s="166"/>
      <c r="F3" s="166"/>
      <c r="G3" s="166"/>
      <c r="H3" s="166"/>
    </row>
    <row r="4" spans="1:12" ht="25.5" customHeight="1" x14ac:dyDescent="0.25">
      <c r="B4" s="176" t="s">
        <v>1</v>
      </c>
      <c r="C4" s="178"/>
      <c r="D4" s="166"/>
      <c r="E4" s="166"/>
      <c r="F4" s="166"/>
      <c r="G4" s="166"/>
      <c r="H4" s="166"/>
    </row>
    <row r="5" spans="1:12" ht="92.1" customHeight="1" x14ac:dyDescent="0.3">
      <c r="A5" s="170"/>
      <c r="B5" s="232" t="s">
        <v>151</v>
      </c>
      <c r="C5" s="177"/>
      <c r="D5" s="166"/>
      <c r="E5" s="166"/>
      <c r="F5" s="166"/>
      <c r="G5" s="166"/>
      <c r="H5" s="166"/>
    </row>
    <row r="6" spans="1:12" ht="70.5" customHeight="1" x14ac:dyDescent="0.3">
      <c r="A6" s="170"/>
      <c r="B6" s="177" t="s">
        <v>150</v>
      </c>
      <c r="C6" s="177"/>
      <c r="D6" s="166"/>
      <c r="E6" s="166"/>
      <c r="F6" s="166"/>
      <c r="G6" s="166"/>
      <c r="H6" s="166"/>
    </row>
    <row r="7" spans="1:12" ht="31.5" customHeight="1" x14ac:dyDescent="0.35">
      <c r="A7" s="170"/>
      <c r="B7" s="247" t="s">
        <v>149</v>
      </c>
      <c r="C7" s="175"/>
      <c r="D7" s="166"/>
      <c r="E7" s="166"/>
      <c r="F7" s="166"/>
      <c r="G7" s="166"/>
      <c r="H7" s="166"/>
    </row>
    <row r="8" spans="1:12" ht="15" customHeight="1" x14ac:dyDescent="0.3">
      <c r="A8" s="170"/>
      <c r="B8" s="177"/>
      <c r="C8" s="177"/>
      <c r="F8" s="95"/>
    </row>
    <row r="9" spans="1:12" ht="28.5" customHeight="1" x14ac:dyDescent="0.3">
      <c r="A9" s="170"/>
      <c r="B9" s="180" t="s">
        <v>2</v>
      </c>
      <c r="C9" s="180"/>
      <c r="D9" s="167"/>
      <c r="E9" s="167"/>
      <c r="F9" s="167"/>
      <c r="G9" s="167"/>
      <c r="H9" s="167"/>
      <c r="I9" s="167"/>
      <c r="J9" s="167"/>
      <c r="K9" s="167"/>
      <c r="L9" s="167"/>
    </row>
    <row r="10" spans="1:12" ht="24.6" customHeight="1" x14ac:dyDescent="0.3">
      <c r="A10" s="170"/>
      <c r="B10" s="257" t="s">
        <v>155</v>
      </c>
      <c r="D10" s="168"/>
      <c r="E10" s="168"/>
      <c r="F10" s="168"/>
      <c r="G10" s="168"/>
      <c r="H10" s="168"/>
      <c r="I10" s="168"/>
      <c r="J10" s="168"/>
      <c r="K10" s="168"/>
      <c r="L10" s="166"/>
    </row>
    <row r="11" spans="1:12" ht="24.6" customHeight="1" x14ac:dyDescent="0.3">
      <c r="A11" s="170"/>
      <c r="B11" s="171"/>
      <c r="C11" s="172"/>
      <c r="D11" s="168"/>
      <c r="E11" s="168"/>
      <c r="F11" s="168"/>
      <c r="G11" s="168"/>
      <c r="H11" s="168"/>
      <c r="I11" s="168"/>
      <c r="J11" s="168"/>
      <c r="K11" s="168"/>
      <c r="L11" s="166"/>
    </row>
    <row r="12" spans="1:12" ht="105.95" customHeight="1" x14ac:dyDescent="0.3">
      <c r="A12" s="170"/>
      <c r="B12" s="173"/>
      <c r="C12" s="173"/>
      <c r="D12" s="167"/>
      <c r="E12" s="167"/>
      <c r="F12" s="167"/>
      <c r="G12" s="167"/>
      <c r="H12" s="167"/>
      <c r="I12" s="167"/>
      <c r="J12" s="167"/>
      <c r="K12" s="167"/>
      <c r="L12" s="167"/>
    </row>
    <row r="13" spans="1:12" ht="37.5" customHeight="1" x14ac:dyDescent="0.3">
      <c r="A13" s="170"/>
      <c r="B13" s="179" t="s">
        <v>3</v>
      </c>
      <c r="C13" s="179"/>
      <c r="D13" s="168"/>
      <c r="E13" s="168"/>
      <c r="F13" s="168"/>
      <c r="G13" s="168"/>
      <c r="H13" s="168"/>
      <c r="I13" s="168"/>
      <c r="J13" s="168"/>
      <c r="K13" s="168"/>
      <c r="L13" s="168"/>
    </row>
    <row r="14" spans="1:12" ht="64.5" customHeight="1" x14ac:dyDescent="0.3">
      <c r="A14" s="170"/>
      <c r="B14" s="179"/>
      <c r="C14" s="179"/>
      <c r="D14" s="166"/>
      <c r="E14" s="166"/>
      <c r="F14" s="166"/>
      <c r="G14" s="166"/>
      <c r="H14" s="166"/>
      <c r="I14" s="166"/>
      <c r="J14" s="166"/>
      <c r="K14" s="166"/>
      <c r="L14" s="166"/>
    </row>
    <row r="15" spans="1:12" ht="404.45" customHeight="1" x14ac:dyDescent="0.3">
      <c r="A15" s="170"/>
      <c r="B15" s="177" t="s">
        <v>4</v>
      </c>
      <c r="C15" s="177"/>
      <c r="F15" s="95"/>
    </row>
    <row r="16" spans="1:12" ht="36.950000000000003" customHeight="1" x14ac:dyDescent="0.3">
      <c r="A16" s="170"/>
      <c r="B16" s="170" t="s">
        <v>5</v>
      </c>
      <c r="C16" s="170"/>
      <c r="F16" s="95"/>
    </row>
    <row r="17" spans="1:6" ht="18.75" x14ac:dyDescent="0.3">
      <c r="A17" s="170"/>
      <c r="B17" s="170" t="s">
        <v>6</v>
      </c>
      <c r="C17" s="170"/>
      <c r="F17" s="95"/>
    </row>
    <row r="18" spans="1:6" ht="16.5" customHeight="1" x14ac:dyDescent="0.3">
      <c r="A18" s="170"/>
      <c r="B18" s="170" t="s">
        <v>7</v>
      </c>
      <c r="C18" s="170"/>
      <c r="F18" s="95"/>
    </row>
    <row r="19" spans="1:6" ht="18.75" x14ac:dyDescent="0.3">
      <c r="A19" s="170"/>
      <c r="B19" s="170" t="s">
        <v>8</v>
      </c>
      <c r="C19" s="170"/>
      <c r="F19" s="95"/>
    </row>
    <row r="20" spans="1:6" ht="15.75" customHeight="1" x14ac:dyDescent="0.3">
      <c r="A20" s="170"/>
      <c r="B20" s="170" t="s">
        <v>9</v>
      </c>
      <c r="C20" s="170"/>
      <c r="F20" s="95"/>
    </row>
    <row r="21" spans="1:6" ht="27" customHeight="1" x14ac:dyDescent="0.3">
      <c r="A21" s="170"/>
      <c r="B21" s="170" t="s">
        <v>10</v>
      </c>
      <c r="C21" s="170"/>
      <c r="F21" s="95"/>
    </row>
    <row r="22" spans="1:6" ht="30.75" customHeight="1" x14ac:dyDescent="0.3">
      <c r="A22" s="170"/>
      <c r="B22" s="170" t="s">
        <v>11</v>
      </c>
      <c r="C22" s="170"/>
      <c r="F22" s="95"/>
    </row>
    <row r="23" spans="1:6" ht="21" customHeight="1" x14ac:dyDescent="0.3">
      <c r="A23" s="170"/>
      <c r="B23" s="246" t="s">
        <v>12</v>
      </c>
      <c r="C23" s="170"/>
      <c r="F23" s="95"/>
    </row>
    <row r="24" spans="1:6" ht="18.75" x14ac:dyDescent="0.3">
      <c r="A24" s="170"/>
      <c r="B24" s="174" t="s">
        <v>13</v>
      </c>
      <c r="C24" s="170"/>
      <c r="F24" s="95"/>
    </row>
    <row r="25" spans="1:6" ht="18.75" customHeight="1" x14ac:dyDescent="0.3">
      <c r="A25" s="170"/>
      <c r="B25" s="170"/>
      <c r="C25" s="170"/>
      <c r="F25" s="95"/>
    </row>
    <row r="26" spans="1:6" x14ac:dyDescent="0.25">
      <c r="F26" s="95"/>
    </row>
    <row r="27" spans="1:6" ht="19.5" customHeight="1" x14ac:dyDescent="0.25">
      <c r="F27" s="95"/>
    </row>
    <row r="28" spans="1:6" ht="34.5" customHeight="1" x14ac:dyDescent="0.25">
      <c r="F28" s="95"/>
    </row>
    <row r="29" spans="1:6" x14ac:dyDescent="0.25">
      <c r="F29" s="95"/>
    </row>
    <row r="30" spans="1:6" ht="21" customHeight="1" x14ac:dyDescent="0.25">
      <c r="F30" s="95"/>
    </row>
    <row r="31" spans="1:6" x14ac:dyDescent="0.25">
      <c r="F31" s="95"/>
    </row>
    <row r="32" spans="1:6" ht="20.25" customHeight="1" x14ac:dyDescent="0.25">
      <c r="F32" s="95"/>
    </row>
    <row r="33" spans="6:6" x14ac:dyDescent="0.25">
      <c r="F33" s="95"/>
    </row>
    <row r="34" spans="6:6" ht="20.25" customHeight="1" x14ac:dyDescent="0.25">
      <c r="F34" s="95"/>
    </row>
    <row r="35" spans="6:6" x14ac:dyDescent="0.25">
      <c r="F35" s="95"/>
    </row>
    <row r="36" spans="6:6" ht="20.25" customHeight="1" x14ac:dyDescent="0.25">
      <c r="F36" s="95"/>
    </row>
    <row r="37" spans="6:6" x14ac:dyDescent="0.25">
      <c r="F37" s="95"/>
    </row>
    <row r="38" spans="6:6" ht="21" customHeight="1" x14ac:dyDescent="0.25">
      <c r="F38" s="95"/>
    </row>
    <row r="39" spans="6:6" x14ac:dyDescent="0.25">
      <c r="F39" s="95"/>
    </row>
  </sheetData>
  <sheetProtection selectLockedCells="1"/>
  <customSheetViews>
    <customSheetView guid="{FF96631D-7CC1-4300-B1B0-7950BBAE9EF3}" showPageBreaks="1" showGridLines="0" view="pageLayout" showRuler="0">
      <pageMargins left="0" right="0" top="0" bottom="0" header="0" footer="0"/>
      <pageSetup orientation="portrait" r:id="rId1"/>
    </customSheetView>
  </customSheetViews>
  <conditionalFormatting sqref="B2:B4">
    <cfRule type="containsText" dxfId="16" priority="4" stopIfTrue="1" operator="containsText" text="Approved">
      <formula>NOT(ISERROR(SEARCH("Approved",B2)))</formula>
    </cfRule>
    <cfRule type="containsText" dxfId="15" priority="5" stopIfTrue="1" operator="containsText" text="Returned">
      <formula>NOT(ISERROR(SEARCH("Returned",B2)))</formula>
    </cfRule>
    <cfRule type="containsText" dxfId="14" priority="6" stopIfTrue="1" operator="containsText" text="Denied">
      <formula>NOT(ISERROR(SEARCH("Denied",B2)))</formula>
    </cfRule>
  </conditionalFormatting>
  <hyperlinks>
    <hyperlink ref="B13" r:id="rId2" xr:uid="{00000000-0004-0000-0000-000000000000}"/>
    <hyperlink ref="B7" r:id="rId3" display="Start-up and Expansion Grant Application" xr:uid="{00000000-0004-0000-0000-000001000000}"/>
    <hyperlink ref="B10" r:id="rId4" xr:uid="{00000000-0004-0000-0000-000002000000}"/>
  </hyperlinks>
  <pageMargins left="0.88541666666666696" right="1.0416666666666701" top="0.57291666666666696" bottom="0.75" header="0.3" footer="0.3"/>
  <pageSetup orientation="portrait" r:id="rId5"/>
  <headerFooter>
    <oddHeader>&amp;LRFA 0001-ODE-2021– “Startup and Expansion” Grants &amp;C
&amp;RAtt E</oddHeader>
    <oddFooter xml:space="preserve">&amp;C     </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D108"/>
  <sheetViews>
    <sheetView showRuler="0" showWhiteSpace="0" zoomScaleNormal="100" zoomScalePageLayoutView="110" workbookViewId="0"/>
  </sheetViews>
  <sheetFormatPr defaultColWidth="9" defaultRowHeight="16.5" x14ac:dyDescent="0.3"/>
  <cols>
    <col min="1" max="1" width="37.5" customWidth="1"/>
    <col min="2" max="2" width="11.75" customWidth="1"/>
    <col min="3" max="3" width="12.375" customWidth="1"/>
    <col min="4" max="4" width="39.125" customWidth="1"/>
  </cols>
  <sheetData>
    <row r="1" spans="1:4" ht="27" customHeight="1" x14ac:dyDescent="0.3">
      <c r="A1" s="43" t="s">
        <v>14</v>
      </c>
      <c r="B1" s="43"/>
      <c r="C1" s="10"/>
      <c r="D1" s="10"/>
    </row>
    <row r="2" spans="1:4" ht="27" customHeight="1" x14ac:dyDescent="0.3">
      <c r="A2" s="165"/>
      <c r="B2" s="43"/>
      <c r="C2" s="10"/>
      <c r="D2" s="10"/>
    </row>
    <row r="3" spans="1:4" s="106" customFormat="1" ht="26.25" customHeight="1" x14ac:dyDescent="0.3">
      <c r="A3" s="255" t="s">
        <v>15</v>
      </c>
      <c r="B3" s="181"/>
      <c r="C3" s="181"/>
      <c r="D3" s="181"/>
    </row>
    <row r="4" spans="1:4" s="106" customFormat="1" ht="26.25" customHeight="1" x14ac:dyDescent="0.3">
      <c r="A4" s="254" t="s">
        <v>152</v>
      </c>
      <c r="B4" s="164"/>
      <c r="C4" s="164"/>
      <c r="D4" s="164"/>
    </row>
    <row r="5" spans="1:4" s="106" customFormat="1" ht="26.25" customHeight="1" x14ac:dyDescent="0.3">
      <c r="A5" s="251" t="s">
        <v>153</v>
      </c>
      <c r="B5" s="164"/>
      <c r="C5" s="164"/>
      <c r="D5" s="164"/>
    </row>
    <row r="6" spans="1:4" ht="33" customHeight="1" x14ac:dyDescent="0.3">
      <c r="A6" s="31" t="s">
        <v>16</v>
      </c>
      <c r="B6" s="31"/>
    </row>
    <row r="7" spans="1:4" s="1" customFormat="1" ht="31.5" customHeight="1" x14ac:dyDescent="0.3">
      <c r="A7" s="24" t="s">
        <v>17</v>
      </c>
      <c r="B7" s="34" t="s">
        <v>18</v>
      </c>
      <c r="C7" s="34" t="s">
        <v>19</v>
      </c>
      <c r="D7" s="184" t="s">
        <v>20</v>
      </c>
    </row>
    <row r="8" spans="1:4" s="2" customFormat="1" ht="18.75" customHeight="1" x14ac:dyDescent="0.35">
      <c r="A8" s="44" t="s">
        <v>21</v>
      </c>
      <c r="B8" s="6">
        <v>0</v>
      </c>
      <c r="C8" s="6">
        <v>0</v>
      </c>
      <c r="D8" s="185"/>
    </row>
    <row r="9" spans="1:4" ht="17.25" x14ac:dyDescent="0.35">
      <c r="A9" s="45" t="s">
        <v>22</v>
      </c>
      <c r="B9" s="3">
        <v>0</v>
      </c>
      <c r="C9" s="3">
        <v>0</v>
      </c>
      <c r="D9" s="186"/>
    </row>
    <row r="10" spans="1:4" ht="17.25" x14ac:dyDescent="0.35">
      <c r="A10" s="45" t="s">
        <v>23</v>
      </c>
      <c r="B10" s="3">
        <v>0</v>
      </c>
      <c r="C10" s="3">
        <v>0</v>
      </c>
      <c r="D10" s="186"/>
    </row>
    <row r="11" spans="1:4" ht="17.25" x14ac:dyDescent="0.35">
      <c r="A11" s="45" t="s">
        <v>24</v>
      </c>
      <c r="B11" s="3">
        <v>0</v>
      </c>
      <c r="C11" s="3">
        <v>0</v>
      </c>
      <c r="D11" s="186"/>
    </row>
    <row r="12" spans="1:4" ht="17.25" x14ac:dyDescent="0.35">
      <c r="A12" s="45" t="s">
        <v>25</v>
      </c>
      <c r="B12" s="3">
        <v>0</v>
      </c>
      <c r="C12" s="3">
        <v>0</v>
      </c>
      <c r="D12" s="186"/>
    </row>
    <row r="13" spans="1:4" ht="17.25" x14ac:dyDescent="0.35">
      <c r="A13" s="21" t="s">
        <v>26</v>
      </c>
      <c r="B13" s="8">
        <f>SUM(B8:B12)</f>
        <v>0</v>
      </c>
      <c r="C13" s="8">
        <f>SUM(C8:C12)</f>
        <v>0</v>
      </c>
      <c r="D13" s="187"/>
    </row>
    <row r="14" spans="1:4" ht="17.25" x14ac:dyDescent="0.35">
      <c r="A14" s="205"/>
      <c r="B14" s="204"/>
      <c r="C14" s="204"/>
      <c r="D14" s="206"/>
    </row>
    <row r="15" spans="1:4" s="1" customFormat="1" ht="30" customHeight="1" x14ac:dyDescent="0.3">
      <c r="A15" s="60" t="s">
        <v>27</v>
      </c>
      <c r="B15" s="61"/>
      <c r="C15" s="34" t="s">
        <v>28</v>
      </c>
      <c r="D15" s="184" t="s">
        <v>20</v>
      </c>
    </row>
    <row r="16" spans="1:4" ht="17.25" x14ac:dyDescent="0.35">
      <c r="A16" s="65" t="s">
        <v>29</v>
      </c>
      <c r="B16" s="66"/>
      <c r="C16" s="6">
        <v>0</v>
      </c>
      <c r="D16" s="188"/>
    </row>
    <row r="17" spans="1:4" ht="17.25" x14ac:dyDescent="0.35">
      <c r="A17" s="65" t="s">
        <v>30</v>
      </c>
      <c r="B17" s="66"/>
      <c r="C17" s="64">
        <v>0</v>
      </c>
      <c r="D17" s="185"/>
    </row>
    <row r="18" spans="1:4" ht="17.25" x14ac:dyDescent="0.35">
      <c r="A18" s="65" t="s">
        <v>31</v>
      </c>
      <c r="B18" s="66"/>
      <c r="C18" s="64">
        <v>0</v>
      </c>
      <c r="D18" s="186"/>
    </row>
    <row r="19" spans="1:4" ht="17.25" x14ac:dyDescent="0.35">
      <c r="A19" s="62" t="s">
        <v>25</v>
      </c>
      <c r="B19" s="63"/>
      <c r="C19" s="64">
        <v>0</v>
      </c>
      <c r="D19" s="186"/>
    </row>
    <row r="20" spans="1:4" ht="17.25" x14ac:dyDescent="0.35">
      <c r="A20" s="239" t="s">
        <v>32</v>
      </c>
      <c r="B20" s="240"/>
      <c r="C20" s="27">
        <f>SUM(C16:C19)</f>
        <v>0</v>
      </c>
      <c r="D20" s="189"/>
    </row>
    <row r="21" spans="1:4" ht="19.5" customHeight="1" x14ac:dyDescent="0.35">
      <c r="A21" s="228" t="s">
        <v>33</v>
      </c>
      <c r="B21" s="229"/>
      <c r="C21" s="231">
        <f>SUM(C20+C13)</f>
        <v>0</v>
      </c>
      <c r="D21" s="230"/>
    </row>
    <row r="22" spans="1:4" ht="17.25" x14ac:dyDescent="0.35">
      <c r="A22" s="205"/>
      <c r="B22" s="215"/>
      <c r="C22" s="204"/>
      <c r="D22" s="216"/>
    </row>
    <row r="23" spans="1:4" ht="34.5" customHeight="1" x14ac:dyDescent="0.35">
      <c r="A23" s="217" t="s">
        <v>34</v>
      </c>
      <c r="B23" s="218"/>
      <c r="C23" s="219"/>
      <c r="D23" s="220"/>
    </row>
    <row r="24" spans="1:4" ht="33" x14ac:dyDescent="0.3">
      <c r="A24" s="224" t="s">
        <v>35</v>
      </c>
      <c r="B24" s="28"/>
      <c r="C24" s="28"/>
      <c r="D24" s="214"/>
    </row>
    <row r="25" spans="1:4" ht="59.45" customHeight="1" x14ac:dyDescent="0.3">
      <c r="A25" s="104" t="s">
        <v>36</v>
      </c>
      <c r="B25" s="33" t="s">
        <v>18</v>
      </c>
      <c r="C25" s="33" t="s">
        <v>19</v>
      </c>
      <c r="D25" s="113" t="s">
        <v>20</v>
      </c>
    </row>
    <row r="26" spans="1:4" ht="17.25" x14ac:dyDescent="0.35">
      <c r="A26" s="19" t="s">
        <v>37</v>
      </c>
      <c r="B26" s="6">
        <v>0</v>
      </c>
      <c r="C26" s="6">
        <v>0</v>
      </c>
      <c r="D26" s="190"/>
    </row>
    <row r="27" spans="1:4" ht="17.25" x14ac:dyDescent="0.35">
      <c r="A27" s="20" t="s">
        <v>38</v>
      </c>
      <c r="B27" s="3">
        <v>0</v>
      </c>
      <c r="C27" s="3">
        <v>0</v>
      </c>
      <c r="D27" s="191"/>
    </row>
    <row r="28" spans="1:4" ht="17.25" x14ac:dyDescent="0.35">
      <c r="A28" s="20" t="s">
        <v>39</v>
      </c>
      <c r="B28" s="3">
        <v>0</v>
      </c>
      <c r="C28" s="3">
        <v>0</v>
      </c>
      <c r="D28" s="191"/>
    </row>
    <row r="29" spans="1:4" ht="17.25" x14ac:dyDescent="0.35">
      <c r="A29" s="20" t="s">
        <v>25</v>
      </c>
      <c r="B29" s="3">
        <v>0</v>
      </c>
      <c r="C29" s="3">
        <v>0</v>
      </c>
      <c r="D29" s="191"/>
    </row>
    <row r="30" spans="1:4" ht="28.5" customHeight="1" x14ac:dyDescent="0.35">
      <c r="A30" s="22" t="s">
        <v>40</v>
      </c>
      <c r="B30" s="9">
        <f>SUM(B26:B29)</f>
        <v>0</v>
      </c>
      <c r="C30" s="9">
        <f>SUM(C26:C29)</f>
        <v>0</v>
      </c>
      <c r="D30" s="192"/>
    </row>
    <row r="31" spans="1:4" ht="16.5" customHeight="1" x14ac:dyDescent="0.35">
      <c r="A31" s="201"/>
      <c r="B31" s="29"/>
      <c r="C31" s="29"/>
      <c r="D31" s="223"/>
    </row>
    <row r="32" spans="1:4" s="1" customFormat="1" ht="28.5" customHeight="1" x14ac:dyDescent="0.3">
      <c r="A32" s="221" t="s">
        <v>41</v>
      </c>
      <c r="B32" s="222"/>
      <c r="C32" s="33" t="s">
        <v>28</v>
      </c>
      <c r="D32" s="253" t="s">
        <v>42</v>
      </c>
    </row>
    <row r="33" spans="1:4" ht="17.25" x14ac:dyDescent="0.35">
      <c r="A33" s="70" t="s">
        <v>43</v>
      </c>
      <c r="B33" s="71"/>
      <c r="C33" s="6">
        <v>0</v>
      </c>
      <c r="D33" s="193"/>
    </row>
    <row r="34" spans="1:4" ht="17.25" x14ac:dyDescent="0.35">
      <c r="A34" s="70" t="s">
        <v>44</v>
      </c>
      <c r="B34" s="71"/>
      <c r="C34" s="64">
        <v>0</v>
      </c>
      <c r="D34" s="193"/>
    </row>
    <row r="35" spans="1:4" ht="17.25" x14ac:dyDescent="0.35">
      <c r="A35" s="70" t="s">
        <v>45</v>
      </c>
      <c r="B35" s="71"/>
      <c r="C35" s="64">
        <v>0</v>
      </c>
      <c r="D35" s="193"/>
    </row>
    <row r="36" spans="1:4" ht="17.25" x14ac:dyDescent="0.35">
      <c r="A36" s="70" t="s">
        <v>46</v>
      </c>
      <c r="B36" s="71"/>
      <c r="C36" s="64">
        <v>0</v>
      </c>
      <c r="D36" s="193"/>
    </row>
    <row r="37" spans="1:4" ht="17.25" x14ac:dyDescent="0.35">
      <c r="A37" s="73" t="s">
        <v>25</v>
      </c>
      <c r="B37" s="74"/>
      <c r="C37" s="64">
        <v>0</v>
      </c>
      <c r="D37" s="193"/>
    </row>
    <row r="38" spans="1:4" ht="17.25" x14ac:dyDescent="0.35">
      <c r="A38" s="21" t="s">
        <v>47</v>
      </c>
      <c r="B38" s="86"/>
      <c r="C38" s="208">
        <f>SUM(C33:C37)</f>
        <v>0</v>
      </c>
      <c r="D38" s="208"/>
    </row>
    <row r="39" spans="1:4" ht="20.100000000000001" customHeight="1" x14ac:dyDescent="0.35">
      <c r="A39" s="228" t="s">
        <v>48</v>
      </c>
      <c r="B39" s="229"/>
      <c r="C39" s="231">
        <f>SUM(C38+C30)</f>
        <v>0</v>
      </c>
      <c r="D39" s="230"/>
    </row>
    <row r="40" spans="1:4" ht="30.6" customHeight="1" x14ac:dyDescent="0.35">
      <c r="A40" s="205"/>
      <c r="B40" s="215"/>
      <c r="C40" s="204"/>
      <c r="D40" s="216"/>
    </row>
    <row r="41" spans="1:4" ht="19.5" x14ac:dyDescent="0.35">
      <c r="A41" s="217" t="s">
        <v>49</v>
      </c>
      <c r="B41" s="218"/>
      <c r="C41" s="219"/>
      <c r="D41" s="220"/>
    </row>
    <row r="42" spans="1:4" x14ac:dyDescent="0.3">
      <c r="A42" s="114" t="s">
        <v>50</v>
      </c>
      <c r="B42" s="58"/>
      <c r="C42" s="28"/>
      <c r="D42" s="214"/>
    </row>
    <row r="43" spans="1:4" ht="54" x14ac:dyDescent="0.3">
      <c r="A43" s="93" t="s">
        <v>51</v>
      </c>
      <c r="B43" s="33" t="s">
        <v>18</v>
      </c>
      <c r="C43" s="33" t="s">
        <v>19</v>
      </c>
      <c r="D43" s="113" t="s">
        <v>20</v>
      </c>
    </row>
    <row r="44" spans="1:4" ht="17.25" x14ac:dyDescent="0.35">
      <c r="A44" s="44" t="s">
        <v>52</v>
      </c>
      <c r="B44" s="6">
        <v>0</v>
      </c>
      <c r="C44" s="6">
        <v>0</v>
      </c>
      <c r="D44" s="190"/>
    </row>
    <row r="45" spans="1:4" ht="17.25" x14ac:dyDescent="0.35">
      <c r="A45" s="45" t="s">
        <v>53</v>
      </c>
      <c r="B45" s="3">
        <v>0</v>
      </c>
      <c r="C45" s="3">
        <v>0</v>
      </c>
      <c r="D45" s="191"/>
    </row>
    <row r="46" spans="1:4" ht="17.25" x14ac:dyDescent="0.35">
      <c r="A46" s="45" t="s">
        <v>54</v>
      </c>
      <c r="B46" s="3">
        <v>0</v>
      </c>
      <c r="C46" s="3">
        <v>0</v>
      </c>
      <c r="D46" s="191"/>
    </row>
    <row r="47" spans="1:4" ht="17.25" x14ac:dyDescent="0.35">
      <c r="A47" s="45" t="s">
        <v>25</v>
      </c>
      <c r="B47" s="5">
        <v>0</v>
      </c>
      <c r="C47" s="5">
        <v>0</v>
      </c>
      <c r="D47" s="194"/>
    </row>
    <row r="48" spans="1:4" ht="17.25" x14ac:dyDescent="0.35">
      <c r="A48" s="23" t="s">
        <v>55</v>
      </c>
      <c r="B48" s="9">
        <f>SUM(B44:B47)</f>
        <v>0</v>
      </c>
      <c r="C48" s="9">
        <f>SUM(C44:C47)</f>
        <v>0</v>
      </c>
      <c r="D48" s="195"/>
    </row>
    <row r="49" spans="1:4" ht="20.100000000000001" customHeight="1" x14ac:dyDescent="0.35">
      <c r="A49" s="205"/>
      <c r="B49" s="204"/>
      <c r="C49" s="29"/>
      <c r="D49" s="206"/>
    </row>
    <row r="50" spans="1:4" x14ac:dyDescent="0.3">
      <c r="A50" s="117" t="s">
        <v>56</v>
      </c>
      <c r="B50" s="46"/>
      <c r="C50" s="34" t="s">
        <v>28</v>
      </c>
      <c r="D50" s="112"/>
    </row>
    <row r="51" spans="1:4" ht="30" x14ac:dyDescent="0.35">
      <c r="A51" s="115" t="s">
        <v>57</v>
      </c>
      <c r="B51" s="109"/>
      <c r="C51" s="6">
        <v>0</v>
      </c>
      <c r="D51" s="241"/>
    </row>
    <row r="52" spans="1:4" ht="17.25" x14ac:dyDescent="0.35">
      <c r="A52" s="70" t="s">
        <v>58</v>
      </c>
      <c r="B52" s="110"/>
      <c r="C52" s="6">
        <v>0</v>
      </c>
      <c r="D52" s="242"/>
    </row>
    <row r="53" spans="1:4" ht="30" x14ac:dyDescent="0.35">
      <c r="A53" s="119" t="s">
        <v>59</v>
      </c>
      <c r="B53" s="244"/>
      <c r="C53" s="258">
        <v>0</v>
      </c>
      <c r="D53" s="242"/>
    </row>
    <row r="54" spans="1:4" ht="16.5" customHeight="1" x14ac:dyDescent="0.35">
      <c r="A54" s="183" t="s">
        <v>60</v>
      </c>
      <c r="B54" s="245"/>
      <c r="C54" s="259"/>
      <c r="D54" s="243"/>
    </row>
    <row r="55" spans="1:4" ht="17.25" x14ac:dyDescent="0.35">
      <c r="A55" s="21" t="s">
        <v>61</v>
      </c>
      <c r="B55" s="207"/>
      <c r="C55" s="208">
        <f>C51*C52*C53</f>
        <v>0</v>
      </c>
      <c r="D55" s="209"/>
    </row>
    <row r="56" spans="1:4" ht="18.600000000000001" customHeight="1" x14ac:dyDescent="0.35">
      <c r="A56" s="228" t="s">
        <v>62</v>
      </c>
      <c r="B56" s="229"/>
      <c r="C56" s="231">
        <f>SUM(C55+C48)</f>
        <v>0</v>
      </c>
      <c r="D56" s="230"/>
    </row>
    <row r="57" spans="1:4" ht="27.95" customHeight="1" x14ac:dyDescent="0.35">
      <c r="A57" s="205"/>
      <c r="B57" s="210"/>
      <c r="C57" s="204"/>
      <c r="D57" s="211"/>
    </row>
    <row r="58" spans="1:4" ht="17.45" customHeight="1" x14ac:dyDescent="0.3">
      <c r="A58" s="212" t="s">
        <v>63</v>
      </c>
      <c r="B58" s="213"/>
      <c r="C58" s="248" t="s">
        <v>64</v>
      </c>
      <c r="D58" s="249" t="s">
        <v>64</v>
      </c>
    </row>
    <row r="59" spans="1:4" x14ac:dyDescent="0.3">
      <c r="A59" s="56" t="s">
        <v>65</v>
      </c>
      <c r="B59" s="59"/>
      <c r="C59" s="34" t="s">
        <v>28</v>
      </c>
      <c r="D59" s="184" t="s">
        <v>66</v>
      </c>
    </row>
    <row r="60" spans="1:4" ht="17.25" x14ac:dyDescent="0.35">
      <c r="A60" s="78" t="s">
        <v>67</v>
      </c>
      <c r="B60" s="79"/>
      <c r="C60" s="64">
        <v>0</v>
      </c>
      <c r="D60" s="196"/>
    </row>
    <row r="61" spans="1:4" ht="17.25" x14ac:dyDescent="0.35">
      <c r="A61" s="80"/>
      <c r="B61" s="81"/>
      <c r="C61" s="64">
        <v>0</v>
      </c>
      <c r="D61" s="193"/>
    </row>
    <row r="62" spans="1:4" ht="18.75" customHeight="1" x14ac:dyDescent="0.35">
      <c r="A62" s="80"/>
      <c r="B62" s="81"/>
      <c r="C62" s="64">
        <v>0</v>
      </c>
      <c r="D62" s="193"/>
    </row>
    <row r="63" spans="1:4" ht="15" customHeight="1" x14ac:dyDescent="0.35">
      <c r="A63" s="25" t="s">
        <v>68</v>
      </c>
      <c r="B63" s="75"/>
      <c r="C63" s="72">
        <f>SUM(C60:C62)</f>
        <v>0</v>
      </c>
      <c r="D63" s="225"/>
    </row>
    <row r="64" spans="1:4" ht="17.45" customHeight="1" x14ac:dyDescent="0.35">
      <c r="A64" s="201"/>
      <c r="B64" s="202"/>
      <c r="C64" s="29"/>
      <c r="D64" s="203"/>
    </row>
    <row r="65" spans="1:4" x14ac:dyDescent="0.3">
      <c r="A65" s="83" t="s">
        <v>69</v>
      </c>
      <c r="B65" s="84"/>
      <c r="C65" s="33" t="s">
        <v>28</v>
      </c>
      <c r="D65" s="113" t="s">
        <v>66</v>
      </c>
    </row>
    <row r="66" spans="1:4" ht="17.25" x14ac:dyDescent="0.35">
      <c r="A66" s="78" t="s">
        <v>67</v>
      </c>
      <c r="B66" s="79"/>
      <c r="C66" s="64">
        <v>0</v>
      </c>
      <c r="D66" s="196"/>
    </row>
    <row r="67" spans="1:4" ht="17.25" x14ac:dyDescent="0.35">
      <c r="A67" s="80"/>
      <c r="B67" s="81"/>
      <c r="C67" s="64">
        <v>0</v>
      </c>
      <c r="D67" s="193"/>
    </row>
    <row r="68" spans="1:4" ht="18.75" customHeight="1" x14ac:dyDescent="0.35">
      <c r="A68" s="80"/>
      <c r="B68" s="81"/>
      <c r="C68" s="64">
        <v>0</v>
      </c>
      <c r="D68" s="193"/>
    </row>
    <row r="69" spans="1:4" ht="18.75" customHeight="1" x14ac:dyDescent="0.35">
      <c r="A69" s="25" t="s">
        <v>70</v>
      </c>
      <c r="B69" s="75"/>
      <c r="C69" s="72">
        <f>SUM(C66:C68)</f>
        <v>0</v>
      </c>
      <c r="D69" s="197"/>
    </row>
    <row r="70" spans="1:4" ht="30" customHeight="1" x14ac:dyDescent="0.35">
      <c r="A70" s="198"/>
      <c r="B70" s="199"/>
      <c r="C70" s="29"/>
      <c r="D70" s="200"/>
    </row>
    <row r="71" spans="1:4" ht="30" x14ac:dyDescent="0.3">
      <c r="A71" s="226" t="s">
        <v>71</v>
      </c>
      <c r="B71" s="227"/>
      <c r="C71" s="34" t="s">
        <v>28</v>
      </c>
      <c r="D71" s="184" t="s">
        <v>66</v>
      </c>
    </row>
    <row r="72" spans="1:4" ht="17.100000000000001" customHeight="1" x14ac:dyDescent="0.35">
      <c r="A72" s="78" t="s">
        <v>67</v>
      </c>
      <c r="B72" s="79"/>
      <c r="C72" s="64">
        <v>0</v>
      </c>
      <c r="D72" s="196"/>
    </row>
    <row r="73" spans="1:4" ht="17.25" x14ac:dyDescent="0.35">
      <c r="A73" s="80"/>
      <c r="B73" s="81"/>
      <c r="C73" s="64">
        <v>0</v>
      </c>
      <c r="D73" s="193"/>
    </row>
    <row r="74" spans="1:4" ht="18.600000000000001" customHeight="1" x14ac:dyDescent="0.35">
      <c r="A74" s="80"/>
      <c r="B74" s="81"/>
      <c r="C74" s="64">
        <v>0</v>
      </c>
      <c r="D74" s="193"/>
    </row>
    <row r="75" spans="1:4" ht="27.6" customHeight="1" x14ac:dyDescent="0.35">
      <c r="A75" s="22" t="s">
        <v>72</v>
      </c>
      <c r="B75" s="82"/>
      <c r="C75" s="72">
        <f>SUM(C72:C74)</f>
        <v>0</v>
      </c>
      <c r="D75" s="197"/>
    </row>
    <row r="76" spans="1:4" ht="17.45" customHeight="1" x14ac:dyDescent="0.35">
      <c r="A76" s="198"/>
      <c r="B76" s="199"/>
      <c r="C76" s="29"/>
      <c r="D76" s="200"/>
    </row>
    <row r="77" spans="1:4" x14ac:dyDescent="0.3">
      <c r="A77" s="83" t="s">
        <v>145</v>
      </c>
      <c r="B77" s="84"/>
      <c r="C77" s="33" t="s">
        <v>28</v>
      </c>
      <c r="D77" s="113" t="s">
        <v>66</v>
      </c>
    </row>
    <row r="78" spans="1:4" ht="17.25" x14ac:dyDescent="0.35">
      <c r="A78" s="78" t="s">
        <v>67</v>
      </c>
      <c r="B78" s="79"/>
      <c r="C78" s="64">
        <v>0</v>
      </c>
      <c r="D78" s="196"/>
    </row>
    <row r="79" spans="1:4" ht="17.25" x14ac:dyDescent="0.35">
      <c r="A79" s="80"/>
      <c r="B79" s="81"/>
      <c r="C79" s="64">
        <v>0</v>
      </c>
      <c r="D79" s="193"/>
    </row>
    <row r="80" spans="1:4" ht="18.75" customHeight="1" x14ac:dyDescent="0.35">
      <c r="A80" s="80"/>
      <c r="B80" s="81"/>
      <c r="C80" s="64">
        <v>0</v>
      </c>
      <c r="D80" s="193"/>
    </row>
    <row r="81" spans="1:4" ht="24" customHeight="1" x14ac:dyDescent="0.35">
      <c r="A81" s="25" t="s">
        <v>146</v>
      </c>
      <c r="B81" s="75"/>
      <c r="C81" s="72">
        <f>SUM(C78:C80)</f>
        <v>0</v>
      </c>
      <c r="D81" s="197"/>
    </row>
    <row r="82" spans="1:4" ht="17.100000000000001" customHeight="1" x14ac:dyDescent="0.35">
      <c r="A82" s="26" t="s">
        <v>73</v>
      </c>
      <c r="B82" s="87"/>
      <c r="C82" s="85">
        <f>SUM(C63,C69,C75,C81)</f>
        <v>0</v>
      </c>
      <c r="D82" s="118"/>
    </row>
    <row r="83" spans="1:4" ht="19.5" customHeight="1" x14ac:dyDescent="0.3">
      <c r="A83" s="250" t="s">
        <v>64</v>
      </c>
      <c r="B83" s="7"/>
      <c r="C83" s="250" t="s">
        <v>64</v>
      </c>
      <c r="D83" s="7"/>
    </row>
    <row r="84" spans="1:4" ht="26.25" customHeight="1" x14ac:dyDescent="0.3">
      <c r="A84" s="4" t="s">
        <v>74</v>
      </c>
      <c r="B84" s="89"/>
      <c r="C84" s="88">
        <f>C82+C39+C56+C21</f>
        <v>0</v>
      </c>
    </row>
    <row r="85" spans="1:4" x14ac:dyDescent="0.3">
      <c r="D85" s="252" t="str">
        <f>IF(C84&gt;20000,"&lt;&lt;Grant request cannot exceed $20,000","")</f>
        <v/>
      </c>
    </row>
    <row r="98" ht="17.25" customHeight="1" x14ac:dyDescent="0.3"/>
    <row r="99" ht="15" customHeight="1" x14ac:dyDescent="0.3"/>
    <row r="100" ht="17.25" customHeight="1" x14ac:dyDescent="0.3"/>
    <row r="102" ht="25.5" customHeight="1" x14ac:dyDescent="0.3"/>
    <row r="104" ht="24.75" customHeight="1" x14ac:dyDescent="0.3"/>
    <row r="106" ht="26.25" customHeight="1" x14ac:dyDescent="0.3"/>
    <row r="108" ht="24.75" customHeight="1" x14ac:dyDescent="0.3"/>
  </sheetData>
  <sheetProtection selectLockedCells="1"/>
  <customSheetViews>
    <customSheetView guid="{FF96631D-7CC1-4300-B1B0-7950BBAE9EF3}" showPageBreaks="1" showGridLines="0">
      <selection activeCell="A3" sqref="A3"/>
      <rowBreaks count="2" manualBreakCount="2">
        <brk id="3" max="16383" man="1"/>
        <brk id="92" max="16383" man="1"/>
      </rowBreaks>
      <pageMargins left="0" right="0" top="0" bottom="0" header="0" footer="0"/>
      <pageSetup orientation="portrait" r:id="rId1"/>
    </customSheetView>
  </customSheetViews>
  <mergeCells count="1">
    <mergeCell ref="C53:C54"/>
  </mergeCells>
  <conditionalFormatting sqref="C84">
    <cfRule type="cellIs" dxfId="13" priority="3" operator="greaterThan">
      <formula>20000</formula>
    </cfRule>
  </conditionalFormatting>
  <hyperlinks>
    <hyperlink ref="A5" r:id="rId2" display="Allocation guidance can be found on ODE's Start-Up and Expansion Grant webpage." xr:uid="{00000000-0004-0000-0100-000001000000}"/>
    <hyperlink ref="A3:D3" r:id="rId3" display="For Use of Funds information please see RFA Attachment D. " xr:uid="{00000000-0004-0000-0100-000002000000}"/>
    <hyperlink ref="A54" r:id="rId4" xr:uid="{969FD37B-40A9-47E6-95CB-AAA0D2E7195A}"/>
    <hyperlink ref="D32" r:id="rId5" display="Don’t forget to check out ODE's free summer meals promotional materials" xr:uid="{00000000-0004-0000-0100-000000000000}"/>
  </hyperlinks>
  <pageMargins left="0.25" right="0.17708333333333334" top="0.75" bottom="0.75" header="0.3" footer="0.3"/>
  <pageSetup orientation="portrait" r:id="rId6"/>
  <headerFooter>
    <oddHeader>&amp;COregon Department of Education - Start up and Expansion Grant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99FF"/>
  </sheetPr>
  <dimension ref="A1:D89"/>
  <sheetViews>
    <sheetView showGridLines="0" showRuler="0" showWhiteSpace="0" view="pageLayout" zoomScale="110" zoomScaleNormal="60" zoomScalePageLayoutView="110" workbookViewId="0">
      <selection activeCell="C64" sqref="C64"/>
    </sheetView>
  </sheetViews>
  <sheetFormatPr defaultColWidth="9" defaultRowHeight="16.5" x14ac:dyDescent="0.3"/>
  <cols>
    <col min="1" max="1" width="37.5" customWidth="1"/>
    <col min="2" max="2" width="11.75" customWidth="1"/>
    <col min="3" max="3" width="12.375" customWidth="1"/>
    <col min="4" max="4" width="34.125" customWidth="1"/>
  </cols>
  <sheetData>
    <row r="1" spans="1:4" ht="27" customHeight="1" x14ac:dyDescent="0.3">
      <c r="A1" s="43" t="s">
        <v>75</v>
      </c>
      <c r="B1" s="43"/>
      <c r="C1" s="10"/>
      <c r="D1" s="10"/>
    </row>
    <row r="2" spans="1:4" s="106" customFormat="1" ht="26.25" customHeight="1" x14ac:dyDescent="0.3">
      <c r="A2" s="123" t="s">
        <v>76</v>
      </c>
      <c r="B2" s="107"/>
      <c r="C2" s="108"/>
      <c r="D2" s="108"/>
    </row>
    <row r="3" spans="1:4" ht="54.75" customHeight="1" x14ac:dyDescent="0.3">
      <c r="A3" s="31" t="s">
        <v>16</v>
      </c>
      <c r="B3" s="31"/>
    </row>
    <row r="4" spans="1:4" s="1" customFormat="1" ht="31.5" customHeight="1" x14ac:dyDescent="0.3">
      <c r="A4" s="24" t="s">
        <v>17</v>
      </c>
      <c r="B4" s="34" t="s">
        <v>18</v>
      </c>
      <c r="C4" s="34" t="s">
        <v>77</v>
      </c>
      <c r="D4" s="91" t="s">
        <v>20</v>
      </c>
    </row>
    <row r="5" spans="1:4" s="2" customFormat="1" ht="18.75" customHeight="1" x14ac:dyDescent="0.35">
      <c r="A5" s="19" t="s">
        <v>21</v>
      </c>
      <c r="B5" s="131">
        <v>0</v>
      </c>
      <c r="C5" s="131">
        <v>0</v>
      </c>
      <c r="D5" s="132"/>
    </row>
    <row r="6" spans="1:4" ht="17.25" x14ac:dyDescent="0.35">
      <c r="A6" s="20" t="s">
        <v>22</v>
      </c>
      <c r="B6" s="133">
        <v>0</v>
      </c>
      <c r="C6" s="133">
        <v>0</v>
      </c>
      <c r="D6" s="134"/>
    </row>
    <row r="7" spans="1:4" ht="17.25" x14ac:dyDescent="0.35">
      <c r="A7" s="20" t="s">
        <v>23</v>
      </c>
      <c r="B7" s="133">
        <v>0</v>
      </c>
      <c r="C7" s="133">
        <v>0</v>
      </c>
      <c r="D7" s="134"/>
    </row>
    <row r="8" spans="1:4" ht="17.25" x14ac:dyDescent="0.35">
      <c r="A8" s="20" t="s">
        <v>24</v>
      </c>
      <c r="B8" s="133">
        <v>0</v>
      </c>
      <c r="C8" s="133">
        <v>0</v>
      </c>
      <c r="D8" s="134"/>
    </row>
    <row r="9" spans="1:4" ht="17.25" x14ac:dyDescent="0.35">
      <c r="A9" s="20" t="s">
        <v>25</v>
      </c>
      <c r="B9" s="133">
        <v>0</v>
      </c>
      <c r="C9" s="133">
        <v>0</v>
      </c>
      <c r="D9" s="134"/>
    </row>
    <row r="10" spans="1:4" ht="17.25" x14ac:dyDescent="0.35">
      <c r="A10" s="21" t="s">
        <v>17</v>
      </c>
      <c r="B10" s="8">
        <f>SUM(B5:B9)</f>
        <v>0</v>
      </c>
      <c r="C10" s="8">
        <f>SUM(C5:C9)</f>
        <v>0</v>
      </c>
      <c r="D10" s="11"/>
    </row>
    <row r="11" spans="1:4" s="1" customFormat="1" ht="30" customHeight="1" x14ac:dyDescent="0.3">
      <c r="A11" s="60" t="s">
        <v>27</v>
      </c>
      <c r="B11" s="61"/>
      <c r="C11" s="34" t="s">
        <v>28</v>
      </c>
      <c r="D11" s="91" t="s">
        <v>20</v>
      </c>
    </row>
    <row r="12" spans="1:4" ht="17.25" x14ac:dyDescent="0.35">
      <c r="A12" s="73" t="s">
        <v>29</v>
      </c>
      <c r="B12" s="74"/>
      <c r="C12" s="135">
        <v>0</v>
      </c>
      <c r="D12" s="136"/>
    </row>
    <row r="13" spans="1:4" ht="17.25" x14ac:dyDescent="0.35">
      <c r="A13" s="73" t="s">
        <v>30</v>
      </c>
      <c r="B13" s="74"/>
      <c r="C13" s="137">
        <v>0</v>
      </c>
      <c r="D13" s="132"/>
    </row>
    <row r="14" spans="1:4" ht="17.25" x14ac:dyDescent="0.35">
      <c r="A14" s="73" t="s">
        <v>31</v>
      </c>
      <c r="B14" s="74"/>
      <c r="C14" s="137">
        <v>0</v>
      </c>
      <c r="D14" s="134"/>
    </row>
    <row r="15" spans="1:4" ht="17.25" x14ac:dyDescent="0.35">
      <c r="A15" s="70" t="s">
        <v>25</v>
      </c>
      <c r="B15" s="71"/>
      <c r="C15" s="137">
        <v>0</v>
      </c>
      <c r="D15" s="134"/>
    </row>
    <row r="16" spans="1:4" ht="17.25" x14ac:dyDescent="0.35">
      <c r="A16" s="67" t="s">
        <v>32</v>
      </c>
      <c r="B16" s="67"/>
      <c r="C16" s="27">
        <f>SUM(C12:C15)</f>
        <v>0</v>
      </c>
      <c r="D16" s="14"/>
    </row>
    <row r="17" spans="1:4" ht="26.25" customHeight="1" x14ac:dyDescent="0.35">
      <c r="A17" s="30" t="s">
        <v>49</v>
      </c>
      <c r="B17" s="57"/>
      <c r="C17" s="29"/>
      <c r="D17" s="29"/>
    </row>
    <row r="18" spans="1:4" s="1" customFormat="1" ht="16.5" customHeight="1" x14ac:dyDescent="0.3">
      <c r="A18" s="114" t="s">
        <v>50</v>
      </c>
      <c r="B18" s="58"/>
      <c r="C18" s="28"/>
      <c r="D18" s="46"/>
    </row>
    <row r="19" spans="1:4" ht="54" x14ac:dyDescent="0.3">
      <c r="A19" s="93" t="s">
        <v>51</v>
      </c>
      <c r="B19" s="33" t="s">
        <v>18</v>
      </c>
      <c r="C19" s="33" t="s">
        <v>77</v>
      </c>
      <c r="D19" s="92" t="s">
        <v>20</v>
      </c>
    </row>
    <row r="20" spans="1:4" ht="17.25" x14ac:dyDescent="0.35">
      <c r="A20" s="19" t="s">
        <v>52</v>
      </c>
      <c r="B20" s="131">
        <v>0</v>
      </c>
      <c r="C20" s="131">
        <v>0</v>
      </c>
      <c r="D20" s="138"/>
    </row>
    <row r="21" spans="1:4" ht="17.25" x14ac:dyDescent="0.35">
      <c r="A21" s="20" t="s">
        <v>78</v>
      </c>
      <c r="B21" s="133">
        <v>0</v>
      </c>
      <c r="C21" s="133">
        <v>0</v>
      </c>
      <c r="D21" s="139"/>
    </row>
    <row r="22" spans="1:4" ht="17.25" x14ac:dyDescent="0.35">
      <c r="A22" s="20" t="s">
        <v>53</v>
      </c>
      <c r="B22" s="133">
        <v>0</v>
      </c>
      <c r="C22" s="133">
        <v>0</v>
      </c>
      <c r="D22" s="139"/>
    </row>
    <row r="23" spans="1:4" ht="19.5" customHeight="1" x14ac:dyDescent="0.35">
      <c r="A23" s="20" t="s">
        <v>54</v>
      </c>
      <c r="B23" s="133">
        <v>0</v>
      </c>
      <c r="C23" s="133">
        <v>0</v>
      </c>
      <c r="D23" s="139"/>
    </row>
    <row r="24" spans="1:4" s="1" customFormat="1" ht="15" customHeight="1" x14ac:dyDescent="0.35">
      <c r="A24" s="20" t="s">
        <v>25</v>
      </c>
      <c r="B24" s="140">
        <v>0</v>
      </c>
      <c r="C24" s="140">
        <v>0</v>
      </c>
      <c r="D24" s="141"/>
    </row>
    <row r="25" spans="1:4" ht="17.25" customHeight="1" x14ac:dyDescent="0.35">
      <c r="A25" s="23" t="s">
        <v>55</v>
      </c>
      <c r="B25" s="9">
        <f>SUM(B20:B24)</f>
        <v>0</v>
      </c>
      <c r="C25" s="9">
        <f>SUM(C20:C24)</f>
        <v>0</v>
      </c>
      <c r="D25" s="90"/>
    </row>
    <row r="26" spans="1:4" ht="33" customHeight="1" x14ac:dyDescent="0.3">
      <c r="A26" s="117" t="s">
        <v>56</v>
      </c>
      <c r="B26" s="46"/>
      <c r="C26" s="34" t="s">
        <v>28</v>
      </c>
      <c r="D26" s="46"/>
    </row>
    <row r="27" spans="1:4" ht="30" customHeight="1" x14ac:dyDescent="0.35">
      <c r="A27" s="115" t="s">
        <v>79</v>
      </c>
      <c r="B27" s="109"/>
      <c r="C27" s="142">
        <v>0</v>
      </c>
      <c r="D27" s="143"/>
    </row>
    <row r="28" spans="1:4" ht="17.25" customHeight="1" x14ac:dyDescent="0.35">
      <c r="A28" s="116" t="s">
        <v>58</v>
      </c>
      <c r="B28" s="110"/>
      <c r="C28" s="144">
        <v>0</v>
      </c>
      <c r="D28" s="145"/>
    </row>
    <row r="29" spans="1:4" ht="30" customHeight="1" x14ac:dyDescent="0.35">
      <c r="A29" s="119" t="s">
        <v>80</v>
      </c>
      <c r="B29" s="120"/>
      <c r="C29" s="146">
        <v>0.57499999999999996</v>
      </c>
      <c r="D29" s="147"/>
    </row>
    <row r="30" spans="1:4" ht="30" customHeight="1" x14ac:dyDescent="0.35">
      <c r="A30" s="25" t="s">
        <v>61</v>
      </c>
      <c r="B30" s="121"/>
      <c r="C30" s="72">
        <f>C27*C28*C29</f>
        <v>0</v>
      </c>
      <c r="D30" s="94"/>
    </row>
    <row r="31" spans="1:4" ht="34.5" customHeight="1" x14ac:dyDescent="0.35">
      <c r="A31" s="101" t="s">
        <v>34</v>
      </c>
      <c r="B31" s="102"/>
      <c r="C31" s="103"/>
      <c r="D31" s="103"/>
    </row>
    <row r="32" spans="1:4" ht="33" x14ac:dyDescent="0.3">
      <c r="A32" s="111" t="s">
        <v>35</v>
      </c>
      <c r="B32" s="46"/>
      <c r="C32" s="46"/>
      <c r="D32" s="112"/>
    </row>
    <row r="33" spans="1:4" ht="55.5" customHeight="1" x14ac:dyDescent="0.3">
      <c r="A33" s="104" t="s">
        <v>81</v>
      </c>
      <c r="B33" s="33" t="s">
        <v>18</v>
      </c>
      <c r="C33" s="33" t="s">
        <v>77</v>
      </c>
      <c r="D33" s="113" t="s">
        <v>20</v>
      </c>
    </row>
    <row r="34" spans="1:4" ht="17.25" x14ac:dyDescent="0.35">
      <c r="A34" s="19" t="s">
        <v>37</v>
      </c>
      <c r="B34" s="131">
        <v>0</v>
      </c>
      <c r="C34" s="131">
        <v>0</v>
      </c>
      <c r="D34" s="138"/>
    </row>
    <row r="35" spans="1:4" ht="17.25" x14ac:dyDescent="0.35">
      <c r="A35" s="20" t="s">
        <v>38</v>
      </c>
      <c r="B35" s="133">
        <v>0</v>
      </c>
      <c r="C35" s="133">
        <v>0</v>
      </c>
      <c r="D35" s="139"/>
    </row>
    <row r="36" spans="1:4" ht="17.25" x14ac:dyDescent="0.35">
      <c r="A36" s="20" t="s">
        <v>39</v>
      </c>
      <c r="B36" s="133">
        <v>0</v>
      </c>
      <c r="C36" s="133">
        <v>0</v>
      </c>
      <c r="D36" s="139"/>
    </row>
    <row r="37" spans="1:4" ht="17.25" x14ac:dyDescent="0.35">
      <c r="A37" s="20" t="s">
        <v>25</v>
      </c>
      <c r="B37" s="133">
        <v>0</v>
      </c>
      <c r="C37" s="133">
        <v>0</v>
      </c>
      <c r="D37" s="139"/>
    </row>
    <row r="38" spans="1:4" ht="32.25" customHeight="1" x14ac:dyDescent="0.35">
      <c r="A38" s="22" t="s">
        <v>40</v>
      </c>
      <c r="B38" s="9">
        <f>SUM(B34:B37)</f>
        <v>0</v>
      </c>
      <c r="C38" s="9">
        <f>SUM(C34:C37)</f>
        <v>0</v>
      </c>
      <c r="D38" s="12"/>
    </row>
    <row r="39" spans="1:4" s="1" customFormat="1" ht="28.5" customHeight="1" x14ac:dyDescent="0.3">
      <c r="A39" s="68" t="s">
        <v>82</v>
      </c>
      <c r="B39" s="69"/>
      <c r="C39" s="34" t="s">
        <v>28</v>
      </c>
      <c r="D39" s="148" t="s">
        <v>42</v>
      </c>
    </row>
    <row r="40" spans="1:4" ht="17.25" x14ac:dyDescent="0.35">
      <c r="A40" s="70" t="s">
        <v>83</v>
      </c>
      <c r="B40" s="71"/>
      <c r="C40" s="135">
        <v>0</v>
      </c>
      <c r="D40" s="149"/>
    </row>
    <row r="41" spans="1:4" ht="17.25" x14ac:dyDescent="0.35">
      <c r="A41" s="70" t="s">
        <v>44</v>
      </c>
      <c r="B41" s="71"/>
      <c r="C41" s="137">
        <v>0</v>
      </c>
      <c r="D41" s="149"/>
    </row>
    <row r="42" spans="1:4" ht="17.25" x14ac:dyDescent="0.35">
      <c r="A42" s="70" t="s">
        <v>45</v>
      </c>
      <c r="B42" s="71"/>
      <c r="C42" s="137">
        <v>0</v>
      </c>
      <c r="D42" s="149"/>
    </row>
    <row r="43" spans="1:4" ht="17.25" x14ac:dyDescent="0.35">
      <c r="A43" s="70" t="s">
        <v>46</v>
      </c>
      <c r="B43" s="71"/>
      <c r="C43" s="137">
        <v>0</v>
      </c>
      <c r="D43" s="149"/>
    </row>
    <row r="44" spans="1:4" ht="17.25" x14ac:dyDescent="0.35">
      <c r="A44" s="73" t="s">
        <v>25</v>
      </c>
      <c r="B44" s="74"/>
      <c r="C44" s="137">
        <v>0</v>
      </c>
      <c r="D44" s="149"/>
    </row>
    <row r="45" spans="1:4" ht="17.25" x14ac:dyDescent="0.35">
      <c r="A45" s="25" t="s">
        <v>84</v>
      </c>
      <c r="B45" s="75"/>
      <c r="C45" s="72">
        <f>SUM(C40:C44)</f>
        <v>0</v>
      </c>
      <c r="D45" s="13"/>
    </row>
    <row r="46" spans="1:4" ht="25.5" customHeight="1" x14ac:dyDescent="0.3">
      <c r="A46" s="32" t="s">
        <v>63</v>
      </c>
      <c r="B46" s="32"/>
      <c r="C46" s="7" t="s">
        <v>64</v>
      </c>
      <c r="D46" s="7" t="s">
        <v>64</v>
      </c>
    </row>
    <row r="47" spans="1:4" ht="30" customHeight="1" x14ac:dyDescent="0.3">
      <c r="A47" s="76" t="s">
        <v>71</v>
      </c>
      <c r="B47" s="77"/>
      <c r="C47" s="34" t="s">
        <v>28</v>
      </c>
      <c r="D47" s="91" t="s">
        <v>66</v>
      </c>
    </row>
    <row r="48" spans="1:4" ht="17.25" x14ac:dyDescent="0.35">
      <c r="A48" s="150" t="s">
        <v>67</v>
      </c>
      <c r="B48" s="151"/>
      <c r="C48" s="135"/>
      <c r="D48" s="152"/>
    </row>
    <row r="49" spans="1:4" ht="17.25" x14ac:dyDescent="0.35">
      <c r="A49" s="153"/>
      <c r="B49" s="110"/>
      <c r="C49" s="137">
        <v>0</v>
      </c>
      <c r="D49" s="149"/>
    </row>
    <row r="50" spans="1:4" ht="17.25" x14ac:dyDescent="0.35">
      <c r="A50" s="153"/>
      <c r="B50" s="110"/>
      <c r="C50" s="137">
        <v>0</v>
      </c>
      <c r="D50" s="149"/>
    </row>
    <row r="51" spans="1:4" ht="30.75" customHeight="1" x14ac:dyDescent="0.35">
      <c r="A51" s="22" t="s">
        <v>72</v>
      </c>
      <c r="B51" s="82"/>
      <c r="C51" s="72">
        <f>SUM(C48:C50)</f>
        <v>0</v>
      </c>
      <c r="D51" s="38"/>
    </row>
    <row r="52" spans="1:4" ht="30" customHeight="1" x14ac:dyDescent="0.3">
      <c r="A52" s="83" t="s">
        <v>69</v>
      </c>
      <c r="B52" s="84"/>
      <c r="C52" s="34" t="s">
        <v>28</v>
      </c>
      <c r="D52" s="91" t="s">
        <v>66</v>
      </c>
    </row>
    <row r="53" spans="1:4" ht="17.25" x14ac:dyDescent="0.35">
      <c r="A53" s="150" t="s">
        <v>67</v>
      </c>
      <c r="B53" s="151"/>
      <c r="C53" s="135">
        <v>0</v>
      </c>
      <c r="D53" s="152"/>
    </row>
    <row r="54" spans="1:4" ht="17.25" x14ac:dyDescent="0.35">
      <c r="A54" s="153"/>
      <c r="B54" s="110"/>
      <c r="C54" s="137">
        <v>0</v>
      </c>
      <c r="D54" s="149"/>
    </row>
    <row r="55" spans="1:4" ht="17.25" x14ac:dyDescent="0.35">
      <c r="A55" s="153"/>
      <c r="B55" s="110"/>
      <c r="C55" s="137">
        <v>0</v>
      </c>
      <c r="D55" s="149"/>
    </row>
    <row r="56" spans="1:4" ht="18.75" customHeight="1" x14ac:dyDescent="0.35">
      <c r="A56" s="25" t="s">
        <v>70</v>
      </c>
      <c r="B56" s="75"/>
      <c r="C56" s="72">
        <f>SUM(C53:C55)</f>
        <v>0</v>
      </c>
      <c r="D56" s="38"/>
    </row>
    <row r="57" spans="1:4" x14ac:dyDescent="0.3">
      <c r="A57" s="56" t="s">
        <v>65</v>
      </c>
      <c r="B57" s="59"/>
      <c r="C57" s="34" t="s">
        <v>28</v>
      </c>
      <c r="D57" s="91" t="s">
        <v>66</v>
      </c>
    </row>
    <row r="58" spans="1:4" ht="17.25" x14ac:dyDescent="0.35">
      <c r="A58" s="150" t="s">
        <v>67</v>
      </c>
      <c r="B58" s="151"/>
      <c r="C58" s="135"/>
      <c r="D58" s="152"/>
    </row>
    <row r="59" spans="1:4" ht="17.25" x14ac:dyDescent="0.35">
      <c r="A59" s="153"/>
      <c r="B59" s="110"/>
      <c r="C59" s="137">
        <v>0</v>
      </c>
      <c r="D59" s="149"/>
    </row>
    <row r="60" spans="1:4" ht="17.25" x14ac:dyDescent="0.35">
      <c r="A60" s="153"/>
      <c r="B60" s="110"/>
      <c r="C60" s="137">
        <v>0</v>
      </c>
      <c r="D60" s="149"/>
    </row>
    <row r="61" spans="1:4" ht="18.75" customHeight="1" x14ac:dyDescent="0.35">
      <c r="A61" s="21" t="s">
        <v>85</v>
      </c>
      <c r="B61" s="86"/>
      <c r="C61" s="72">
        <f>SUM(C58:C60)</f>
        <v>0</v>
      </c>
      <c r="D61" s="38"/>
    </row>
    <row r="62" spans="1:4" ht="24" customHeight="1" x14ac:dyDescent="0.35">
      <c r="A62" s="26" t="s">
        <v>73</v>
      </c>
      <c r="B62" s="87"/>
      <c r="C62" s="85">
        <f>SUM(C61,C56,C51)</f>
        <v>0</v>
      </c>
      <c r="D62" s="118"/>
    </row>
    <row r="63" spans="1:4" ht="10.5" customHeight="1" x14ac:dyDescent="0.3">
      <c r="A63" s="7" t="s">
        <v>64</v>
      </c>
      <c r="B63" s="7"/>
      <c r="C63" s="7" t="s">
        <v>64</v>
      </c>
      <c r="D63" s="7"/>
    </row>
    <row r="64" spans="1:4" ht="19.5" customHeight="1" x14ac:dyDescent="0.3">
      <c r="A64" s="4" t="s">
        <v>86</v>
      </c>
      <c r="B64" s="89"/>
      <c r="C64" s="88">
        <f>SUM(C10,C16,C45,C38,C25,C30,C51,C56,C61)</f>
        <v>0</v>
      </c>
      <c r="D64" s="15" t="str">
        <f>IF(C64&gt;20000,"&lt;&lt;Grant request cannot exceed $20,000","")</f>
        <v/>
      </c>
    </row>
    <row r="65" customFormat="1" ht="26.25" customHeight="1" x14ac:dyDescent="0.3"/>
    <row r="79" ht="17.25" customHeight="1" x14ac:dyDescent="0.3"/>
    <row r="80" ht="15" customHeight="1" x14ac:dyDescent="0.3"/>
    <row r="81" ht="17.25" customHeight="1" x14ac:dyDescent="0.3"/>
    <row r="83" ht="25.5" customHeight="1" x14ac:dyDescent="0.3"/>
    <row r="85" ht="24.75" customHeight="1" x14ac:dyDescent="0.3"/>
    <row r="87" ht="26.25" customHeight="1" x14ac:dyDescent="0.3"/>
    <row r="89" ht="24.75" customHeight="1" x14ac:dyDescent="0.3"/>
  </sheetData>
  <sheetProtection selectLockedCells="1"/>
  <conditionalFormatting sqref="C64">
    <cfRule type="cellIs" dxfId="12" priority="1" operator="greaterThan">
      <formula>20000</formula>
    </cfRule>
  </conditionalFormatting>
  <hyperlinks>
    <hyperlink ref="D39" r:id="rId1" display="Don’t forget to check out ODE's free summer meals promotional materials" xr:uid="{00000000-0004-0000-0200-000000000000}"/>
  </hyperlinks>
  <pageMargins left="0.25" right="0.17708333333333334" top="0.75" bottom="0.75" header="0.3" footer="0.3"/>
  <pageSetup orientation="portrait" r:id="rId2"/>
  <headerFooter>
    <oddHeader>&amp;COregon Department of Education - Start up and Expansion Grant</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B1:L34"/>
  <sheetViews>
    <sheetView showGridLines="0" showRuler="0" zoomScaleNormal="100" zoomScalePageLayoutView="80" workbookViewId="0"/>
  </sheetViews>
  <sheetFormatPr defaultRowHeight="16.5" x14ac:dyDescent="0.3"/>
  <cols>
    <col min="1" max="1" width="3.5" customWidth="1"/>
    <col min="2" max="2" width="64.375" customWidth="1"/>
    <col min="3" max="3" width="15.25" customWidth="1"/>
    <col min="4" max="4" width="13.75" customWidth="1"/>
    <col min="5" max="5" width="13.5" customWidth="1"/>
    <col min="6" max="6" width="7.375" customWidth="1"/>
    <col min="7" max="7" width="8" customWidth="1"/>
  </cols>
  <sheetData>
    <row r="1" spans="2:7" ht="18" customHeight="1" x14ac:dyDescent="0.3">
      <c r="C1" s="41"/>
      <c r="D1" s="37"/>
      <c r="E1" s="35"/>
      <c r="F1" s="35"/>
      <c r="G1" s="35"/>
    </row>
    <row r="2" spans="2:7" ht="21" x14ac:dyDescent="0.35">
      <c r="B2" s="42" t="s">
        <v>87</v>
      </c>
      <c r="C2" s="35"/>
      <c r="D2" s="35"/>
      <c r="E2" s="35"/>
    </row>
    <row r="3" spans="2:7" s="55" customFormat="1" ht="18.75" customHeight="1" x14ac:dyDescent="0.3">
      <c r="B3" s="53"/>
      <c r="C3" s="54"/>
      <c r="D3" s="54"/>
      <c r="E3" s="54"/>
    </row>
    <row r="4" spans="2:7" x14ac:dyDescent="0.3">
      <c r="B4" s="47" t="s">
        <v>17</v>
      </c>
      <c r="C4" s="48">
        <f>Budget!C13</f>
        <v>0</v>
      </c>
      <c r="D4" s="39"/>
      <c r="E4" s="39"/>
    </row>
    <row r="5" spans="2:7" x14ac:dyDescent="0.3">
      <c r="B5" s="50" t="s">
        <v>27</v>
      </c>
      <c r="C5" s="51">
        <f>Budget!C20</f>
        <v>0</v>
      </c>
      <c r="D5" s="39"/>
      <c r="E5" s="39"/>
    </row>
    <row r="6" spans="2:7" x14ac:dyDescent="0.3">
      <c r="B6" s="47" t="s">
        <v>35</v>
      </c>
      <c r="C6" s="48">
        <f>Budget!C30</f>
        <v>0</v>
      </c>
      <c r="D6" s="39"/>
      <c r="E6" s="39"/>
    </row>
    <row r="7" spans="2:7" x14ac:dyDescent="0.3">
      <c r="B7" s="50" t="s">
        <v>41</v>
      </c>
      <c r="C7" s="51">
        <f>Budget!C38</f>
        <v>0</v>
      </c>
      <c r="D7" s="39"/>
      <c r="E7" s="39"/>
    </row>
    <row r="8" spans="2:7" x14ac:dyDescent="0.3">
      <c r="B8" s="47" t="s">
        <v>88</v>
      </c>
      <c r="C8" s="48">
        <f>Budget!C48</f>
        <v>0</v>
      </c>
      <c r="D8" s="39"/>
      <c r="E8" s="39"/>
    </row>
    <row r="9" spans="2:7" x14ac:dyDescent="0.3">
      <c r="B9" s="50" t="s">
        <v>56</v>
      </c>
      <c r="C9" s="51">
        <f>Budget!C55</f>
        <v>0</v>
      </c>
      <c r="D9" s="39"/>
      <c r="E9" s="39"/>
    </row>
    <row r="10" spans="2:7" x14ac:dyDescent="0.3">
      <c r="B10" s="233" t="s">
        <v>65</v>
      </c>
      <c r="C10" s="234">
        <f>Budget!C63</f>
        <v>0</v>
      </c>
      <c r="D10" s="39"/>
      <c r="E10" s="39"/>
    </row>
    <row r="11" spans="2:7" x14ac:dyDescent="0.3">
      <c r="B11" s="50" t="s">
        <v>69</v>
      </c>
      <c r="C11" s="51">
        <f>Budget!C69</f>
        <v>0</v>
      </c>
      <c r="D11" s="39"/>
      <c r="E11" s="39"/>
    </row>
    <row r="12" spans="2:7" x14ac:dyDescent="0.3">
      <c r="B12" s="47" t="s">
        <v>89</v>
      </c>
      <c r="C12" s="48">
        <f>Budget!C75</f>
        <v>0</v>
      </c>
      <c r="D12" s="39"/>
      <c r="E12" s="39"/>
    </row>
    <row r="13" spans="2:7" ht="17.25" thickBot="1" x14ac:dyDescent="0.35">
      <c r="B13" s="236" t="s">
        <v>147</v>
      </c>
      <c r="C13" s="235">
        <f>Budget!C81</f>
        <v>0</v>
      </c>
      <c r="D13" s="39"/>
      <c r="E13" s="39"/>
    </row>
    <row r="14" spans="2:7" ht="17.25" thickBot="1" x14ac:dyDescent="0.35">
      <c r="B14" s="237" t="s">
        <v>90</v>
      </c>
      <c r="C14" s="238">
        <f>Budget!C84</f>
        <v>0</v>
      </c>
      <c r="D14" s="37"/>
      <c r="E14" s="35"/>
      <c r="F14" s="35"/>
      <c r="G14" s="35"/>
    </row>
    <row r="15" spans="2:7" ht="23.85" customHeight="1" x14ac:dyDescent="0.3">
      <c r="D15" s="35"/>
      <c r="E15" s="35"/>
      <c r="F15" s="35"/>
      <c r="G15" s="35"/>
    </row>
    <row r="16" spans="2:7" ht="48.6" customHeight="1" x14ac:dyDescent="0.3">
      <c r="B16" s="256" t="s">
        <v>154</v>
      </c>
      <c r="C16" s="182"/>
      <c r="D16" s="35"/>
      <c r="E16" s="35"/>
      <c r="F16" s="35"/>
    </row>
    <row r="17" spans="2:12" x14ac:dyDescent="0.3">
      <c r="B17" s="182"/>
      <c r="C17" s="182"/>
      <c r="D17" s="35"/>
      <c r="E17" s="35"/>
    </row>
    <row r="18" spans="2:12" x14ac:dyDescent="0.3">
      <c r="C18" s="97"/>
      <c r="D18" s="35"/>
      <c r="E18" s="35"/>
    </row>
    <row r="19" spans="2:12" x14ac:dyDescent="0.3">
      <c r="D19" s="35"/>
      <c r="E19" s="35"/>
    </row>
    <row r="20" spans="2:12" x14ac:dyDescent="0.3">
      <c r="D20" s="35"/>
      <c r="E20" s="35"/>
      <c r="F20" s="35"/>
    </row>
    <row r="21" spans="2:12" x14ac:dyDescent="0.3">
      <c r="D21" s="35"/>
      <c r="E21" s="35"/>
      <c r="F21" s="35"/>
    </row>
    <row r="22" spans="2:12" x14ac:dyDescent="0.3">
      <c r="D22" s="35"/>
      <c r="E22" s="35"/>
      <c r="F22" s="35"/>
    </row>
    <row r="23" spans="2:12" x14ac:dyDescent="0.3">
      <c r="D23" s="35"/>
      <c r="E23" s="35"/>
      <c r="F23" s="35"/>
      <c r="G23" s="35"/>
    </row>
    <row r="26" spans="2:12" ht="18" customHeight="1" x14ac:dyDescent="0.3"/>
    <row r="27" spans="2:12" ht="28.9" customHeight="1" x14ac:dyDescent="0.3"/>
    <row r="28" spans="2:12" x14ac:dyDescent="0.3">
      <c r="D28" s="95"/>
      <c r="E28" s="95"/>
      <c r="F28" s="95"/>
      <c r="G28" s="95"/>
      <c r="H28" s="95"/>
      <c r="I28" s="95"/>
      <c r="J28" s="95"/>
      <c r="K28" s="95"/>
      <c r="L28" s="95"/>
    </row>
    <row r="29" spans="2:12" ht="43.15" customHeight="1" x14ac:dyDescent="0.3">
      <c r="D29" s="95"/>
      <c r="E29" s="95"/>
      <c r="F29" s="95"/>
      <c r="G29" s="95"/>
      <c r="H29" s="95"/>
      <c r="I29" s="95"/>
      <c r="J29" s="95"/>
      <c r="K29" s="95"/>
      <c r="L29" s="95"/>
    </row>
    <row r="30" spans="2:12" ht="18" customHeight="1" x14ac:dyDescent="0.3">
      <c r="D30" s="97"/>
      <c r="E30" s="97"/>
      <c r="F30" s="97"/>
      <c r="G30" s="97"/>
      <c r="H30" s="97"/>
      <c r="I30" s="97"/>
      <c r="J30" s="97"/>
      <c r="K30" s="97"/>
      <c r="L30" s="97"/>
    </row>
    <row r="31" spans="2:12" ht="18.95" customHeight="1" x14ac:dyDescent="0.3">
      <c r="D31" s="97"/>
      <c r="E31" s="97"/>
      <c r="F31" s="97"/>
      <c r="G31" s="97"/>
      <c r="H31" s="97"/>
      <c r="I31" s="97"/>
      <c r="J31" s="97"/>
      <c r="K31" s="97"/>
      <c r="L31" s="97"/>
    </row>
    <row r="32" spans="2:12" x14ac:dyDescent="0.3">
      <c r="D32" s="96"/>
      <c r="E32" s="96"/>
      <c r="F32" s="96"/>
      <c r="G32" s="96"/>
      <c r="H32" s="96"/>
      <c r="I32" s="96"/>
      <c r="J32" s="96"/>
      <c r="K32" s="96"/>
      <c r="L32" s="96"/>
    </row>
    <row r="33" spans="4:12" x14ac:dyDescent="0.3">
      <c r="D33" s="97"/>
      <c r="E33" s="97"/>
      <c r="F33" s="97"/>
      <c r="G33" s="97"/>
      <c r="H33" s="97"/>
      <c r="I33" s="97"/>
      <c r="J33" s="97"/>
      <c r="K33" s="97"/>
      <c r="L33" s="97"/>
    </row>
    <row r="34" spans="4:12" x14ac:dyDescent="0.3">
      <c r="D34" s="97"/>
      <c r="E34" s="97"/>
      <c r="F34" s="97"/>
      <c r="G34" s="97"/>
      <c r="H34" s="97"/>
      <c r="I34" s="97"/>
      <c r="J34" s="97"/>
      <c r="K34" s="97"/>
      <c r="L34" s="97"/>
    </row>
  </sheetData>
  <protectedRanges>
    <protectedRange password="CB1D" sqref="D5:E5 D6:E13" name="approvedamount_2"/>
  </protectedRanges>
  <pageMargins left="0.7" right="0.7" top="0.75" bottom="0.75" header="0.3" footer="0.3"/>
  <pageSetup orientation="portrait" r:id="rId1"/>
  <headerFooter>
    <oddHeader>&amp;COregon Department of Education - Start up and Expansion Grant</oddHeader>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99FF"/>
  </sheetPr>
  <dimension ref="A1:K38"/>
  <sheetViews>
    <sheetView showGridLines="0" showRowColHeaders="0" showRuler="0" view="pageLayout" zoomScale="110" zoomScaleNormal="100" zoomScalePageLayoutView="110" workbookViewId="0">
      <selection activeCell="A34" sqref="A34:B34"/>
    </sheetView>
  </sheetViews>
  <sheetFormatPr defaultColWidth="9" defaultRowHeight="16.5" x14ac:dyDescent="0.3"/>
  <cols>
    <col min="1" max="1" width="73" customWidth="1"/>
    <col min="2" max="2" width="15.25" customWidth="1"/>
    <col min="3" max="3" width="13.75" customWidth="1"/>
    <col min="4" max="4" width="13.5" customWidth="1"/>
    <col min="5" max="5" width="7.375" customWidth="1"/>
    <col min="6" max="6" width="8" customWidth="1"/>
  </cols>
  <sheetData>
    <row r="1" spans="1:6" ht="18" customHeight="1" x14ac:dyDescent="0.35">
      <c r="A1" s="42" t="s">
        <v>91</v>
      </c>
      <c r="B1" s="41"/>
      <c r="C1" s="37"/>
      <c r="D1" s="35"/>
      <c r="E1" s="35"/>
      <c r="F1" s="35"/>
    </row>
    <row r="2" spans="1:6" ht="10.9" customHeight="1" x14ac:dyDescent="0.3">
      <c r="A2" s="36"/>
      <c r="B2" s="36"/>
      <c r="C2" s="37"/>
      <c r="D2" s="35"/>
      <c r="E2" s="35"/>
      <c r="F2" s="35"/>
    </row>
    <row r="3" spans="1:6" x14ac:dyDescent="0.3">
      <c r="A3" s="154" t="s">
        <v>92</v>
      </c>
      <c r="B3" s="36"/>
      <c r="C3" s="37"/>
      <c r="D3" s="35"/>
      <c r="E3" s="35"/>
      <c r="F3" s="35"/>
    </row>
    <row r="4" spans="1:6" x14ac:dyDescent="0.3">
      <c r="A4" s="260" t="e">
        <f>#REF!</f>
        <v>#REF!</v>
      </c>
      <c r="B4" s="260"/>
      <c r="C4" s="37"/>
      <c r="D4" s="35"/>
      <c r="E4" s="35"/>
      <c r="F4" s="35"/>
    </row>
    <row r="5" spans="1:6" x14ac:dyDescent="0.3">
      <c r="A5" s="154" t="s">
        <v>93</v>
      </c>
      <c r="B5" s="36"/>
      <c r="C5" s="37"/>
      <c r="D5" s="35"/>
      <c r="E5" s="35"/>
      <c r="F5" s="35"/>
    </row>
    <row r="6" spans="1:6" s="55" customFormat="1" ht="18.75" customHeight="1" x14ac:dyDescent="0.3">
      <c r="A6" s="261" t="e">
        <f>#REF!&amp;" "&amp;#REF!&amp;" "&amp;#REF!</f>
        <v>#REF!</v>
      </c>
      <c r="B6" s="261"/>
      <c r="C6" s="53"/>
      <c r="D6" s="54"/>
      <c r="E6" s="54"/>
      <c r="F6" s="54"/>
    </row>
    <row r="7" spans="1:6" x14ac:dyDescent="0.3">
      <c r="A7" s="154" t="s">
        <v>94</v>
      </c>
      <c r="B7" s="36"/>
      <c r="C7" s="37"/>
      <c r="D7" s="35"/>
      <c r="E7" s="35"/>
      <c r="F7" s="35"/>
    </row>
    <row r="8" spans="1:6" s="55" customFormat="1" ht="28.9" customHeight="1" x14ac:dyDescent="0.3">
      <c r="A8" s="262" t="e">
        <f>#REF!&amp;"    "&amp;#REF!&amp;"   "&amp;#REF!&amp;"   "&amp;#REF!&amp;"   "&amp;#REF!&amp;"   "&amp;#REF!</f>
        <v>#REF!</v>
      </c>
      <c r="B8" s="262"/>
      <c r="C8" s="53"/>
      <c r="D8" s="54"/>
      <c r="E8" s="54"/>
      <c r="F8" s="54"/>
    </row>
    <row r="9" spans="1:6" x14ac:dyDescent="0.3">
      <c r="A9" s="47" t="s">
        <v>17</v>
      </c>
      <c r="B9" s="155">
        <f>'ODE CNP Approved Budget'!C10</f>
        <v>0</v>
      </c>
      <c r="C9" s="39"/>
      <c r="D9" s="39"/>
    </row>
    <row r="10" spans="1:6" x14ac:dyDescent="0.3">
      <c r="A10" s="50" t="s">
        <v>95</v>
      </c>
      <c r="B10" s="156">
        <f>'ODE CNP Approved Budget'!C16</f>
        <v>0</v>
      </c>
      <c r="C10" s="39"/>
      <c r="D10" s="39"/>
    </row>
    <row r="11" spans="1:6" x14ac:dyDescent="0.3">
      <c r="A11" s="47" t="s">
        <v>88</v>
      </c>
      <c r="B11" s="155">
        <f>'ODE CNP Approved Budget'!C25</f>
        <v>0</v>
      </c>
      <c r="C11" s="39"/>
      <c r="D11" s="39"/>
    </row>
    <row r="12" spans="1:6" x14ac:dyDescent="0.3">
      <c r="A12" s="50" t="s">
        <v>96</v>
      </c>
      <c r="B12" s="156">
        <f>'ODE CNP Approved Budget'!C30</f>
        <v>0</v>
      </c>
      <c r="C12" s="39"/>
      <c r="D12" s="39"/>
    </row>
    <row r="13" spans="1:6" x14ac:dyDescent="0.3">
      <c r="A13" s="47" t="s">
        <v>35</v>
      </c>
      <c r="B13" s="155">
        <f>'ODE CNP Approved Budget'!C38</f>
        <v>0</v>
      </c>
      <c r="C13" s="39"/>
      <c r="D13" s="39"/>
    </row>
    <row r="14" spans="1:6" x14ac:dyDescent="0.3">
      <c r="A14" s="50" t="s">
        <v>82</v>
      </c>
      <c r="B14" s="156">
        <f>'ODE CNP Approved Budget'!C45</f>
        <v>0</v>
      </c>
      <c r="C14" s="39"/>
      <c r="D14" s="39"/>
    </row>
    <row r="15" spans="1:6" x14ac:dyDescent="0.3">
      <c r="A15" s="47" t="s">
        <v>89</v>
      </c>
      <c r="B15" s="155">
        <f>'ODE CNP Approved Budget'!C51</f>
        <v>0</v>
      </c>
      <c r="C15" s="39"/>
      <c r="D15" s="39"/>
    </row>
    <row r="16" spans="1:6" x14ac:dyDescent="0.3">
      <c r="A16" s="50" t="s">
        <v>69</v>
      </c>
      <c r="B16" s="156">
        <f>'ODE CNP Approved Budget'!C56</f>
        <v>0</v>
      </c>
      <c r="C16" s="39"/>
      <c r="D16" s="39"/>
    </row>
    <row r="17" spans="1:11" ht="17.25" thickBot="1" x14ac:dyDescent="0.35">
      <c r="A17" s="49" t="s">
        <v>65</v>
      </c>
      <c r="B17" s="157">
        <f>'ODE CNP Approved Budget'!C61</f>
        <v>0</v>
      </c>
      <c r="C17" s="39"/>
      <c r="D17" s="39"/>
    </row>
    <row r="18" spans="1:11" x14ac:dyDescent="0.3">
      <c r="A18" s="52" t="s">
        <v>97</v>
      </c>
      <c r="B18" s="158">
        <f>'ODE CNP Approved Budget'!C64</f>
        <v>0</v>
      </c>
      <c r="C18" s="37"/>
      <c r="D18" s="35"/>
      <c r="E18" s="35"/>
      <c r="F18" s="35"/>
    </row>
    <row r="19" spans="1:11" ht="23.85" customHeight="1" x14ac:dyDescent="0.3">
      <c r="A19" s="124"/>
      <c r="B19" s="98"/>
      <c r="C19" s="35"/>
      <c r="D19" s="35"/>
      <c r="E19" s="35"/>
      <c r="F19" s="35"/>
    </row>
    <row r="20" spans="1:11" x14ac:dyDescent="0.3">
      <c r="A20" s="1"/>
      <c r="B20" s="36"/>
      <c r="C20" s="35"/>
      <c r="D20" s="35"/>
      <c r="E20" s="35"/>
    </row>
    <row r="21" spans="1:11" x14ac:dyDescent="0.3">
      <c r="A21" s="40"/>
      <c r="B21" s="36"/>
      <c r="C21" s="35"/>
      <c r="D21" s="35"/>
    </row>
    <row r="22" spans="1:11" x14ac:dyDescent="0.3">
      <c r="A22" s="1"/>
      <c r="B22" s="36"/>
      <c r="C22" s="35"/>
      <c r="D22" s="35"/>
    </row>
    <row r="23" spans="1:11" x14ac:dyDescent="0.3">
      <c r="A23" s="1"/>
      <c r="B23" s="36"/>
      <c r="C23" s="35"/>
      <c r="D23" s="35"/>
    </row>
    <row r="24" spans="1:11" x14ac:dyDescent="0.3">
      <c r="A24" s="40"/>
      <c r="B24" s="36"/>
      <c r="C24" s="35"/>
      <c r="D24" s="35"/>
      <c r="E24" s="35"/>
    </row>
    <row r="25" spans="1:11" x14ac:dyDescent="0.3">
      <c r="A25" s="40"/>
      <c r="B25" s="36"/>
      <c r="C25" s="35"/>
      <c r="D25" s="35"/>
      <c r="E25" s="35"/>
    </row>
    <row r="26" spans="1:11" x14ac:dyDescent="0.3">
      <c r="A26" s="40"/>
      <c r="B26" s="36"/>
      <c r="C26" s="35"/>
      <c r="D26" s="35"/>
      <c r="E26" s="35"/>
    </row>
    <row r="27" spans="1:11" x14ac:dyDescent="0.3">
      <c r="A27" s="40"/>
      <c r="B27" s="36"/>
      <c r="C27" s="35"/>
      <c r="D27" s="35"/>
      <c r="E27" s="35"/>
      <c r="F27" s="35"/>
    </row>
    <row r="28" spans="1:11" x14ac:dyDescent="0.3">
      <c r="A28" s="40"/>
      <c r="B28" s="36"/>
    </row>
    <row r="29" spans="1:11" x14ac:dyDescent="0.3">
      <c r="A29" s="40"/>
      <c r="B29" s="36"/>
    </row>
    <row r="30" spans="1:11" ht="18" customHeight="1" x14ac:dyDescent="0.3"/>
    <row r="31" spans="1:11" ht="28.9" customHeight="1" x14ac:dyDescent="0.3">
      <c r="A31" s="99"/>
      <c r="B31" s="122"/>
    </row>
    <row r="32" spans="1:11" x14ac:dyDescent="0.3">
      <c r="A32" s="99"/>
      <c r="B32" s="122"/>
      <c r="C32" s="95"/>
      <c r="D32" s="95"/>
      <c r="E32" s="95"/>
      <c r="F32" s="95"/>
      <c r="G32" s="95"/>
      <c r="H32" s="95"/>
      <c r="I32" s="95"/>
      <c r="J32" s="95"/>
      <c r="K32" s="95"/>
    </row>
    <row r="33" spans="1:11" ht="43.15" customHeight="1" x14ac:dyDescent="0.3">
      <c r="A33" s="100"/>
      <c r="B33" s="122"/>
      <c r="C33" s="95"/>
      <c r="D33" s="95"/>
      <c r="E33" s="95"/>
      <c r="F33" s="95"/>
      <c r="G33" s="95"/>
      <c r="H33" s="95"/>
      <c r="I33" s="95"/>
      <c r="J33" s="95"/>
      <c r="K33" s="95"/>
    </row>
    <row r="34" spans="1:11" ht="18" customHeight="1" x14ac:dyDescent="0.3">
      <c r="A34" s="263"/>
      <c r="B34" s="264"/>
      <c r="C34" s="97"/>
      <c r="D34" s="97"/>
      <c r="E34" s="97"/>
      <c r="F34" s="97"/>
      <c r="G34" s="97"/>
      <c r="H34" s="97"/>
      <c r="I34" s="97"/>
      <c r="J34" s="97"/>
      <c r="K34" s="97"/>
    </row>
    <row r="35" spans="1:11" ht="18.95" customHeight="1" x14ac:dyDescent="0.3">
      <c r="A35" s="105"/>
      <c r="B35" s="97"/>
      <c r="C35" s="97"/>
      <c r="D35" s="97"/>
      <c r="E35" s="97"/>
      <c r="F35" s="97"/>
      <c r="G35" s="97"/>
      <c r="H35" s="97"/>
      <c r="I35" s="97"/>
      <c r="J35" s="97"/>
      <c r="K35" s="97"/>
    </row>
    <row r="36" spans="1:11" x14ac:dyDescent="0.3">
      <c r="A36" s="265"/>
      <c r="B36" s="265"/>
      <c r="C36" s="96"/>
      <c r="D36" s="96"/>
      <c r="E36" s="96"/>
      <c r="F36" s="96"/>
      <c r="G36" s="96"/>
      <c r="H36" s="96"/>
      <c r="I36" s="96"/>
      <c r="J36" s="96"/>
      <c r="K36" s="96"/>
    </row>
    <row r="37" spans="1:11" x14ac:dyDescent="0.3">
      <c r="A37" s="265"/>
      <c r="B37" s="265"/>
      <c r="C37" s="97"/>
      <c r="D37" s="97"/>
      <c r="E37" s="97"/>
      <c r="F37" s="97"/>
      <c r="G37" s="97"/>
      <c r="H37" s="97"/>
      <c r="I37" s="97"/>
      <c r="J37" s="97"/>
      <c r="K37" s="97"/>
    </row>
    <row r="38" spans="1:11" x14ac:dyDescent="0.3">
      <c r="B38" s="97"/>
      <c r="C38" s="97"/>
      <c r="D38" s="97"/>
      <c r="E38" s="97"/>
      <c r="F38" s="97"/>
      <c r="G38" s="97"/>
      <c r="H38" s="97"/>
      <c r="I38" s="97"/>
      <c r="J38" s="97"/>
      <c r="K38" s="97"/>
    </row>
  </sheetData>
  <sheetProtection selectLockedCells="1"/>
  <protectedRanges>
    <protectedRange password="CB1D" sqref="C10:D17" name="approvedamount_2"/>
  </protectedRanges>
  <mergeCells count="5">
    <mergeCell ref="A4:B4"/>
    <mergeCell ref="A6:B6"/>
    <mergeCell ref="A8:B8"/>
    <mergeCell ref="A34:B34"/>
    <mergeCell ref="A36:B37"/>
  </mergeCells>
  <conditionalFormatting sqref="A21">
    <cfRule type="expression" dxfId="11" priority="6">
      <formula>#REF!=TRUE</formula>
    </cfRule>
  </conditionalFormatting>
  <pageMargins left="0.7" right="0.7" top="0.75" bottom="0.75" header="0.3" footer="0.3"/>
  <pageSetup orientation="portrait" r:id="rId1"/>
  <headerFooter>
    <oddHeader>&amp;COregon Department of Education - Start up and Expansion Grant</oddHeader>
    <oddFooter xml:space="preserve">&amp;C   </oddFooter>
  </headerFooter>
  <extLst>
    <ext xmlns:x14="http://schemas.microsoft.com/office/spreadsheetml/2009/9/main" uri="{78C0D931-6437-407d-A8EE-F0AAD7539E65}">
      <x14:conditionalFormattings>
        <x14:conditionalFormatting xmlns:xm="http://schemas.microsoft.com/office/excel/2006/main">
          <x14:cfRule type="expression" priority="1" id="{766C62FB-8657-47AE-8C40-48C1B38AF3A0}">
            <xm:f>Budget!$C$20&gt;0</xm:f>
            <x14:dxf>
              <fill>
                <patternFill>
                  <bgColor rgb="FFFFFF00"/>
                </patternFill>
              </fill>
            </x14:dxf>
          </x14:cfRule>
          <xm:sqref>A22</xm:sqref>
        </x14:conditionalFormatting>
        <x14:conditionalFormatting xmlns:xm="http://schemas.microsoft.com/office/excel/2006/main">
          <x14:cfRule type="expression" priority="7" id="{2C0372E3-F38F-464C-8711-6D1D9822093B}">
            <xm:f>Budget!#REF!&gt;0</xm:f>
            <x14:dxf>
              <fill>
                <patternFill>
                  <bgColor rgb="FFFFFF00"/>
                </patternFill>
              </fill>
            </x14:dxf>
          </x14:cfRule>
          <xm:sqref>A23:A25</xm:sqref>
        </x14:conditionalFormatting>
        <x14:conditionalFormatting xmlns:xm="http://schemas.microsoft.com/office/excel/2006/main">
          <x14:cfRule type="expression" priority="9" id="{31146083-4B13-4633-BAF3-85B9B652792A}">
            <xm:f>Budget!$C$75</xm:f>
            <x14:dxf>
              <fill>
                <patternFill>
                  <bgColor rgb="FFFFFF00"/>
                </patternFill>
              </fill>
            </x14:dxf>
          </x14:cfRule>
          <xm:sqref>A26</xm:sqref>
        </x14:conditionalFormatting>
        <x14:conditionalFormatting xmlns:xm="http://schemas.microsoft.com/office/excel/2006/main">
          <x14:cfRule type="expression" priority="4" id="{0557170B-4A13-4C5B-837F-B59BA218DC8A}">
            <xm:f>Budget!$C$69</xm:f>
            <x14:dxf>
              <fill>
                <patternFill>
                  <bgColor rgb="FFFFFF00"/>
                </patternFill>
              </fill>
            </x14:dxf>
          </x14:cfRule>
          <xm:sqref>A27</xm:sqref>
        </x14:conditionalFormatting>
        <x14:conditionalFormatting xmlns:xm="http://schemas.microsoft.com/office/excel/2006/main">
          <x14:cfRule type="expression" priority="8" id="{7CF3B918-A891-4BEF-9478-C2A5BD827178}">
            <xm:f>Budget!$C$63</xm:f>
            <x14:dxf>
              <fill>
                <patternFill>
                  <bgColor rgb="FFFFFF00"/>
                </patternFill>
              </fill>
            </x14:dxf>
          </x14:cfRule>
          <xm:sqref>A28:A29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99FF"/>
  </sheetPr>
  <dimension ref="B1:P41"/>
  <sheetViews>
    <sheetView showRowColHeaders="0" topLeftCell="A13" zoomScaleNormal="100" workbookViewId="0">
      <selection activeCell="B1" sqref="B1:P40"/>
    </sheetView>
  </sheetViews>
  <sheetFormatPr defaultColWidth="9" defaultRowHeight="16.5" x14ac:dyDescent="0.3"/>
  <cols>
    <col min="1" max="1" width="1.5" customWidth="1"/>
    <col min="2" max="2" width="5.875" customWidth="1"/>
    <col min="14" max="14" width="1.5" customWidth="1"/>
  </cols>
  <sheetData>
    <row r="1" spans="2:16" ht="15" customHeight="1" x14ac:dyDescent="0.3">
      <c r="B1" s="267" t="s">
        <v>98</v>
      </c>
      <c r="C1" s="267"/>
      <c r="D1" s="267"/>
      <c r="E1" s="267"/>
      <c r="F1" s="267"/>
      <c r="G1" s="267"/>
      <c r="H1" s="267"/>
      <c r="I1" s="267"/>
      <c r="J1" s="267"/>
      <c r="K1" s="267"/>
      <c r="L1" s="267"/>
      <c r="M1" s="267"/>
      <c r="O1" s="266" t="s">
        <v>99</v>
      </c>
      <c r="P1" s="266"/>
    </row>
    <row r="2" spans="2:16" ht="18.75" x14ac:dyDescent="0.3">
      <c r="B2" s="268" t="s">
        <v>100</v>
      </c>
      <c r="C2" s="268"/>
      <c r="D2" s="268"/>
      <c r="E2" s="268"/>
      <c r="F2" s="268"/>
      <c r="G2" s="268"/>
      <c r="H2" s="268"/>
      <c r="I2" s="268"/>
      <c r="J2" s="268"/>
      <c r="K2" s="268"/>
      <c r="L2" s="268"/>
      <c r="M2" s="268"/>
    </row>
    <row r="3" spans="2:16" x14ac:dyDescent="0.3">
      <c r="D3" s="2"/>
      <c r="E3" s="2"/>
      <c r="F3" s="2"/>
      <c r="G3" s="2"/>
      <c r="H3" s="2"/>
      <c r="I3" s="2"/>
      <c r="J3" s="2"/>
      <c r="K3" s="2"/>
      <c r="L3" s="2"/>
      <c r="M3" s="2"/>
    </row>
    <row r="4" spans="2:16" x14ac:dyDescent="0.3">
      <c r="B4" s="269" t="s">
        <v>101</v>
      </c>
      <c r="C4" s="269"/>
      <c r="D4" s="269"/>
      <c r="E4" s="269"/>
      <c r="F4" s="269"/>
      <c r="G4" s="269"/>
      <c r="H4" s="269"/>
      <c r="I4" s="269"/>
      <c r="J4" s="269"/>
      <c r="K4" s="269"/>
      <c r="L4" s="269"/>
      <c r="M4" s="269"/>
    </row>
    <row r="5" spans="2:16" x14ac:dyDescent="0.3">
      <c r="B5" s="269"/>
      <c r="C5" s="269"/>
      <c r="D5" s="269"/>
      <c r="E5" s="269"/>
      <c r="F5" s="269"/>
      <c r="G5" s="269"/>
      <c r="H5" s="269"/>
      <c r="I5" s="269"/>
      <c r="J5" s="269"/>
      <c r="K5" s="269"/>
      <c r="L5" s="269"/>
      <c r="M5" s="269"/>
    </row>
    <row r="6" spans="2:16" x14ac:dyDescent="0.3">
      <c r="B6" s="159"/>
      <c r="C6" s="159"/>
      <c r="D6" s="159"/>
      <c r="E6" s="159"/>
      <c r="F6" s="159"/>
      <c r="G6" s="159"/>
      <c r="H6" s="159"/>
      <c r="I6" s="159"/>
      <c r="J6" s="159"/>
      <c r="K6" s="159"/>
      <c r="L6" s="159"/>
      <c r="M6" s="159"/>
    </row>
    <row r="7" spans="2:16" x14ac:dyDescent="0.3">
      <c r="B7" s="160" t="s">
        <v>102</v>
      </c>
      <c r="C7" s="159"/>
      <c r="D7" s="159"/>
      <c r="E7" s="159"/>
      <c r="F7" s="159"/>
      <c r="G7" s="159"/>
      <c r="H7" s="159"/>
      <c r="I7" s="159"/>
      <c r="J7" s="159"/>
      <c r="K7" s="159"/>
      <c r="L7" s="159"/>
      <c r="M7" s="159"/>
    </row>
    <row r="8" spans="2:16" x14ac:dyDescent="0.3">
      <c r="B8" s="270" t="s">
        <v>103</v>
      </c>
      <c r="C8" s="270"/>
      <c r="D8" s="270"/>
      <c r="E8" s="270"/>
      <c r="F8" s="270"/>
      <c r="G8" s="270"/>
      <c r="H8" s="270"/>
      <c r="I8" s="270"/>
      <c r="J8" s="270"/>
      <c r="K8" s="159"/>
      <c r="L8" s="159"/>
      <c r="M8" s="159"/>
    </row>
    <row r="9" spans="2:16" x14ac:dyDescent="0.3">
      <c r="B9" s="161"/>
      <c r="C9" s="162" t="s">
        <v>104</v>
      </c>
      <c r="D9" s="161"/>
      <c r="E9" s="161"/>
      <c r="F9" s="161"/>
      <c r="G9" s="161"/>
      <c r="H9" s="161"/>
      <c r="I9" s="161"/>
      <c r="J9" s="161"/>
      <c r="K9" s="163"/>
      <c r="L9" s="163"/>
      <c r="M9" s="163"/>
    </row>
    <row r="10" spans="2:16" x14ac:dyDescent="0.3">
      <c r="B10" s="161"/>
      <c r="C10" s="162" t="s">
        <v>105</v>
      </c>
      <c r="D10" s="161"/>
      <c r="E10" s="161"/>
      <c r="F10" s="161"/>
      <c r="G10" s="161"/>
      <c r="H10" s="161"/>
      <c r="I10" s="161"/>
      <c r="J10" s="161"/>
      <c r="K10" s="163"/>
      <c r="L10" s="163"/>
      <c r="M10" s="163"/>
    </row>
    <row r="11" spans="2:16" x14ac:dyDescent="0.3">
      <c r="B11" s="161"/>
      <c r="C11" s="162" t="s">
        <v>106</v>
      </c>
      <c r="D11" s="161"/>
      <c r="E11" s="161"/>
      <c r="F11" s="161"/>
      <c r="G11" s="161"/>
      <c r="H11" s="161"/>
      <c r="I11" s="161"/>
      <c r="J11" s="161"/>
      <c r="K11" s="163"/>
      <c r="L11" s="163"/>
      <c r="M11" s="163"/>
    </row>
    <row r="12" spans="2:16" x14ac:dyDescent="0.3">
      <c r="B12" s="161"/>
      <c r="C12" s="161"/>
      <c r="D12" s="161"/>
      <c r="E12" s="161"/>
      <c r="F12" s="161"/>
      <c r="G12" s="161"/>
      <c r="H12" s="161"/>
      <c r="I12" s="161"/>
      <c r="J12" s="161"/>
      <c r="K12" s="163"/>
      <c r="L12" s="163"/>
      <c r="M12" s="163"/>
    </row>
    <row r="13" spans="2:16" x14ac:dyDescent="0.3">
      <c r="B13" s="163"/>
      <c r="C13" s="271" t="s">
        <v>107</v>
      </c>
      <c r="D13" s="272"/>
      <c r="E13" s="272"/>
      <c r="F13" s="272"/>
      <c r="G13" s="273"/>
      <c r="H13" s="273"/>
      <c r="I13" s="273"/>
      <c r="J13" s="274"/>
      <c r="K13" s="163"/>
      <c r="L13" s="163"/>
      <c r="M13" s="163"/>
    </row>
    <row r="14" spans="2:16" x14ac:dyDescent="0.3">
      <c r="B14" s="163"/>
      <c r="C14" s="275" t="s">
        <v>108</v>
      </c>
      <c r="D14" s="276"/>
      <c r="E14" s="276"/>
      <c r="F14" s="276"/>
      <c r="G14" s="277">
        <v>0</v>
      </c>
      <c r="H14" s="277"/>
      <c r="I14" s="277"/>
      <c r="J14" s="278"/>
      <c r="K14" s="163"/>
      <c r="L14" s="163"/>
      <c r="M14" s="163"/>
    </row>
    <row r="15" spans="2:16" x14ac:dyDescent="0.3">
      <c r="B15" s="163"/>
      <c r="C15" s="275" t="s">
        <v>109</v>
      </c>
      <c r="D15" s="276"/>
      <c r="E15" s="276"/>
      <c r="F15" s="276"/>
      <c r="G15" s="277">
        <v>0</v>
      </c>
      <c r="H15" s="277"/>
      <c r="I15" s="277"/>
      <c r="J15" s="278"/>
      <c r="K15" s="163"/>
      <c r="L15" s="163"/>
      <c r="M15" s="163"/>
    </row>
    <row r="16" spans="2:16" x14ac:dyDescent="0.3">
      <c r="B16" s="163"/>
      <c r="C16" s="275" t="s">
        <v>110</v>
      </c>
      <c r="D16" s="276"/>
      <c r="E16" s="276"/>
      <c r="F16" s="276"/>
      <c r="G16" s="282"/>
      <c r="H16" s="282"/>
      <c r="I16" s="282"/>
      <c r="J16" s="283"/>
      <c r="K16" s="163"/>
      <c r="L16" s="163"/>
      <c r="M16" s="163"/>
    </row>
    <row r="17" spans="2:13" x14ac:dyDescent="0.3">
      <c r="B17" s="163"/>
      <c r="C17" s="275" t="s">
        <v>111</v>
      </c>
      <c r="D17" s="276"/>
      <c r="E17" s="276"/>
      <c r="F17" s="276"/>
      <c r="G17" s="282"/>
      <c r="H17" s="282"/>
      <c r="I17" s="282"/>
      <c r="J17" s="283"/>
      <c r="K17" s="163"/>
      <c r="L17" s="163"/>
      <c r="M17" s="163"/>
    </row>
    <row r="18" spans="2:13" x14ac:dyDescent="0.3">
      <c r="B18" s="163"/>
      <c r="C18" s="284" t="s">
        <v>103</v>
      </c>
      <c r="D18" s="285"/>
      <c r="E18" s="285"/>
      <c r="F18" s="285"/>
      <c r="G18" s="286" t="str">
        <f>IF(G17="","",G17)</f>
        <v/>
      </c>
      <c r="H18" s="286"/>
      <c r="I18" s="286"/>
      <c r="J18" s="287"/>
      <c r="K18" s="163"/>
      <c r="L18" s="163"/>
      <c r="M18" s="163"/>
    </row>
    <row r="19" spans="2:13" x14ac:dyDescent="0.3">
      <c r="B19" s="163"/>
      <c r="C19" s="163"/>
      <c r="D19" s="163"/>
      <c r="E19" s="163"/>
      <c r="F19" s="163"/>
      <c r="G19" s="163"/>
      <c r="H19" s="163"/>
      <c r="I19" s="163"/>
      <c r="J19" s="163"/>
      <c r="K19" s="163"/>
      <c r="L19" s="163"/>
      <c r="M19" s="163"/>
    </row>
    <row r="20" spans="2:13" x14ac:dyDescent="0.3">
      <c r="B20" s="161" t="s">
        <v>112</v>
      </c>
      <c r="C20" s="163"/>
      <c r="D20" s="163"/>
      <c r="E20" s="163"/>
      <c r="F20" s="163"/>
      <c r="G20" s="163"/>
      <c r="H20" s="163"/>
      <c r="I20" s="163"/>
      <c r="J20" s="163"/>
      <c r="K20" s="163"/>
      <c r="L20" s="163"/>
      <c r="M20" s="163"/>
    </row>
    <row r="21" spans="2:13" x14ac:dyDescent="0.3">
      <c r="B21" s="163"/>
      <c r="C21" s="162" t="s">
        <v>113</v>
      </c>
      <c r="D21" s="163"/>
      <c r="E21" s="163"/>
      <c r="F21" s="163"/>
      <c r="G21" s="163"/>
      <c r="H21" s="163"/>
      <c r="I21" s="163"/>
      <c r="J21" s="163"/>
      <c r="K21" s="163"/>
      <c r="L21" s="163"/>
      <c r="M21" s="163"/>
    </row>
    <row r="22" spans="2:13" x14ac:dyDescent="0.3">
      <c r="B22" s="163"/>
      <c r="C22" s="162" t="s">
        <v>114</v>
      </c>
      <c r="D22" s="163"/>
      <c r="E22" s="163"/>
      <c r="F22" s="163"/>
      <c r="G22" s="163"/>
      <c r="H22" s="163"/>
      <c r="I22" s="163"/>
      <c r="J22" s="163"/>
      <c r="K22" s="163"/>
      <c r="L22" s="163"/>
      <c r="M22" s="163"/>
    </row>
    <row r="23" spans="2:13" x14ac:dyDescent="0.3">
      <c r="B23" s="163"/>
      <c r="C23" s="163"/>
      <c r="D23" s="163"/>
      <c r="E23" s="163"/>
      <c r="F23" s="163"/>
      <c r="G23" s="163"/>
      <c r="H23" s="163"/>
      <c r="I23" s="163"/>
      <c r="J23" s="163"/>
      <c r="K23" s="163"/>
      <c r="L23" s="163"/>
      <c r="M23" s="163"/>
    </row>
    <row r="24" spans="2:13" x14ac:dyDescent="0.3">
      <c r="B24" s="163"/>
      <c r="C24" s="288" t="s">
        <v>115</v>
      </c>
      <c r="D24" s="289"/>
      <c r="E24" s="289" t="s">
        <v>116</v>
      </c>
      <c r="F24" s="290"/>
      <c r="G24" s="291" t="s">
        <v>117</v>
      </c>
      <c r="H24" s="292"/>
      <c r="I24" s="163"/>
      <c r="J24" s="163"/>
      <c r="K24" s="163"/>
      <c r="L24" s="163"/>
      <c r="M24" s="163"/>
    </row>
    <row r="25" spans="2:13" x14ac:dyDescent="0.3">
      <c r="B25" s="163"/>
      <c r="C25" s="279" t="s">
        <v>118</v>
      </c>
      <c r="D25" s="280"/>
      <c r="E25" s="280"/>
      <c r="F25" s="281"/>
      <c r="G25" s="162" t="s">
        <v>119</v>
      </c>
      <c r="H25" s="163"/>
      <c r="I25" s="163"/>
      <c r="J25" s="163"/>
      <c r="K25" s="163"/>
      <c r="L25" s="163"/>
      <c r="M25" s="163"/>
    </row>
    <row r="26" spans="2:13" x14ac:dyDescent="0.3">
      <c r="B26" s="163"/>
      <c r="C26" s="279" t="s">
        <v>120</v>
      </c>
      <c r="D26" s="280"/>
      <c r="E26" s="280"/>
      <c r="F26" s="281"/>
      <c r="G26" s="162"/>
      <c r="H26" s="163"/>
      <c r="I26" s="163"/>
      <c r="J26" s="163"/>
      <c r="K26" s="163"/>
      <c r="L26" s="163"/>
      <c r="M26" s="163"/>
    </row>
    <row r="27" spans="2:13" x14ac:dyDescent="0.3">
      <c r="B27" s="163"/>
      <c r="C27" s="279"/>
      <c r="D27" s="280"/>
      <c r="E27" s="280"/>
      <c r="F27" s="281"/>
      <c r="G27" s="162"/>
      <c r="H27" s="163"/>
      <c r="I27" s="163"/>
      <c r="J27" s="163"/>
      <c r="K27" s="163"/>
      <c r="L27" s="163"/>
      <c r="M27" s="163"/>
    </row>
    <row r="28" spans="2:13" x14ac:dyDescent="0.3">
      <c r="B28" s="163"/>
      <c r="C28" s="279"/>
      <c r="D28" s="280"/>
      <c r="E28" s="280"/>
      <c r="F28" s="281"/>
      <c r="G28" s="162"/>
      <c r="H28" s="163"/>
      <c r="I28" s="163"/>
      <c r="J28" s="163"/>
      <c r="K28" s="163"/>
      <c r="L28" s="163"/>
      <c r="M28" s="163"/>
    </row>
    <row r="29" spans="2:13" x14ac:dyDescent="0.3">
      <c r="B29" s="163"/>
      <c r="C29" s="279"/>
      <c r="D29" s="280"/>
      <c r="E29" s="280"/>
      <c r="F29" s="281"/>
      <c r="G29" s="162"/>
      <c r="H29" s="163"/>
      <c r="I29" s="163"/>
      <c r="J29" s="163"/>
      <c r="K29" s="163"/>
      <c r="L29" s="163"/>
      <c r="M29" s="163"/>
    </row>
    <row r="30" spans="2:13" x14ac:dyDescent="0.3">
      <c r="B30" s="163"/>
      <c r="C30" s="279"/>
      <c r="D30" s="280"/>
      <c r="E30" s="280"/>
      <c r="F30" s="281"/>
      <c r="G30" s="162"/>
      <c r="H30" s="163"/>
      <c r="I30" s="163"/>
      <c r="J30" s="163"/>
      <c r="K30" s="163"/>
      <c r="L30" s="163"/>
      <c r="M30" s="163"/>
    </row>
    <row r="31" spans="2:13" x14ac:dyDescent="0.3">
      <c r="B31" s="163"/>
      <c r="C31" s="279"/>
      <c r="D31" s="280"/>
      <c r="E31" s="280"/>
      <c r="F31" s="281"/>
      <c r="G31" s="162"/>
      <c r="H31" s="163"/>
      <c r="I31" s="163"/>
      <c r="J31" s="163"/>
      <c r="K31" s="163"/>
      <c r="L31" s="163"/>
      <c r="M31" s="163"/>
    </row>
    <row r="32" spans="2:13" x14ac:dyDescent="0.3">
      <c r="B32" s="163"/>
      <c r="C32" s="279"/>
      <c r="D32" s="280"/>
      <c r="E32" s="280"/>
      <c r="F32" s="281"/>
      <c r="G32" s="162"/>
      <c r="H32" s="163"/>
      <c r="I32" s="163"/>
      <c r="J32" s="163"/>
      <c r="K32" s="163"/>
      <c r="L32" s="163"/>
      <c r="M32" s="163"/>
    </row>
    <row r="33" spans="2:13" x14ac:dyDescent="0.3">
      <c r="B33" s="163"/>
      <c r="C33" s="279"/>
      <c r="D33" s="280"/>
      <c r="E33" s="280"/>
      <c r="F33" s="281"/>
      <c r="G33" s="162"/>
      <c r="H33" s="163"/>
      <c r="I33" s="163"/>
      <c r="J33" s="163"/>
      <c r="K33" s="163"/>
      <c r="L33" s="163"/>
      <c r="M33" s="163"/>
    </row>
    <row r="34" spans="2:13" x14ac:dyDescent="0.3">
      <c r="B34" s="163"/>
      <c r="C34" s="279"/>
      <c r="D34" s="280"/>
      <c r="E34" s="280"/>
      <c r="F34" s="281"/>
      <c r="G34" s="162"/>
      <c r="H34" s="163"/>
      <c r="I34" s="163"/>
      <c r="J34" s="163"/>
      <c r="K34" s="163"/>
      <c r="L34" s="163"/>
      <c r="M34" s="163"/>
    </row>
    <row r="35" spans="2:13" x14ac:dyDescent="0.3">
      <c r="B35" s="163"/>
      <c r="C35" s="279"/>
      <c r="D35" s="280"/>
      <c r="E35" s="280"/>
      <c r="F35" s="281"/>
      <c r="G35" s="162"/>
      <c r="H35" s="163"/>
      <c r="I35" s="163"/>
      <c r="J35" s="163"/>
      <c r="K35" s="163"/>
      <c r="L35" s="163"/>
      <c r="M35" s="163"/>
    </row>
    <row r="36" spans="2:13" x14ac:dyDescent="0.3">
      <c r="B36" s="163"/>
      <c r="C36" s="279"/>
      <c r="D36" s="280"/>
      <c r="E36" s="280"/>
      <c r="F36" s="281"/>
      <c r="G36" s="162"/>
      <c r="H36" s="163"/>
      <c r="I36" s="163"/>
      <c r="J36" s="163"/>
      <c r="K36" s="163"/>
      <c r="L36" s="163"/>
      <c r="M36" s="163"/>
    </row>
    <row r="37" spans="2:13" x14ac:dyDescent="0.3">
      <c r="B37" s="163"/>
      <c r="C37" s="279"/>
      <c r="D37" s="280"/>
      <c r="E37" s="280"/>
      <c r="F37" s="281"/>
      <c r="G37" s="162"/>
      <c r="H37" s="163"/>
      <c r="I37" s="163"/>
      <c r="J37" s="163"/>
      <c r="K37" s="163"/>
      <c r="L37" s="163"/>
      <c r="M37" s="163"/>
    </row>
    <row r="38" spans="2:13" x14ac:dyDescent="0.3">
      <c r="B38" s="163"/>
      <c r="C38" s="279"/>
      <c r="D38" s="280"/>
      <c r="E38" s="280"/>
      <c r="F38" s="281"/>
      <c r="G38" s="162"/>
      <c r="H38" s="163"/>
      <c r="I38" s="163"/>
      <c r="J38" s="163"/>
      <c r="K38" s="163"/>
      <c r="L38" s="163"/>
      <c r="M38" s="163"/>
    </row>
    <row r="39" spans="2:13" x14ac:dyDescent="0.3">
      <c r="B39" s="163"/>
      <c r="C39" s="279"/>
      <c r="D39" s="280"/>
      <c r="E39" s="280"/>
      <c r="F39" s="281"/>
      <c r="G39" s="162"/>
      <c r="H39" s="163"/>
      <c r="I39" s="163"/>
      <c r="J39" s="163"/>
      <c r="K39" s="163"/>
      <c r="L39" s="163"/>
      <c r="M39" s="163"/>
    </row>
    <row r="40" spans="2:13" x14ac:dyDescent="0.3">
      <c r="B40" s="163"/>
      <c r="C40" s="279"/>
      <c r="D40" s="280"/>
      <c r="E40" s="280"/>
      <c r="F40" s="281"/>
      <c r="G40" s="162"/>
      <c r="H40" s="163"/>
      <c r="I40" s="163"/>
      <c r="J40" s="163"/>
      <c r="K40" s="163"/>
      <c r="L40" s="163"/>
      <c r="M40" s="163"/>
    </row>
    <row r="41" spans="2:13" x14ac:dyDescent="0.3">
      <c r="B41" s="1"/>
      <c r="C41" s="1"/>
      <c r="D41" s="1"/>
      <c r="E41" s="1"/>
      <c r="F41" s="1"/>
      <c r="G41" s="1"/>
      <c r="H41" s="1"/>
      <c r="I41" s="1"/>
      <c r="J41" s="1"/>
      <c r="K41" s="1"/>
      <c r="L41" s="1"/>
      <c r="M41" s="1"/>
    </row>
  </sheetData>
  <sheetProtection formatCells="0" formatColumns="0" selectLockedCells="1" sort="0"/>
  <protectedRanges>
    <protectedRange password="CB1D" sqref="G13:J17" name="specialistapproval_1"/>
    <protectedRange password="CB1D" sqref="B25:M40" name="tracking_1"/>
  </protectedRanges>
  <customSheetViews>
    <customSheetView guid="{FF96631D-7CC1-4300-B1B0-7950BBAE9EF3}" showGridLines="0" showRowCol="0" topLeftCell="B19">
      <selection activeCell="C19" sqref="C19:F19"/>
      <pageMargins left="0" right="0" top="0" bottom="0" header="0" footer="0"/>
    </customSheetView>
  </customSheetViews>
  <mergeCells count="52">
    <mergeCell ref="C40:D40"/>
    <mergeCell ref="E40:F40"/>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G24:H24"/>
    <mergeCell ref="C26:D26"/>
    <mergeCell ref="E26:F26"/>
    <mergeCell ref="C27:D27"/>
    <mergeCell ref="E27:F27"/>
    <mergeCell ref="C13:F13"/>
    <mergeCell ref="G13:J13"/>
    <mergeCell ref="C14:F14"/>
    <mergeCell ref="G14:J14"/>
    <mergeCell ref="C25:D25"/>
    <mergeCell ref="E25:F25"/>
    <mergeCell ref="C15:F15"/>
    <mergeCell ref="G15:J15"/>
    <mergeCell ref="C16:F16"/>
    <mergeCell ref="G16:J16"/>
    <mergeCell ref="C17:F17"/>
    <mergeCell ref="G17:J17"/>
    <mergeCell ref="C18:F18"/>
    <mergeCell ref="G18:J18"/>
    <mergeCell ref="C24:D24"/>
    <mergeCell ref="E24:F24"/>
    <mergeCell ref="O1:P1"/>
    <mergeCell ref="B1:M1"/>
    <mergeCell ref="B2:M2"/>
    <mergeCell ref="B4:M5"/>
    <mergeCell ref="B8:J8"/>
  </mergeCells>
  <conditionalFormatting sqref="B2">
    <cfRule type="containsText" dxfId="5" priority="1" stopIfTrue="1" operator="containsText" text="Approved">
      <formula>NOT(ISERROR(SEARCH("Approved",B2)))</formula>
    </cfRule>
    <cfRule type="containsText" dxfId="4" priority="2" stopIfTrue="1" operator="containsText" text="Returned">
      <formula>NOT(ISERROR(SEARCH("Returned",B2)))</formula>
    </cfRule>
    <cfRule type="containsText" dxfId="3" priority="3" stopIfTrue="1" operator="containsText" text="Denied">
      <formula>NOT(ISERROR(SEARCH("Denied",B2)))</formula>
    </cfRule>
  </conditionalFormatting>
  <conditionalFormatting sqref="G18:J18">
    <cfRule type="containsText" dxfId="2" priority="4" stopIfTrue="1" operator="containsText" text="Denied">
      <formula>NOT(ISERROR(SEARCH("Denied",G18)))</formula>
    </cfRule>
    <cfRule type="containsText" dxfId="1" priority="5" stopIfTrue="1" operator="containsText" text="Returned">
      <formula>NOT(ISERROR(SEARCH("Returned",G18)))</formula>
    </cfRule>
    <cfRule type="containsText" dxfId="0" priority="6" stopIfTrue="1" operator="containsText" text="Approved">
      <formula>NOT(ISERROR(SEARCH("Approved",G18)))</formula>
    </cfRule>
  </conditionalFormatting>
  <dataValidations count="2">
    <dataValidation type="list" allowBlank="1" showInputMessage="1" showErrorMessage="1" sqref="G17:J17" xr:uid="{00000000-0002-0000-0500-000000000000}">
      <formula1>"Returned for Additional Information and/or Documentation, Approved, Withdrawn, Denied"</formula1>
    </dataValidation>
    <dataValidation type="list" allowBlank="1" showInputMessage="1" showErrorMessage="1" sqref="G16:J16" xr:uid="{00000000-0002-0000-0500-000001000000}">
      <formula1>"DeDe Poynor, Jessica Visinsky"</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0099FF"/>
  </sheetPr>
  <dimension ref="A1:W6"/>
  <sheetViews>
    <sheetView zoomScale="70" zoomScaleNormal="70" workbookViewId="0">
      <selection activeCell="H7" sqref="H7"/>
    </sheetView>
  </sheetViews>
  <sheetFormatPr defaultColWidth="18.375" defaultRowHeight="16.5" x14ac:dyDescent="0.3"/>
  <cols>
    <col min="1" max="1" width="15" customWidth="1"/>
    <col min="2" max="2" width="21.625" customWidth="1"/>
    <col min="3" max="5" width="20.375" customWidth="1"/>
    <col min="6" max="6" width="22.375" customWidth="1"/>
    <col min="8" max="11" width="32.875" customWidth="1"/>
    <col min="12" max="13" width="27" customWidth="1"/>
    <col min="15" max="15" width="23.25" customWidth="1"/>
  </cols>
  <sheetData>
    <row r="1" spans="1:23" ht="59.25" customHeight="1" x14ac:dyDescent="0.3">
      <c r="A1" s="126" t="s">
        <v>121</v>
      </c>
      <c r="B1" s="126" t="s">
        <v>122</v>
      </c>
      <c r="C1" s="126" t="s">
        <v>123</v>
      </c>
      <c r="D1" s="126" t="s">
        <v>124</v>
      </c>
      <c r="E1" s="126" t="s">
        <v>125</v>
      </c>
      <c r="F1" s="126" t="s">
        <v>126</v>
      </c>
      <c r="G1" s="127" t="s">
        <v>127</v>
      </c>
      <c r="H1" s="127" t="s">
        <v>128</v>
      </c>
      <c r="I1" s="127" t="s">
        <v>129</v>
      </c>
      <c r="J1" s="127" t="s">
        <v>130</v>
      </c>
      <c r="K1" s="127" t="s">
        <v>131</v>
      </c>
      <c r="L1" s="126" t="s">
        <v>132</v>
      </c>
      <c r="M1" s="126" t="s">
        <v>133</v>
      </c>
      <c r="N1" s="126" t="s">
        <v>134</v>
      </c>
      <c r="O1" s="126" t="s">
        <v>135</v>
      </c>
      <c r="P1" s="126" t="s">
        <v>136</v>
      </c>
      <c r="Q1" s="126" t="s">
        <v>137</v>
      </c>
      <c r="R1" s="126" t="s">
        <v>138</v>
      </c>
      <c r="S1" s="126" t="s">
        <v>139</v>
      </c>
      <c r="T1" s="126" t="s">
        <v>140</v>
      </c>
      <c r="U1" s="128" t="s">
        <v>141</v>
      </c>
      <c r="V1" s="128" t="s">
        <v>142</v>
      </c>
      <c r="W1" s="128" t="s">
        <v>143</v>
      </c>
    </row>
    <row r="2" spans="1:23" x14ac:dyDescent="0.3">
      <c r="A2" s="129" t="e">
        <f>#REF!</f>
        <v>#REF!</v>
      </c>
      <c r="B2" s="129" t="e">
        <f>IF(AND(#REF!=TRUE,#REF!=TRUE),"SFSP/CACFP",IF(AND(#REF!=TRUE,#REF!=TRUE),"SSO/CACFP",IF(#REF!=TRUE,"SFSP",IF(#REF!=TRUE,"SSO",IF(#REF!=TRUE,"CACFP","")))))</f>
        <v>#REF!</v>
      </c>
      <c r="C2" s="129" t="e">
        <f>#REF!</f>
        <v>#REF!</v>
      </c>
      <c r="D2" s="129" t="e">
        <f>#REF!</f>
        <v>#REF!</v>
      </c>
      <c r="E2" s="129" t="e">
        <f>#REF!&amp;", " &amp;#REF!&amp;" " &amp;#REF!</f>
        <v>#REF!</v>
      </c>
      <c r="F2" s="129" t="e">
        <f>#REF!&amp;" " &amp;#REF!</f>
        <v>#REF!</v>
      </c>
      <c r="G2" s="129" t="e">
        <f>#REF!</f>
        <v>#REF!</v>
      </c>
      <c r="H2" s="129" t="e">
        <f>#REF!</f>
        <v>#REF!</v>
      </c>
      <c r="I2" s="129" t="e">
        <f>#REF!&amp;" " &amp;#REF!</f>
        <v>#REF!</v>
      </c>
      <c r="J2" s="129" t="e">
        <f>#REF!</f>
        <v>#REF!</v>
      </c>
      <c r="K2" s="129" t="e">
        <f>#REF!</f>
        <v>#REF!</v>
      </c>
      <c r="L2" s="129" t="e">
        <f>#REF!&amp;" "&amp;#REF!</f>
        <v>#REF!</v>
      </c>
      <c r="M2" s="129" t="e">
        <f>#REF!</f>
        <v>#REF!</v>
      </c>
      <c r="N2" s="129" t="e">
        <f>#REF!</f>
        <v>#REF!</v>
      </c>
      <c r="O2" s="129" t="e">
        <f>#REF!&amp;" "&amp;#REF!</f>
        <v>#REF!</v>
      </c>
      <c r="P2" s="129" t="e">
        <f>#REF!</f>
        <v>#REF!</v>
      </c>
      <c r="Q2" s="129" t="e">
        <f>#REF!</f>
        <v>#REF!</v>
      </c>
      <c r="R2" s="129" t="e">
        <f>#REF!&amp;" "&amp;#REF!</f>
        <v>#REF!</v>
      </c>
      <c r="S2" s="129" t="e">
        <f>#REF!</f>
        <v>#REF!</v>
      </c>
      <c r="T2" s="129" t="e">
        <f>#REF!</f>
        <v>#REF!</v>
      </c>
      <c r="U2" s="129" t="e">
        <f>#REF!&amp;" "&amp;#REF!</f>
        <v>#REF!</v>
      </c>
      <c r="V2" s="129" t="e">
        <f>#REF!</f>
        <v>#REF!</v>
      </c>
      <c r="W2" s="129" t="e">
        <f>#REF!</f>
        <v>#REF!</v>
      </c>
    </row>
    <row r="4" spans="1:23" ht="17.25" thickBot="1" x14ac:dyDescent="0.35"/>
    <row r="5" spans="1:23" s="16" customFormat="1" ht="33" x14ac:dyDescent="0.3">
      <c r="A5" s="17" t="s">
        <v>121</v>
      </c>
      <c r="B5" s="18" t="s">
        <v>122</v>
      </c>
      <c r="C5" s="18" t="s">
        <v>123</v>
      </c>
      <c r="D5" s="18" t="s">
        <v>144</v>
      </c>
      <c r="E5" s="125"/>
    </row>
    <row r="6" spans="1:23" x14ac:dyDescent="0.3">
      <c r="A6" s="129" t="e">
        <f>#REF!</f>
        <v>#REF!</v>
      </c>
      <c r="B6" s="129" t="e">
        <f>IF(AND(#REF!=TRUE,#REF!=TRUE),"SFSP/CACFP",IF(AND(#REF!=TRUE,#REF!=TRUE),"SSO/CACFP",IF(#REF!=TRUE,"SFSP",IF(#REF!=TRUE,"SSO",IF(#REF!=TRUE,"CACFP","")))))</f>
        <v>#REF!</v>
      </c>
      <c r="C6" s="129" t="e">
        <f>#REF!</f>
        <v>#REF!</v>
      </c>
      <c r="D6" s="130">
        <f>Budget!C84</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46F8D107C66F4886837BAB1906D6D2" ma:contentTypeVersion="7" ma:contentTypeDescription="Create a new document." ma:contentTypeScope="" ma:versionID="927b6c3ba69a2dfa7a1f0feeaa541258">
  <xsd:schema xmlns:xsd="http://www.w3.org/2001/XMLSchema" xmlns:xs="http://www.w3.org/2001/XMLSchema" xmlns:p="http://schemas.microsoft.com/office/2006/metadata/properties" xmlns:ns1="http://schemas.microsoft.com/sharepoint/v3" xmlns:ns2="e904697f-41f0-41a9-947e-777b04f3df44" xmlns:ns3="54031767-dd6d-417c-ab73-583408f47564" targetNamespace="http://schemas.microsoft.com/office/2006/metadata/properties" ma:root="true" ma:fieldsID="5de6d49bfd447df29fc16199dafffafa" ns1:_="" ns2:_="" ns3:_="">
    <xsd:import namespace="http://schemas.microsoft.com/sharepoint/v3"/>
    <xsd:import namespace="e904697f-41f0-41a9-947e-777b04f3df44"/>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04697f-41f0-41a9-947e-777b04f3df44"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Remediation_x0020_Date xmlns="e904697f-41f0-41a9-947e-777b04f3df44">2019-11-07T08:00:00+00:00</Remediation_x0020_Date>
    <Estimated_x0020_Creation_x0020_Date xmlns="e904697f-41f0-41a9-947e-777b04f3df44" xsi:nil="true"/>
    <Priority xmlns="e904697f-41f0-41a9-947e-777b04f3df44">New</Prior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07D8AE-24BC-49BA-B81D-A4BAF58B7E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904697f-41f0-41a9-947e-777b04f3df44"/>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ABFE6E-5FF8-47BA-9C9E-A62D486681E4}">
  <ds:schemaRefs>
    <ds:schemaRef ds:uri="http://purl.org/dc/elements/1.1/"/>
    <ds:schemaRef ds:uri="54031767-dd6d-417c-ab73-583408f47564"/>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e904697f-41f0-41a9-947e-777b04f3df44"/>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B53424D-3AB0-45AC-8FCD-F8E2749C13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Coversheet</vt:lpstr>
      <vt:lpstr>Budget</vt:lpstr>
      <vt:lpstr>ODE CNP Approved Budget</vt:lpstr>
      <vt:lpstr>Budget Summary</vt:lpstr>
      <vt:lpstr>ODE CNP Approved Summary</vt:lpstr>
      <vt:lpstr>Tracking</vt:lpstr>
      <vt:lpstr>ODE Use only</vt:lpstr>
      <vt:lpstr>Budget!Print_Area</vt:lpstr>
      <vt:lpstr>'ODE CNP Approved Budget'!Print_Area</vt:lpstr>
    </vt:vector>
  </TitlesOfParts>
  <Manager/>
  <Company>Arizona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Foxhoven, Carol</dc:creator>
  <cp:keywords/>
  <dc:description/>
  <cp:lastModifiedBy>HARRISON Karen * ODE</cp:lastModifiedBy>
  <cp:revision/>
  <dcterms:created xsi:type="dcterms:W3CDTF">2013-12-17T17:12:09Z</dcterms:created>
  <dcterms:modified xsi:type="dcterms:W3CDTF">2024-03-01T16:05:43Z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0x010100B646F8D107C66F4886837BAB1906D6D2</vt:lpwstr>
  </property>
  <property fmtid="{D5CDD505-2E9C-101B-9397-08002B2CF9AE}" pid="3" name="MSIP_Label_61f40bdc-19d8-4b8e-be88-e9eb9bcca8b8_Enabled">
    <vt:lpwstr>true</vt:lpwstr>
  </property>
  <property fmtid="{D5CDD505-2E9C-101B-9397-08002B2CF9AE}" pid="4" name="MSIP_Label_61f40bdc-19d8-4b8e-be88-e9eb9bcca8b8_SetDate">
    <vt:lpwstr>2023-11-02T01:00:55Z</vt:lpwstr>
  </property>
  <property fmtid="{D5CDD505-2E9C-101B-9397-08002B2CF9AE}" pid="5" name="MSIP_Label_61f40bdc-19d8-4b8e-be88-e9eb9bcca8b8_Method">
    <vt:lpwstr>Privileged</vt:lpwstr>
  </property>
  <property fmtid="{D5CDD505-2E9C-101B-9397-08002B2CF9AE}" pid="6" name="MSIP_Label_61f40bdc-19d8-4b8e-be88-e9eb9bcca8b8_Name">
    <vt:lpwstr>Level 1 - Published (Items)</vt:lpwstr>
  </property>
  <property fmtid="{D5CDD505-2E9C-101B-9397-08002B2CF9AE}" pid="7" name="MSIP_Label_61f40bdc-19d8-4b8e-be88-e9eb9bcca8b8_SiteId">
    <vt:lpwstr>b4f51418-b269-49a2-935a-fa54bf584fc8</vt:lpwstr>
  </property>
  <property fmtid="{D5CDD505-2E9C-101B-9397-08002B2CF9AE}" pid="8" name="MSIP_Label_61f40bdc-19d8-4b8e-be88-e9eb9bcca8b8_ActionId">
    <vt:lpwstr>0fc876ba-9944-4ba6-a3f5-0057fbce0e7a</vt:lpwstr>
  </property>
  <property fmtid="{D5CDD505-2E9C-101B-9397-08002B2CF9AE}" pid="9" name="MSIP_Label_61f40bdc-19d8-4b8e-be88-e9eb9bcca8b8_ContentBits">
    <vt:lpwstr>0</vt:lpwstr>
  </property>
</Properties>
</file>