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Grants\At Risk Afterschool Meal-Snack\2021-2023 Biennium\6. Claim and Report Materials\"/>
    </mc:Choice>
  </mc:AlternateContent>
  <workbookProtection workbookAlgorithmName="SHA-512" workbookHashValue="5CxeXhMbZdxiN4StE6qt02gmKCOIqfagv2D0J5uJDctpCAUxrCpczqkQ/MJ6p5GWY3kDST84YXnrTq30jZxj7g==" workbookSaltValue="yMryGjqZPk1BUKSp74Tp8Q==" workbookSpinCount="100000" lockStructure="1"/>
  <bookViews>
    <workbookView xWindow="0" yWindow="0" windowWidth="19200" windowHeight="10860" activeTab="2"/>
  </bookViews>
  <sheets>
    <sheet name="Coversheet" sheetId="2" r:id="rId1"/>
    <sheet name="Expense Tracking" sheetId="1" r:id="rId2"/>
    <sheet name="Summary"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0" i="1" l="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J4" i="1"/>
  <c r="J3" i="1"/>
  <c r="J2" i="1"/>
  <c r="B15" i="3"/>
  <c r="B14" i="3"/>
  <c r="B13" i="3"/>
  <c r="B12" i="3"/>
  <c r="B10" i="3"/>
  <c r="B9" i="3"/>
  <c r="B6" i="3"/>
  <c r="B4" i="3"/>
  <c r="B3" i="3"/>
  <c r="B2" i="3" s="1"/>
  <c r="B7" i="3"/>
  <c r="B11" i="3" l="1"/>
  <c r="B5" i="3"/>
  <c r="B17" i="3" s="1"/>
  <c r="B8" i="3"/>
</calcChain>
</file>

<file path=xl/sharedStrings.xml><?xml version="1.0" encoding="utf-8"?>
<sst xmlns="http://schemas.openxmlformats.org/spreadsheetml/2006/main" count="278" uniqueCount="71">
  <si>
    <t>Date</t>
  </si>
  <si>
    <t>Vendor</t>
  </si>
  <si>
    <t>Total amount of receipt/invoice/labor</t>
  </si>
  <si>
    <t>Total charged to grant</t>
  </si>
  <si>
    <t>Category</t>
  </si>
  <si>
    <t>Description</t>
  </si>
  <si>
    <t>Required documentation to submit</t>
  </si>
  <si>
    <t>Check/EFT Number</t>
  </si>
  <si>
    <t>Staff Costs - Outreach</t>
  </si>
  <si>
    <t>Outreach Materials/Activities</t>
  </si>
  <si>
    <t>Transportation Related Purchases</t>
  </si>
  <si>
    <t>Staff Costs - Enrichment</t>
  </si>
  <si>
    <t>ode.communitynutrition@ode.state.or.us.</t>
  </si>
  <si>
    <t>Claim Expense Report</t>
  </si>
  <si>
    <t>Foodservice Equipment</t>
  </si>
  <si>
    <t>Sanitation Inspection/Repairs</t>
  </si>
  <si>
    <t>Enrichment Equipment/Supplies</t>
  </si>
  <si>
    <t>Mileage</t>
  </si>
  <si>
    <t>Staff Costs - Foodservice</t>
  </si>
  <si>
    <t>-</t>
  </si>
  <si>
    <t>Total Claimed</t>
  </si>
  <si>
    <t>Invoice #/Receipt #/Staff Name</t>
  </si>
  <si>
    <t xml:space="preserve">The Claim Expense Report Form is designed to be completed electronically. Send the completed form to: </t>
  </si>
  <si>
    <t>Foodservice</t>
  </si>
  <si>
    <t>How to use this form:</t>
  </si>
  <si>
    <t>When to complete this form:</t>
  </si>
  <si>
    <r>
      <t xml:space="preserve">A finalized version must be submitted when a claim is entered into EGMS. </t>
    </r>
    <r>
      <rPr>
        <u/>
        <sz val="11"/>
        <color theme="1"/>
        <rFont val="Calibri"/>
        <family val="2"/>
        <scheme val="minor"/>
      </rPr>
      <t>Expenses without supporting documentation will not be reimbursed.</t>
    </r>
    <r>
      <rPr>
        <sz val="11"/>
        <color theme="1"/>
        <rFont val="Calibri"/>
        <family val="2"/>
        <scheme val="minor"/>
      </rPr>
      <t xml:space="preserve"> </t>
    </r>
  </si>
  <si>
    <t xml:space="preserve">ODE CNP recommends using this document throughout the grant lifecycle to track expenses and ensure that proper supporting documentation is maintained. </t>
  </si>
  <si>
    <t>Column A:</t>
  </si>
  <si>
    <t>Column B:</t>
  </si>
  <si>
    <t>Column C:</t>
  </si>
  <si>
    <t>Column D:</t>
  </si>
  <si>
    <t>Column E:</t>
  </si>
  <si>
    <t>Column F:</t>
  </si>
  <si>
    <t>Column G:</t>
  </si>
  <si>
    <t>Column H:</t>
  </si>
  <si>
    <t>Column I:</t>
  </si>
  <si>
    <t>Column J:</t>
  </si>
  <si>
    <t xml:space="preserve">This information links the row to the supporting documentation. This may be a receipt/invoice number or staff members name. </t>
  </si>
  <si>
    <t xml:space="preserve">The date the expense was incurred. This may be the date on the receipt/invoice number or the date range for the pay period. </t>
  </si>
  <si>
    <t xml:space="preserve">The name of the vendor. For staff and mileage, list the name of your organization as these are internal costs. </t>
  </si>
  <si>
    <t>The total amount of the receipt/invoice or paystub.</t>
  </si>
  <si>
    <t xml:space="preserve">Select the subcategory of the grant that best matches the expense. </t>
  </si>
  <si>
    <t xml:space="preserve">Provide a brief description of the expense, such as arts and crafts supplies or designing and distributing outreach materials. </t>
  </si>
  <si>
    <t xml:space="preserve">Select the payment type. Was this paid for with a credit card, a check, or an electronic funds transfer (EFT)? For mileage, select “-“. </t>
  </si>
  <si>
    <t xml:space="preserve">If the expense was paid for with a check or EFT, provide the check or EFT number. </t>
  </si>
  <si>
    <t>This column will populate based on the subcategory selected in column F to help you determine what supporting documentation will be required for the expense to be reimbursed. Documentation includes:</t>
  </si>
  <si>
    <t xml:space="preserve">We must see that the receipt/invoice was paid in full prior to the assigned expend by date. If the receipt/invoice does not have a $0 balance, you will need to submit additional documentation showing that the bill has been paid. This can include an email from the vendor certifying that the bill was paid in full and the date the payment was received. </t>
  </si>
  <si>
    <t>Receipt/Invoice with a $0 balance</t>
  </si>
  <si>
    <t>Sanitation Inspection Report</t>
  </si>
  <si>
    <t xml:space="preserve">If reimbursement is requested to cover the cost of a CACFP sanitation inspection, then the report from the inspection, along with the invoice showing paid in full is required. </t>
  </si>
  <si>
    <t>Mileage Log</t>
  </si>
  <si>
    <t>Detailed Timesheet and Paystub</t>
  </si>
  <si>
    <t>Outreach/Enrichment</t>
  </si>
  <si>
    <t>Transportation</t>
  </si>
  <si>
    <t>Labor Costs</t>
  </si>
  <si>
    <t>No Category Selected</t>
  </si>
  <si>
    <t>Total Charged to Grant</t>
  </si>
  <si>
    <t xml:space="preserve">At-Risk Afterschool and Summer Meal Programs  </t>
  </si>
  <si>
    <t xml:space="preserve">Enter each expense into a row of the expense tracking sheet within this document. </t>
  </si>
  <si>
    <t xml:space="preserve">The summary sheet of this document will calculate the totals of each subcategory, category, and total for you based on the information provided on the expense tracking sheet. </t>
  </si>
  <si>
    <t xml:space="preserve"> For example, if a receipt has foodservice equipment and enrichment supplies, provide the total for the foodservice equipment purchased in column E and select “Foodservice Equipment” in column F. </t>
  </si>
  <si>
    <t xml:space="preserve">The amount charged to the grant for the subcategory selected in column F. </t>
  </si>
  <si>
    <t xml:space="preserve">Then on the next line, fill in the same information for columns A – D, but list the total for the enrichment supplies in column E and select “Enrichment Equipment/Supplies” in column F. </t>
  </si>
  <si>
    <t>If a receipt has expenses in multiple subcategories, only include the amount charged to the grant for the subcategory selected in column F.</t>
  </si>
  <si>
    <t>If you have questions concerning this form, please contact ode.communitynutrition@ode.state.or.us - Subject Line: Start-Up and Expansion Grant Question</t>
  </si>
  <si>
    <t>Category (use drop down menu)</t>
  </si>
  <si>
    <t>Payment Type (use drop down menu)</t>
  </si>
  <si>
    <t>2021-2023 Biennium Start-Up and Expansion Grant</t>
  </si>
  <si>
    <t xml:space="preserve">If reimbursement is requested to cover the cost of mileage (OR state milage reimbursement rate), then a detailed mileage log including the date and time of each trip, start and end of trip odometer readings, total number of miles per trip and route identification  if multiple routtes are used </t>
  </si>
  <si>
    <t xml:space="preserve">If reimbursement is requested to cover approved staff costs, then a detailed timesheet identifying staff name, date and time of hours worked, daily allocation of hours to grant activities, description of grant activities or allocation code, and staff signature or explination of time clock system where staff log and verify hours worked each day must be submitted. The paystub or payroll report for the period must also be submitted. If the staff completed additional duties outside of approved staff costs for the grant, the benefits will be pro-rated based on the approved grant hours to total hours worked.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</si>
</sst>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3" x14ac:knownFonts="1">
    <font>
      <sz val="11"/>
      <color theme="1"/>
      <name val="Calibri"/>
      <family val="2"/>
      <scheme val="minor"/>
    </font>
    <font>
      <b/>
      <sz val="11"/>
      <color theme="1"/>
      <name val="Calibri"/>
      <family val="2"/>
      <scheme val="minor"/>
    </font>
    <font>
      <sz val="11"/>
      <color theme="1"/>
      <name val="Calibri"/>
      <family val="2"/>
      <scheme val="minor"/>
    </font>
    <font>
      <sz val="15"/>
      <color theme="1"/>
      <name val="Calibri"/>
      <family val="2"/>
      <scheme val="minor"/>
    </font>
    <font>
      <b/>
      <sz val="20"/>
      <color theme="1"/>
      <name val="Calibri"/>
      <family val="2"/>
      <scheme val="minor"/>
    </font>
    <font>
      <u/>
      <sz val="11"/>
      <color theme="10"/>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u/>
      <sz val="11"/>
      <color theme="1"/>
      <name val="Calibri"/>
      <family val="2"/>
      <scheme val="minor"/>
    </font>
    <font>
      <i/>
      <sz val="11"/>
      <color theme="1"/>
      <name val="Calibri"/>
      <family val="2"/>
      <scheme val="minor"/>
    </font>
    <font>
      <i/>
      <sz val="12"/>
      <color theme="1"/>
      <name val="Calibri"/>
      <family val="2"/>
      <scheme val="minor"/>
    </font>
    <font>
      <sz val="16"/>
      <color theme="1"/>
      <name val="Calibri"/>
      <family val="2"/>
      <scheme val="minor"/>
    </font>
  </fonts>
  <fills count="3">
    <fill>
      <patternFill patternType="none"/>
    </fill>
    <fill>
      <patternFill patternType="gray125"/>
    </fill>
    <fill>
      <patternFill patternType="solid">
        <fgColor theme="2"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2" fillId="0" borderId="0" applyFont="0" applyFill="0" applyBorder="0" applyAlignment="0" applyProtection="0"/>
    <xf numFmtId="0" fontId="5" fillId="0" borderId="0" applyNumberFormat="0" applyFill="0" applyBorder="0" applyAlignment="0" applyProtection="0"/>
  </cellStyleXfs>
  <cellXfs count="68">
    <xf numFmtId="0" fontId="0" fillId="0" borderId="0" xfId="0"/>
    <xf numFmtId="0" fontId="3" fillId="0" borderId="0" xfId="0" applyFont="1" applyAlignment="1">
      <alignment wrapText="1"/>
    </xf>
    <xf numFmtId="0" fontId="0" fillId="0" borderId="0" xfId="0" applyAlignment="1">
      <alignment vertical="top" wrapText="1"/>
    </xf>
    <xf numFmtId="0" fontId="0" fillId="0" borderId="0" xfId="0" applyAlignment="1">
      <alignment wrapText="1"/>
    </xf>
    <xf numFmtId="0" fontId="0" fillId="2" borderId="1" xfId="0" applyFill="1" applyBorder="1" applyAlignment="1">
      <alignment horizontal="left" vertical="center"/>
    </xf>
    <xf numFmtId="0" fontId="0" fillId="0" borderId="1" xfId="0" applyBorder="1"/>
    <xf numFmtId="44" fontId="0" fillId="0" borderId="1" xfId="1" applyFont="1" applyBorder="1"/>
    <xf numFmtId="0" fontId="1" fillId="0" borderId="2" xfId="0" applyFont="1" applyBorder="1"/>
    <xf numFmtId="44" fontId="1" fillId="0" borderId="2" xfId="1" applyFont="1" applyBorder="1"/>
    <xf numFmtId="0" fontId="6" fillId="0" borderId="4" xfId="0" applyFont="1" applyBorder="1" applyAlignment="1">
      <alignment horizontal="center" vertical="center"/>
    </xf>
    <xf numFmtId="0" fontId="6" fillId="0" borderId="6" xfId="0" applyFont="1" applyBorder="1"/>
    <xf numFmtId="0" fontId="7" fillId="0" borderId="0" xfId="0" applyFont="1"/>
    <xf numFmtId="0" fontId="8" fillId="0" borderId="3" xfId="0" applyFont="1" applyBorder="1"/>
    <xf numFmtId="0" fontId="0" fillId="0" borderId="0" xfId="0" applyFill="1" applyAlignment="1">
      <alignment vertical="top"/>
    </xf>
    <xf numFmtId="0" fontId="0" fillId="0" borderId="0" xfId="0" applyFont="1" applyFill="1"/>
    <xf numFmtId="0" fontId="0" fillId="0" borderId="0" xfId="0" applyFill="1"/>
    <xf numFmtId="0" fontId="11" fillId="0" borderId="3" xfId="0" applyFont="1" applyBorder="1" applyAlignment="1">
      <alignment horizontal="right"/>
    </xf>
    <xf numFmtId="0" fontId="10" fillId="0" borderId="1" xfId="0" applyFont="1" applyBorder="1" applyAlignment="1">
      <alignment horizontal="right"/>
    </xf>
    <xf numFmtId="0" fontId="0" fillId="0" borderId="1" xfId="0" applyFont="1" applyBorder="1" applyAlignment="1">
      <alignment horizontal="left"/>
    </xf>
    <xf numFmtId="44" fontId="2" fillId="0" borderId="1" xfId="1" applyFont="1" applyBorder="1"/>
    <xf numFmtId="44" fontId="2" fillId="0" borderId="1" xfId="1" applyFont="1" applyBorder="1" applyAlignment="1">
      <alignment horizontal="left"/>
    </xf>
    <xf numFmtId="0" fontId="0" fillId="0" borderId="0" xfId="0" applyFont="1" applyAlignment="1">
      <alignment horizontal="left"/>
    </xf>
    <xf numFmtId="44" fontId="10" fillId="0" borderId="3" xfId="1" applyFont="1" applyBorder="1"/>
    <xf numFmtId="44" fontId="10" fillId="0" borderId="1" xfId="1" applyFont="1" applyBorder="1"/>
    <xf numFmtId="44" fontId="0" fillId="0" borderId="3" xfId="0" applyNumberFormat="1" applyBorder="1"/>
    <xf numFmtId="0" fontId="0" fillId="0" borderId="0" xfId="0" applyFont="1" applyFill="1" applyAlignment="1">
      <alignment horizontal="left" vertical="top" wrapText="1"/>
    </xf>
    <xf numFmtId="0" fontId="3" fillId="0" borderId="0" xfId="0" applyFont="1" applyBorder="1" applyAlignment="1">
      <alignment horizontal="center" vertical="center" wrapText="1"/>
    </xf>
    <xf numFmtId="0" fontId="4" fillId="0" borderId="0" xfId="0" applyFont="1" applyAlignment="1">
      <alignment horizontal="center" vertical="center" wrapText="1"/>
    </xf>
    <xf numFmtId="0" fontId="0" fillId="0" borderId="0" xfId="0" applyFont="1" applyFill="1" applyAlignment="1">
      <alignment horizontal="left" vertical="center" wrapText="1"/>
    </xf>
    <xf numFmtId="0" fontId="0" fillId="0" borderId="0" xfId="0" applyFill="1" applyAlignment="1">
      <alignment horizontal="left" vertical="center" wrapText="1"/>
    </xf>
    <xf numFmtId="0" fontId="5" fillId="0" borderId="0" xfId="2" applyFill="1" applyAlignment="1">
      <alignment horizontal="left" vertical="center" wrapText="1"/>
    </xf>
    <xf numFmtId="0" fontId="0" fillId="0" borderId="0" xfId="0" applyAlignment="1">
      <alignment horizontal="left" vertical="top"/>
    </xf>
    <xf numFmtId="0" fontId="12" fillId="0" borderId="0" xfId="0" applyFont="1"/>
    <xf numFmtId="0" fontId="12" fillId="0" borderId="0" xfId="0" applyFont="1" applyAlignment="1">
      <alignment vertical="top"/>
    </xf>
    <xf numFmtId="0" fontId="4" fillId="0" borderId="0" xfId="0" applyFont="1" applyAlignment="1">
      <alignment horizontal="left" vertical="center"/>
    </xf>
    <xf numFmtId="0" fontId="0" fillId="0" borderId="0" xfId="0" applyFont="1" applyFill="1" applyAlignment="1">
      <alignment horizontal="left" vertical="center"/>
    </xf>
    <xf numFmtId="0" fontId="0" fillId="0" borderId="0" xfId="0" applyFont="1" applyFill="1" applyAlignment="1">
      <alignment vertical="center"/>
    </xf>
    <xf numFmtId="0" fontId="1" fillId="0" borderId="0" xfId="0" applyFont="1" applyFill="1" applyAlignment="1">
      <alignment vertical="center"/>
    </xf>
    <xf numFmtId="0" fontId="0" fillId="0" borderId="0" xfId="0" applyFont="1" applyFill="1" applyAlignment="1">
      <alignment horizontal="left" vertical="top"/>
    </xf>
    <xf numFmtId="0" fontId="0" fillId="0" borderId="0" xfId="0" applyFont="1" applyFill="1" applyAlignment="1">
      <alignment vertical="top"/>
    </xf>
    <xf numFmtId="0" fontId="0" fillId="0" borderId="0" xfId="0" applyFill="1" applyBorder="1" applyAlignment="1">
      <alignment vertical="top"/>
    </xf>
    <xf numFmtId="0" fontId="10" fillId="0" borderId="0" xfId="0" applyFont="1" applyFill="1" applyBorder="1" applyAlignment="1">
      <alignment vertical="center"/>
    </xf>
    <xf numFmtId="0" fontId="0" fillId="0" borderId="0" xfId="0" applyFill="1" applyBorder="1" applyAlignment="1">
      <alignment vertical="top" wrapText="1"/>
    </xf>
    <xf numFmtId="0" fontId="0" fillId="0" borderId="0" xfId="0" applyFill="1" applyBorder="1" applyAlignment="1">
      <alignment horizontal="left" vertical="top" wrapText="1"/>
    </xf>
    <xf numFmtId="0" fontId="0" fillId="0" borderId="0" xfId="0" applyFill="1" applyAlignment="1">
      <alignment vertical="center"/>
    </xf>
    <xf numFmtId="0" fontId="5" fillId="0" borderId="0" xfId="2" applyFill="1" applyAlignment="1">
      <alignment vertical="center"/>
    </xf>
    <xf numFmtId="0" fontId="0" fillId="0" borderId="0" xfId="0" applyAlignment="1">
      <alignment vertical="top"/>
    </xf>
    <xf numFmtId="0" fontId="5" fillId="0" borderId="0" xfId="2" applyAlignment="1">
      <alignment vertical="top"/>
    </xf>
    <xf numFmtId="0" fontId="0" fillId="0" borderId="0" xfId="0" applyAlignment="1"/>
    <xf numFmtId="0" fontId="0" fillId="0" borderId="0" xfId="0" applyFill="1" applyBorder="1" applyAlignment="1">
      <alignment horizontal="left" vertical="top"/>
    </xf>
    <xf numFmtId="0" fontId="0" fillId="0" borderId="0" xfId="0" applyFill="1" applyAlignment="1"/>
    <xf numFmtId="0" fontId="0" fillId="0" borderId="0" xfId="0" applyFill="1" applyAlignment="1">
      <alignment horizontal="left" vertical="center"/>
    </xf>
    <xf numFmtId="0" fontId="1" fillId="0" borderId="0" xfId="0" applyFont="1" applyAlignment="1"/>
    <xf numFmtId="0" fontId="0" fillId="0" borderId="1" xfId="0" applyBorder="1" applyAlignment="1" applyProtection="1">
      <alignment horizontal="left" wrapText="1"/>
      <protection locked="0"/>
    </xf>
    <xf numFmtId="0" fontId="0" fillId="0" borderId="0" xfId="0" applyProtection="1">
      <protection locked="0"/>
    </xf>
    <xf numFmtId="44" fontId="0" fillId="0" borderId="1" xfId="1" applyFont="1" applyBorder="1" applyAlignment="1" applyProtection="1">
      <alignment horizontal="left" wrapText="1"/>
      <protection locked="0"/>
    </xf>
    <xf numFmtId="44" fontId="0" fillId="0" borderId="0" xfId="1" applyFont="1" applyProtection="1">
      <protection locked="0"/>
    </xf>
    <xf numFmtId="0" fontId="0" fillId="0" borderId="3" xfId="0" applyBorder="1" applyAlignment="1" applyProtection="1">
      <alignment horizontal="left" vertical="center" wrapText="1"/>
      <protection locked="0"/>
    </xf>
    <xf numFmtId="0" fontId="1" fillId="2" borderId="4" xfId="0" applyFont="1" applyFill="1" applyBorder="1" applyAlignment="1" applyProtection="1">
      <alignment wrapText="1"/>
    </xf>
    <xf numFmtId="0" fontId="1" fillId="2" borderId="5" xfId="0" applyFont="1" applyFill="1" applyBorder="1" applyAlignment="1" applyProtection="1">
      <alignment wrapText="1"/>
    </xf>
    <xf numFmtId="44" fontId="1" fillId="2" borderId="5" xfId="1" applyFont="1" applyFill="1" applyBorder="1" applyAlignment="1" applyProtection="1">
      <alignment wrapText="1"/>
    </xf>
    <xf numFmtId="0" fontId="1" fillId="2" borderId="6" xfId="0" applyFont="1" applyFill="1" applyBorder="1" applyAlignment="1" applyProtection="1">
      <alignment wrapText="1"/>
    </xf>
    <xf numFmtId="0" fontId="10" fillId="0" borderId="0" xfId="0" applyFont="1" applyFill="1" applyBorder="1" applyAlignment="1">
      <alignment horizontal="left" vertical="top"/>
    </xf>
    <xf numFmtId="0" fontId="10" fillId="0" borderId="0" xfId="0" applyFont="1" applyFill="1" applyBorder="1" applyAlignment="1">
      <alignment vertical="top"/>
    </xf>
    <xf numFmtId="14" fontId="0" fillId="0" borderId="3" xfId="0" applyNumberFormat="1" applyBorder="1" applyAlignment="1" applyProtection="1">
      <alignment horizontal="left" vertical="center" wrapText="1"/>
      <protection locked="0"/>
    </xf>
    <xf numFmtId="44" fontId="0" fillId="0" borderId="3" xfId="1" applyFont="1" applyBorder="1" applyAlignment="1" applyProtection="1">
      <alignment horizontal="left" vertical="center" wrapText="1"/>
      <protection locked="0"/>
    </xf>
    <xf numFmtId="14" fontId="0" fillId="0" borderId="1" xfId="0" applyNumberFormat="1" applyBorder="1" applyAlignment="1" applyProtection="1">
      <alignment horizontal="left" wrapText="1"/>
      <protection locked="0"/>
    </xf>
    <xf numFmtId="0" fontId="0" fillId="0" borderId="1" xfId="0" applyBorder="1" applyAlignment="1" applyProtection="1">
      <alignment horizontal="left" vertical="center" wrapText="1"/>
      <protection locked="0"/>
    </xf>
  </cellXfs>
  <cellStyles count="3">
    <cellStyle name="Currency" xfId="1" builtinId="4"/>
    <cellStyle name="Hyperlink" xfId="2" builtinId="8"/>
    <cellStyle name="Normal" xfId="0" builtinId="0"/>
  </cellStyles>
  <dxfs count="199">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371475</xdr:colOff>
      <xdr:row>0</xdr:row>
      <xdr:rowOff>95250</xdr:rowOff>
    </xdr:from>
    <xdr:to>
      <xdr:col>2</xdr:col>
      <xdr:colOff>285589</xdr:colOff>
      <xdr:row>7</xdr:row>
      <xdr:rowOff>56964</xdr:rowOff>
    </xdr:to>
    <xdr:pic>
      <xdr:nvPicPr>
        <xdr:cNvPr id="2" name="Picture 1" descr="Oregon Department of Education Logo"/>
        <xdr:cNvPicPr>
          <a:picLocks noChangeAspect="1"/>
        </xdr:cNvPicPr>
      </xdr:nvPicPr>
      <xdr:blipFill>
        <a:blip xmlns:r="http://schemas.openxmlformats.org/officeDocument/2006/relationships" r:embed="rId1"/>
        <a:stretch>
          <a:fillRect/>
        </a:stretch>
      </xdr:blipFill>
      <xdr:spPr>
        <a:xfrm>
          <a:off x="371475" y="95250"/>
          <a:ext cx="1285714" cy="14857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de.communitynutrition@ode.state.or.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8"/>
  <sheetViews>
    <sheetView showGridLines="0" topLeftCell="A18" workbookViewId="0">
      <selection activeCell="F33" sqref="F33"/>
    </sheetView>
  </sheetViews>
  <sheetFormatPr defaultRowHeight="14.5" x14ac:dyDescent="0.35"/>
  <cols>
    <col min="1" max="1" width="11.453125" customWidth="1"/>
    <col min="6" max="6" width="63.81640625" customWidth="1"/>
    <col min="11" max="11" width="7.81640625" customWidth="1"/>
    <col min="12" max="12" width="9.81640625" customWidth="1"/>
  </cols>
  <sheetData>
    <row r="2" spans="1:13" ht="19.5" customHeight="1" x14ac:dyDescent="0.45">
      <c r="D2" s="33" t="s">
        <v>68</v>
      </c>
      <c r="E2" s="26"/>
      <c r="F2" s="26"/>
      <c r="G2" s="26"/>
      <c r="H2" s="26"/>
      <c r="I2" s="26"/>
      <c r="J2" s="26"/>
      <c r="K2" s="26"/>
      <c r="L2" s="1"/>
      <c r="M2" s="1"/>
    </row>
    <row r="3" spans="1:13" ht="21" x14ac:dyDescent="0.5">
      <c r="D3" s="32" t="s">
        <v>58</v>
      </c>
      <c r="E3" s="26"/>
      <c r="F3" s="26"/>
      <c r="G3" s="26"/>
      <c r="H3" s="26"/>
      <c r="I3" s="26"/>
      <c r="J3" s="26"/>
      <c r="K3" s="26"/>
      <c r="L3" s="1"/>
      <c r="M3" s="1"/>
    </row>
    <row r="4" spans="1:13" ht="19.5" customHeight="1" x14ac:dyDescent="0.35">
      <c r="D4" s="34" t="s">
        <v>13</v>
      </c>
      <c r="E4" s="27"/>
      <c r="F4" s="27"/>
      <c r="G4" s="27"/>
      <c r="H4" s="27"/>
      <c r="I4" s="27"/>
      <c r="J4" s="27"/>
      <c r="K4" s="27"/>
    </row>
    <row r="5" spans="1:13" ht="15" customHeight="1" x14ac:dyDescent="0.35">
      <c r="D5" s="27"/>
      <c r="E5" s="27"/>
      <c r="F5" s="27"/>
      <c r="G5" s="27"/>
      <c r="H5" s="27"/>
      <c r="I5" s="27"/>
      <c r="J5" s="27"/>
      <c r="K5" s="27"/>
    </row>
    <row r="6" spans="1:13" ht="15" customHeight="1" x14ac:dyDescent="0.35">
      <c r="D6" s="27"/>
      <c r="E6" s="27"/>
      <c r="F6" s="27"/>
      <c r="G6" s="27"/>
      <c r="H6" s="27"/>
      <c r="I6" s="27"/>
      <c r="J6" s="27"/>
      <c r="K6" s="27"/>
    </row>
    <row r="7" spans="1:13" ht="15" customHeight="1" x14ac:dyDescent="0.35">
      <c r="D7" s="27"/>
      <c r="E7" s="27"/>
      <c r="F7" s="27"/>
      <c r="G7" s="27"/>
      <c r="H7" s="27"/>
      <c r="I7" s="27"/>
      <c r="J7" s="27"/>
      <c r="K7" s="27"/>
    </row>
    <row r="9" spans="1:13" x14ac:dyDescent="0.35">
      <c r="A9" s="52" t="s">
        <v>25</v>
      </c>
      <c r="B9" s="52"/>
      <c r="C9" s="52"/>
      <c r="D9" s="52"/>
      <c r="E9" s="52"/>
      <c r="F9" s="52"/>
      <c r="G9" s="52"/>
      <c r="H9" s="52"/>
      <c r="I9" s="52"/>
      <c r="J9" s="52"/>
      <c r="K9" s="52"/>
      <c r="L9" s="52"/>
    </row>
    <row r="10" spans="1:13" ht="35.15" customHeight="1" x14ac:dyDescent="0.35">
      <c r="A10" s="35" t="s">
        <v>27</v>
      </c>
      <c r="B10" s="35"/>
      <c r="C10" s="35"/>
      <c r="D10" s="35"/>
      <c r="E10" s="35"/>
      <c r="F10" s="35"/>
      <c r="G10" s="35"/>
      <c r="H10" s="35"/>
      <c r="I10" s="35"/>
      <c r="J10" s="35"/>
      <c r="K10" s="35"/>
      <c r="L10" s="35"/>
    </row>
    <row r="11" spans="1:13" ht="22.5" customHeight="1" x14ac:dyDescent="0.35">
      <c r="A11" s="36" t="s">
        <v>26</v>
      </c>
      <c r="B11" s="36"/>
      <c r="C11" s="36"/>
      <c r="D11" s="36"/>
      <c r="E11" s="36"/>
      <c r="F11" s="36"/>
      <c r="G11" s="36"/>
      <c r="H11" s="36"/>
      <c r="I11" s="36"/>
      <c r="J11" s="36"/>
      <c r="K11" s="36"/>
      <c r="L11" s="36"/>
    </row>
    <row r="12" spans="1:13" x14ac:dyDescent="0.35">
      <c r="A12" s="36"/>
      <c r="B12" s="36"/>
      <c r="C12" s="36"/>
      <c r="D12" s="36"/>
      <c r="E12" s="36"/>
      <c r="F12" s="36"/>
      <c r="G12" s="36"/>
      <c r="H12" s="36"/>
      <c r="I12" s="36"/>
      <c r="J12" s="36"/>
      <c r="K12" s="36"/>
      <c r="L12" s="36"/>
    </row>
    <row r="13" spans="1:13" ht="24.65" customHeight="1" x14ac:dyDescent="0.35">
      <c r="A13" s="37" t="s">
        <v>24</v>
      </c>
      <c r="B13" s="37"/>
      <c r="C13" s="37"/>
      <c r="D13" s="37"/>
      <c r="E13" s="37"/>
      <c r="F13" s="37"/>
      <c r="G13" s="37"/>
      <c r="H13" s="37"/>
      <c r="I13" s="37"/>
      <c r="J13" s="37"/>
      <c r="K13" s="37"/>
      <c r="L13" s="37"/>
    </row>
    <row r="14" spans="1:13" ht="25" customHeight="1" x14ac:dyDescent="0.35">
      <c r="A14" s="36" t="s">
        <v>59</v>
      </c>
      <c r="B14" s="36"/>
      <c r="C14" s="36"/>
      <c r="D14" s="36"/>
      <c r="E14" s="36"/>
      <c r="F14" s="36"/>
      <c r="G14" s="36"/>
      <c r="H14" s="36"/>
      <c r="I14" s="36"/>
      <c r="J14" s="36"/>
      <c r="K14" s="36"/>
      <c r="L14" s="36"/>
    </row>
    <row r="15" spans="1:13" x14ac:dyDescent="0.35">
      <c r="A15" s="36" t="s">
        <v>60</v>
      </c>
      <c r="B15" s="36"/>
      <c r="C15" s="36"/>
      <c r="D15" s="36"/>
      <c r="E15" s="36"/>
      <c r="F15" s="36"/>
      <c r="G15" s="36"/>
      <c r="H15" s="36"/>
      <c r="I15" s="36"/>
      <c r="J15" s="36"/>
      <c r="K15" s="36"/>
      <c r="L15" s="36"/>
    </row>
    <row r="16" spans="1:13" x14ac:dyDescent="0.35">
      <c r="A16" s="28"/>
      <c r="B16" s="28"/>
      <c r="C16" s="28"/>
      <c r="D16" s="28"/>
      <c r="E16" s="28"/>
      <c r="F16" s="28"/>
      <c r="G16" s="28"/>
      <c r="H16" s="28"/>
      <c r="I16" s="28"/>
      <c r="J16" s="28"/>
      <c r="K16" s="28"/>
      <c r="L16" s="28"/>
    </row>
    <row r="17" spans="1:14" ht="31.5" customHeight="1" x14ac:dyDescent="0.35">
      <c r="A17" s="38" t="s">
        <v>28</v>
      </c>
      <c r="B17" s="39" t="s">
        <v>38</v>
      </c>
      <c r="C17" s="39"/>
      <c r="D17" s="39"/>
      <c r="E17" s="39"/>
      <c r="F17" s="39"/>
      <c r="G17" s="39"/>
      <c r="H17" s="39"/>
      <c r="I17" s="39"/>
      <c r="J17" s="39"/>
      <c r="K17" s="39"/>
      <c r="L17" s="39"/>
    </row>
    <row r="18" spans="1:14" ht="32.5" customHeight="1" x14ac:dyDescent="0.35">
      <c r="A18" s="38" t="s">
        <v>29</v>
      </c>
      <c r="B18" s="39" t="s">
        <v>39</v>
      </c>
      <c r="C18" s="39"/>
      <c r="D18" s="39"/>
      <c r="E18" s="39"/>
      <c r="F18" s="39"/>
      <c r="G18" s="39"/>
      <c r="H18" s="39"/>
      <c r="I18" s="39"/>
      <c r="J18" s="39"/>
      <c r="K18" s="39"/>
      <c r="L18" s="39"/>
    </row>
    <row r="19" spans="1:14" ht="19.5" customHeight="1" x14ac:dyDescent="0.35">
      <c r="A19" s="38" t="s">
        <v>30</v>
      </c>
      <c r="B19" s="39" t="s">
        <v>40</v>
      </c>
      <c r="C19" s="39"/>
      <c r="D19" s="39"/>
      <c r="E19" s="39"/>
      <c r="F19" s="39"/>
      <c r="G19" s="39"/>
      <c r="H19" s="39"/>
      <c r="I19" s="39"/>
      <c r="J19" s="39"/>
      <c r="K19" s="39"/>
      <c r="L19" s="39"/>
    </row>
    <row r="20" spans="1:14" ht="20.5" customHeight="1" x14ac:dyDescent="0.35">
      <c r="A20" s="38" t="s">
        <v>31</v>
      </c>
      <c r="B20" s="39" t="s">
        <v>41</v>
      </c>
      <c r="C20" s="39"/>
      <c r="D20" s="39"/>
      <c r="E20" s="39"/>
      <c r="F20" s="39"/>
      <c r="G20" s="39"/>
      <c r="H20" s="39"/>
      <c r="I20" s="39"/>
      <c r="J20" s="39"/>
      <c r="K20" s="39"/>
      <c r="L20" s="39"/>
    </row>
    <row r="21" spans="1:14" ht="20.25" customHeight="1" x14ac:dyDescent="0.35">
      <c r="A21" s="38" t="s">
        <v>32</v>
      </c>
      <c r="B21" s="39" t="s">
        <v>62</v>
      </c>
      <c r="C21" s="39"/>
      <c r="D21" s="39"/>
      <c r="E21" s="39"/>
      <c r="F21" s="39"/>
      <c r="G21" s="39"/>
      <c r="H21" s="39"/>
      <c r="I21" s="39"/>
      <c r="J21" s="39"/>
      <c r="K21" s="39"/>
      <c r="L21" s="39"/>
    </row>
    <row r="22" spans="1:14" ht="20.25" customHeight="1" x14ac:dyDescent="0.35">
      <c r="A22" s="25"/>
      <c r="B22" s="39" t="s">
        <v>64</v>
      </c>
      <c r="C22" s="39"/>
      <c r="D22" s="39"/>
      <c r="E22" s="39"/>
      <c r="F22" s="39"/>
      <c r="G22" s="39"/>
      <c r="H22" s="39"/>
      <c r="I22" s="39"/>
      <c r="J22" s="39"/>
      <c r="K22" s="39"/>
      <c r="L22" s="39"/>
    </row>
    <row r="23" spans="1:14" ht="12" customHeight="1" x14ac:dyDescent="0.35">
      <c r="A23" s="25"/>
      <c r="B23" t="s">
        <v>63</v>
      </c>
      <c r="C23" s="39"/>
      <c r="D23" s="39"/>
      <c r="E23" s="39"/>
      <c r="F23" s="39"/>
      <c r="G23" s="39"/>
      <c r="H23" s="39"/>
      <c r="I23" s="39"/>
      <c r="J23" s="39"/>
      <c r="K23" s="39"/>
      <c r="L23" s="39"/>
    </row>
    <row r="24" spans="1:14" ht="20.25" customHeight="1" x14ac:dyDescent="0.35">
      <c r="A24" s="25"/>
      <c r="B24" s="39" t="s">
        <v>61</v>
      </c>
      <c r="C24" s="39"/>
      <c r="D24" s="39"/>
      <c r="E24" s="39"/>
      <c r="F24" s="39"/>
      <c r="G24" s="39"/>
      <c r="H24" s="39"/>
      <c r="I24" s="39"/>
      <c r="J24" s="39"/>
      <c r="K24" s="39"/>
      <c r="L24" s="39"/>
    </row>
    <row r="25" spans="1:14" ht="19" customHeight="1" x14ac:dyDescent="0.35">
      <c r="A25" s="38" t="s">
        <v>33</v>
      </c>
      <c r="B25" s="39" t="s">
        <v>42</v>
      </c>
      <c r="C25" s="39"/>
      <c r="D25" s="39"/>
      <c r="E25" s="39"/>
      <c r="F25" s="39"/>
      <c r="G25" s="39"/>
      <c r="H25" s="39"/>
      <c r="I25" s="39"/>
      <c r="J25" s="39"/>
      <c r="K25" s="39"/>
      <c r="L25" s="39"/>
    </row>
    <row r="26" spans="1:14" ht="33" customHeight="1" x14ac:dyDescent="0.35">
      <c r="A26" s="38" t="s">
        <v>34</v>
      </c>
      <c r="B26" s="39" t="s">
        <v>43</v>
      </c>
      <c r="C26" s="39"/>
      <c r="D26" s="39"/>
      <c r="E26" s="39"/>
      <c r="F26" s="39"/>
      <c r="G26" s="39"/>
      <c r="H26" s="39"/>
      <c r="I26" s="39"/>
      <c r="J26" s="39"/>
      <c r="K26" s="39"/>
      <c r="L26" s="39"/>
    </row>
    <row r="27" spans="1:14" ht="32.5" customHeight="1" x14ac:dyDescent="0.35">
      <c r="A27" s="38" t="s">
        <v>35</v>
      </c>
      <c r="B27" s="39" t="s">
        <v>44</v>
      </c>
      <c r="C27" s="39"/>
      <c r="D27" s="39"/>
      <c r="E27" s="39"/>
      <c r="F27" s="39"/>
      <c r="G27" s="39"/>
      <c r="H27" s="39"/>
      <c r="I27" s="39"/>
      <c r="J27" s="39"/>
      <c r="K27" s="39"/>
      <c r="L27" s="39"/>
    </row>
    <row r="28" spans="1:14" ht="18.649999999999999" customHeight="1" x14ac:dyDescent="0.35">
      <c r="A28" s="38" t="s">
        <v>36</v>
      </c>
      <c r="B28" s="39" t="s">
        <v>45</v>
      </c>
      <c r="C28" s="39"/>
      <c r="D28" s="39"/>
      <c r="E28" s="39"/>
      <c r="F28" s="39"/>
      <c r="G28" s="39"/>
      <c r="H28" s="39"/>
      <c r="I28" s="39"/>
      <c r="J28" s="39"/>
      <c r="K28" s="39"/>
      <c r="L28" s="39"/>
    </row>
    <row r="29" spans="1:14" ht="31.5" customHeight="1" x14ac:dyDescent="0.35">
      <c r="A29" s="13" t="s">
        <v>37</v>
      </c>
      <c r="B29" s="40" t="s">
        <v>46</v>
      </c>
      <c r="C29" s="40"/>
      <c r="D29" s="40"/>
      <c r="E29" s="40"/>
      <c r="F29" s="40"/>
      <c r="G29" s="40"/>
      <c r="H29" s="40"/>
      <c r="I29" s="40"/>
      <c r="J29" s="40"/>
      <c r="K29" s="40"/>
      <c r="L29" s="40"/>
      <c r="M29" s="2"/>
    </row>
    <row r="30" spans="1:14" ht="107.25" customHeight="1" x14ac:dyDescent="0.35">
      <c r="A30" s="14"/>
      <c r="B30" s="63" t="s">
        <v>48</v>
      </c>
      <c r="C30" s="41"/>
      <c r="D30" s="41"/>
      <c r="E30" s="41"/>
      <c r="F30" s="42" t="s">
        <v>47</v>
      </c>
      <c r="G30" s="40"/>
      <c r="H30" s="40"/>
      <c r="I30" s="40"/>
      <c r="J30" s="40"/>
      <c r="K30" s="40"/>
      <c r="L30" s="40"/>
      <c r="M30" s="46"/>
      <c r="N30" s="48"/>
    </row>
    <row r="31" spans="1:14" ht="60.75" customHeight="1" x14ac:dyDescent="0.35">
      <c r="A31" s="15"/>
      <c r="B31" s="63" t="s">
        <v>49</v>
      </c>
      <c r="C31" s="41"/>
      <c r="D31" s="41"/>
      <c r="E31" s="41"/>
      <c r="F31" s="42" t="s">
        <v>50</v>
      </c>
      <c r="G31" s="40"/>
      <c r="H31" s="40"/>
      <c r="I31" s="40"/>
      <c r="J31" s="40"/>
      <c r="K31" s="40"/>
      <c r="L31" s="40"/>
      <c r="M31" s="48"/>
      <c r="N31" s="48"/>
    </row>
    <row r="32" spans="1:14" ht="88.5" customHeight="1" x14ac:dyDescent="0.35">
      <c r="A32" s="15"/>
      <c r="B32" s="62" t="s">
        <v>51</v>
      </c>
      <c r="C32" s="41"/>
      <c r="D32" s="41"/>
      <c r="E32" s="41"/>
      <c r="F32" s="43" t="s">
        <v>69</v>
      </c>
      <c r="G32" s="40"/>
      <c r="H32" s="40"/>
      <c r="I32" s="40"/>
      <c r="J32" s="40"/>
      <c r="K32" s="40"/>
      <c r="L32" s="40"/>
      <c r="M32" s="48"/>
      <c r="N32" s="48"/>
    </row>
    <row r="33" spans="1:14" ht="150.75" customHeight="1" x14ac:dyDescent="0.35">
      <c r="A33" s="15"/>
      <c r="B33" s="63" t="s">
        <v>52</v>
      </c>
      <c r="C33" s="41"/>
      <c r="D33" s="41"/>
      <c r="E33" s="41"/>
      <c r="F33" s="43" t="s">
        <v>70</v>
      </c>
      <c r="G33" s="49"/>
      <c r="H33" s="49"/>
      <c r="I33" s="49"/>
      <c r="J33" s="49"/>
      <c r="K33" s="49"/>
      <c r="L33" s="49"/>
      <c r="M33" s="48"/>
      <c r="N33" s="48"/>
    </row>
    <row r="34" spans="1:14" x14ac:dyDescent="0.35">
      <c r="A34" s="15"/>
      <c r="B34" s="15"/>
      <c r="C34" s="15"/>
      <c r="D34" s="15"/>
      <c r="E34" s="15"/>
      <c r="F34" s="15"/>
      <c r="G34" s="50"/>
      <c r="H34" s="50"/>
      <c r="I34" s="50"/>
      <c r="J34" s="50"/>
      <c r="K34" s="50"/>
      <c r="L34" s="50"/>
      <c r="M34" s="48"/>
      <c r="N34" s="48"/>
    </row>
    <row r="35" spans="1:14" ht="15" customHeight="1" x14ac:dyDescent="0.35">
      <c r="A35" s="44" t="s">
        <v>22</v>
      </c>
      <c r="B35" s="44"/>
      <c r="C35" s="44"/>
      <c r="D35" s="44"/>
      <c r="E35" s="44"/>
      <c r="F35" s="44"/>
      <c r="G35" s="44"/>
      <c r="H35" s="44"/>
      <c r="I35" s="44"/>
      <c r="J35" s="44"/>
      <c r="K35" s="44"/>
      <c r="L35" s="44"/>
      <c r="M35" s="48"/>
      <c r="N35" s="48"/>
    </row>
    <row r="36" spans="1:14" ht="15" customHeight="1" x14ac:dyDescent="0.35">
      <c r="A36" s="45" t="s">
        <v>12</v>
      </c>
      <c r="B36" s="45"/>
      <c r="C36" s="45"/>
      <c r="D36" s="45"/>
      <c r="E36" s="45"/>
      <c r="F36" s="45"/>
      <c r="G36" s="45"/>
      <c r="H36" s="45"/>
      <c r="I36" s="45"/>
      <c r="J36" s="45"/>
      <c r="K36" s="45"/>
      <c r="L36" s="44"/>
      <c r="M36" s="48"/>
      <c r="N36" s="48"/>
    </row>
    <row r="37" spans="1:14" x14ac:dyDescent="0.35">
      <c r="A37" s="30"/>
      <c r="B37" s="29"/>
      <c r="C37" s="29"/>
      <c r="D37" s="29"/>
      <c r="E37" s="29"/>
      <c r="F37" s="29"/>
      <c r="G37" s="51"/>
      <c r="H37" s="51"/>
      <c r="I37" s="51"/>
      <c r="J37" s="51"/>
      <c r="K37" s="51"/>
      <c r="L37" s="44"/>
      <c r="M37" s="48"/>
      <c r="N37" s="48"/>
    </row>
    <row r="38" spans="1:14" ht="18.649999999999999" customHeight="1" x14ac:dyDescent="0.35">
      <c r="A38" s="31" t="s">
        <v>65</v>
      </c>
      <c r="B38" s="46"/>
      <c r="C38" s="46"/>
      <c r="D38" s="46"/>
      <c r="E38" s="46"/>
      <c r="F38" s="46"/>
      <c r="G38" s="47"/>
      <c r="H38" s="47"/>
      <c r="I38" s="47"/>
      <c r="J38" s="47"/>
      <c r="K38" s="47"/>
      <c r="L38" s="47"/>
    </row>
  </sheetData>
  <sheetProtection algorithmName="SHA-512" hashValue="MX3mLKcBrAivpszYayJ87hJbyh2n6TCm7YmAr5tbsrq+ZHaB6ONu/cpeS+7iexfGEtjoFPblPfvR2UyLS/ZbyQ==" saltValue="nINm+GjwJbvH34Si/AE8zw==" spinCount="100000" sheet="1" selectLockedCells="1"/>
  <hyperlinks>
    <hyperlink ref="A36" r:id="rId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00"/>
  <sheetViews>
    <sheetView showGridLines="0" topLeftCell="E1" zoomScale="94" zoomScaleNormal="94" workbookViewId="0">
      <pane ySplit="1" topLeftCell="A67" activePane="bottomLeft" state="frozen"/>
      <selection pane="bottomLeft" activeCell="A2" sqref="A2:I100"/>
    </sheetView>
  </sheetViews>
  <sheetFormatPr defaultRowHeight="14.5" x14ac:dyDescent="0.35"/>
  <cols>
    <col min="1" max="1" width="29.453125" style="54" customWidth="1"/>
    <col min="2" max="2" width="11.453125" style="54" customWidth="1"/>
    <col min="3" max="3" width="24.1796875" style="54" customWidth="1"/>
    <col min="4" max="4" width="22.26953125" style="56" customWidth="1"/>
    <col min="5" max="5" width="17.1796875" style="56" customWidth="1"/>
    <col min="6" max="6" width="28.7265625" style="54" customWidth="1"/>
    <col min="7" max="7" width="31.81640625" style="54" customWidth="1"/>
    <col min="8" max="8" width="21.81640625" style="54" customWidth="1"/>
    <col min="9" max="9" width="18.453125" style="54" customWidth="1"/>
    <col min="10" max="10" width="64.54296875" customWidth="1"/>
    <col min="12" max="12" width="35" hidden="1" customWidth="1"/>
    <col min="13" max="13" width="26.26953125" customWidth="1"/>
    <col min="14" max="14" width="34.7265625" customWidth="1"/>
  </cols>
  <sheetData>
    <row r="1" spans="1:12" s="3" customFormat="1" ht="29.5" thickBot="1" x14ac:dyDescent="0.4">
      <c r="A1" s="58" t="s">
        <v>21</v>
      </c>
      <c r="B1" s="59" t="s">
        <v>0</v>
      </c>
      <c r="C1" s="59" t="s">
        <v>1</v>
      </c>
      <c r="D1" s="60" t="s">
        <v>2</v>
      </c>
      <c r="E1" s="60" t="s">
        <v>3</v>
      </c>
      <c r="F1" s="59" t="s">
        <v>66</v>
      </c>
      <c r="G1" s="59" t="s">
        <v>5</v>
      </c>
      <c r="H1" s="59" t="s">
        <v>67</v>
      </c>
      <c r="I1" s="59" t="s">
        <v>7</v>
      </c>
      <c r="J1" s="61" t="s">
        <v>6</v>
      </c>
    </row>
    <row r="2" spans="1:12" x14ac:dyDescent="0.35">
      <c r="A2" s="57"/>
      <c r="B2" s="64"/>
      <c r="C2" s="57"/>
      <c r="D2" s="65"/>
      <c r="E2" s="65"/>
      <c r="F2" s="57" t="s">
        <v>19</v>
      </c>
      <c r="G2" s="57"/>
      <c r="H2" s="57" t="s">
        <v>19</v>
      </c>
      <c r="I2" s="57"/>
      <c r="J2" s="4" t="str">
        <f>IF(F2=L2, "Receipt of Invoice Showing a $0 balance",IF(F2=L3,"Receipt of Invoice Showing a $0 balance and Sanitation Inspection Report",IF(F2=L4,"Receipt of Invoice Showing a $0 balance",IF(F2=L5,"Receipt of Invoice Showing a $0 balance",IF(F2=L6,"Receipt of Invoice Showing a $0 balance",IF(F2=L7,"Mileage log",IF(F2=L8,"Detailed Timesheet and Paystub",IF(F2=L9, "Detailed Timesheet and Paystub",IF(F2=L10,"Detailed Timesheet and Paystub",IF(F2=L11,"-"))))))))))</f>
        <v>-</v>
      </c>
      <c r="L2" t="s">
        <v>14</v>
      </c>
    </row>
    <row r="3" spans="1:12" x14ac:dyDescent="0.35">
      <c r="A3" s="53"/>
      <c r="B3" s="66"/>
      <c r="C3" s="53"/>
      <c r="D3" s="55"/>
      <c r="E3" s="55"/>
      <c r="F3" s="67" t="s">
        <v>19</v>
      </c>
      <c r="G3" s="53"/>
      <c r="H3" s="67" t="s">
        <v>19</v>
      </c>
      <c r="I3" s="67"/>
      <c r="J3" s="4" t="str">
        <f>IF(F3=L2, "Receipt of Invoice Showing a $0 balance",IF(F3=L3,"Receipt of Invoice Showing a $0 balance and Sanitation Inspection Report",IF(F3=L4,"Receipt of Invoice Showing a $0 balance",IF(F3=L5,"Receipt of Invoice Showing a $0 balance",IF(F3=L6,"Receipt of Invoice Showing a $0 balance",IF(F3=L7,"Mileage log",IF(F2=L3,"Detailed Timesheet and Paystub",IF(F3=L9, "Detailed Timesheet and Paystub",IF(F3=L10,"Detailed Timesheet and Paystub",IF(F3=L11,"-"))))))))))</f>
        <v>-</v>
      </c>
      <c r="L3" t="s">
        <v>15</v>
      </c>
    </row>
    <row r="4" spans="1:12" x14ac:dyDescent="0.35">
      <c r="A4" s="53"/>
      <c r="B4" s="66"/>
      <c r="C4" s="53"/>
      <c r="D4" s="55"/>
      <c r="E4" s="55"/>
      <c r="F4" s="67" t="s">
        <v>19</v>
      </c>
      <c r="G4" s="53"/>
      <c r="H4" s="67" t="s">
        <v>19</v>
      </c>
      <c r="I4" s="67"/>
      <c r="J4" s="4" t="str">
        <f>IF(F4=L2, "Receipt of Invoice Showing a $0 balance",IF(F4=L3,"Receipt of Invoice Showing a $0 balance and Sanitation Inspection Report",IF(F4=L4,"Receipt of Invoice Showing a $0 balance",IF(F4=L5,"Receipt of Invoice Showing a $0 balance",IF(F4=L6,"Receipt of Invoice Showing a $0 balance",IF(F4=L7,"Mileage log",IF(F4=L8,"Detailed Timesheet and Paystub",IF(F4=L9, "Detailed Timesheet and Paystub",IF(F4=L10,"Detailed Timesheet and Paystub",IF(F4=L11,"-"))))))))))</f>
        <v>-</v>
      </c>
      <c r="L4" t="s">
        <v>9</v>
      </c>
    </row>
    <row r="5" spans="1:12" x14ac:dyDescent="0.35">
      <c r="A5" s="53"/>
      <c r="B5" s="66"/>
      <c r="C5" s="53"/>
      <c r="D5" s="55"/>
      <c r="E5" s="55"/>
      <c r="F5" s="67" t="s">
        <v>19</v>
      </c>
      <c r="G5" s="53"/>
      <c r="H5" s="67" t="s">
        <v>19</v>
      </c>
      <c r="I5" s="67"/>
      <c r="J5" s="4" t="str">
        <f>IF(F5=L2, "Receipt of Invoice Showing a $0 balance",IF(F5=L3,"Receipt of Invoice Showing a $0 balance and Sanitation Inspection Report",IF(F5=L4,"Receipt of Invoice Showing a $0 balance",IF(F5=L5,"Receipt of Invoice Showing a $0 balance",IF(F5=L6,"Receipt of Invoice Showing a $0 balance",IF(F5=L7,"Mileage log",IF(F5=L8,"Detailed Timesheet and Paystub",IF(F5=L9, "Detailed Timesheet and Paystub",IF(F5=L10,"Detailed Timesheet and Paystub",IF(F5=L11,"-"))))))))))</f>
        <v>-</v>
      </c>
      <c r="L5" t="s">
        <v>16</v>
      </c>
    </row>
    <row r="6" spans="1:12" x14ac:dyDescent="0.35">
      <c r="A6" s="53"/>
      <c r="B6" s="53"/>
      <c r="C6" s="53"/>
      <c r="D6" s="55"/>
      <c r="E6" s="55"/>
      <c r="F6" s="67" t="s">
        <v>19</v>
      </c>
      <c r="G6" s="53"/>
      <c r="H6" s="67" t="s">
        <v>19</v>
      </c>
      <c r="I6" s="67"/>
      <c r="J6" s="4" t="str">
        <f>IF(F6=L2, "Receipt of Invoice Showing a $0 balance",IF(F6=L3,"Receipt of Invoice Showing a $0 balance and Sanitation Inspection Report",IF(F6=L4,"Receipt of Invoice Showing a $0 balance",IF(F6=L5,"Receipt of Invoice Showing a $0 balance",IF(F6=L6,"Receipt of Invoice Showing a $0 balance",IF(F6=L7,"Mileage log",IF(F6=L8,"Detailed Timesheet and Paystub",IF(F6=L9, "Detailed Timesheet and Paystub",IF(F6=L10,"Detailed Timesheet and Paystub",IF(F6=L11,"-"))))))))))</f>
        <v>-</v>
      </c>
      <c r="L6" t="s">
        <v>10</v>
      </c>
    </row>
    <row r="7" spans="1:12" x14ac:dyDescent="0.35">
      <c r="A7" s="53"/>
      <c r="B7" s="53"/>
      <c r="C7" s="53"/>
      <c r="D7" s="55"/>
      <c r="E7" s="55"/>
      <c r="F7" s="67" t="s">
        <v>19</v>
      </c>
      <c r="G7" s="53"/>
      <c r="H7" s="67" t="s">
        <v>19</v>
      </c>
      <c r="I7" s="67"/>
      <c r="J7" s="4" t="str">
        <f>IF(F7=L2, "Receipt of Invoice Showing a $0 balance",IF(F7=L3,"Receipt of Invoice Showing a $0 balance and Sanitation Inspection Report",IF(F7=L4,"Receipt of Invoice Showing a $0 balance",IF(F7=L5,"Receipt of Invoice Showing a $0 balance",IF(F7=L6,"Receipt of Invoice Showing a $0 balance",IF(F7=L7,"Mileage log",IF(F7=L8,"Detailed Timesheet and Paystub",IF(F7=L9, "Detailed Timesheet and Paystub",IF(F7=L10,"Detailed Timesheet and Paystub",IF(F7=L11,"-"))))))))))</f>
        <v>-</v>
      </c>
      <c r="L7" t="s">
        <v>17</v>
      </c>
    </row>
    <row r="8" spans="1:12" x14ac:dyDescent="0.35">
      <c r="A8" s="53"/>
      <c r="B8" s="53"/>
      <c r="C8" s="53"/>
      <c r="D8" s="55"/>
      <c r="E8" s="55"/>
      <c r="F8" s="67" t="s">
        <v>19</v>
      </c>
      <c r="G8" s="53"/>
      <c r="H8" s="67" t="s">
        <v>19</v>
      </c>
      <c r="I8" s="67"/>
      <c r="J8" s="4" t="str">
        <f>IF(F8=L2, "Receipt of Invoice Showing a $0 balance",IF(F8=L3,"Receipt of Invoice Showing a $0 balance and Sanitation Inspection Report",IF(F8=L4,"Receipt of Invoice Showing a $0 balance",IF(F8=L5,"Receipt of Invoice Showing a $0 balance",IF(F8=L6,"Receipt of Invoice Showing a $0 balance",IF(F8=L7,"Mileage log",IF(F8=L8,"Detailed Timesheet and Paystub",IF(F8=L9, "Detailed Timesheet and Paystub",IF(F8=L10,"Detailed Timesheet and Paystub",IF(F8=L11,"-"))))))))))</f>
        <v>-</v>
      </c>
      <c r="L8" t="s">
        <v>18</v>
      </c>
    </row>
    <row r="9" spans="1:12" x14ac:dyDescent="0.35">
      <c r="A9" s="53"/>
      <c r="B9" s="53"/>
      <c r="C9" s="53"/>
      <c r="D9" s="55"/>
      <c r="E9" s="55"/>
      <c r="F9" s="67" t="s">
        <v>19</v>
      </c>
      <c r="G9" s="53"/>
      <c r="H9" s="67" t="s">
        <v>19</v>
      </c>
      <c r="I9" s="67"/>
      <c r="J9" s="4" t="str">
        <f>IF(F9=L2, "Receipt of Invoice Showing a $0 balance",IF(F9=L3,"Receipt of Invoice Showing a $0 balance and Sanitation Inspection Report",IF(F9=L4,"Receipt of Invoice Showing a $0 balance",IF(F9=L5,"Receipt of Invoice Showing a $0 balance",IF(F9=L6,"Receipt of Invoice Showing a $0 balance",IF(F9=L7,"Mileage log",IF(F9=L8,"Detailed Timesheet and Paystub",IF(F9=L9, "Detailed Timesheet and Paystub",IF(F9=L10,"Detailed Timesheet and Paystub",IF(F9=L11,"-"))))))))))</f>
        <v>-</v>
      </c>
      <c r="L9" t="s">
        <v>8</v>
      </c>
    </row>
    <row r="10" spans="1:12" x14ac:dyDescent="0.35">
      <c r="A10" s="53"/>
      <c r="B10" s="53"/>
      <c r="C10" s="53"/>
      <c r="D10" s="55"/>
      <c r="E10" s="55"/>
      <c r="F10" s="67" t="s">
        <v>19</v>
      </c>
      <c r="G10" s="53"/>
      <c r="H10" s="67" t="s">
        <v>19</v>
      </c>
      <c r="I10" s="67"/>
      <c r="J10" s="4" t="str">
        <f>IF(F10=L2, "Receipt of Invoice Showing a $0 balance",IF(F10=L3,"Receipt of Invoice Showing a $0 balance and Sanitation Inspection Report",IF(F10=L4,"Receipt of Invoice Showing a $0 balance",IF(F10=L5,"Receipt of Invoice Showing a $0 balance",IF(F10=L6,"Receipt of Invoice Showing a $0 balance",IF(F10=L7,"Mileage log",IF(F10=L8,"Detailed Timesheet and Paystub",IF(F10=L9, "Detailed Timesheet and Paystub",IF(F10=L10,"Detailed Timesheet and Paystub",IF(F10=L11,"-"))))))))))</f>
        <v>-</v>
      </c>
      <c r="L10" t="s">
        <v>11</v>
      </c>
    </row>
    <row r="11" spans="1:12" x14ac:dyDescent="0.35">
      <c r="A11" s="53"/>
      <c r="B11" s="53"/>
      <c r="C11" s="53"/>
      <c r="D11" s="55"/>
      <c r="E11" s="55"/>
      <c r="F11" s="67" t="s">
        <v>19</v>
      </c>
      <c r="G11" s="53"/>
      <c r="H11" s="67" t="s">
        <v>19</v>
      </c>
      <c r="I11" s="67"/>
      <c r="J11" s="4" t="str">
        <f>IF(F11=L2,"Receipt of Invoice Showing a $0 balance",IF(F11=L3,"Receipt of Invoice Showing a $0 balance and Sanitation Inspection Report",IF(F11=L4,"Receipt of Invoice Showing a $0 balance",IF(F11=L5,"Receipt of Invoice Showing a $0 balance",IF(F11=L6,"Receipt of Invoice Showing a $0 balance",IF(F11=L7,"Mileage log",IF(F11=L8,"Detailed Timesheet and Paystub",IF(F11=L9,"Detailed Timesheet and Paystub",IF(F11=L10,"Detailed Timesheet and Paystub",IF(F11=L11,"-"))))))))))</f>
        <v>-</v>
      </c>
      <c r="L11" t="s">
        <v>19</v>
      </c>
    </row>
    <row r="12" spans="1:12" x14ac:dyDescent="0.35">
      <c r="A12" s="53"/>
      <c r="B12" s="53"/>
      <c r="C12" s="53"/>
      <c r="D12" s="55"/>
      <c r="E12" s="55"/>
      <c r="F12" s="67" t="s">
        <v>19</v>
      </c>
      <c r="G12" s="53"/>
      <c r="H12" s="67" t="s">
        <v>19</v>
      </c>
      <c r="I12" s="67"/>
      <c r="J12" s="4" t="str">
        <f>IF(F12=L2, "Receipt of Invoice Showing a $0 balance",IF(F12=L3,"Receipt of Invoice Showing a $0 balance and Sanitation Inspection Report",IF(F12=L4,"Receipt of Invoice Showing a $0 balance",IF(F12=L5,"Receipt of Invoice Showing a $0 balance",IF(F12=L6,"Receipt of Invoice Showing a $0 balance",IF(F12=L7,"Mileage log",IF(F12=L8,"Detailed Timesheet and Paystub",IF(F12=L9, "Detailed Timesheet and Paystub",IF(F12=L10,"Detailed Timesheet and Paystub",IF(F12=L11,"-"))))))))))</f>
        <v>-</v>
      </c>
    </row>
    <row r="13" spans="1:12" x14ac:dyDescent="0.35">
      <c r="A13" s="53"/>
      <c r="B13" s="53"/>
      <c r="C13" s="53"/>
      <c r="D13" s="55"/>
      <c r="E13" s="55"/>
      <c r="F13" s="67" t="s">
        <v>19</v>
      </c>
      <c r="G13" s="53"/>
      <c r="H13" s="67" t="s">
        <v>19</v>
      </c>
      <c r="I13" s="67"/>
      <c r="J13" s="4" t="str">
        <f>IF(F13=L2, "Receipt of Invoice Showing a $0 balance",IF(F13=L3,"Receipt of Invoice Showing a $0 balance and Sanitation Inspection Report",IF(F13=L4,"Receipt of Invoice Showing a $0 balance",IF(F13=L5,"Receipt of Invoice Showing a $0 balance",IF(F13=L6,"Receipt of Invoice Showing a $0 balance",IF(F13=L7,"Mileage log",IF(F13=L8,"Detailed Timesheet and Paystub",IF(F13=L9, "Detailed Timesheet and Paystub",IF(F13=L10,"Detailed Timesheet and Paystub",IF(F13=L11,"-"))))))))))</f>
        <v>-</v>
      </c>
    </row>
    <row r="14" spans="1:12" x14ac:dyDescent="0.35">
      <c r="A14" s="53"/>
      <c r="B14" s="53"/>
      <c r="C14" s="53"/>
      <c r="D14" s="55"/>
      <c r="E14" s="55"/>
      <c r="F14" s="67" t="s">
        <v>19</v>
      </c>
      <c r="G14" s="53"/>
      <c r="H14" s="67" t="s">
        <v>19</v>
      </c>
      <c r="I14" s="67"/>
      <c r="J14" s="4" t="str">
        <f>IF(F14=L2, "Receipt of Invoice Showing a $0 balance",IF(F14=L3,"Receipt of Invoice Showing a $0 balance and Sanitation Inspection Report",IF(F14=L4,"Receipt of Invoice Showing a $0 balance",IF(F14=L5,"Receipt of Invoice Showing a $0 balance",IF(F14=L6,"Receipt of Invoice Showing a $0 balance",IF(F14=L7,"Mileage log",IF(F14=L8,"Detailed Timesheet and Paystub",IF(F14=L9, "Detailed Timesheet and Paystub",IF(F14=L10,"Detailed Timesheet and Paystub",IF(F14=L11,"-"))))))))))</f>
        <v>-</v>
      </c>
    </row>
    <row r="15" spans="1:12" x14ac:dyDescent="0.35">
      <c r="A15" s="53"/>
      <c r="B15" s="53"/>
      <c r="C15" s="53"/>
      <c r="D15" s="55"/>
      <c r="E15" s="55"/>
      <c r="F15" s="67" t="s">
        <v>19</v>
      </c>
      <c r="G15" s="53"/>
      <c r="H15" s="67" t="s">
        <v>19</v>
      </c>
      <c r="I15" s="67"/>
      <c r="J15" s="4" t="str">
        <f>IF(F15=L2, "Receipt of Invoice Showing a $0 balance",IF(F15=L3,"Receipt of Invoice Showing a $0 balance and Sanitation Inspection Report",IF(F15=L4,"Receipt of Invoice Showing a $0 balance",IF(F15=L5,"Receipt of Invoice Showing a $0 balance",IF(F15=L6,"Receipt of Invoice Showing a $0 balance",IF(F15=L7,"Mileage log",IF(F15=L8,"Detailed Timesheet and Paystub",IF(F15=L9, "Detailed Timesheet and Paystub",IF(F15=L10,"Detailed Timesheet and Paystub",IF(F15=L11,"-"))))))))))</f>
        <v>-</v>
      </c>
    </row>
    <row r="16" spans="1:12" x14ac:dyDescent="0.35">
      <c r="A16" s="53"/>
      <c r="B16" s="53"/>
      <c r="C16" s="53"/>
      <c r="D16" s="55"/>
      <c r="E16" s="55"/>
      <c r="F16" s="67" t="s">
        <v>19</v>
      </c>
      <c r="G16" s="53"/>
      <c r="H16" s="67" t="s">
        <v>19</v>
      </c>
      <c r="I16" s="67"/>
      <c r="J16" s="4" t="str">
        <f>IF(F16=L2, "Receipt of Invoice Showing a $0 balance",IF(F16=L3,"Receipt of Invoice Showing a $0 balance and Sanitation Inspection Report",IF(F16=L4,"Receipt of Invoice Showing a $0 balance",IF(F16=L5,"Receipt of Invoice Showing a $0 balance",IF(F16=L6,"Receipt of Invoice Showing a $0 balance",IF(F16=L7,"Mileage log",IF(F16=L8,"Detailed Timesheet and Paystub",IF(F16=L9, "Detailed Timesheet and Paystub",IF(F16=L10,"Detailed Timesheet and Paystub",IF(F16=L11,"-"))))))))))</f>
        <v>-</v>
      </c>
    </row>
    <row r="17" spans="1:10" x14ac:dyDescent="0.35">
      <c r="A17" s="53"/>
      <c r="B17" s="53"/>
      <c r="C17" s="53"/>
      <c r="D17" s="55"/>
      <c r="E17" s="55"/>
      <c r="F17" s="67" t="s">
        <v>19</v>
      </c>
      <c r="G17" s="53"/>
      <c r="H17" s="67" t="s">
        <v>19</v>
      </c>
      <c r="I17" s="67"/>
      <c r="J17" s="4" t="str">
        <f>IF(F17=L2, "Receipt of Invoice Showing a $0 balance",IF(F17=L3,"Receipt of Invoice Showing a $0 balance and Sanitation Inspection Report",IF(F17=L4,"Receipt of Invoice Showing a $0 balance",IF(F17=L5,"Receipt of Invoice Showing a $0 balance",IF(F17=L6,"Receipt of Invoice Showing a $0 balance",IF(F17=L7,"Mileage log",IF(F17=L8,"Detailed Timesheet and Paystub",IF(F17=L9, "Detailed Timesheet and Paystub",IF(F17=L10,"Detailed Timesheet and Paystub",IF(F17=L11,"-"))))))))))</f>
        <v>-</v>
      </c>
    </row>
    <row r="18" spans="1:10" x14ac:dyDescent="0.35">
      <c r="A18" s="53"/>
      <c r="B18" s="53"/>
      <c r="C18" s="53"/>
      <c r="D18" s="55"/>
      <c r="E18" s="55"/>
      <c r="F18" s="67" t="s">
        <v>19</v>
      </c>
      <c r="G18" s="53"/>
      <c r="H18" s="67" t="s">
        <v>19</v>
      </c>
      <c r="I18" s="67"/>
      <c r="J18" s="4" t="str">
        <f>IF(F18=L2, "Receipt of Invoice Showing a $0 balance",IF(F18=L3,"Receipt of Invoice Showing a $0 balance and Sanitation Inspection Report",IF(F18=L4,"Receipt of Invoice Showing a $0 balance",IF(F18=L5,"Receipt of Invoice Showing a $0 balance",IF(F18=L6,"Receipt of Invoice Showing a $0 balance",IF(F18=L7,"Mileage log",IF(F18=L8,"Detailed Timesheet and Paystub",IF(F18=L9, "Detailed Timesheet and Paystub",IF(F18=L10,"Detailed Timesheet and Paystub",IF(F18=L11,"-"))))))))))</f>
        <v>-</v>
      </c>
    </row>
    <row r="19" spans="1:10" x14ac:dyDescent="0.35">
      <c r="A19" s="53"/>
      <c r="B19" s="53"/>
      <c r="C19" s="53"/>
      <c r="D19" s="55"/>
      <c r="E19" s="55"/>
      <c r="F19" s="67" t="s">
        <v>19</v>
      </c>
      <c r="G19" s="53"/>
      <c r="H19" s="67" t="s">
        <v>19</v>
      </c>
      <c r="I19" s="67"/>
      <c r="J19" s="4" t="str">
        <f>IF(F19=L2, "Receipt of Invoice Showing a $0 balance",IF(F19=L3,"Receipt of Invoice Showing a $0 balance and Sanitation Inspection Report",IF(F19=L4,"Receipt of Invoice Showing a $0 balance",IF(F19=L5,"Receipt of Invoice Showing a $0 balance",IF(F19=L6,"Receipt of Invoice Showing a $0 balance",IF(F19=L7,"Mileage log",IF(F19=L8,"Detailed Timesheet and Paystub",IF(F19=L9, "Detailed Timesheet and Paystub",IF(F19=L10,"Detailed Timesheet and Paystub",IF(F19=L11,"-"))))))))))</f>
        <v>-</v>
      </c>
    </row>
    <row r="20" spans="1:10" x14ac:dyDescent="0.35">
      <c r="A20" s="53"/>
      <c r="B20" s="53"/>
      <c r="C20" s="53"/>
      <c r="D20" s="55"/>
      <c r="E20" s="55"/>
      <c r="F20" s="67" t="s">
        <v>19</v>
      </c>
      <c r="G20" s="53"/>
      <c r="H20" s="67" t="s">
        <v>19</v>
      </c>
      <c r="I20" s="67"/>
      <c r="J20" s="4" t="str">
        <f>IF(F20=L2, "Receipt of Invoice Showing a $0 balance",IF(F20=L3,"Receipt of Invoice Showing a $0 balance and Sanitation Inspection Report",IF(F20=L4,"Receipt of Invoice Showing a $0 balance",IF(F20=L5,"Receipt of Invoice Showing a $0 balance",IF(F20=L6,"Receipt of Invoice Showing a $0 balance",IF(F20=L7,"Mileage log",IF(F20=L8,"Detailed Timesheet and Paystub",IF(F20=L9, "Detailed Timesheet and Paystub",IF(F20=L10,"Detailed Timesheet and Paystub",IF(F20=L11,"-"))))))))))</f>
        <v>-</v>
      </c>
    </row>
    <row r="21" spans="1:10" x14ac:dyDescent="0.35">
      <c r="A21" s="53"/>
      <c r="B21" s="53"/>
      <c r="C21" s="53"/>
      <c r="D21" s="55"/>
      <c r="E21" s="55"/>
      <c r="F21" s="67" t="s">
        <v>19</v>
      </c>
      <c r="G21" s="53"/>
      <c r="H21" s="67" t="s">
        <v>19</v>
      </c>
      <c r="I21" s="67"/>
      <c r="J21" s="4" t="str">
        <f>IF(F21=L2, "Receipt of Invoice Showing a $0 balance",IF(F21=L3,"Receipt of Invoice Showing a $0 balance and Sanitation Inspection Report",IF(F21=L4,"Receipt of Invoice Showing a $0 balance",IF(F21=L5,"Receipt of Invoice Showing a $0 balance",IF(F21=L6,"Receipt of Invoice Showing a $0 balance",IF(F21=L7,"Mileage log",IF(F21=L8,"Detailed Timesheet and Paystub",IF(F21=L9, "Detailed Timesheet and Paystub",IF(F21=L10,"Detailed Timesheet and Paystub",IF(F21=L11,"-"))))))))))</f>
        <v>-</v>
      </c>
    </row>
    <row r="22" spans="1:10" x14ac:dyDescent="0.35">
      <c r="A22" s="53"/>
      <c r="B22" s="53"/>
      <c r="C22" s="53"/>
      <c r="D22" s="55"/>
      <c r="E22" s="55"/>
      <c r="F22" s="67" t="s">
        <v>19</v>
      </c>
      <c r="G22" s="53"/>
      <c r="H22" s="67" t="s">
        <v>19</v>
      </c>
      <c r="I22" s="67"/>
      <c r="J22" s="4" t="str">
        <f>IF(F22=L2, "Receipt of Invoice Showing a $0 balance",IF(F22=L3,"Receipt of Invoice Showing a $0 balance and Sanitation Inspection Report",IF(F22=L4,"Receipt of Invoice Showing a $0 balance",IF(F22=L5,"Receipt of Invoice Showing a $0 balance",IF(F22=L6,"Receipt of Invoice Showing a $0 balance",IF(F22=L7,"Mileage log",IF(F22=L8,"Detailed Timesheet and Paystub",IF(F22=L9, "Detailed Timesheet and Paystub",IF(F22=L10,"Detailed Timesheet and Paystub",IF(F22=L11,"-"))))))))))</f>
        <v>-</v>
      </c>
    </row>
    <row r="23" spans="1:10" x14ac:dyDescent="0.35">
      <c r="A23" s="53"/>
      <c r="B23" s="53"/>
      <c r="C23" s="53"/>
      <c r="D23" s="55"/>
      <c r="E23" s="55"/>
      <c r="F23" s="67" t="s">
        <v>19</v>
      </c>
      <c r="G23" s="53"/>
      <c r="H23" s="67" t="s">
        <v>19</v>
      </c>
      <c r="I23" s="67"/>
      <c r="J23" s="4" t="str">
        <f>IF(F23=L2, "Receipt of Invoice Showing a $0 balance",IF(F23=L3,"Receipt of Invoice Showing a $0 balance and Sanitation Inspection Report",IF(F23=L4,"Receipt of Invoice Showing a $0 balance",IF(F23=L5,"Receipt of Invoice Showing a $0 balance",IF(F23=L6,"Receipt of Invoice Showing a $0 balance",IF(F23=L7,"Mileage log",IF(F23=L8,"Detailed Timesheet and Paystub",IF(F23=L9, "Detailed Timesheet and Paystub",IF(F23=L10,"Detailed Timesheet and Paystub",IF(F23=L11,"-"))))))))))</f>
        <v>-</v>
      </c>
    </row>
    <row r="24" spans="1:10" x14ac:dyDescent="0.35">
      <c r="A24" s="53"/>
      <c r="B24" s="53"/>
      <c r="C24" s="53"/>
      <c r="D24" s="55"/>
      <c r="E24" s="55"/>
      <c r="F24" s="67" t="s">
        <v>19</v>
      </c>
      <c r="G24" s="53"/>
      <c r="H24" s="67" t="s">
        <v>19</v>
      </c>
      <c r="I24" s="67"/>
      <c r="J24" s="4" t="str">
        <f>IF(F24=L2, "Receipt of Invoice Showing a $0 balance",IF(F24=L3,"Receipt of Invoice Showing a $0 balance and Sanitation Inspection Report",IF(F24=L4,"Receipt of Invoice Showing a $0 balance",IF(F24=L5,"Receipt of Invoice Showing a $0 balance",IF(F24=L6,"Receipt of Invoice Showing a $0 balance",IF(F24=L7,"Mileage log",IF(F24=L8,"Detailed Timesheet and Paystub",IF(F24=L9, "Detailed Timesheet and Paystub",IF(F24=L10,"Detailed Timesheet and Paystub",IF(F24=L11,"-"))))))))))</f>
        <v>-</v>
      </c>
    </row>
    <row r="25" spans="1:10" x14ac:dyDescent="0.35">
      <c r="A25" s="53"/>
      <c r="B25" s="53"/>
      <c r="C25" s="53"/>
      <c r="D25" s="55"/>
      <c r="E25" s="55"/>
      <c r="F25" s="67" t="s">
        <v>19</v>
      </c>
      <c r="G25" s="53"/>
      <c r="H25" s="67" t="s">
        <v>19</v>
      </c>
      <c r="I25" s="67"/>
      <c r="J25" s="4" t="str">
        <f>IF(F25=L2, "Receipt of Invoice Showing a $0 balance",IF(F25=L3,"Receipt of Invoice Showing a $0 balance and Sanitation Inspection Report",IF(F25=L4,"Receipt of Invoice Showing a $0 balance",IF(F25=L5,"Receipt of Invoice Showing a $0 balance",IF(F25=L6,"Receipt of Invoice Showing a $0 balance",IF(F25=L7,"Mileage log",IF(F25=L8,"Detailed Timesheet and Paystub",IF(F25=L9, "Detailed Timesheet and Paystub",IF(F25=L10,"Detailed Timesheet and Paystub",IF(F25=L11,"-"))))))))))</f>
        <v>-</v>
      </c>
    </row>
    <row r="26" spans="1:10" x14ac:dyDescent="0.35">
      <c r="A26" s="53"/>
      <c r="B26" s="53"/>
      <c r="C26" s="53"/>
      <c r="D26" s="55"/>
      <c r="E26" s="55"/>
      <c r="F26" s="67" t="s">
        <v>19</v>
      </c>
      <c r="G26" s="53"/>
      <c r="H26" s="67" t="s">
        <v>19</v>
      </c>
      <c r="I26" s="67"/>
      <c r="J26" s="4" t="str">
        <f>IF(F26=L2, "Receipt of Invoice Showing a $0 balance",IF(F26=L3,"Receipt of Invoice Showing a $0 balance and Sanitation Inspection Report",IF(F26=L4,"Receipt of Invoice Showing a $0 balance",IF(F26=L5,"Receipt of Invoice Showing a $0 balance",IF(F26=L6,"Receipt of Invoice Showing a $0 balance",IF(F26=L7,"Mileage log",IF(F26=L8,"Detailed Timesheet and Paystub",IF(F26=L9, "Detailed Timesheet and Paystub",IF(F26=L10,"Detailed Timesheet and Paystub",IF(F26=L11,"-"))))))))))</f>
        <v>-</v>
      </c>
    </row>
    <row r="27" spans="1:10" x14ac:dyDescent="0.35">
      <c r="A27" s="53"/>
      <c r="B27" s="53"/>
      <c r="C27" s="53"/>
      <c r="D27" s="55"/>
      <c r="E27" s="55"/>
      <c r="F27" s="67" t="s">
        <v>19</v>
      </c>
      <c r="G27" s="53"/>
      <c r="H27" s="67" t="s">
        <v>19</v>
      </c>
      <c r="I27" s="67"/>
      <c r="J27" s="4" t="str">
        <f>IF(F27=L2, "Receipt of Invoice Showing a $0 balance",IF(F27=L3,"Receipt of Invoice Showing a $0 balance and Sanitation Inspection Report",IF(F27=L4,"Receipt of Invoice Showing a $0 balance",IF(F27=L5,"Receipt of Invoice Showing a $0 balance",IF(F27=L6,"Receipt of Invoice Showing a $0 balance",IF(F27=L7,"Mileage log",IF(F27=L8,"Detailed Timesheet and Paystub",IF(F27=L9, "Detailed Timesheet and Paystub",IF(F27=L10,"Detailed Timesheet and Paystub",IF(F27=L11,"-"))))))))))</f>
        <v>-</v>
      </c>
    </row>
    <row r="28" spans="1:10" x14ac:dyDescent="0.35">
      <c r="A28" s="53"/>
      <c r="B28" s="53"/>
      <c r="C28" s="53"/>
      <c r="D28" s="55"/>
      <c r="E28" s="55"/>
      <c r="F28" s="67" t="s">
        <v>19</v>
      </c>
      <c r="G28" s="53"/>
      <c r="H28" s="67" t="s">
        <v>19</v>
      </c>
      <c r="I28" s="67"/>
      <c r="J28" s="4" t="str">
        <f>IF(F28=L2, "Receipt of Invoice Showing a $0 balance",IF(F28=L3,"Receipt of Invoice Showing a $0 balance and Sanitation Inspection Report",IF(F28=L4,"Receipt of Invoice Showing a $0 balance",IF(F28=L5,"Receipt of Invoice Showing a $0 balance",IF(F28=L6,"Receipt of Invoice Showing a $0 balance",IF(F28=L7,"Mileage log",IF(F28=L8,"Detailed Timesheet and Paystub",IF(F28=L9, "Detailed Timesheet and Paystub",IF(F28=L10,"Detailed Timesheet and Paystub",IF(F28=L11,"-"))))))))))</f>
        <v>-</v>
      </c>
    </row>
    <row r="29" spans="1:10" x14ac:dyDescent="0.35">
      <c r="A29" s="53"/>
      <c r="B29" s="53"/>
      <c r="C29" s="53"/>
      <c r="D29" s="55"/>
      <c r="E29" s="55"/>
      <c r="F29" s="67" t="s">
        <v>19</v>
      </c>
      <c r="G29" s="53"/>
      <c r="H29" s="67" t="s">
        <v>19</v>
      </c>
      <c r="I29" s="67"/>
      <c r="J29" s="4" t="str">
        <f>IF(F29=L2, "Receipt of Invoice Showing a $0 balance",IF(F29=L3,"Receipt of Invoice Showing a $0 balance and Sanitation Inspection Report",IF(F29=L4,"Receipt of Invoice Showing a $0 balance",IF(F29=L5,"Receipt of Invoice Showing a $0 balance",IF(F29=L6,"Receipt of Invoice Showing a $0 balance",IF(F29=L7,"Mileage log",IF(F29=L8,"Detailed Timesheet and Paystub",IF(F29=L9, "Detailed Timesheet and Paystub",IF(F29=L10,"Detailed Timesheet and Paystub",IF(F29=L11,"-"))))))))))</f>
        <v>-</v>
      </c>
    </row>
    <row r="30" spans="1:10" x14ac:dyDescent="0.35">
      <c r="A30" s="53"/>
      <c r="B30" s="53"/>
      <c r="C30" s="53"/>
      <c r="D30" s="55"/>
      <c r="E30" s="55"/>
      <c r="F30" s="67" t="s">
        <v>19</v>
      </c>
      <c r="G30" s="53"/>
      <c r="H30" s="67" t="s">
        <v>19</v>
      </c>
      <c r="I30" s="67"/>
      <c r="J30" s="4" t="str">
        <f>IF(F30=L2, "Receipt of Invoice Showing a $0 balance",IF(F30=L3,"Receipt of Invoice Showing a $0 balance and Sanitation Inspection Report",IF(F30=L4,"Receipt of Invoice Showing a $0 balance",IF(F30=L5,"Receipt of Invoice Showing a $0 balance",IF(F30=L6,"Receipt of Invoice Showing a $0 balance",IF(F30=L7,"Mileage log",IF(F30=L8,"Detailed Timesheet and Paystub",IF(F30=L9, "Detailed Timesheet and Paystub",IF(F30=L10,"Detailed Timesheet and Paystub",IF(F30=L11,"-"))))))))))</f>
        <v>-</v>
      </c>
    </row>
    <row r="31" spans="1:10" x14ac:dyDescent="0.35">
      <c r="A31" s="53"/>
      <c r="B31" s="53"/>
      <c r="C31" s="53"/>
      <c r="D31" s="55"/>
      <c r="E31" s="55"/>
      <c r="F31" s="67" t="s">
        <v>19</v>
      </c>
      <c r="G31" s="53"/>
      <c r="H31" s="67" t="s">
        <v>19</v>
      </c>
      <c r="I31" s="67"/>
      <c r="J31" s="4" t="str">
        <f>IF(F31=L2, "Receipt of Invoice Showing a $0 balance",IF(F31=L3,"Receipt of Invoice Showing a $0 balance and Sanitation Inspection Report",IF(F31=L4,"Receipt of Invoice Showing a $0 balance",IF(F31=L5,"Receipt of Invoice Showing a $0 balance",IF(F31=L6,"Receipt of Invoice Showing a $0 balance",IF(F31=L7,"Mileage log",IF(F31=L8,"Detailed Timesheet and Paystub",IF(F31=L9, "Detailed Timesheet and Paystub",IF(F31=L10,"Detailed Timesheet and Paystub",IF(F31=L11,"-"))))))))))</f>
        <v>-</v>
      </c>
    </row>
    <row r="32" spans="1:10" x14ac:dyDescent="0.35">
      <c r="A32" s="53"/>
      <c r="B32" s="53"/>
      <c r="C32" s="53"/>
      <c r="D32" s="55"/>
      <c r="E32" s="55"/>
      <c r="F32" s="67" t="s">
        <v>19</v>
      </c>
      <c r="G32" s="53"/>
      <c r="H32" s="67" t="s">
        <v>19</v>
      </c>
      <c r="I32" s="67"/>
      <c r="J32" s="4" t="str">
        <f>IF(F32=L2, "Receipt of Invoice Showing a $0 balance",IF(F32=L3,"Receipt of Invoice Showing a $0 balance and Sanitation Inspection Report",IF(F32=L4,"Receipt of Invoice Showing a $0 balance",IF(F32=L5,"Receipt of Invoice Showing a $0 balance",IF(F32=L6,"Receipt of Invoice Showing a $0 balance",IF(F32=L7,"Mileage log",IF(F32=L8,"Detailed Timesheet and Paystub",IF(F32=L9, "Detailed Timesheet and Paystub",IF(F32=L10,"Detailed Timesheet and Paystub",IF(F32=L11,"-"))))))))))</f>
        <v>-</v>
      </c>
    </row>
    <row r="33" spans="1:10" x14ac:dyDescent="0.35">
      <c r="A33" s="53"/>
      <c r="B33" s="53"/>
      <c r="C33" s="53"/>
      <c r="D33" s="55"/>
      <c r="E33" s="55"/>
      <c r="F33" s="67" t="s">
        <v>19</v>
      </c>
      <c r="G33" s="53"/>
      <c r="H33" s="67" t="s">
        <v>19</v>
      </c>
      <c r="I33" s="67"/>
      <c r="J33" s="4" t="str">
        <f>IF(F33=L2, "Receipt of Invoice Showing a $0 balance",IF(F33=L3,"Receipt of Invoice Showing a $0 balance and Sanitation Inspection Report",IF(F33=L4,"Receipt of Invoice Showing a $0 balance",IF(F33=L5,"Receipt of Invoice Showing a $0 balance",IF(F33=L6,"Receipt of Invoice Showing a $0 balance",IF(F33=L7,"Mileage log",IF(F33=L8,"Detailed Timesheet and Paystub",IF(F33=L9, "Detailed Timesheet and Paystub",IF(F33=L10,"Detailed Timesheet and Paystub",IF(F33=L11,"-"))))))))))</f>
        <v>-</v>
      </c>
    </row>
    <row r="34" spans="1:10" x14ac:dyDescent="0.35">
      <c r="A34" s="53"/>
      <c r="B34" s="53"/>
      <c r="C34" s="53"/>
      <c r="D34" s="55"/>
      <c r="E34" s="55"/>
      <c r="F34" s="67" t="s">
        <v>19</v>
      </c>
      <c r="G34" s="53"/>
      <c r="H34" s="67" t="s">
        <v>19</v>
      </c>
      <c r="I34" s="67"/>
      <c r="J34" s="4" t="str">
        <f>IF(F34=L2, "Receipt of Invoice Showing a $0 balance",IF(F34=L3,"Receipt of Invoice Showing a $0 balance and Sanitation Inspection Report",IF(F34=L4,"Receipt of Invoice Showing a $0 balance",IF(F34=L5,"Receipt of Invoice Showing a $0 balance",IF(F34=L6,"Receipt of Invoice Showing a $0 balance",IF(F34=L7,"Mileage log",IF(F34=L8,"Detailed Timesheet and Paystub",IF(F34=L9, "Detailed Timesheet and Paystub",IF(F34=L10,"Detailed Timesheet and Paystub",IF(F34=L11,"-"))))))))))</f>
        <v>-</v>
      </c>
    </row>
    <row r="35" spans="1:10" x14ac:dyDescent="0.35">
      <c r="A35" s="53"/>
      <c r="B35" s="53"/>
      <c r="C35" s="53"/>
      <c r="D35" s="55"/>
      <c r="E35" s="55"/>
      <c r="F35" s="67" t="s">
        <v>19</v>
      </c>
      <c r="G35" s="53"/>
      <c r="H35" s="67" t="s">
        <v>19</v>
      </c>
      <c r="I35" s="67"/>
      <c r="J35" s="4" t="str">
        <f>IF(F35=L2, "Receipt of Invoice Showing a $0 balance",IF(F35=L3,"Receipt of Invoice Showing a $0 balance and Sanitation Inspection Report",IF(F35=L4,"Receipt of Invoice Showing a $0 balance",IF(F35=L5,"Receipt of Invoice Showing a $0 balance",IF(F35=L6,"Receipt of Invoice Showing a $0 balance",IF(F35=L7,"Mileage log",IF(F35=L8,"Detailed Timesheet and Paystub",IF(F35=L9, "Detailed Timesheet and Paystub",IF(F35=L10,"Detailed Timesheet and Paystub",IF(F35=L11,"-"))))))))))</f>
        <v>-</v>
      </c>
    </row>
    <row r="36" spans="1:10" x14ac:dyDescent="0.35">
      <c r="A36" s="53"/>
      <c r="B36" s="53"/>
      <c r="C36" s="53"/>
      <c r="D36" s="55"/>
      <c r="E36" s="55"/>
      <c r="F36" s="67" t="s">
        <v>19</v>
      </c>
      <c r="G36" s="53"/>
      <c r="H36" s="67" t="s">
        <v>19</v>
      </c>
      <c r="I36" s="67"/>
      <c r="J36" s="4" t="str">
        <f>IF(F36=L2, "Receipt of Invoice Showing a $0 balance",IF(F36=L3,"Receipt of Invoice Showing a $0 balance and Sanitation Inspection Report",IF(F36=L4,"Receipt of Invoice Showing a $0 balance",IF(F36=L5,"Receipt of Invoice Showing a $0 balance",IF(F36=L6,"Receipt of Invoice Showing a $0 balance",IF(F36=L7,"Mileage log",IF(F36=L8,"Detailed Timesheet and Paystub",IF(F36=L9, "Detailed Timesheet and Paystub",IF(F36=L10,"Detailed Timesheet and Paystub",IF(F36=L11,"-"))))))))))</f>
        <v>-</v>
      </c>
    </row>
    <row r="37" spans="1:10" x14ac:dyDescent="0.35">
      <c r="A37" s="53"/>
      <c r="B37" s="53"/>
      <c r="C37" s="53"/>
      <c r="D37" s="55"/>
      <c r="E37" s="55"/>
      <c r="F37" s="67" t="s">
        <v>19</v>
      </c>
      <c r="G37" s="53"/>
      <c r="H37" s="67" t="s">
        <v>19</v>
      </c>
      <c r="I37" s="67"/>
      <c r="J37" s="4" t="str">
        <f>IF(F37=L2, "Receipt of Invoice Showing a $0 balance",IF(F37=L3,"Receipt of Invoice Showing a $0 balance and Sanitation Inspection Report",IF(F37=L4,"Receipt of Invoice Showing a $0 balance",IF(F37=L5,"Receipt of Invoice Showing a $0 balance",IF(F37=L6,"Receipt of Invoice Showing a $0 balance",IF(F37=L7,"Mileage log",IF(F37=L8,"Detailed Timesheet and Paystub",IF(F37=L9, "Detailed Timesheet and Paystub",IF(F37=L10,"Detailed Timesheet and Paystub",IF(F37=L11,"-"))))))))))</f>
        <v>-</v>
      </c>
    </row>
    <row r="38" spans="1:10" x14ac:dyDescent="0.35">
      <c r="A38" s="53"/>
      <c r="B38" s="53"/>
      <c r="C38" s="53"/>
      <c r="D38" s="55"/>
      <c r="E38" s="55"/>
      <c r="F38" s="67" t="s">
        <v>19</v>
      </c>
      <c r="G38" s="53"/>
      <c r="H38" s="67" t="s">
        <v>19</v>
      </c>
      <c r="I38" s="67"/>
      <c r="J38" s="4" t="str">
        <f>IF(F38=L2, "Receipt of Invoice Showing a $0 balance",IF(F38=L3,"Receipt of Invoice Showing a $0 balance and Sanitation Inspection Report",IF(F38=L4,"Receipt of Invoice Showing a $0 balance",IF(F38=L5,"Receipt of Invoice Showing a $0 balance",IF(F38=L6,"Receipt of Invoice Showing a $0 balance",IF(F38=L7,"Mileage log",IF(F38=L8,"Detailed Timesheet and Paystub",IF(F38=L9, "Detailed Timesheet and Paystub",IF(F38=L10,"Detailed Timesheet and Paystub",IF(F38=L11,"-"))))))))))</f>
        <v>-</v>
      </c>
    </row>
    <row r="39" spans="1:10" x14ac:dyDescent="0.35">
      <c r="A39" s="53"/>
      <c r="B39" s="53"/>
      <c r="C39" s="53"/>
      <c r="D39" s="55"/>
      <c r="E39" s="55"/>
      <c r="F39" s="67" t="s">
        <v>19</v>
      </c>
      <c r="G39" s="53"/>
      <c r="H39" s="67" t="s">
        <v>19</v>
      </c>
      <c r="I39" s="67"/>
      <c r="J39" s="4" t="str">
        <f>IF(F39=L2, "Receipt of Invoice Showing a $0 balance",IF(F39=L3,"Receipt of Invoice Showing a $0 balance and Sanitation Inspection Report",IF(F39=L4,"Receipt of Invoice Showing a $0 balance",IF(F39=L5,"Receipt of Invoice Showing a $0 balance",IF(F39=L6,"Receipt of Invoice Showing a $0 balance",IF(F39=L7,"Mileage log",IF(F39=L8,"Detailed Timesheet and Paystub",IF(F39=L9, "Detailed Timesheet and Paystub",IF(F39=L10,"Detailed Timesheet and Paystub",IF(F39=L11,"-"))))))))))</f>
        <v>-</v>
      </c>
    </row>
    <row r="40" spans="1:10" x14ac:dyDescent="0.35">
      <c r="A40" s="53"/>
      <c r="B40" s="53"/>
      <c r="C40" s="53"/>
      <c r="D40" s="55"/>
      <c r="E40" s="55"/>
      <c r="F40" s="67" t="s">
        <v>19</v>
      </c>
      <c r="G40" s="53"/>
      <c r="H40" s="67" t="s">
        <v>19</v>
      </c>
      <c r="I40" s="67"/>
      <c r="J40" s="4" t="str">
        <f>IF(F40=L2, "Receipt of Invoice Showing a $0 balance",IF(F40=L3,"Receipt of Invoice Showing a $0 balance and Sanitation Inspection Report",IF(F40=L4,"Receipt of Invoice Showing a $0 balance",IF(F40=L5,"Receipt of Invoice Showing a $0 balance",IF(F40=L6,"Receipt of Invoice Showing a $0 balance",IF(F40=L7,"Mileage log",IF(F40=L8,"Detailed Timesheet and Paystub",IF(F40=L9, "Detailed Timesheet and Paystub",IF(F40=L10,"Detailed Timesheet and Paystub",IF(F40=L11,"-"))))))))))</f>
        <v>-</v>
      </c>
    </row>
    <row r="41" spans="1:10" x14ac:dyDescent="0.35">
      <c r="A41" s="53"/>
      <c r="B41" s="53"/>
      <c r="C41" s="53"/>
      <c r="D41" s="55"/>
      <c r="E41" s="55"/>
      <c r="F41" s="67" t="s">
        <v>19</v>
      </c>
      <c r="G41" s="53"/>
      <c r="H41" s="67" t="s">
        <v>19</v>
      </c>
      <c r="I41" s="67"/>
      <c r="J41" s="4" t="str">
        <f>IF(F41=L2, "Receipt of Invoice Showing a $0 balance",IF(F41=L3,"Receipt of Invoice Showing a $0 balance and Sanitation Inspection Report",IF(F41=L4,"Receipt of Invoice Showing a $0 balance",IF(F41=L5,"Receipt of Invoice Showing a $0 balance",IF(F41=L6,"Receipt of Invoice Showing a $0 balance",IF(F41=L7,"Mileage log",IF(F41=L8,"Detailed Timesheet and Paystub",IF(F41=L9, "Detailed Timesheet and Paystub",IF(F41=L10,"Detailed Timesheet and Paystub",IF(F41=L11,"-"))))))))))</f>
        <v>-</v>
      </c>
    </row>
    <row r="42" spans="1:10" x14ac:dyDescent="0.35">
      <c r="A42" s="53"/>
      <c r="B42" s="53"/>
      <c r="C42" s="53"/>
      <c r="D42" s="55"/>
      <c r="E42" s="55"/>
      <c r="F42" s="67" t="s">
        <v>19</v>
      </c>
      <c r="G42" s="53"/>
      <c r="H42" s="67" t="s">
        <v>19</v>
      </c>
      <c r="I42" s="67"/>
      <c r="J42" s="4" t="str">
        <f>IF(F42=L2, "Receipt of Invoice Showing a $0 balance",IF(F42=L3,"Receipt of Invoice Showing a $0 balance and Sanitation Inspection Report",IF(F42=L4,"Receipt of Invoice Showing a $0 balance",IF(F42=L5,"Receipt of Invoice Showing a $0 balance",IF(F42=L6,"Receipt of Invoice Showing a $0 balance",IF(F42=L7,"Mileage log",IF(F42=L8,"Detailed Timesheet and Paystub",IF(F42=L9, "Detailed Timesheet and Paystub",IF(F42=L10,"Detailed Timesheet and Paystub",IF(F42=L11,"-"))))))))))</f>
        <v>-</v>
      </c>
    </row>
    <row r="43" spans="1:10" x14ac:dyDescent="0.35">
      <c r="A43" s="53"/>
      <c r="B43" s="53"/>
      <c r="C43" s="53"/>
      <c r="D43" s="55"/>
      <c r="E43" s="55"/>
      <c r="F43" s="67" t="s">
        <v>19</v>
      </c>
      <c r="G43" s="53"/>
      <c r="H43" s="67" t="s">
        <v>19</v>
      </c>
      <c r="I43" s="67"/>
      <c r="J43" s="4" t="str">
        <f>IF(F43=L2, "Receipt of Invoice Showing a $0 balance",IF(F43=L3,"Receipt of Invoice Showing a $0 balance and Sanitation Inspection Report",IF(F43=L4,"Receipt of Invoice Showing a $0 balance",IF(F43=L5,"Receipt of Invoice Showing a $0 balance",IF(F43=L6,"Receipt of Invoice Showing a $0 balance",IF(F43=L7,"Mileage log",IF(F43=L8,"Detailed Timesheet and Paystub",IF(F43=L9, "Detailed Timesheet and Paystub",IF(F43=L10,"Detailed Timesheet and Paystub",IF(F43=L11,"-"))))))))))</f>
        <v>-</v>
      </c>
    </row>
    <row r="44" spans="1:10" x14ac:dyDescent="0.35">
      <c r="A44" s="53"/>
      <c r="B44" s="53"/>
      <c r="C44" s="53"/>
      <c r="D44" s="55"/>
      <c r="E44" s="55"/>
      <c r="F44" s="67" t="s">
        <v>19</v>
      </c>
      <c r="G44" s="53"/>
      <c r="H44" s="67" t="s">
        <v>19</v>
      </c>
      <c r="I44" s="67"/>
      <c r="J44" s="4" t="str">
        <f>IF(F44=L2, "Receipt of Invoice Showing a $0 balance",IF(F44=L3,"Receipt of Invoice Showing a $0 balance and Sanitation Inspection Report",IF(F44=L4,"Receipt of Invoice Showing a $0 balance",IF(F44=L5,"Receipt of Invoice Showing a $0 balance",IF(F44=L6,"Receipt of Invoice Showing a $0 balance",IF(F44=L7,"Mileage log",IF(F44=L8,"Detailed Timesheet and Paystub",IF(F44=L9, "Detailed Timesheet and Paystub",IF(F44=L10,"Detailed Timesheet and Paystub",IF(F44=L11,"-"))))))))))</f>
        <v>-</v>
      </c>
    </row>
    <row r="45" spans="1:10" x14ac:dyDescent="0.35">
      <c r="A45" s="53"/>
      <c r="B45" s="53"/>
      <c r="C45" s="53"/>
      <c r="D45" s="55"/>
      <c r="E45" s="55"/>
      <c r="F45" s="67" t="s">
        <v>19</v>
      </c>
      <c r="G45" s="53"/>
      <c r="H45" s="67" t="s">
        <v>19</v>
      </c>
      <c r="I45" s="67"/>
      <c r="J45" s="4" t="str">
        <f>IF(F45=L2, "Receipt of Invoice Showing a $0 balance",IF(F45=L3,"Receipt of Invoice Showing a $0 balance and Sanitation Inspection Report",IF(F45=L4,"Receipt of Invoice Showing a $0 balance",IF(F45=L5,"Receipt of Invoice Showing a $0 balance",IF(F45=L6,"Receipt of Invoice Showing a $0 balance",IF(F45=L7,"Mileage log",IF(F45=L8,"Detailed Timesheet and Paystub",IF(F45=L9, "Detailed Timesheet and Paystub",IF(F45=L10,"Detailed Timesheet and Paystub",IF(F45=L11,"-"))))))))))</f>
        <v>-</v>
      </c>
    </row>
    <row r="46" spans="1:10" x14ac:dyDescent="0.35">
      <c r="A46" s="53"/>
      <c r="B46" s="53"/>
      <c r="C46" s="53"/>
      <c r="D46" s="55"/>
      <c r="E46" s="55"/>
      <c r="F46" s="67" t="s">
        <v>19</v>
      </c>
      <c r="G46" s="53"/>
      <c r="H46" s="67" t="s">
        <v>19</v>
      </c>
      <c r="I46" s="67"/>
      <c r="J46" s="4" t="str">
        <f>IF(F46=L2, "Receipt of Invoice Showing a $0 balance",IF(F46=L3,"Receipt of Invoice Showing a $0 balance and Sanitation Inspection Report",IF(F46=L4,"Receipt of Invoice Showing a $0 balance",IF(F46=L5,"Receipt of Invoice Showing a $0 balance",IF(F46=L6,"Receipt of Invoice Showing a $0 balance",IF(F46=L7,"Mileage log",IF(F46=L8,"Detailed Timesheet and Paystub",IF(F46=L9, "Detailed Timesheet and Paystub",IF(F46=L10,"Detailed Timesheet and Paystub",IF(F46=L11,"-"))))))))))</f>
        <v>-</v>
      </c>
    </row>
    <row r="47" spans="1:10" x14ac:dyDescent="0.35">
      <c r="A47" s="53"/>
      <c r="B47" s="53"/>
      <c r="C47" s="53"/>
      <c r="D47" s="55"/>
      <c r="E47" s="55"/>
      <c r="F47" s="67" t="s">
        <v>19</v>
      </c>
      <c r="G47" s="53"/>
      <c r="H47" s="67" t="s">
        <v>19</v>
      </c>
      <c r="I47" s="67"/>
      <c r="J47" s="4" t="str">
        <f>IF(F47=L2, "Receipt of Invoice Showing a $0 balance",IF(F47=L3,"Receipt of Invoice Showing a $0 balance and Sanitation Inspection Report",IF(F47=L4,"Receipt of Invoice Showing a $0 balance",IF(F47=L5,"Receipt of Invoice Showing a $0 balance",IF(F47=L6,"Receipt of Invoice Showing a $0 balance",IF(F47=L7,"Mileage log",IF(F47=L8,"Detailed Timesheet and Paystub",IF(F47=L9, "Detailed Timesheet and Paystub",IF(F47=L10,"Detailed Timesheet and Paystub",IF(F47=L11,"-"))))))))))</f>
        <v>-</v>
      </c>
    </row>
    <row r="48" spans="1:10" x14ac:dyDescent="0.35">
      <c r="A48" s="53"/>
      <c r="B48" s="53"/>
      <c r="C48" s="53"/>
      <c r="D48" s="55"/>
      <c r="E48" s="55"/>
      <c r="F48" s="67" t="s">
        <v>19</v>
      </c>
      <c r="G48" s="53"/>
      <c r="H48" s="67" t="s">
        <v>19</v>
      </c>
      <c r="I48" s="67"/>
      <c r="J48" s="4" t="str">
        <f>IF(F48=L2, "Receipt of Invoice Showing a $0 balance",IF(F48=L3,"Receipt of Invoice Showing a $0 balance and Sanitation Inspection Report",IF(F48=L4,"Receipt of Invoice Showing a $0 balance",IF(F48=L5,"Receipt of Invoice Showing a $0 balance",IF(F48=L6,"Receipt of Invoice Showing a $0 balance",IF(F48=L7,"Mileage log",IF(F48=L8,"Detailed Timesheet and Paystub",IF(F48=L9, "Detailed Timesheet and Paystub",IF(F48=L10,"Detailed Timesheet and Paystub",IF(F48=L11,"-"))))))))))</f>
        <v>-</v>
      </c>
    </row>
    <row r="49" spans="1:10" x14ac:dyDescent="0.35">
      <c r="A49" s="53"/>
      <c r="B49" s="53"/>
      <c r="C49" s="53"/>
      <c r="D49" s="55"/>
      <c r="E49" s="55"/>
      <c r="F49" s="67" t="s">
        <v>19</v>
      </c>
      <c r="G49" s="53"/>
      <c r="H49" s="67" t="s">
        <v>19</v>
      </c>
      <c r="I49" s="67"/>
      <c r="J49" s="4" t="str">
        <f>IF(F49=L2, "Receipt of Invoice Showing a $0 balance",IF(F49=L3,"Receipt of Invoice Showing a $0 balance and Sanitation Inspection Report",IF(F49=L4,"Receipt of Invoice Showing a $0 balance",IF(F49=L5,"Receipt of Invoice Showing a $0 balance",IF(F49=L6,"Receipt of Invoice Showing a $0 balance",IF(F49=L7,"Mileage log",IF(F49=L8,"Detailed Timesheet and Paystub",IF(F49=L9, "Detailed Timesheet and Paystub",IF(F49=L10,"Detailed Timesheet and Paystub",IF(F49=L11,"-"))))))))))</f>
        <v>-</v>
      </c>
    </row>
    <row r="50" spans="1:10" x14ac:dyDescent="0.35">
      <c r="A50" s="53"/>
      <c r="B50" s="53"/>
      <c r="C50" s="53"/>
      <c r="D50" s="55"/>
      <c r="E50" s="55"/>
      <c r="F50" s="67" t="s">
        <v>19</v>
      </c>
      <c r="G50" s="53"/>
      <c r="H50" s="67" t="s">
        <v>19</v>
      </c>
      <c r="I50" s="67"/>
      <c r="J50" s="4" t="str">
        <f>IF(F50=L2, "Receipt of Invoice Showing a $0 balance",IF(F50=L3,"Receipt of Invoice Showing a $0 balance and Sanitation Inspection Report",IF(F50=L4,"Receipt of Invoice Showing a $0 balance",IF(F50=L5,"Receipt of Invoice Showing a $0 balance",IF(F50=L6,"Receipt of Invoice Showing a $0 balance",IF(F50=L7,"Mileage log",IF(F50=L8,"Detailed Timesheet and Paystub",IF(F50=L9, "Detailed Timesheet and Paystub",IF(F50=L10,"Detailed Timesheet and Paystub",IF(F50=L11,"-"))))))))))</f>
        <v>-</v>
      </c>
    </row>
    <row r="51" spans="1:10" x14ac:dyDescent="0.35">
      <c r="A51" s="53"/>
      <c r="B51" s="53"/>
      <c r="C51" s="53"/>
      <c r="D51" s="55"/>
      <c r="E51" s="55"/>
      <c r="F51" s="67" t="s">
        <v>19</v>
      </c>
      <c r="G51" s="53"/>
      <c r="H51" s="67" t="s">
        <v>19</v>
      </c>
      <c r="I51" s="67"/>
      <c r="J51" s="4" t="str">
        <f>IF(F51=L2, "Receipt of Invoice Showing a $0 balance",IF(F51=L3,"Receipt of Invoice Showing a $0 balance and Sanitation Inspection Report",IF(F51=L4,"Receipt of Invoice Showing a $0 balance",IF(F51=L5,"Receipt of Invoice Showing a $0 balance",IF(F51=L6,"Receipt of Invoice Showing a $0 balance",IF(F51=L7,"Mileage log",IF(F51=L8,"Detailed Timesheet and Paystub",IF(F51=L9, "Detailed Timesheet and Paystub",IF(F51=L10,"Detailed Timesheet and Paystub",IF(F51=L11,"-"))))))))))</f>
        <v>-</v>
      </c>
    </row>
    <row r="52" spans="1:10" x14ac:dyDescent="0.35">
      <c r="A52" s="53"/>
      <c r="B52" s="53"/>
      <c r="C52" s="53"/>
      <c r="D52" s="55"/>
      <c r="E52" s="55"/>
      <c r="F52" s="67" t="s">
        <v>19</v>
      </c>
      <c r="G52" s="53"/>
      <c r="H52" s="67" t="s">
        <v>19</v>
      </c>
      <c r="I52" s="67"/>
      <c r="J52" s="4" t="str">
        <f>IF(F52=L2, "Receipt of Invoice Showing a $0 balance",IF(F52=L3,"Receipt of Invoice Showing a $0 balance and Sanitation Inspection Report",IF(F52=L4,"Receipt of Invoice Showing a $0 balance",IF(F52=L5,"Receipt of Invoice Showing a $0 balance",IF(F52=L6,"Receipt of Invoice Showing a $0 balance",IF(F52=L7,"Mileage log",IF(F52=L8,"Detailed Timesheet and Paystub",IF(F52=L9, "Detailed Timesheet and Paystub",IF(F52=L10,"Detailed Timesheet and Paystub",IF(F52=L11,"-"))))))))))</f>
        <v>-</v>
      </c>
    </row>
    <row r="53" spans="1:10" x14ac:dyDescent="0.35">
      <c r="A53" s="53"/>
      <c r="B53" s="53"/>
      <c r="C53" s="53"/>
      <c r="D53" s="55"/>
      <c r="E53" s="55"/>
      <c r="F53" s="67" t="s">
        <v>19</v>
      </c>
      <c r="G53" s="53"/>
      <c r="H53" s="67" t="s">
        <v>19</v>
      </c>
      <c r="I53" s="67"/>
      <c r="J53" s="4" t="str">
        <f>IF(F53=L2, "Receipt of Invoice Showing a $0 balance",IF(F53=L3,"Receipt of Invoice Showing a $0 balance and Sanitation Inspection Report",IF(F53=L4,"Receipt of Invoice Showing a $0 balance",IF(F53=L5,"Receipt of Invoice Showing a $0 balance",IF(F53=L6,"Receipt of Invoice Showing a $0 balance",IF(F53=L7,"Mileage log",IF(F53=L8,"Detailed Timesheet and Paystub",IF(F53=L9, "Detailed Timesheet and Paystub",IF(F53=L10,"Detailed Timesheet and Paystub",IF(F53=L11,"-"))))))))))</f>
        <v>-</v>
      </c>
    </row>
    <row r="54" spans="1:10" x14ac:dyDescent="0.35">
      <c r="A54" s="53"/>
      <c r="B54" s="53"/>
      <c r="C54" s="53"/>
      <c r="D54" s="55"/>
      <c r="E54" s="55"/>
      <c r="F54" s="67" t="s">
        <v>19</v>
      </c>
      <c r="G54" s="53"/>
      <c r="H54" s="67" t="s">
        <v>19</v>
      </c>
      <c r="I54" s="67"/>
      <c r="J54" s="4" t="str">
        <f>IF(F54=L2, "Receipt of Invoice Showing a $0 balance",IF(F54=L3,"Receipt of Invoice Showing a $0 balance and Sanitation Inspection Report",IF(F54=L4,"Receipt of Invoice Showing a $0 balance",IF(F54=L5,"Receipt of Invoice Showing a $0 balance",IF(F54=L6,"Receipt of Invoice Showing a $0 balance",IF(F54=L7,"Mileage log",IF(F54=L8,"Detailed Timesheet and Paystub",IF(F54=L9, "Detailed Timesheet and Paystub",IF(F54=L10,"Detailed Timesheet and Paystub",IF(F54=L11,"-"))))))))))</f>
        <v>-</v>
      </c>
    </row>
    <row r="55" spans="1:10" x14ac:dyDescent="0.35">
      <c r="A55" s="53"/>
      <c r="B55" s="53"/>
      <c r="C55" s="53"/>
      <c r="D55" s="55"/>
      <c r="E55" s="55"/>
      <c r="F55" s="67" t="s">
        <v>19</v>
      </c>
      <c r="G55" s="53"/>
      <c r="H55" s="67" t="s">
        <v>19</v>
      </c>
      <c r="I55" s="67"/>
      <c r="J55" s="4" t="str">
        <f>IF(F55=L2, "Receipt of Invoice Showing a $0 balance",IF(F55=L3,"Receipt of Invoice Showing a $0 balance and Sanitation Inspection Report",IF(F55=L4,"Receipt of Invoice Showing a $0 balance",IF(F55=L5,"Receipt of Invoice Showing a $0 balance",IF(F55=L6,"Receipt of Invoice Showing a $0 balance",IF(F55=L7,"Mileage log",IF(F55=L8,"Detailed Timesheet and Paystub",IF(F55=L9, "Detailed Timesheet and Paystub",IF(F55=L10,"Detailed Timesheet and Paystub",IF(F55=L11,"-"))))))))))</f>
        <v>-</v>
      </c>
    </row>
    <row r="56" spans="1:10" x14ac:dyDescent="0.35">
      <c r="A56" s="53"/>
      <c r="B56" s="53"/>
      <c r="C56" s="53"/>
      <c r="D56" s="55"/>
      <c r="E56" s="55"/>
      <c r="F56" s="67" t="s">
        <v>19</v>
      </c>
      <c r="G56" s="53"/>
      <c r="H56" s="67" t="s">
        <v>19</v>
      </c>
      <c r="I56" s="67"/>
      <c r="J56" s="4" t="str">
        <f>IF(F56=L2, "Receipt of Invoice Showing a $0 balance",IF(F56=L3,"Receipt of Invoice Showing a $0 balance and Sanitation Inspection Report",IF(F56=L4,"Receipt of Invoice Showing a $0 balance",IF(F56=L5,"Receipt of Invoice Showing a $0 balance",IF(F56=L6,"Receipt of Invoice Showing a $0 balance",IF(F56=L7,"Mileage log",IF(F56=L8,"Detailed Timesheet and Paystub",IF(F56=L9, "Detailed Timesheet and Paystub",IF(F56=L10,"Detailed Timesheet and Paystub",IF(F56=L11,"-"))))))))))</f>
        <v>-</v>
      </c>
    </row>
    <row r="57" spans="1:10" x14ac:dyDescent="0.35">
      <c r="A57" s="53"/>
      <c r="B57" s="53"/>
      <c r="C57" s="53"/>
      <c r="D57" s="55"/>
      <c r="E57" s="55"/>
      <c r="F57" s="67" t="s">
        <v>19</v>
      </c>
      <c r="G57" s="53"/>
      <c r="H57" s="67" t="s">
        <v>19</v>
      </c>
      <c r="I57" s="67"/>
      <c r="J57" s="4" t="str">
        <f>IF(F57=L2, "Receipt of Invoice Showing a $0 balance",IF(F57=L3,"Receipt of Invoice Showing a $0 balance and Sanitation Inspection Report",IF(F57=L4,"Receipt of Invoice Showing a $0 balance",IF(F57=L5,"Receipt of Invoice Showing a $0 balance",IF(F57=L6,"Receipt of Invoice Showing a $0 balance",IF(F57=L7,"Mileage log",IF(F57=L8,"Detailed Timesheet and Paystub",IF(F57=L9, "Detailed Timesheet and Paystub",IF(F57=L10,"Detailed Timesheet and Paystub",IF(F57=L11,"-"))))))))))</f>
        <v>-</v>
      </c>
    </row>
    <row r="58" spans="1:10" x14ac:dyDescent="0.35">
      <c r="A58" s="53"/>
      <c r="B58" s="53"/>
      <c r="C58" s="53"/>
      <c r="D58" s="55"/>
      <c r="E58" s="55"/>
      <c r="F58" s="67" t="s">
        <v>19</v>
      </c>
      <c r="G58" s="53"/>
      <c r="H58" s="67" t="s">
        <v>19</v>
      </c>
      <c r="I58" s="67"/>
      <c r="J58" s="4" t="str">
        <f>IF(F58=L2, "Receipt of Invoice Showing a $0 balance",IF(F58=L3,"Receipt of Invoice Showing a $0 balance and Sanitation Inspection Report",IF(F58=L4,"Receipt of Invoice Showing a $0 balance",IF(F58=L5,"Receipt of Invoice Showing a $0 balance",IF(F58=L6,"Receipt of Invoice Showing a $0 balance",IF(F58=L7,"Mileage log",IF(F58=L8,"Detailed Timesheet and Paystub",IF(F58=L9, "Detailed Timesheet and Paystub",IF(F58=L10,"Detailed Timesheet and Paystub",IF(F58=L11,"-"))))))))))</f>
        <v>-</v>
      </c>
    </row>
    <row r="59" spans="1:10" x14ac:dyDescent="0.35">
      <c r="A59" s="53"/>
      <c r="B59" s="53"/>
      <c r="C59" s="53"/>
      <c r="D59" s="55"/>
      <c r="E59" s="55"/>
      <c r="F59" s="67" t="s">
        <v>19</v>
      </c>
      <c r="G59" s="53"/>
      <c r="H59" s="67" t="s">
        <v>19</v>
      </c>
      <c r="I59" s="67"/>
      <c r="J59" s="4" t="str">
        <f>IF(F59=L2, "Receipt of Invoice Showing a $0 balance",IF(F59=L3,"Receipt of Invoice Showing a $0 balance and Sanitation Inspection Report",IF(F59=L4,"Receipt of Invoice Showing a $0 balance",IF(F59=L5,"Receipt of Invoice Showing a $0 balance",IF(F59=L6,"Receipt of Invoice Showing a $0 balance",IF(F59=L7,"Mileage log",IF(F59=L8,"Detailed Timesheet and Paystub",IF(F59=L9, "Detailed Timesheet and Paystub",IF(F59=L10,"Detailed Timesheet and Paystub",IF(F59=L11,"-"))))))))))</f>
        <v>-</v>
      </c>
    </row>
    <row r="60" spans="1:10" x14ac:dyDescent="0.35">
      <c r="A60" s="53"/>
      <c r="B60" s="53"/>
      <c r="C60" s="53"/>
      <c r="D60" s="55"/>
      <c r="E60" s="55"/>
      <c r="F60" s="67" t="s">
        <v>19</v>
      </c>
      <c r="G60" s="53"/>
      <c r="H60" s="67" t="s">
        <v>19</v>
      </c>
      <c r="I60" s="67"/>
      <c r="J60" s="4" t="str">
        <f>IF(F60=L2, "Receipt of Invoice Showing a $0 balance",IF(F60=L3,"Receipt of Invoice Showing a $0 balance and Sanitation Inspection Report",IF(F60=L4,"Receipt of Invoice Showing a $0 balance",IF(F60=L5,"Receipt of Invoice Showing a $0 balance",IF(F60=L6,"Receipt of Invoice Showing a $0 balance",IF(F60=L7,"Mileage log",IF(F60=L8,"Detailed Timesheet and Paystub",IF(F60=L9, "Detailed Timesheet and Paystub",IF(F60=L10,"Detailed Timesheet and Paystub",IF(F60=L11,"-"))))))))))</f>
        <v>-</v>
      </c>
    </row>
    <row r="61" spans="1:10" x14ac:dyDescent="0.35">
      <c r="A61" s="53"/>
      <c r="B61" s="53"/>
      <c r="C61" s="53"/>
      <c r="D61" s="55"/>
      <c r="E61" s="55"/>
      <c r="F61" s="67" t="s">
        <v>19</v>
      </c>
      <c r="G61" s="53"/>
      <c r="H61" s="67" t="s">
        <v>19</v>
      </c>
      <c r="I61" s="67"/>
      <c r="J61" s="4" t="str">
        <f>IF(F61=L2, "Receipt of Invoice Showing a $0 balance",IF(F61=L3,"Receipt of Invoice Showing a $0 balance and Sanitation Inspection Report",IF(F61=L4,"Receipt of Invoice Showing a $0 balance",IF(F61=L5,"Receipt of Invoice Showing a $0 balance",IF(F61=L6,"Receipt of Invoice Showing a $0 balance",IF(F61=L7,"Mileage log",IF(F61=L8,"Detailed Timesheet and Paystub",IF(F61=L9, "Detailed Timesheet and Paystub",IF(F61=L10,"Detailed Timesheet and Paystub",IF(F61=L11,"-"))))))))))</f>
        <v>-</v>
      </c>
    </row>
    <row r="62" spans="1:10" x14ac:dyDescent="0.35">
      <c r="A62" s="53"/>
      <c r="B62" s="53"/>
      <c r="C62" s="53"/>
      <c r="D62" s="55"/>
      <c r="E62" s="55"/>
      <c r="F62" s="67" t="s">
        <v>19</v>
      </c>
      <c r="G62" s="53"/>
      <c r="H62" s="67" t="s">
        <v>19</v>
      </c>
      <c r="I62" s="67"/>
      <c r="J62" s="4" t="str">
        <f>IF(F62=L2, "Receipt of Invoice Showing a $0 balance",IF(F62=L3,"Receipt of Invoice Showing a $0 balance and Sanitation Inspection Report",IF(F62=L4,"Receipt of Invoice Showing a $0 balance",IF(F62=L5,"Receipt of Invoice Showing a $0 balance",IF(F62=L6,"Receipt of Invoice Showing a $0 balance",IF(F62=L7,"Mileage log",IF(F62=L8,"Detailed Timesheet and Paystub",IF(F62=L9, "Detailed Timesheet and Paystub",IF(F62=L10,"Detailed Timesheet and Paystub",IF(F62=L11,"-"))))))))))</f>
        <v>-</v>
      </c>
    </row>
    <row r="63" spans="1:10" x14ac:dyDescent="0.35">
      <c r="A63" s="53"/>
      <c r="B63" s="53"/>
      <c r="C63" s="53"/>
      <c r="D63" s="55"/>
      <c r="E63" s="55"/>
      <c r="F63" s="67" t="s">
        <v>19</v>
      </c>
      <c r="G63" s="53"/>
      <c r="H63" s="67" t="s">
        <v>19</v>
      </c>
      <c r="I63" s="67"/>
      <c r="J63" s="4" t="str">
        <f>IF(F63=L2, "Receipt of Invoice Showing a $0 balance",IF(F63=L3,"Receipt of Invoice Showing a $0 balance and Sanitation Inspection Report",IF(F63=L4,"Receipt of Invoice Showing a $0 balance",IF(F63=L5,"Receipt of Invoice Showing a $0 balance",IF(F63=L6,"Receipt of Invoice Showing a $0 balance",IF(F63=L7,"Mileage log",IF(F63=L8,"Detailed Timesheet and Paystub",IF(F63=L9, "Detailed Timesheet and Paystub",IF(F63=L10,"Detailed Timesheet and Paystub",IF(F63=L11,"-"))))))))))</f>
        <v>-</v>
      </c>
    </row>
    <row r="64" spans="1:10" x14ac:dyDescent="0.35">
      <c r="A64" s="53"/>
      <c r="B64" s="53"/>
      <c r="C64" s="53"/>
      <c r="D64" s="55"/>
      <c r="E64" s="55"/>
      <c r="F64" s="67" t="s">
        <v>19</v>
      </c>
      <c r="G64" s="53"/>
      <c r="H64" s="67" t="s">
        <v>19</v>
      </c>
      <c r="I64" s="67"/>
      <c r="J64" s="4" t="str">
        <f>IF(F64=L2, "Receipt of Invoice Showing a $0 balance",IF(F64=L3,"Receipt of Invoice Showing a $0 balance and Sanitation Inspection Report",IF(F64=L4,"Receipt of Invoice Showing a $0 balance",IF(F64=L5,"Receipt of Invoice Showing a $0 balance",IF(F64=L6,"Receipt of Invoice Showing a $0 balance",IF(F64=L7,"Mileage log",IF(F64=L8,"Detailed Timesheet and Paystub",IF(F64=L9, "Detailed Timesheet and Paystub",IF(F64=L10,"Detailed Timesheet and Paystub",IF(F64=L11,"-"))))))))))</f>
        <v>-</v>
      </c>
    </row>
    <row r="65" spans="1:10" x14ac:dyDescent="0.35">
      <c r="A65" s="53"/>
      <c r="B65" s="53"/>
      <c r="C65" s="53"/>
      <c r="D65" s="55"/>
      <c r="E65" s="55"/>
      <c r="F65" s="67" t="s">
        <v>19</v>
      </c>
      <c r="G65" s="53"/>
      <c r="H65" s="67" t="s">
        <v>19</v>
      </c>
      <c r="I65" s="67"/>
      <c r="J65" s="4" t="str">
        <f>IF(F65=L2, "Receipt of Invoice Showing a $0 balance",IF(F65=L3,"Receipt of Invoice Showing a $0 balance and Sanitation Inspection Report",IF(F65=L4,"Receipt of Invoice Showing a $0 balance",IF(F65=L5,"Receipt of Invoice Showing a $0 balance",IF(F65=L6,"Receipt of Invoice Showing a $0 balance",IF(F65=L7,"Mileage log",IF(F65=L8,"Detailed Timesheet and Paystub",IF(F65=L9, "Detailed Timesheet and Paystub",IF(F65=L10,"Detailed Timesheet and Paystub",IF(F65=L11,"-"))))))))))</f>
        <v>-</v>
      </c>
    </row>
    <row r="66" spans="1:10" x14ac:dyDescent="0.35">
      <c r="A66" s="53"/>
      <c r="B66" s="53"/>
      <c r="C66" s="53"/>
      <c r="D66" s="55"/>
      <c r="E66" s="55"/>
      <c r="F66" s="67" t="s">
        <v>19</v>
      </c>
      <c r="G66" s="53"/>
      <c r="H66" s="67" t="s">
        <v>19</v>
      </c>
      <c r="I66" s="67"/>
      <c r="J66" s="4" t="str">
        <f>IF(F66=L2, "Receipt of Invoice Showing a $0 balance",IF(F66=L3,"Receipt of Invoice Showing a $0 balance and Sanitation Inspection Report",IF(F66=L4,"Receipt of Invoice Showing a $0 balance",IF(F66=L5,"Receipt of Invoice Showing a $0 balance",IF(F66=L6,"Receipt of Invoice Showing a $0 balance",IF(F66=L7,"Mileage log",IF(F66=L8,"Detailed Timesheet and Paystub",IF(F66=L9, "Detailed Timesheet and Paystub",IF(F66=L10,"Detailed Timesheet and Paystub",IF(F66=L11,"-"))))))))))</f>
        <v>-</v>
      </c>
    </row>
    <row r="67" spans="1:10" x14ac:dyDescent="0.35">
      <c r="A67" s="53"/>
      <c r="B67" s="53"/>
      <c r="C67" s="53"/>
      <c r="D67" s="55"/>
      <c r="E67" s="55"/>
      <c r="F67" s="67" t="s">
        <v>19</v>
      </c>
      <c r="G67" s="53"/>
      <c r="H67" s="67" t="s">
        <v>19</v>
      </c>
      <c r="I67" s="67"/>
      <c r="J67" s="4" t="str">
        <f>IF(F67=L2, "Receipt of Invoice Showing a $0 balance",IF(F67=L3,"Receipt of Invoice Showing a $0 balance and Sanitation Inspection Report",IF(F67=L4,"Receipt of Invoice Showing a $0 balance",IF(F67=L5,"Receipt of Invoice Showing a $0 balance",IF(F67=L6,"Receipt of Invoice Showing a $0 balance",IF(F67=L7,"Mileage log",IF(F67=L8,"Detailed Timesheet and Paystub",IF(F67=L9, "Detailed Timesheet and Paystub",IF(F67=L10,"Detailed Timesheet and Paystub",IF(F67=L11,"-"))))))))))</f>
        <v>-</v>
      </c>
    </row>
    <row r="68" spans="1:10" x14ac:dyDescent="0.35">
      <c r="A68" s="53"/>
      <c r="B68" s="53"/>
      <c r="C68" s="53"/>
      <c r="D68" s="55"/>
      <c r="E68" s="55"/>
      <c r="F68" s="67" t="s">
        <v>19</v>
      </c>
      <c r="G68" s="53"/>
      <c r="H68" s="67" t="s">
        <v>19</v>
      </c>
      <c r="I68" s="67"/>
      <c r="J68" s="4" t="str">
        <f>IF(F68=L2, "Receipt of Invoice Showing a $0 balance",IF(F68=L3,"Receipt of Invoice Showing a $0 balance and Sanitation Inspection Report",IF(F68=L4,"Receipt of Invoice Showing a $0 balance",IF(F68=L5,"Receipt of Invoice Showing a $0 balance",IF(F68=L6,"Receipt of Invoice Showing a $0 balance",IF(F68=L7,"Mileage log",IF(F68=L8,"Detailed Timesheet and Paystub",IF(F68=L9, "Detailed Timesheet and Paystub",IF(F68=L10,"Detailed Timesheet and Paystub",IF(F68=L11,"-"))))))))))</f>
        <v>-</v>
      </c>
    </row>
    <row r="69" spans="1:10" x14ac:dyDescent="0.35">
      <c r="A69" s="53"/>
      <c r="B69" s="53"/>
      <c r="C69" s="53"/>
      <c r="D69" s="55"/>
      <c r="E69" s="55"/>
      <c r="F69" s="67" t="s">
        <v>19</v>
      </c>
      <c r="G69" s="53"/>
      <c r="H69" s="67" t="s">
        <v>19</v>
      </c>
      <c r="I69" s="67"/>
      <c r="J69" s="4" t="str">
        <f>IF(F69=L2, "Receipt of Invoice Showing a $0 balance",IF(F69=L3,"Receipt of Invoice Showing a $0 balance and Sanitation Inspection Report",IF(F69=L4,"Receipt of Invoice Showing a $0 balance",IF(F69=L5,"Receipt of Invoice Showing a $0 balance",IF(F69=L6,"Receipt of Invoice Showing a $0 balance",IF(F69=L7,"Mileage log",IF(F69=L8,"Detailed Timesheet and Paystub",IF(F69=L9, "Detailed Timesheet and Paystub",IF(F69=L10,"Detailed Timesheet and Paystub",IF(F69=L11,"-"))))))))))</f>
        <v>-</v>
      </c>
    </row>
    <row r="70" spans="1:10" x14ac:dyDescent="0.35">
      <c r="A70" s="53"/>
      <c r="B70" s="53"/>
      <c r="C70" s="53"/>
      <c r="D70" s="55"/>
      <c r="E70" s="55"/>
      <c r="F70" s="67" t="s">
        <v>19</v>
      </c>
      <c r="G70" s="53"/>
      <c r="H70" s="67" t="s">
        <v>19</v>
      </c>
      <c r="I70" s="67"/>
      <c r="J70" s="4" t="str">
        <f>IF(F70=L2, "Receipt of Invoice Showing a $0 balance",IF(F70=L3,"Receipt of Invoice Showing a $0 balance and Sanitation Inspection Report",IF(F70=L4,"Receipt of Invoice Showing a $0 balance",IF(F70=L5,"Receipt of Invoice Showing a $0 balance",IF(F70=L6,"Receipt of Invoice Showing a $0 balance",IF(F70=L7,"Mileage log",IF(F70=L8,"Detailed Timesheet and Paystub",IF(F70=L9, "Detailed Timesheet and Paystub",IF(F70=L10,"Detailed Timesheet and Paystub",IF(F70=L11,"-"))))))))))</f>
        <v>-</v>
      </c>
    </row>
    <row r="71" spans="1:10" x14ac:dyDescent="0.35">
      <c r="A71" s="53"/>
      <c r="B71" s="53"/>
      <c r="C71" s="53"/>
      <c r="D71" s="55"/>
      <c r="E71" s="55"/>
      <c r="F71" s="67" t="s">
        <v>19</v>
      </c>
      <c r="G71" s="53"/>
      <c r="H71" s="67" t="s">
        <v>19</v>
      </c>
      <c r="I71" s="67"/>
      <c r="J71" s="4" t="str">
        <f>IF(F71=L2, "Receipt of Invoice Showing a $0 balance",IF(F71=L3,"Receipt of Invoice Showing a $0 balance and Sanitation Inspection Report",IF(F71=L4,"Receipt of Invoice Showing a $0 balance",IF(F71=L5,"Receipt of Invoice Showing a $0 balance",IF(F71=L6,"Receipt of Invoice Showing a $0 balance",IF(F71=L7,"Mileage log",IF(F71=L8,"Detailed Timesheet and Paystub",IF(F71=L9, "Detailed Timesheet and Paystub",IF(F71=L10,"Detailed Timesheet and Paystub",IF(F71=L11,"-"))))))))))</f>
        <v>-</v>
      </c>
    </row>
    <row r="72" spans="1:10" x14ac:dyDescent="0.35">
      <c r="A72" s="53"/>
      <c r="B72" s="53"/>
      <c r="C72" s="53"/>
      <c r="D72" s="55"/>
      <c r="E72" s="55"/>
      <c r="F72" s="67" t="s">
        <v>19</v>
      </c>
      <c r="G72" s="53"/>
      <c r="H72" s="67" t="s">
        <v>19</v>
      </c>
      <c r="I72" s="67"/>
      <c r="J72" s="4" t="str">
        <f>IF(F72=L2, "Receipt of Invoice Showing a $0 balance",IF(F72=L3,"Receipt of Invoice Showing a $0 balance and Sanitation Inspection Report",IF(F72=L4,"Receipt of Invoice Showing a $0 balance",IF(F72=L5,"Receipt of Invoice Showing a $0 balance",IF(F72=L6,"Receipt of Invoice Showing a $0 balance",IF(F72=L7,"Mileage log",IF(F72=L8,"Detailed Timesheet and Paystub",IF(F72=L9, "Detailed Timesheet and Paystub",IF(F72=L10,"Detailed Timesheet and Paystub",IF(F72=L11,"-"))))))))))</f>
        <v>-</v>
      </c>
    </row>
    <row r="73" spans="1:10" x14ac:dyDescent="0.35">
      <c r="A73" s="53"/>
      <c r="B73" s="53"/>
      <c r="C73" s="53"/>
      <c r="D73" s="55"/>
      <c r="E73" s="55"/>
      <c r="F73" s="67" t="s">
        <v>19</v>
      </c>
      <c r="G73" s="53"/>
      <c r="H73" s="67" t="s">
        <v>19</v>
      </c>
      <c r="I73" s="67"/>
      <c r="J73" s="4" t="str">
        <f>IF(F73=L2, "Receipt of Invoice Showing a $0 balance",IF(F73=L3,"Receipt of Invoice Showing a $0 balance and Sanitation Inspection Report",IF(F73=L4,"Receipt of Invoice Showing a $0 balance",IF(F73=L5,"Receipt of Invoice Showing a $0 balance",IF(F73=L6,"Receipt of Invoice Showing a $0 balance",IF(F73=L7,"Mileage log",IF(F73=L8,"Detailed Timesheet and Paystub",IF(F73=L9, "Detailed Timesheet and Paystub",IF(F73=L10,"Detailed Timesheet and Paystub",IF(F73=L11,"-"))))))))))</f>
        <v>-</v>
      </c>
    </row>
    <row r="74" spans="1:10" x14ac:dyDescent="0.35">
      <c r="A74" s="53"/>
      <c r="B74" s="53"/>
      <c r="C74" s="53"/>
      <c r="D74" s="55"/>
      <c r="E74" s="55"/>
      <c r="F74" s="67" t="s">
        <v>19</v>
      </c>
      <c r="G74" s="53"/>
      <c r="H74" s="67" t="s">
        <v>19</v>
      </c>
      <c r="I74" s="67"/>
      <c r="J74" s="4" t="str">
        <f>IF(F74=L2, "Receipt of Invoice Showing a $0 balance",IF(F74=L3,"Receipt of Invoice Showing a $0 balance and Sanitation Inspection Report",IF(F74=L4,"Receipt of Invoice Showing a $0 balance",IF(F74=L5,"Receipt of Invoice Showing a $0 balance",IF(F74=L6,"Receipt of Invoice Showing a $0 balance",IF(F74=L7,"Mileage log",IF(F74=L8,"Detailed Timesheet and Paystub",IF(F74=L9, "Detailed Timesheet and Paystub",IF(F74=L10,"Detailed Timesheet and Paystub",IF(F74=L11,"-"))))))))))</f>
        <v>-</v>
      </c>
    </row>
    <row r="75" spans="1:10" x14ac:dyDescent="0.35">
      <c r="A75" s="53"/>
      <c r="B75" s="53"/>
      <c r="C75" s="53"/>
      <c r="D75" s="55"/>
      <c r="E75" s="55"/>
      <c r="F75" s="67" t="s">
        <v>19</v>
      </c>
      <c r="G75" s="53"/>
      <c r="H75" s="67" t="s">
        <v>19</v>
      </c>
      <c r="I75" s="67"/>
      <c r="J75" s="4" t="str">
        <f>IF(F75=L2, "Receipt of Invoice Showing a $0 balance",IF(F75=L3,"Receipt of Invoice Showing a $0 balance and Sanitation Inspection Report",IF(F75=L4,"Receipt of Invoice Showing a $0 balance",IF(F75=L5,"Receipt of Invoice Showing a $0 balance",IF(F75=L6,"Receipt of Invoice Showing a $0 balance",IF(F75=L7,"Mileage log",IF(F75=L8,"Detailed Timesheet and Paystub",IF(F75=L9, "Detailed Timesheet and Paystub",IF(F75=L10,"Detailed Timesheet and Paystub",IF(F75=L11,"-"))))))))))</f>
        <v>-</v>
      </c>
    </row>
    <row r="76" spans="1:10" x14ac:dyDescent="0.35">
      <c r="A76" s="53"/>
      <c r="B76" s="53"/>
      <c r="C76" s="53"/>
      <c r="D76" s="55"/>
      <c r="E76" s="55"/>
      <c r="F76" s="67" t="s">
        <v>19</v>
      </c>
      <c r="G76" s="53"/>
      <c r="H76" s="67" t="s">
        <v>19</v>
      </c>
      <c r="I76" s="67"/>
      <c r="J76" s="4" t="str">
        <f>IF(F76=L2, "Receipt of Invoice Showing a $0 balance",IF(F76=L3,"Receipt of Invoice Showing a $0 balance and Sanitation Inspection Report",IF(F76=L4,"Receipt of Invoice Showing a $0 balance",IF(F76=L5,"Receipt of Invoice Showing a $0 balance",IF(F76=L6,"Receipt of Invoice Showing a $0 balance",IF(F76=L7,"Mileage log",IF(F76=L8,"Detailed Timesheet and Paystub",IF(F76=L9, "Detailed Timesheet and Paystub",IF(F76=L10,"Detailed Timesheet and Paystub",IF(F76=L11,"-"))))))))))</f>
        <v>-</v>
      </c>
    </row>
    <row r="77" spans="1:10" x14ac:dyDescent="0.35">
      <c r="A77" s="53"/>
      <c r="B77" s="53"/>
      <c r="C77" s="53"/>
      <c r="D77" s="55"/>
      <c r="E77" s="55"/>
      <c r="F77" s="67" t="s">
        <v>19</v>
      </c>
      <c r="G77" s="53"/>
      <c r="H77" s="67" t="s">
        <v>19</v>
      </c>
      <c r="I77" s="67"/>
      <c r="J77" s="4" t="str">
        <f>IF(F77=L2, "Receipt of Invoice Showing a $0 balance",IF(F77=L3,"Receipt of Invoice Showing a $0 balance and Sanitation Inspection Report",IF(F77=L4,"Receipt of Invoice Showing a $0 balance",IF(F77=L5,"Receipt of Invoice Showing a $0 balance",IF(F77=L6,"Receipt of Invoice Showing a $0 balance",IF(F77=L7,"Mileage log",IF(F77=L8,"Detailed Timesheet and Paystub",IF(F77=L9, "Detailed Timesheet and Paystub",IF(F77=L10,"Detailed Timesheet and Paystub",IF(F77=L11,"-"))))))))))</f>
        <v>-</v>
      </c>
    </row>
    <row r="78" spans="1:10" x14ac:dyDescent="0.35">
      <c r="A78" s="53"/>
      <c r="B78" s="53"/>
      <c r="C78" s="53"/>
      <c r="D78" s="55"/>
      <c r="E78" s="55"/>
      <c r="F78" s="67" t="s">
        <v>19</v>
      </c>
      <c r="G78" s="53"/>
      <c r="H78" s="67" t="s">
        <v>19</v>
      </c>
      <c r="I78" s="67"/>
      <c r="J78" s="4" t="str">
        <f>IF(F78=L2, "Receipt of Invoice Showing a $0 balance",IF(F78=L3,"Receipt of Invoice Showing a $0 balance and Sanitation Inspection Report",IF(F78=L4,"Receipt of Invoice Showing a $0 balance",IF(F78=L5,"Receipt of Invoice Showing a $0 balance",IF(F78=L6,"Receipt of Invoice Showing a $0 balance",IF(F78=L7,"Mileage log",IF(F78=L8,"Detailed Timesheet and Paystub",IF(F78=L9, "Detailed Timesheet and Paystub",IF(F78=L10,"Detailed Timesheet and Paystub",IF(F78=L11,"-"))))))))))</f>
        <v>-</v>
      </c>
    </row>
    <row r="79" spans="1:10" x14ac:dyDescent="0.35">
      <c r="A79" s="53"/>
      <c r="B79" s="53"/>
      <c r="C79" s="53"/>
      <c r="D79" s="55"/>
      <c r="E79" s="55"/>
      <c r="F79" s="67" t="s">
        <v>19</v>
      </c>
      <c r="G79" s="53"/>
      <c r="H79" s="67" t="s">
        <v>19</v>
      </c>
      <c r="I79" s="67"/>
      <c r="J79" s="4" t="str">
        <f>IF(F79=L2, "Receipt of Invoice Showing a $0 balance",IF(F79=L3,"Receipt of Invoice Showing a $0 balance and Sanitation Inspection Report",IF(F79=L4,"Receipt of Invoice Showing a $0 balance",IF(F79=L5,"Receipt of Invoice Showing a $0 balance",IF(F79=L6,"Receipt of Invoice Showing a $0 balance",IF(F79=L7,"Mileage log",IF(F79=L8,"Detailed Timesheet and Paystub",IF(F79=L9, "Detailed Timesheet and Paystub",IF(F79=L10,"Detailed Timesheet and Paystub",IF(F79=L11,"-"))))))))))</f>
        <v>-</v>
      </c>
    </row>
    <row r="80" spans="1:10" x14ac:dyDescent="0.35">
      <c r="A80" s="53"/>
      <c r="B80" s="53"/>
      <c r="C80" s="53"/>
      <c r="D80" s="55"/>
      <c r="E80" s="55"/>
      <c r="F80" s="67" t="s">
        <v>19</v>
      </c>
      <c r="G80" s="53"/>
      <c r="H80" s="67" t="s">
        <v>19</v>
      </c>
      <c r="I80" s="67"/>
      <c r="J80" s="4" t="str">
        <f>IF(F80=L2, "Receipt of Invoice Showing a $0 balance",IF(F80=L3,"Receipt of Invoice Showing a $0 balance and Sanitation Inspection Report",IF(F80=L4,"Receipt of Invoice Showing a $0 balance",IF(F80=L5,"Receipt of Invoice Showing a $0 balance",IF(F80=L6,"Receipt of Invoice Showing a $0 balance",IF(F80=L7,"Mileage log",IF(F80=L8,"Detailed Timesheet and Paystub",IF(F80=L9, "Detailed Timesheet and Paystub",IF(F80=L10,"Detailed Timesheet and Paystub",IF(F80=L11,"-"))))))))))</f>
        <v>-</v>
      </c>
    </row>
    <row r="81" spans="1:10" x14ac:dyDescent="0.35">
      <c r="A81" s="53"/>
      <c r="B81" s="53"/>
      <c r="C81" s="53"/>
      <c r="D81" s="55"/>
      <c r="E81" s="55"/>
      <c r="F81" s="67" t="s">
        <v>19</v>
      </c>
      <c r="G81" s="53"/>
      <c r="H81" s="67" t="s">
        <v>19</v>
      </c>
      <c r="I81" s="67"/>
      <c r="J81" s="4" t="str">
        <f>IF(F81=L2, "Receipt of Invoice Showing a $0 balance",IF(F81=L3,"Receipt of Invoice Showing a $0 balance and Sanitation Inspection Report",IF(F81=L4,"Receipt of Invoice Showing a $0 balance",IF(F81=L5,"Receipt of Invoice Showing a $0 balance",IF(F81=L6,"Receipt of Invoice Showing a $0 balance",IF(F81=L7,"Mileage log",IF(F81=L8,"Detailed Timesheet and Paystub",IF(F81=L9, "Detailed Timesheet and Paystub",IF(F81=L10,"Detailed Timesheet and Paystub",IF(F81=L11,"-"))))))))))</f>
        <v>-</v>
      </c>
    </row>
    <row r="82" spans="1:10" x14ac:dyDescent="0.35">
      <c r="A82" s="53"/>
      <c r="B82" s="53"/>
      <c r="C82" s="53"/>
      <c r="D82" s="55"/>
      <c r="E82" s="55"/>
      <c r="F82" s="67" t="s">
        <v>19</v>
      </c>
      <c r="G82" s="53"/>
      <c r="H82" s="67" t="s">
        <v>19</v>
      </c>
      <c r="I82" s="67"/>
      <c r="J82" s="4" t="str">
        <f>IF(F82=L2, "Receipt of Invoice Showing a $0 balance",IF(F82=L3,"Receipt of Invoice Showing a $0 balance and Sanitation Inspection Report",IF(F82=L4,"Receipt of Invoice Showing a $0 balance",IF(F82=L5,"Receipt of Invoice Showing a $0 balance",IF(F82=L6,"Receipt of Invoice Showing a $0 balance",IF(F82=L7,"Mileage log",IF(F82=L8,"Detailed Timesheet and Paystub",IF(F82=L9, "Detailed Timesheet and Paystub",IF(F82=L10,"Detailed Timesheet and Paystub",IF(F82=L11,"-"))))))))))</f>
        <v>-</v>
      </c>
    </row>
    <row r="83" spans="1:10" x14ac:dyDescent="0.35">
      <c r="A83" s="53"/>
      <c r="B83" s="53"/>
      <c r="C83" s="53"/>
      <c r="D83" s="55"/>
      <c r="E83" s="55"/>
      <c r="F83" s="67" t="s">
        <v>19</v>
      </c>
      <c r="G83" s="53"/>
      <c r="H83" s="67" t="s">
        <v>19</v>
      </c>
      <c r="I83" s="67"/>
      <c r="J83" s="4" t="str">
        <f>IF(F83=L2, "Receipt of Invoice Showing a $0 balance",IF(F83=L3,"Receipt of Invoice Showing a $0 balance and Sanitation Inspection Report",IF(F83=L4,"Receipt of Invoice Showing a $0 balance",IF(F83=L5,"Receipt of Invoice Showing a $0 balance",IF(F83=L6,"Receipt of Invoice Showing a $0 balance",IF(F83=L7,"Mileage log",IF(F83=L8,"Detailed Timesheet and Paystub",IF(F83=L9, "Detailed Timesheet and Paystub",IF(F83=L10,"Detailed Timesheet and Paystub",IF(F83=L11,"-"))))))))))</f>
        <v>-</v>
      </c>
    </row>
    <row r="84" spans="1:10" x14ac:dyDescent="0.35">
      <c r="A84" s="53"/>
      <c r="B84" s="53"/>
      <c r="C84" s="53"/>
      <c r="D84" s="55"/>
      <c r="E84" s="55"/>
      <c r="F84" s="67" t="s">
        <v>19</v>
      </c>
      <c r="G84" s="53"/>
      <c r="H84" s="67" t="s">
        <v>19</v>
      </c>
      <c r="I84" s="67"/>
      <c r="J84" s="4" t="str">
        <f>IF(F84=L2, "Receipt of Invoice Showing a $0 balance",IF(F84=L3,"Receipt of Invoice Showing a $0 balance and Sanitation Inspection Report",IF(F84=L4,"Receipt of Invoice Showing a $0 balance",IF(F84=L5,"Receipt of Invoice Showing a $0 balance",IF(F84=L6,"Receipt of Invoice Showing a $0 balance",IF(F84=L7,"Mileage log",IF(F84=L8,"Detailed Timesheet and Paystub",IF(F84=L9, "Detailed Timesheet and Paystub",IF(F84=L10,"Detailed Timesheet and Paystub",IF(F84=L11,"-"))))))))))</f>
        <v>-</v>
      </c>
    </row>
    <row r="85" spans="1:10" x14ac:dyDescent="0.35">
      <c r="A85" s="53"/>
      <c r="B85" s="53"/>
      <c r="C85" s="53"/>
      <c r="D85" s="55"/>
      <c r="E85" s="55"/>
      <c r="F85" s="67" t="s">
        <v>19</v>
      </c>
      <c r="G85" s="53"/>
      <c r="H85" s="67" t="s">
        <v>19</v>
      </c>
      <c r="I85" s="67"/>
      <c r="J85" s="4" t="str">
        <f>IF(F85=L2, "Receipt of Invoice Showing a $0 balance",IF(F85=L3,"Receipt of Invoice Showing a $0 balance and Sanitation Inspection Report",IF(F85=L4,"Receipt of Invoice Showing a $0 balance",IF(F85=L5,"Receipt of Invoice Showing a $0 balance",IF(F85=L6,"Receipt of Invoice Showing a $0 balance",IF(F85=L7,"Mileage log",IF(F85=L8,"Detailed Timesheet and Paystub",IF(F85=L9, "Detailed Timesheet and Paystub",IF(F85=L10,"Detailed Timesheet and Paystub",IF(F85=L11,"-"))))))))))</f>
        <v>-</v>
      </c>
    </row>
    <row r="86" spans="1:10" x14ac:dyDescent="0.35">
      <c r="A86" s="53"/>
      <c r="B86" s="53"/>
      <c r="C86" s="53"/>
      <c r="D86" s="55"/>
      <c r="E86" s="55"/>
      <c r="F86" s="67" t="s">
        <v>19</v>
      </c>
      <c r="G86" s="53"/>
      <c r="H86" s="67" t="s">
        <v>19</v>
      </c>
      <c r="I86" s="67"/>
      <c r="J86" s="4" t="str">
        <f>IF(F86=L2, "Receipt of Invoice Showing a $0 balance",IF(F86=L3,"Receipt of Invoice Showing a $0 balance and Sanitation Inspection Report",IF(F86=L4,"Receipt of Invoice Showing a $0 balance",IF(F86=L5,"Receipt of Invoice Showing a $0 balance",IF(F86=L6,"Receipt of Invoice Showing a $0 balance",IF(F86=L7,"Mileage log",IF(F86=L8,"Detailed Timesheet and Paystub",IF(F86=L9, "Detailed Timesheet and Paystub",IF(F86=L10,"Detailed Timesheet and Paystub",IF(F86=L11,"-"))))))))))</f>
        <v>-</v>
      </c>
    </row>
    <row r="87" spans="1:10" x14ac:dyDescent="0.35">
      <c r="A87" s="53"/>
      <c r="B87" s="53"/>
      <c r="C87" s="53"/>
      <c r="D87" s="55"/>
      <c r="E87" s="55"/>
      <c r="F87" s="67" t="s">
        <v>19</v>
      </c>
      <c r="G87" s="53"/>
      <c r="H87" s="67" t="s">
        <v>19</v>
      </c>
      <c r="I87" s="67"/>
      <c r="J87" s="4" t="str">
        <f>IF(F87=L2, "Receipt of Invoice Showing a $0 balance",IF(F87=L3,"Receipt of Invoice Showing a $0 balance and Sanitation Inspection Report",IF(F87=L4,"Receipt of Invoice Showing a $0 balance",IF(F87=L5,"Receipt of Invoice Showing a $0 balance",IF(F87=L6,"Receipt of Invoice Showing a $0 balance",IF(F87=L7,"Mileage log",IF(F87=L8,"Detailed Timesheet and Paystub",IF(F87=L9, "Detailed Timesheet and Paystub",IF(F87=L10,"Detailed Timesheet and Paystub",IF(F87=L11,"-"))))))))))</f>
        <v>-</v>
      </c>
    </row>
    <row r="88" spans="1:10" x14ac:dyDescent="0.35">
      <c r="A88" s="53"/>
      <c r="B88" s="53"/>
      <c r="C88" s="53"/>
      <c r="D88" s="55"/>
      <c r="E88" s="55"/>
      <c r="F88" s="67" t="s">
        <v>19</v>
      </c>
      <c r="G88" s="53"/>
      <c r="H88" s="67" t="s">
        <v>19</v>
      </c>
      <c r="I88" s="67"/>
      <c r="J88" s="4" t="str">
        <f>IF(F88=L2, "Receipt of Invoice Showing a $0 balance",IF(F88=L3,"Receipt of Invoice Showing a $0 balance and Sanitation Inspection Report",IF(F88=L4,"Receipt of Invoice Showing a $0 balance",IF(F88=L5,"Receipt of Invoice Showing a $0 balance",IF(F88=L6,"Receipt of Invoice Showing a $0 balance",IF(F88=L7,"Mileage log",IF(F88=L8,"Detailed Timesheet and Paystub",IF(F88=L9, "Detailed Timesheet and Paystub",IF(F88=L10,"Detailed Timesheet and Paystub",IF(F88=L11,"-"))))))))))</f>
        <v>-</v>
      </c>
    </row>
    <row r="89" spans="1:10" x14ac:dyDescent="0.35">
      <c r="A89" s="53"/>
      <c r="B89" s="53"/>
      <c r="C89" s="53"/>
      <c r="D89" s="55"/>
      <c r="E89" s="55"/>
      <c r="F89" s="67" t="s">
        <v>19</v>
      </c>
      <c r="G89" s="53"/>
      <c r="H89" s="67" t="s">
        <v>19</v>
      </c>
      <c r="I89" s="67"/>
      <c r="J89" s="4" t="str">
        <f>IF(F89=L2, "Receipt of Invoice Showing a $0 balance",IF(F89=L3,"Receipt of Invoice Showing a $0 balance and Sanitation Inspection Report",IF(F89=L4,"Receipt of Invoice Showing a $0 balance",IF(F89=L5,"Receipt of Invoice Showing a $0 balance",IF(F89=L6,"Receipt of Invoice Showing a $0 balance",IF(F89=L7,"Mileage log",IF(F89=L8,"Detailed Timesheet and Paystub",IF(F89=L9, "Detailed Timesheet and Paystub",IF(F89=L10,"Detailed Timesheet and Paystub",IF(F89=L11,"-"))))))))))</f>
        <v>-</v>
      </c>
    </row>
    <row r="90" spans="1:10" x14ac:dyDescent="0.35">
      <c r="A90" s="53"/>
      <c r="B90" s="53"/>
      <c r="C90" s="53"/>
      <c r="D90" s="55"/>
      <c r="E90" s="55"/>
      <c r="F90" s="67" t="s">
        <v>19</v>
      </c>
      <c r="G90" s="53"/>
      <c r="H90" s="67" t="s">
        <v>19</v>
      </c>
      <c r="I90" s="67"/>
      <c r="J90" s="4" t="str">
        <f>IF(F90=L2, "Receipt of Invoice Showing a $0 balance",IF(F90=L3,"Receipt of Invoice Showing a $0 balance and Sanitation Inspection Report",IF(F90=L4,"Receipt of Invoice Showing a $0 balance",IF(F90=L5,"Receipt of Invoice Showing a $0 balance",IF(F90=L6,"Receipt of Invoice Showing a $0 balance",IF(F90=L7,"Mileage log",IF(F90=L8,"Detailed Timesheet and Paystub",IF(F90=L9, "Detailed Timesheet and Paystub",IF(F90=L10,"Detailed Timesheet and Paystub",IF(F90=L11,"-"))))))))))</f>
        <v>-</v>
      </c>
    </row>
    <row r="91" spans="1:10" x14ac:dyDescent="0.35">
      <c r="A91" s="53"/>
      <c r="B91" s="53"/>
      <c r="C91" s="53"/>
      <c r="D91" s="55"/>
      <c r="E91" s="55"/>
      <c r="F91" s="67" t="s">
        <v>19</v>
      </c>
      <c r="G91" s="53"/>
      <c r="H91" s="67" t="s">
        <v>19</v>
      </c>
      <c r="I91" s="67"/>
      <c r="J91" s="4" t="str">
        <f>IF(F91=L2, "Receipt of Invoice Showing a $0 balance",IF(F91=L3,"Receipt of Invoice Showing a $0 balance and Sanitation Inspection Report",IF(F91=L4,"Receipt of Invoice Showing a $0 balance",IF(F91=L5,"Receipt of Invoice Showing a $0 balance",IF(F91=L6,"Receipt of Invoice Showing a $0 balance",IF(F91=L7,"Mileage log",IF(F91=L8,"Detailed Timesheet and Paystub",IF(F91=L9, "Detailed Timesheet and Paystub",IF(F91=L10,"Detailed Timesheet and Paystub",IF(F91=L11,"-"))))))))))</f>
        <v>-</v>
      </c>
    </row>
    <row r="92" spans="1:10" x14ac:dyDescent="0.35">
      <c r="A92" s="53"/>
      <c r="B92" s="53"/>
      <c r="C92" s="53"/>
      <c r="D92" s="55"/>
      <c r="E92" s="55"/>
      <c r="F92" s="67" t="s">
        <v>19</v>
      </c>
      <c r="G92" s="53"/>
      <c r="H92" s="67" t="s">
        <v>19</v>
      </c>
      <c r="I92" s="67"/>
      <c r="J92" s="4" t="str">
        <f>IF(F92=L2, "Receipt of Invoice Showing a $0 balance",IF(F92=L3,"Receipt of Invoice Showing a $0 balance and Sanitation Inspection Report",IF(F92=L4,"Receipt of Invoice Showing a $0 balance",IF(F92=L5,"Receipt of Invoice Showing a $0 balance",IF(F92=L6,"Receipt of Invoice Showing a $0 balance",IF(F92=L7,"Mileage log",IF(F92=L8,"Detailed Timesheet and Paystub",IF(F92=L9, "Detailed Timesheet and Paystub",IF(F92=L10,"Detailed Timesheet and Paystub",IF(F92=L11,"-"))))))))))</f>
        <v>-</v>
      </c>
    </row>
    <row r="93" spans="1:10" x14ac:dyDescent="0.35">
      <c r="A93" s="53"/>
      <c r="B93" s="53"/>
      <c r="C93" s="53"/>
      <c r="D93" s="55"/>
      <c r="E93" s="55"/>
      <c r="F93" s="67" t="s">
        <v>19</v>
      </c>
      <c r="G93" s="53"/>
      <c r="H93" s="67" t="s">
        <v>19</v>
      </c>
      <c r="I93" s="67"/>
      <c r="J93" s="4" t="str">
        <f>IF(F93=L2, "Receipt of Invoice Showing a $0 balance",IF(F93=L3,"Receipt of Invoice Showing a $0 balance and Sanitation Inspection Report",IF(F93=L4,"Receipt of Invoice Showing a $0 balance",IF(F93=L5,"Receipt of Invoice Showing a $0 balance",IF(F93=L6,"Receipt of Invoice Showing a $0 balance",IF(F93=L7,"Mileage log",IF(F93=L8,"Detailed Timesheet and Paystub",IF(F93=L9, "Detailed Timesheet and Paystub",IF(F93=L10,"Detailed Timesheet and Paystub",IF(F93=L11,"-"))))))))))</f>
        <v>-</v>
      </c>
    </row>
    <row r="94" spans="1:10" x14ac:dyDescent="0.35">
      <c r="A94" s="53"/>
      <c r="B94" s="53"/>
      <c r="C94" s="53"/>
      <c r="D94" s="55"/>
      <c r="E94" s="55"/>
      <c r="F94" s="67" t="s">
        <v>19</v>
      </c>
      <c r="G94" s="53"/>
      <c r="H94" s="67" t="s">
        <v>19</v>
      </c>
      <c r="I94" s="67"/>
      <c r="J94" s="4" t="str">
        <f>IF(F94=L2, "Receipt of Invoice Showing a $0 balance",IF(F94=L3,"Receipt of Invoice Showing a $0 balance and Sanitation Inspection Report",IF(F94=L4,"Receipt of Invoice Showing a $0 balance",IF(F94=L5,"Receipt of Invoice Showing a $0 balance",IF(F94=L6,"Receipt of Invoice Showing a $0 balance",IF(F94=L7,"Mileage log",IF(F94=L8,"Detailed Timesheet and Paystub",IF(F94=L9, "Detailed Timesheet and Paystub",IF(F94=L10,"Detailed Timesheet and Paystub",IF(F94=L11,"-"))))))))))</f>
        <v>-</v>
      </c>
    </row>
    <row r="95" spans="1:10" x14ac:dyDescent="0.35">
      <c r="A95" s="53"/>
      <c r="B95" s="53"/>
      <c r="C95" s="53"/>
      <c r="D95" s="55"/>
      <c r="E95" s="55"/>
      <c r="F95" s="67" t="s">
        <v>19</v>
      </c>
      <c r="G95" s="53"/>
      <c r="H95" s="67" t="s">
        <v>19</v>
      </c>
      <c r="I95" s="67"/>
      <c r="J95" s="4" t="str">
        <f>IF(F95=L2, "Receipt of Invoice Showing a $0 balance",IF(F95=L3,"Receipt of Invoice Showing a $0 balance and Sanitation Inspection Report",IF(F95=L4,"Receipt of Invoice Showing a $0 balance",IF(F95=L5,"Receipt of Invoice Showing a $0 balance",IF(F95=L6,"Receipt of Invoice Showing a $0 balance",IF(F95=L7,"Mileage log",IF(F95=L8,"Detailed Timesheet and Paystub",IF(F95=L9, "Detailed Timesheet and Paystub",IF(F95=L10,"Detailed Timesheet and Paystub",IF(F95=L11,"-"))))))))))</f>
        <v>-</v>
      </c>
    </row>
    <row r="96" spans="1:10" x14ac:dyDescent="0.35">
      <c r="A96" s="53"/>
      <c r="B96" s="53"/>
      <c r="C96" s="53"/>
      <c r="D96" s="55"/>
      <c r="E96" s="55"/>
      <c r="F96" s="67" t="s">
        <v>19</v>
      </c>
      <c r="G96" s="53"/>
      <c r="H96" s="67" t="s">
        <v>19</v>
      </c>
      <c r="I96" s="67"/>
      <c r="J96" s="4" t="str">
        <f>IF(F96=L2, "Receipt of Invoice Showing a $0 balance",IF(F96=L3,"Receipt of Invoice Showing a $0 balance and Sanitation Inspection Report",IF(F96=L4,"Receipt of Invoice Showing a $0 balance",IF(F96=L5,"Receipt of Invoice Showing a $0 balance",IF(F96=L6,"Receipt of Invoice Showing a $0 balance",IF(F96=L7,"Mileage log",IF(F96=L8,"Detailed Timesheet and Paystub",IF(F96=L9, "Detailed Timesheet and Paystub",IF(F96=L10,"Detailed Timesheet and Paystub",IF(F96=L11,"-"))))))))))</f>
        <v>-</v>
      </c>
    </row>
    <row r="97" spans="1:10" x14ac:dyDescent="0.35">
      <c r="A97" s="53"/>
      <c r="B97" s="53"/>
      <c r="C97" s="53"/>
      <c r="D97" s="55"/>
      <c r="E97" s="55"/>
      <c r="F97" s="67" t="s">
        <v>19</v>
      </c>
      <c r="G97" s="53"/>
      <c r="H97" s="67" t="s">
        <v>19</v>
      </c>
      <c r="I97" s="67"/>
      <c r="J97" s="4" t="str">
        <f>IF(F97=L2, "Receipt of Invoice Showing a $0 balance",IF(F97=L3,"Receipt of Invoice Showing a $0 balance and Sanitation Inspection Report",IF(F97=L4,"Receipt of Invoice Showing a $0 balance",IF(F97=L5,"Receipt of Invoice Showing a $0 balance",IF(F97=L6,"Receipt of Invoice Showing a $0 balance",IF(F97=L7,"Mileage log",IF(F97=L8,"Detailed Timesheet and Paystub",IF(F97=L9, "Detailed Timesheet and Paystub",IF(F97=L10,"Detailed Timesheet and Paystub",IF(F97=L11,"-"))))))))))</f>
        <v>-</v>
      </c>
    </row>
    <row r="98" spans="1:10" x14ac:dyDescent="0.35">
      <c r="A98" s="53"/>
      <c r="B98" s="53"/>
      <c r="C98" s="53"/>
      <c r="D98" s="55"/>
      <c r="E98" s="55"/>
      <c r="F98" s="67" t="s">
        <v>19</v>
      </c>
      <c r="G98" s="53"/>
      <c r="H98" s="67" t="s">
        <v>19</v>
      </c>
      <c r="I98" s="67"/>
      <c r="J98" s="4" t="str">
        <f>IF(F98=L2, "Receipt of Invoice Showing a $0 balance",IF(F98=L3,"Receipt of Invoice Showing a $0 balance and Sanitation Inspection Report",IF(F98=L4,"Receipt of Invoice Showing a $0 balance",IF(F98=L5,"Receipt of Invoice Showing a $0 balance",IF(F98=L6,"Receipt of Invoice Showing a $0 balance",IF(F98=L7,"Mileage log",IF(F98=L8,"Detailed Timesheet and Paystub",IF(F98=L9, "Detailed Timesheet and Paystub",IF(F98=L10,"Detailed Timesheet and Paystub",IF(F98=L11,"-"))))))))))</f>
        <v>-</v>
      </c>
    </row>
    <row r="99" spans="1:10" x14ac:dyDescent="0.35">
      <c r="A99" s="53"/>
      <c r="B99" s="53"/>
      <c r="C99" s="53"/>
      <c r="D99" s="55"/>
      <c r="E99" s="55"/>
      <c r="F99" s="67" t="s">
        <v>19</v>
      </c>
      <c r="G99" s="53"/>
      <c r="H99" s="67" t="s">
        <v>19</v>
      </c>
      <c r="I99" s="67"/>
      <c r="J99" s="4" t="str">
        <f>IF(F99=L2, "Receipt of Invoice Showing a $0 balance",IF(F99=L3,"Receipt of Invoice Showing a $0 balance and Sanitation Inspection Report",IF(F99=L4,"Receipt of Invoice Showing a $0 balance",IF(F99=L5,"Receipt of Invoice Showing a $0 balance",IF(F99=L6,"Receipt of Invoice Showing a $0 balance",IF(F99=L7,"Mileage log",IF(F99=L8,"Detailed Timesheet and Paystub",IF(F99=L9, "Detailed Timesheet and Paystub",IF(F99=L10,"Detailed Timesheet and Paystub",IF(F99=L11,"-"))))))))))</f>
        <v>-</v>
      </c>
    </row>
    <row r="100" spans="1:10" x14ac:dyDescent="0.35">
      <c r="A100" s="53"/>
      <c r="B100" s="53"/>
      <c r="C100" s="53"/>
      <c r="D100" s="55"/>
      <c r="E100" s="55"/>
      <c r="F100" s="67" t="s">
        <v>19</v>
      </c>
      <c r="G100" s="53"/>
      <c r="H100" s="67" t="s">
        <v>19</v>
      </c>
      <c r="I100" s="67"/>
      <c r="J100" s="4" t="str">
        <f>IF(F100=L2, "Receipt of Invoice Showing a $0 balance",IF(F100=L3,"Receipt of Invoice Showing a $0 balance and Sanitation Inspection Report",IF(F100=L4,"Receipt of Invoice Showing a $0 balance",IF(F100=L5,"Receipt of Invoice Showing a $0 balance",IF(F100=L6,"Receipt of Invoice Showing a $0 balance",IF(F100=L7,"Mileage log",IF(F100=L8,"Detailed Timesheet and Paystub",IF(F100=L9, "Detailed Timesheet and Paystub",IF(F100=L10,"Detailed Timesheet and Paystub",IF(F100=L11,"-"))))))))))</f>
        <v>-</v>
      </c>
    </row>
  </sheetData>
  <sheetProtection algorithmName="SHA-512" hashValue="TTjmX4HroD4QlcJ+Rmu3MPeKwe/J1LsXGoI948puJxARuzBFPxk7xox507qdiSygRRHMcEh0wmz7gU/+wnqGVw==" saltValue="x2StGOWE9iij80JsJ3W6Yg==" spinCount="100000" sheet="1" objects="1" scenarios="1" selectLockedCells="1"/>
  <dataConsolidate/>
  <conditionalFormatting sqref="I2">
    <cfRule type="expression" dxfId="198" priority="197">
      <formula>$I$2&gt;0</formula>
    </cfRule>
    <cfRule type="expression" dxfId="197" priority="205">
      <formula>OR($H$2="EFT", $H$2="Check")</formula>
    </cfRule>
  </conditionalFormatting>
  <conditionalFormatting sqref="I3">
    <cfRule type="expression" dxfId="196" priority="195">
      <formula>$I$3&gt;0</formula>
    </cfRule>
    <cfRule type="expression" dxfId="195" priority="196">
      <formula>OR($H$3="EFT", $H$3="Check")</formula>
    </cfRule>
  </conditionalFormatting>
  <conditionalFormatting sqref="I4">
    <cfRule type="expression" dxfId="194" priority="193">
      <formula>$I$4&gt;0</formula>
    </cfRule>
    <cfRule type="expression" dxfId="193" priority="194">
      <formula>OR($H$4="EFT", $H$4="Check")</formula>
    </cfRule>
  </conditionalFormatting>
  <conditionalFormatting sqref="I5">
    <cfRule type="expression" dxfId="192" priority="191">
      <formula>$I$5&gt;0</formula>
    </cfRule>
    <cfRule type="expression" dxfId="191" priority="192">
      <formula>OR($H$5="EFT", $H$5="Check")</formula>
    </cfRule>
  </conditionalFormatting>
  <conditionalFormatting sqref="I6">
    <cfRule type="expression" dxfId="190" priority="189">
      <formula>$I$6&gt;0</formula>
    </cfRule>
    <cfRule type="expression" dxfId="189" priority="190">
      <formula>OR($H$6="EFT", $H$6="Check")</formula>
    </cfRule>
  </conditionalFormatting>
  <conditionalFormatting sqref="I7">
    <cfRule type="expression" dxfId="188" priority="187">
      <formula>$I$7&gt;0</formula>
    </cfRule>
    <cfRule type="expression" dxfId="187" priority="188">
      <formula>OR($H$7="EFT", $H$7="Check")</formula>
    </cfRule>
  </conditionalFormatting>
  <conditionalFormatting sqref="I8">
    <cfRule type="expression" dxfId="186" priority="185">
      <formula>$I$8&gt;0</formula>
    </cfRule>
    <cfRule type="expression" dxfId="185" priority="186">
      <formula>OR($H$8="EFT", $H$8="Check")</formula>
    </cfRule>
  </conditionalFormatting>
  <conditionalFormatting sqref="I9">
    <cfRule type="expression" dxfId="184" priority="183">
      <formula>$I$9&gt;0</formula>
    </cfRule>
    <cfRule type="expression" dxfId="183" priority="184">
      <formula>OR($H$9="EFT", $H$9="Check")</formula>
    </cfRule>
  </conditionalFormatting>
  <conditionalFormatting sqref="I10">
    <cfRule type="expression" dxfId="182" priority="181">
      <formula>$I$10&gt;0</formula>
    </cfRule>
    <cfRule type="expression" dxfId="181" priority="182">
      <formula>OR($H$10="EFT", $H$10="Check")</formula>
    </cfRule>
  </conditionalFormatting>
  <conditionalFormatting sqref="I11">
    <cfRule type="expression" dxfId="180" priority="179">
      <formula>$I$11&gt;0</formula>
    </cfRule>
    <cfRule type="expression" dxfId="179" priority="180">
      <formula>OR($H$11="EFT", $H$11="Check")</formula>
    </cfRule>
  </conditionalFormatting>
  <conditionalFormatting sqref="I12">
    <cfRule type="expression" dxfId="178" priority="177">
      <formula>$I$12&gt;0</formula>
    </cfRule>
    <cfRule type="expression" dxfId="177" priority="178">
      <formula>OR($H$12="EFT", $H$12="Check")</formula>
    </cfRule>
  </conditionalFormatting>
  <conditionalFormatting sqref="I13">
    <cfRule type="expression" dxfId="176" priority="175">
      <formula>$I$13&gt;0</formula>
    </cfRule>
    <cfRule type="expression" dxfId="175" priority="176">
      <formula>OR($H$13="EFT", $H$13="Check")</formula>
    </cfRule>
  </conditionalFormatting>
  <conditionalFormatting sqref="I14">
    <cfRule type="expression" dxfId="174" priority="173">
      <formula>$I$14&gt;0</formula>
    </cfRule>
    <cfRule type="expression" dxfId="173" priority="174">
      <formula>OR($H$14="EFT", $H$14="Check")</formula>
    </cfRule>
  </conditionalFormatting>
  <conditionalFormatting sqref="I15">
    <cfRule type="expression" dxfId="172" priority="171">
      <formula>$I$15&gt;0</formula>
    </cfRule>
    <cfRule type="expression" dxfId="171" priority="172">
      <formula>OR($H$15="EFT", $H$15="Check")</formula>
    </cfRule>
  </conditionalFormatting>
  <conditionalFormatting sqref="I16">
    <cfRule type="expression" dxfId="170" priority="169">
      <formula>$I$16&gt;0</formula>
    </cfRule>
    <cfRule type="expression" dxfId="169" priority="170">
      <formula>OR($H$16="EFT", $H$16="Check")</formula>
    </cfRule>
  </conditionalFormatting>
  <conditionalFormatting sqref="I17">
    <cfRule type="expression" dxfId="168" priority="167">
      <formula>$I$17&gt;0</formula>
    </cfRule>
    <cfRule type="expression" dxfId="167" priority="168">
      <formula>OR($H$17="EFT", $H$17="Check")</formula>
    </cfRule>
  </conditionalFormatting>
  <conditionalFormatting sqref="I18">
    <cfRule type="expression" dxfId="166" priority="165">
      <formula>$I$18&gt;0</formula>
    </cfRule>
    <cfRule type="expression" dxfId="165" priority="166">
      <formula>OR($H$18="EFT", $H$18="Check")</formula>
    </cfRule>
  </conditionalFormatting>
  <conditionalFormatting sqref="I19">
    <cfRule type="expression" dxfId="164" priority="163">
      <formula>$I$19&gt;0</formula>
    </cfRule>
    <cfRule type="expression" dxfId="163" priority="164">
      <formula>OR($H$19="EFT", $H$19="Check")</formula>
    </cfRule>
  </conditionalFormatting>
  <conditionalFormatting sqref="I20">
    <cfRule type="expression" dxfId="162" priority="161">
      <formula>$I$20&gt;0</formula>
    </cfRule>
    <cfRule type="expression" dxfId="161" priority="162">
      <formula>OR($H$20="EFT", $H$20="Check")</formula>
    </cfRule>
  </conditionalFormatting>
  <conditionalFormatting sqref="I21">
    <cfRule type="expression" dxfId="160" priority="159">
      <formula>$I$21&gt;0</formula>
    </cfRule>
    <cfRule type="expression" dxfId="159" priority="160">
      <formula>OR($H$21="EFT", $H$21="Check")</formula>
    </cfRule>
  </conditionalFormatting>
  <conditionalFormatting sqref="I22">
    <cfRule type="expression" dxfId="158" priority="157">
      <formula>$I$22&gt;0</formula>
    </cfRule>
    <cfRule type="expression" dxfId="157" priority="158">
      <formula>OR($H$22="EFT", $H$22="Check")</formula>
    </cfRule>
  </conditionalFormatting>
  <conditionalFormatting sqref="I23">
    <cfRule type="expression" dxfId="156" priority="155">
      <formula>$I$23&gt;0</formula>
    </cfRule>
    <cfRule type="expression" dxfId="155" priority="156">
      <formula>OR($H$23="EFT", $H$23="Check")</formula>
    </cfRule>
  </conditionalFormatting>
  <conditionalFormatting sqref="I24">
    <cfRule type="expression" dxfId="154" priority="153">
      <formula>$I$24&gt;0</formula>
    </cfRule>
    <cfRule type="expression" dxfId="153" priority="154">
      <formula>OR($H$24="EFT", $H$24="Check")</formula>
    </cfRule>
  </conditionalFormatting>
  <conditionalFormatting sqref="I25">
    <cfRule type="expression" dxfId="152" priority="151">
      <formula>$I$25&gt;0</formula>
    </cfRule>
    <cfRule type="expression" dxfId="151" priority="152">
      <formula>OR($H$25="EFT", $H$25="Check")</formula>
    </cfRule>
  </conditionalFormatting>
  <conditionalFormatting sqref="I26">
    <cfRule type="expression" dxfId="150" priority="149">
      <formula>$I$26&gt;0</formula>
    </cfRule>
    <cfRule type="expression" dxfId="149" priority="150">
      <formula>OR($H$26="EFT", $H$26="Check")</formula>
    </cfRule>
  </conditionalFormatting>
  <conditionalFormatting sqref="I27">
    <cfRule type="expression" dxfId="148" priority="147">
      <formula>$I$27&gt;0</formula>
    </cfRule>
    <cfRule type="expression" dxfId="147" priority="148">
      <formula>OR($H$27="EFT", $H$27="Check")</formula>
    </cfRule>
  </conditionalFormatting>
  <conditionalFormatting sqref="I28">
    <cfRule type="expression" dxfId="146" priority="145">
      <formula>$I$28&gt;0</formula>
    </cfRule>
    <cfRule type="expression" dxfId="145" priority="146">
      <formula>OR($H$28="EFT", $H$28="Check")</formula>
    </cfRule>
  </conditionalFormatting>
  <conditionalFormatting sqref="I29">
    <cfRule type="expression" dxfId="144" priority="143">
      <formula>$I$29&gt;0</formula>
    </cfRule>
    <cfRule type="expression" dxfId="143" priority="144">
      <formula>OR($H$29="EFT", $H$29="Check")</formula>
    </cfRule>
  </conditionalFormatting>
  <conditionalFormatting sqref="I30">
    <cfRule type="expression" dxfId="142" priority="141">
      <formula>$I$30&gt;0</formula>
    </cfRule>
    <cfRule type="expression" dxfId="141" priority="142">
      <formula>OR($H$30="EFT", $H$30="Check")</formula>
    </cfRule>
  </conditionalFormatting>
  <conditionalFormatting sqref="I31">
    <cfRule type="expression" dxfId="140" priority="139">
      <formula>$I$31&gt;0</formula>
    </cfRule>
    <cfRule type="expression" dxfId="139" priority="140">
      <formula>OR($H$31="EFT", $H$31="Check")</formula>
    </cfRule>
  </conditionalFormatting>
  <conditionalFormatting sqref="I32">
    <cfRule type="expression" dxfId="138" priority="137">
      <formula>$I$32&gt;0</formula>
    </cfRule>
    <cfRule type="expression" dxfId="137" priority="138">
      <formula>OR($H$32="EFT", $H$32="Check")</formula>
    </cfRule>
  </conditionalFormatting>
  <conditionalFormatting sqref="I33">
    <cfRule type="expression" dxfId="136" priority="135">
      <formula>$I$33&gt;0</formula>
    </cfRule>
    <cfRule type="expression" dxfId="135" priority="136">
      <formula>OR($H$33="EFT", $H$33="Check")</formula>
    </cfRule>
  </conditionalFormatting>
  <conditionalFormatting sqref="I34">
    <cfRule type="expression" dxfId="134" priority="133">
      <formula>$I$34&gt;0</formula>
    </cfRule>
    <cfRule type="expression" dxfId="133" priority="134">
      <formula>OR($H$34="EFT", $H$34="Check")</formula>
    </cfRule>
  </conditionalFormatting>
  <conditionalFormatting sqref="I35">
    <cfRule type="expression" dxfId="132" priority="131">
      <formula>$I$35&gt;0</formula>
    </cfRule>
    <cfRule type="expression" dxfId="131" priority="132">
      <formula>OR($H$35="EFT", $H$35="Check")</formula>
    </cfRule>
  </conditionalFormatting>
  <conditionalFormatting sqref="I36">
    <cfRule type="expression" dxfId="130" priority="129">
      <formula>$I$36&gt;0</formula>
    </cfRule>
    <cfRule type="expression" dxfId="129" priority="130">
      <formula>OR($H$36="EFT", $H$36="Check")</formula>
    </cfRule>
  </conditionalFormatting>
  <conditionalFormatting sqref="I37">
    <cfRule type="expression" dxfId="128" priority="127">
      <formula>$I$37&gt;0</formula>
    </cfRule>
    <cfRule type="expression" dxfId="127" priority="128">
      <formula>OR($H$37="EFT", $H$37="Check")</formula>
    </cfRule>
  </conditionalFormatting>
  <conditionalFormatting sqref="I38">
    <cfRule type="expression" dxfId="126" priority="125">
      <formula>$I$38&gt;0</formula>
    </cfRule>
    <cfRule type="expression" dxfId="125" priority="126">
      <formula>OR($H$38="EFT", $H$38="Check")</formula>
    </cfRule>
  </conditionalFormatting>
  <conditionalFormatting sqref="I39">
    <cfRule type="expression" dxfId="124" priority="123">
      <formula>$I$39&gt;0</formula>
    </cfRule>
    <cfRule type="expression" dxfId="123" priority="124">
      <formula>OR($H$39="EFT", $H$39="Check")</formula>
    </cfRule>
  </conditionalFormatting>
  <conditionalFormatting sqref="I40">
    <cfRule type="expression" dxfId="122" priority="121">
      <formula>$I$40&gt;0</formula>
    </cfRule>
    <cfRule type="expression" dxfId="121" priority="122">
      <formula>OR($H$40="EFT", $H$40="Check")</formula>
    </cfRule>
  </conditionalFormatting>
  <conditionalFormatting sqref="I41">
    <cfRule type="expression" dxfId="120" priority="119">
      <formula>$I$41&gt;0</formula>
    </cfRule>
    <cfRule type="expression" dxfId="119" priority="120">
      <formula>OR($H$41="EFT", $H$41="Check")</formula>
    </cfRule>
  </conditionalFormatting>
  <conditionalFormatting sqref="I42">
    <cfRule type="expression" dxfId="118" priority="117">
      <formula>$I$42&gt;0</formula>
    </cfRule>
    <cfRule type="expression" dxfId="117" priority="118">
      <formula>OR($H$42="EFT", $H$42="Check")</formula>
    </cfRule>
  </conditionalFormatting>
  <conditionalFormatting sqref="I43">
    <cfRule type="expression" dxfId="116" priority="115">
      <formula>$I$43&gt;0</formula>
    </cfRule>
    <cfRule type="expression" dxfId="115" priority="116">
      <formula>OR($H$43="EFT", $H$43="Check")</formula>
    </cfRule>
  </conditionalFormatting>
  <conditionalFormatting sqref="I44">
    <cfRule type="expression" dxfId="114" priority="113">
      <formula>$I$44&gt;0</formula>
    </cfRule>
    <cfRule type="expression" dxfId="113" priority="114">
      <formula>OR($H$44="EFT", $H$44="Check")</formula>
    </cfRule>
  </conditionalFormatting>
  <conditionalFormatting sqref="I45">
    <cfRule type="expression" dxfId="112" priority="111">
      <formula>$I$45&gt;0</formula>
    </cfRule>
    <cfRule type="expression" dxfId="111" priority="112">
      <formula>OR($H$45="EFT", $H$45="Check")</formula>
    </cfRule>
  </conditionalFormatting>
  <conditionalFormatting sqref="I46">
    <cfRule type="expression" dxfId="110" priority="109">
      <formula>$I$46&gt;0</formula>
    </cfRule>
    <cfRule type="expression" dxfId="109" priority="110">
      <formula>OR($H$46="EFT", $H$46="Check")</formula>
    </cfRule>
  </conditionalFormatting>
  <conditionalFormatting sqref="I47">
    <cfRule type="expression" dxfId="108" priority="107">
      <formula>$I$47&gt;0</formula>
    </cfRule>
    <cfRule type="expression" dxfId="107" priority="108">
      <formula>OR($H$47="EFT", $H$47="Check")</formula>
    </cfRule>
  </conditionalFormatting>
  <conditionalFormatting sqref="I48">
    <cfRule type="expression" dxfId="106" priority="105">
      <formula>$I$48&gt;0</formula>
    </cfRule>
    <cfRule type="expression" dxfId="105" priority="106">
      <formula>OR($H$48="EFT", $H$48="Check")</formula>
    </cfRule>
  </conditionalFormatting>
  <conditionalFormatting sqref="I49">
    <cfRule type="expression" dxfId="104" priority="103">
      <formula>$I$49&gt;0</formula>
    </cfRule>
    <cfRule type="expression" dxfId="103" priority="104">
      <formula>OR($H$49="EFT", $H$49="Check")</formula>
    </cfRule>
  </conditionalFormatting>
  <conditionalFormatting sqref="I50">
    <cfRule type="expression" dxfId="102" priority="101">
      <formula>$I$50&gt;0</formula>
    </cfRule>
    <cfRule type="expression" dxfId="101" priority="102">
      <formula>OR($H$50="EFT", $H$50="Check")</formula>
    </cfRule>
  </conditionalFormatting>
  <conditionalFormatting sqref="I51">
    <cfRule type="expression" dxfId="100" priority="99">
      <formula>$I$51&gt;0</formula>
    </cfRule>
    <cfRule type="expression" dxfId="99" priority="100">
      <formula>OR($H$51="EFT", $H$51="Check")</formula>
    </cfRule>
  </conditionalFormatting>
  <conditionalFormatting sqref="I52">
    <cfRule type="expression" dxfId="98" priority="97">
      <formula>$I$52&gt;0</formula>
    </cfRule>
    <cfRule type="expression" dxfId="97" priority="98">
      <formula>OR($H$52="EFT", $H$52="Check")</formula>
    </cfRule>
  </conditionalFormatting>
  <conditionalFormatting sqref="I53">
    <cfRule type="expression" dxfId="96" priority="95">
      <formula>$I$53&gt;0</formula>
    </cfRule>
    <cfRule type="expression" dxfId="95" priority="96">
      <formula>OR($H$53="EFT", $H$53="Check")</formula>
    </cfRule>
  </conditionalFormatting>
  <conditionalFormatting sqref="I54">
    <cfRule type="expression" dxfId="94" priority="93">
      <formula>$I$54&gt;0</formula>
    </cfRule>
    <cfRule type="expression" dxfId="93" priority="94">
      <formula>OR($H$54="EFT", $H$54="Check")</formula>
    </cfRule>
  </conditionalFormatting>
  <conditionalFormatting sqref="I55">
    <cfRule type="expression" dxfId="92" priority="91">
      <formula>$I$55&gt;0</formula>
    </cfRule>
    <cfRule type="expression" dxfId="91" priority="92">
      <formula>OR($H$55="EFT", $H$55="Check")</formula>
    </cfRule>
  </conditionalFormatting>
  <conditionalFormatting sqref="I56">
    <cfRule type="expression" dxfId="90" priority="89">
      <formula>$I$56&gt;0</formula>
    </cfRule>
    <cfRule type="expression" dxfId="89" priority="90">
      <formula>OR($H$56="EFT", $H$56="Check")</formula>
    </cfRule>
  </conditionalFormatting>
  <conditionalFormatting sqref="I57">
    <cfRule type="expression" dxfId="88" priority="87">
      <formula>$I$57&gt;0</formula>
    </cfRule>
    <cfRule type="expression" dxfId="87" priority="88">
      <formula>OR($H$57="EFT", $H$57="Check")</formula>
    </cfRule>
  </conditionalFormatting>
  <conditionalFormatting sqref="I58">
    <cfRule type="expression" dxfId="86" priority="85">
      <formula>$I$58&gt;0</formula>
    </cfRule>
    <cfRule type="expression" dxfId="85" priority="86">
      <formula>OR($H$58="EFT", $H$58="Check")</formula>
    </cfRule>
  </conditionalFormatting>
  <conditionalFormatting sqref="I59">
    <cfRule type="expression" dxfId="84" priority="83">
      <formula>$I$59&gt;0</formula>
    </cfRule>
    <cfRule type="expression" dxfId="83" priority="84">
      <formula>OR($H$59="EFT", $H$59="Check")</formula>
    </cfRule>
  </conditionalFormatting>
  <conditionalFormatting sqref="I60">
    <cfRule type="expression" dxfId="82" priority="81">
      <formula>$I$60&gt;0</formula>
    </cfRule>
    <cfRule type="expression" dxfId="81" priority="82">
      <formula>OR($H$60="EFT", $H$60="Check")</formula>
    </cfRule>
  </conditionalFormatting>
  <conditionalFormatting sqref="I61">
    <cfRule type="expression" dxfId="80" priority="79">
      <formula>$I$61&gt;0</formula>
    </cfRule>
    <cfRule type="expression" dxfId="79" priority="80">
      <formula>OR($H$61="EFT", $H$61="Check")</formula>
    </cfRule>
  </conditionalFormatting>
  <conditionalFormatting sqref="I62">
    <cfRule type="expression" dxfId="78" priority="77">
      <formula>$I$62&gt;0</formula>
    </cfRule>
    <cfRule type="expression" dxfId="77" priority="78">
      <formula>OR($H$62="EFT", $H$62="Check")</formula>
    </cfRule>
  </conditionalFormatting>
  <conditionalFormatting sqref="I63">
    <cfRule type="expression" dxfId="76" priority="75">
      <formula>$I$63&gt;0</formula>
    </cfRule>
    <cfRule type="expression" dxfId="75" priority="76">
      <formula>OR($H$63="EFT", $H$63="Check")</formula>
    </cfRule>
  </conditionalFormatting>
  <conditionalFormatting sqref="I64">
    <cfRule type="expression" dxfId="74" priority="73">
      <formula>$I$64&gt;0</formula>
    </cfRule>
    <cfRule type="expression" dxfId="73" priority="74">
      <formula>OR($H$64="EFT", $H$64="Check")</formula>
    </cfRule>
  </conditionalFormatting>
  <conditionalFormatting sqref="I65">
    <cfRule type="expression" dxfId="72" priority="71">
      <formula>$I$65&gt;0</formula>
    </cfRule>
    <cfRule type="expression" dxfId="71" priority="72">
      <formula>OR($H$65="EFT", $H$65="Check")</formula>
    </cfRule>
  </conditionalFormatting>
  <conditionalFormatting sqref="I66">
    <cfRule type="expression" dxfId="70" priority="69">
      <formula>$I$66&gt;0</formula>
    </cfRule>
    <cfRule type="expression" dxfId="69" priority="70">
      <formula>OR($H$66="EFT", $H$66="Check")</formula>
    </cfRule>
  </conditionalFormatting>
  <conditionalFormatting sqref="I67">
    <cfRule type="expression" dxfId="68" priority="67">
      <formula>$I$67&gt;0</formula>
    </cfRule>
    <cfRule type="expression" dxfId="67" priority="68">
      <formula>OR($H$67="EFT", $H$67="Check")</formula>
    </cfRule>
  </conditionalFormatting>
  <conditionalFormatting sqref="I68">
    <cfRule type="expression" dxfId="66" priority="65">
      <formula>$I$68&gt;0</formula>
    </cfRule>
    <cfRule type="expression" dxfId="65" priority="66">
      <formula>OR($H$68="EFT", $H$68="Check")</formula>
    </cfRule>
  </conditionalFormatting>
  <conditionalFormatting sqref="I69">
    <cfRule type="expression" dxfId="64" priority="63">
      <formula>$I$69&gt;0</formula>
    </cfRule>
    <cfRule type="expression" dxfId="63" priority="64">
      <formula>OR($H$69="EFT", $H$69="Check")</formula>
    </cfRule>
  </conditionalFormatting>
  <conditionalFormatting sqref="I70">
    <cfRule type="expression" dxfId="62" priority="61">
      <formula>$I$70&gt;0</formula>
    </cfRule>
    <cfRule type="expression" dxfId="61" priority="62">
      <formula>OR($H$70="EFT", $H$70="Check")</formula>
    </cfRule>
  </conditionalFormatting>
  <conditionalFormatting sqref="I71">
    <cfRule type="expression" dxfId="60" priority="59">
      <formula>$I$71&gt;0</formula>
    </cfRule>
    <cfRule type="expression" dxfId="59" priority="60">
      <formula>OR($H$71="EFT", $H$71="Check")</formula>
    </cfRule>
  </conditionalFormatting>
  <conditionalFormatting sqref="I72">
    <cfRule type="expression" dxfId="58" priority="57">
      <formula>$I$72&gt;0</formula>
    </cfRule>
    <cfRule type="expression" dxfId="57" priority="58">
      <formula>OR($H$72="EFT", $H$72="Check")</formula>
    </cfRule>
  </conditionalFormatting>
  <conditionalFormatting sqref="I73">
    <cfRule type="expression" dxfId="56" priority="55">
      <formula>$I$73&gt;0</formula>
    </cfRule>
    <cfRule type="expression" dxfId="55" priority="56">
      <formula>OR($H$73="EFT", $H$73="Check")</formula>
    </cfRule>
  </conditionalFormatting>
  <conditionalFormatting sqref="I74">
    <cfRule type="expression" dxfId="54" priority="53">
      <formula>$I$74&gt;0</formula>
    </cfRule>
    <cfRule type="expression" dxfId="53" priority="54">
      <formula>OR($H$74="EFT", $H$74="Check")</formula>
    </cfRule>
  </conditionalFormatting>
  <conditionalFormatting sqref="I75">
    <cfRule type="expression" dxfId="52" priority="51">
      <formula>$I$75&gt;0</formula>
    </cfRule>
    <cfRule type="expression" dxfId="51" priority="52">
      <formula>OR($H$75="EFT", $H$75="Check")</formula>
    </cfRule>
  </conditionalFormatting>
  <conditionalFormatting sqref="I76">
    <cfRule type="expression" dxfId="50" priority="49">
      <formula>$I$76&gt;0</formula>
    </cfRule>
    <cfRule type="expression" dxfId="49" priority="50">
      <formula>OR($H$76="EFT", $H$76="Check")</formula>
    </cfRule>
  </conditionalFormatting>
  <conditionalFormatting sqref="I77">
    <cfRule type="expression" dxfId="48" priority="47">
      <formula>$I$77&gt;0</formula>
    </cfRule>
    <cfRule type="expression" dxfId="47" priority="48">
      <formula>OR($H$77="EFT", $H$77="Check")</formula>
    </cfRule>
  </conditionalFormatting>
  <conditionalFormatting sqref="I78">
    <cfRule type="expression" dxfId="46" priority="45">
      <formula>$I$78&gt;0</formula>
    </cfRule>
    <cfRule type="expression" dxfId="45" priority="46">
      <formula>OR($H$78="EFT", $H$78="Check")</formula>
    </cfRule>
  </conditionalFormatting>
  <conditionalFormatting sqref="I79">
    <cfRule type="expression" dxfId="44" priority="43">
      <formula>$I$79&gt;0</formula>
    </cfRule>
    <cfRule type="expression" dxfId="43" priority="44">
      <formula>OR($H$79="EFT", $H$79="Check")</formula>
    </cfRule>
  </conditionalFormatting>
  <conditionalFormatting sqref="I80">
    <cfRule type="expression" dxfId="42" priority="41">
      <formula>$I$80&gt;0</formula>
    </cfRule>
    <cfRule type="expression" dxfId="41" priority="42">
      <formula>OR($H$80="EFT", $H$80="Check")</formula>
    </cfRule>
  </conditionalFormatting>
  <conditionalFormatting sqref="I81">
    <cfRule type="expression" dxfId="40" priority="39">
      <formula>$I$81&gt;0</formula>
    </cfRule>
    <cfRule type="expression" dxfId="39" priority="40">
      <formula>OR($H$81="EFT", $H$81="Check")</formula>
    </cfRule>
  </conditionalFormatting>
  <conditionalFormatting sqref="I82">
    <cfRule type="expression" dxfId="38" priority="37">
      <formula>$I$82&gt;0</formula>
    </cfRule>
    <cfRule type="expression" dxfId="37" priority="38">
      <formula>OR($H$82="EFT", $H$82="Check")</formula>
    </cfRule>
  </conditionalFormatting>
  <conditionalFormatting sqref="I83">
    <cfRule type="expression" dxfId="36" priority="35">
      <formula>$I$83&gt;0</formula>
    </cfRule>
    <cfRule type="expression" dxfId="35" priority="36">
      <formula>OR($H$83="EFT", $H$83="Check")</formula>
    </cfRule>
  </conditionalFormatting>
  <conditionalFormatting sqref="I84">
    <cfRule type="expression" dxfId="34" priority="33">
      <formula>$I$84&gt;0</formula>
    </cfRule>
    <cfRule type="expression" dxfId="33" priority="34">
      <formula>OR($H$84="EFT", $H$84="Check")</formula>
    </cfRule>
  </conditionalFormatting>
  <conditionalFormatting sqref="I85">
    <cfRule type="expression" dxfId="32" priority="31">
      <formula>$I$85&gt;0</formula>
    </cfRule>
    <cfRule type="expression" dxfId="31" priority="32">
      <formula>OR($H$85="EFT", $H$85="Check")</formula>
    </cfRule>
  </conditionalFormatting>
  <conditionalFormatting sqref="I86">
    <cfRule type="expression" dxfId="30" priority="29">
      <formula>$I$86&gt;0</formula>
    </cfRule>
    <cfRule type="expression" dxfId="29" priority="30">
      <formula>OR($H$86="EFT", $H$86="Check")</formula>
    </cfRule>
  </conditionalFormatting>
  <conditionalFormatting sqref="I87">
    <cfRule type="expression" dxfId="28" priority="27">
      <formula>$I$87&gt;0</formula>
    </cfRule>
    <cfRule type="expression" dxfId="27" priority="28">
      <formula>OR($H$87="EFT", $H$87="Check")</formula>
    </cfRule>
  </conditionalFormatting>
  <conditionalFormatting sqref="I88">
    <cfRule type="expression" dxfId="26" priority="25">
      <formula>$I$88&gt;0</formula>
    </cfRule>
    <cfRule type="expression" dxfId="25" priority="26">
      <formula>OR($H$88="EFT", $H$88="Check")</formula>
    </cfRule>
  </conditionalFormatting>
  <conditionalFormatting sqref="I89">
    <cfRule type="expression" dxfId="24" priority="23">
      <formula>$I$89&gt;0</formula>
    </cfRule>
    <cfRule type="expression" dxfId="23" priority="24">
      <formula>OR($H$89="EFT", $H$89="Check")</formula>
    </cfRule>
  </conditionalFormatting>
  <conditionalFormatting sqref="I90">
    <cfRule type="expression" dxfId="22" priority="21">
      <formula>$I$90&gt;0</formula>
    </cfRule>
    <cfRule type="expression" dxfId="21" priority="22">
      <formula>OR($H$90="EFT", $H$90="Check")</formula>
    </cfRule>
  </conditionalFormatting>
  <conditionalFormatting sqref="I91">
    <cfRule type="expression" dxfId="20" priority="19">
      <formula>$I$91&gt;0</formula>
    </cfRule>
    <cfRule type="expression" dxfId="19" priority="20">
      <formula>OR($H$91="EFT", $H$91="Check")</formula>
    </cfRule>
  </conditionalFormatting>
  <conditionalFormatting sqref="I92">
    <cfRule type="expression" dxfId="18" priority="17">
      <formula>$I$92&gt;0</formula>
    </cfRule>
    <cfRule type="expression" dxfId="17" priority="18">
      <formula>OR($H$92="EFT", $H$92="Check")</formula>
    </cfRule>
  </conditionalFormatting>
  <conditionalFormatting sqref="I93">
    <cfRule type="expression" dxfId="16" priority="15">
      <formula>$I$93&gt;0</formula>
    </cfRule>
    <cfRule type="expression" dxfId="15" priority="16">
      <formula>OR($H$93="EFT", $H$93="Check")</formula>
    </cfRule>
  </conditionalFormatting>
  <conditionalFormatting sqref="I94">
    <cfRule type="expression" dxfId="14" priority="13">
      <formula>$I$94&gt;0</formula>
    </cfRule>
    <cfRule type="expression" dxfId="13" priority="14">
      <formula>OR($H$94="EFT", $H$94="Check")</formula>
    </cfRule>
  </conditionalFormatting>
  <conditionalFormatting sqref="I95">
    <cfRule type="expression" dxfId="12" priority="11">
      <formula>$I$95&gt;0</formula>
    </cfRule>
    <cfRule type="expression" dxfId="11" priority="12">
      <formula>OR($H$95="EFT", $H$95="Check")</formula>
    </cfRule>
  </conditionalFormatting>
  <conditionalFormatting sqref="I96">
    <cfRule type="expression" dxfId="10" priority="9">
      <formula>$I$96&gt;0</formula>
    </cfRule>
    <cfRule type="expression" dxfId="9" priority="10">
      <formula>OR($H$96="EFT", $H$96="Check")</formula>
    </cfRule>
  </conditionalFormatting>
  <conditionalFormatting sqref="I97">
    <cfRule type="expression" dxfId="8" priority="7">
      <formula>$I$97&gt;0</formula>
    </cfRule>
    <cfRule type="expression" dxfId="7" priority="8">
      <formula>OR($H$97="EFT", $H$97="Check")</formula>
    </cfRule>
  </conditionalFormatting>
  <conditionalFormatting sqref="I98">
    <cfRule type="expression" dxfId="6" priority="5">
      <formula>$I$98&gt;0</formula>
    </cfRule>
    <cfRule type="expression" dxfId="5" priority="6">
      <formula>OR($H$98="EFT", $H$98="Check")</formula>
    </cfRule>
  </conditionalFormatting>
  <conditionalFormatting sqref="I99">
    <cfRule type="expression" dxfId="4" priority="3">
      <formula>$I$99&gt;0</formula>
    </cfRule>
    <cfRule type="expression" dxfId="3" priority="4">
      <formula>OR($H$99="EFT", $H$99="Check")</formula>
    </cfRule>
  </conditionalFormatting>
  <conditionalFormatting sqref="I100">
    <cfRule type="expression" dxfId="2" priority="1">
      <formula>$I$100&gt;0</formula>
    </cfRule>
    <cfRule type="expression" dxfId="1" priority="2">
      <formula>OR($H$100="EFT", $H$100="Check")</formula>
    </cfRule>
  </conditionalFormatting>
  <dataValidations count="3">
    <dataValidation showInputMessage="1" showErrorMessage="1" sqref="I2:I100"/>
    <dataValidation type="list" showInputMessage="1" showErrorMessage="1" sqref="F2:F100">
      <formula1>"-, Foodservice Equipment, Sanitation Inspection/Repairs, Outreach Materials/Activities, Enrichment Equipment/Supplies, Transportation Related Purchases, Mileage, Staff Costs - Foodservice, Staff Costs - Outreach, Staff Costs - Enrichment"</formula1>
    </dataValidation>
    <dataValidation type="list" showInputMessage="1" showErrorMessage="1" sqref="H2:H100">
      <formula1>"-, Credit Card, Check, EFT"</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tabSelected="1" workbookViewId="0">
      <selection activeCell="B5" sqref="B5"/>
    </sheetView>
  </sheetViews>
  <sheetFormatPr defaultRowHeight="14.5" x14ac:dyDescent="0.35"/>
  <cols>
    <col min="1" max="1" width="32.54296875" customWidth="1"/>
    <col min="2" max="2" width="29.453125" customWidth="1"/>
  </cols>
  <sheetData>
    <row r="1" spans="1:2" s="11" customFormat="1" ht="19" thickBot="1" x14ac:dyDescent="0.5">
      <c r="A1" s="9" t="s">
        <v>4</v>
      </c>
      <c r="B1" s="10" t="s">
        <v>57</v>
      </c>
    </row>
    <row r="2" spans="1:2" ht="15.5" x14ac:dyDescent="0.35">
      <c r="A2" s="12" t="s">
        <v>23</v>
      </c>
      <c r="B2" s="24">
        <f>SUM(B3:B4)</f>
        <v>0</v>
      </c>
    </row>
    <row r="3" spans="1:2" ht="15.5" x14ac:dyDescent="0.35">
      <c r="A3" s="16" t="s">
        <v>14</v>
      </c>
      <c r="B3" s="22">
        <f>SUMIF('Expense Tracking'!F2:F100, "Foodservice Equipment", 'Expense Tracking'!E2:E100)</f>
        <v>0</v>
      </c>
    </row>
    <row r="4" spans="1:2" x14ac:dyDescent="0.35">
      <c r="A4" s="17" t="s">
        <v>15</v>
      </c>
      <c r="B4" s="23">
        <f>SUMIF('Expense Tracking'!F2:F100, "Sanitation Inspection/Repairs", 'Expense Tracking'!E2:E100)</f>
        <v>0</v>
      </c>
    </row>
    <row r="5" spans="1:2" x14ac:dyDescent="0.35">
      <c r="A5" s="18" t="s">
        <v>53</v>
      </c>
      <c r="B5" s="6">
        <f>SUM(B6:B7)</f>
        <v>0</v>
      </c>
    </row>
    <row r="6" spans="1:2" x14ac:dyDescent="0.35">
      <c r="A6" s="17" t="s">
        <v>9</v>
      </c>
      <c r="B6" s="23">
        <f>SUMIF('Expense Tracking'!F2:F100, "Outreach Materials/Activities", 'Expense Tracking'!E2:E100)</f>
        <v>0</v>
      </c>
    </row>
    <row r="7" spans="1:2" x14ac:dyDescent="0.35">
      <c r="A7" s="17" t="s">
        <v>16</v>
      </c>
      <c r="B7" s="23">
        <f>SUMIF('Expense Tracking'!F2:F100, "Enrichment Equipment/Supplies", 'Expense Tracking'!E2:E100)</f>
        <v>0</v>
      </c>
    </row>
    <row r="8" spans="1:2" s="21" customFormat="1" x14ac:dyDescent="0.35">
      <c r="A8" s="18" t="s">
        <v>54</v>
      </c>
      <c r="B8" s="20">
        <f>SUM(B9:B10)</f>
        <v>0</v>
      </c>
    </row>
    <row r="9" spans="1:2" x14ac:dyDescent="0.35">
      <c r="A9" s="17" t="s">
        <v>10</v>
      </c>
      <c r="B9" s="23">
        <f>SUMIF('Expense Tracking'!F2:F100, "Transportation Related Purchases", 'Expense Tracking'!E2:E100)</f>
        <v>0</v>
      </c>
    </row>
    <row r="10" spans="1:2" x14ac:dyDescent="0.35">
      <c r="A10" s="17" t="s">
        <v>17</v>
      </c>
      <c r="B10" s="23">
        <f>SUMIF('Expense Tracking'!F2:F100, "Mileage", 'Expense Tracking'!E2:E100)</f>
        <v>0</v>
      </c>
    </row>
    <row r="11" spans="1:2" s="21" customFormat="1" x14ac:dyDescent="0.35">
      <c r="A11" s="18" t="s">
        <v>55</v>
      </c>
      <c r="B11" s="20">
        <f>SUM(B12:B14)</f>
        <v>0</v>
      </c>
    </row>
    <row r="12" spans="1:2" x14ac:dyDescent="0.35">
      <c r="A12" s="17" t="s">
        <v>18</v>
      </c>
      <c r="B12" s="23">
        <f>SUMIF('Expense Tracking'!F2:F100, "Staff Costs - Foodservice", 'Expense Tracking'!E2:E100)</f>
        <v>0</v>
      </c>
    </row>
    <row r="13" spans="1:2" x14ac:dyDescent="0.35">
      <c r="A13" s="17" t="s">
        <v>8</v>
      </c>
      <c r="B13" s="23">
        <f>SUMIF('Expense Tracking'!F2:F100, "Staff Costs - Outreach", 'Expense Tracking'!E2:E100)</f>
        <v>0</v>
      </c>
    </row>
    <row r="14" spans="1:2" x14ac:dyDescent="0.35">
      <c r="A14" s="17" t="s">
        <v>11</v>
      </c>
      <c r="B14" s="23">
        <f>SUMIF('Expense Tracking'!F2:F100, "Staff Costs - Enrichment", 'Expense Tracking'!E2:E100)</f>
        <v>0</v>
      </c>
    </row>
    <row r="15" spans="1:2" x14ac:dyDescent="0.35">
      <c r="A15" s="5" t="s">
        <v>56</v>
      </c>
      <c r="B15" s="19">
        <f>SUMIF('Expense Tracking'!F2:F100, "-", 'Expense Tracking'!E2:E100)</f>
        <v>0</v>
      </c>
    </row>
    <row r="16" spans="1:2" ht="15" thickBot="1" x14ac:dyDescent="0.4"/>
    <row r="17" spans="1:2" ht="15" thickBot="1" x14ac:dyDescent="0.4">
      <c r="A17" s="7" t="s">
        <v>20</v>
      </c>
      <c r="B17" s="8">
        <f>SUM(B2,B5,B8,B11,B15)</f>
        <v>0</v>
      </c>
    </row>
  </sheetData>
  <sheetProtection algorithmName="SHA-512" hashValue="mLQwyCpIVI/ZsqavMdWaTpal0PSEh+Db9KGaGJ7jTPBFCZYUrBf7PwEj0YH76S2sXRVYIYqWZUUBhuMnNPGzIg==" saltValue="orX3wYZgfy4++aC/GWA5hw==" spinCount="100000" sheet="1" objects="1" scenarios="1" selectLockedCells="1"/>
  <conditionalFormatting sqref="B15">
    <cfRule type="expression" dxfId="0" priority="1">
      <formula>$B$15&gt;0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46F8D107C66F4886837BAB1906D6D2" ma:contentTypeVersion="7" ma:contentTypeDescription="Create a new document." ma:contentTypeScope="" ma:versionID="927b6c3ba69a2dfa7a1f0feeaa541258">
  <xsd:schema xmlns:xsd="http://www.w3.org/2001/XMLSchema" xmlns:xs="http://www.w3.org/2001/XMLSchema" xmlns:p="http://schemas.microsoft.com/office/2006/metadata/properties" xmlns:ns1="http://schemas.microsoft.com/sharepoint/v3" xmlns:ns2="e904697f-41f0-41a9-947e-777b04f3df44" xmlns:ns3="54031767-dd6d-417c-ab73-583408f47564" targetNamespace="http://schemas.microsoft.com/office/2006/metadata/properties" ma:root="true" ma:fieldsID="5de6d49bfd447df29fc16199dafffafa" ns1:_="" ns2:_="" ns3:_="">
    <xsd:import namespace="http://schemas.microsoft.com/sharepoint/v3"/>
    <xsd:import namespace="e904697f-41f0-41a9-947e-777b04f3df44"/>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904697f-41f0-41a9-947e-777b04f3df44"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e904697f-41f0-41a9-947e-777b04f3df44" xsi:nil="true"/>
    <PublishingExpirationDate xmlns="http://schemas.microsoft.com/sharepoint/v3" xsi:nil="true"/>
    <Priority xmlns="e904697f-41f0-41a9-947e-777b04f3df44">New</Priority>
    <PublishingStartDate xmlns="http://schemas.microsoft.com/sharepoint/v3" xsi:nil="true"/>
    <Remediation_x0020_Date xmlns="e904697f-41f0-41a9-947e-777b04f3df44">2021-10-01T19:11:15+00:00</Remediation_x0020_Date>
  </documentManagement>
</p:properties>
</file>

<file path=customXml/itemProps1.xml><?xml version="1.0" encoding="utf-8"?>
<ds:datastoreItem xmlns:ds="http://schemas.openxmlformats.org/officeDocument/2006/customXml" ds:itemID="{0599DB94-6ABF-42F6-A1AD-CFFC09876537}"/>
</file>

<file path=customXml/itemProps2.xml><?xml version="1.0" encoding="utf-8"?>
<ds:datastoreItem xmlns:ds="http://schemas.openxmlformats.org/officeDocument/2006/customXml" ds:itemID="{4A02E0BD-5388-4A1B-81A3-F957D7B6B3EB}"/>
</file>

<file path=customXml/itemProps3.xml><?xml version="1.0" encoding="utf-8"?>
<ds:datastoreItem xmlns:ds="http://schemas.openxmlformats.org/officeDocument/2006/customXml" ds:itemID="{654A9B56-0420-4DC3-AE8D-5DA56FC4AE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Coversheet</vt:lpstr>
      <vt:lpstr>Expense Tracking</vt:lpstr>
      <vt:lpstr>Summary</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"poynord"</dc:creator>
  <cp:lastModifiedBy>"SkreenK"</cp:lastModifiedBy>
  <dcterms:created xsi:type="dcterms:W3CDTF">2019-08-19T21:35:52Z</dcterms:created>
  <dcterms:modified xsi:type="dcterms:W3CDTF">2021-09-30T18:56:07Z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0x010100B646F8D107C66F4886837BAB1906D6D2</vt:lpwstr>
  </property>
</Properties>
</file>