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Docs\New folder\"/>
    </mc:Choice>
  </mc:AlternateContent>
  <xr:revisionPtr revIDLastSave="0" documentId="8_{62114DA1-9AB4-4267-9AFB-87026530531C}" xr6:coauthVersionLast="47" xr6:coauthVersionMax="47" xr10:uidLastSave="{00000000-0000-0000-0000-000000000000}"/>
  <bookViews>
    <workbookView xWindow="-120" yWindow="-120" windowWidth="29040" windowHeight="15720" activeTab="1" xr2:uid="{00000000-000D-0000-FFFF-FFFF00000000}"/>
  </bookViews>
  <sheets>
    <sheet name="Instructions" sheetId="1" r:id="rId1"/>
    <sheet name="Advance Payment Tracking" sheetId="2" r:id="rId2"/>
    <sheet name="Budget Summary" sheetId="3" state="hidden" r:id="rId3"/>
    <sheet name="Budget Definitions" sheetId="4" state="hidden" r:id="rId4"/>
    <sheet name="EXAMPLE Budget &amp; Budget Narrati" sheetId="5" state="hidden" r:id="rId5"/>
  </sheets>
  <definedNames>
    <definedName name="_xlnm.Print_Area" localSheetId="1">'Advance Payment Tracking'!$A$2:$R$88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3" i="2" l="1"/>
  <c r="P83" i="2"/>
  <c r="O83" i="2"/>
  <c r="M83" i="2"/>
  <c r="L83" i="2"/>
  <c r="N83" i="2" s="1"/>
  <c r="J83" i="2"/>
  <c r="I83" i="2"/>
  <c r="G83" i="2"/>
  <c r="F83" i="2"/>
  <c r="D83" i="2"/>
  <c r="C83" i="2"/>
  <c r="Q82" i="2"/>
  <c r="N82" i="2"/>
  <c r="K82" i="2"/>
  <c r="H82" i="2"/>
  <c r="E82" i="2"/>
  <c r="Q81" i="2"/>
  <c r="N81" i="2"/>
  <c r="K81" i="2"/>
  <c r="H81" i="2"/>
  <c r="E81" i="2"/>
  <c r="Q80" i="2"/>
  <c r="N80" i="2"/>
  <c r="K80" i="2"/>
  <c r="H80" i="2"/>
  <c r="E80" i="2"/>
  <c r="Q79" i="2"/>
  <c r="N79" i="2"/>
  <c r="K79" i="2"/>
  <c r="H79" i="2"/>
  <c r="E79" i="2"/>
  <c r="Q78" i="2"/>
  <c r="N78" i="2"/>
  <c r="K78" i="2"/>
  <c r="H78" i="2"/>
  <c r="E78" i="2"/>
  <c r="Q77" i="2"/>
  <c r="N77" i="2"/>
  <c r="K77" i="2"/>
  <c r="H77" i="2"/>
  <c r="E77" i="2"/>
  <c r="Q76" i="2"/>
  <c r="N76" i="2"/>
  <c r="K76" i="2"/>
  <c r="H76" i="2"/>
  <c r="E76" i="2"/>
  <c r="P74" i="2"/>
  <c r="O74" i="2"/>
  <c r="M74" i="2"/>
  <c r="L74" i="2"/>
  <c r="J74" i="2"/>
  <c r="I74" i="2"/>
  <c r="G74" i="2"/>
  <c r="F74" i="2"/>
  <c r="H74" i="2" s="1"/>
  <c r="D74" i="2"/>
  <c r="C74" i="2"/>
  <c r="B74" i="2"/>
  <c r="Q73" i="2"/>
  <c r="N73" i="2"/>
  <c r="K73" i="2"/>
  <c r="H73" i="2"/>
  <c r="E73" i="2"/>
  <c r="Q72" i="2"/>
  <c r="N72" i="2"/>
  <c r="K72" i="2"/>
  <c r="H72" i="2"/>
  <c r="E72" i="2"/>
  <c r="Q71" i="2"/>
  <c r="N71" i="2"/>
  <c r="K71" i="2"/>
  <c r="H71" i="2"/>
  <c r="E71" i="2"/>
  <c r="Q70" i="2"/>
  <c r="N70" i="2"/>
  <c r="K70" i="2"/>
  <c r="H70" i="2"/>
  <c r="E70" i="2"/>
  <c r="Q69" i="2"/>
  <c r="N69" i="2"/>
  <c r="K69" i="2"/>
  <c r="H69" i="2"/>
  <c r="E69" i="2"/>
  <c r="Q68" i="2"/>
  <c r="N68" i="2"/>
  <c r="K68" i="2"/>
  <c r="H68" i="2"/>
  <c r="E68" i="2"/>
  <c r="Q67" i="2"/>
  <c r="N67" i="2"/>
  <c r="K67" i="2"/>
  <c r="H67" i="2"/>
  <c r="E67" i="2"/>
  <c r="P65" i="2"/>
  <c r="O65" i="2"/>
  <c r="Q64" i="2"/>
  <c r="Q63" i="2"/>
  <c r="Q62" i="2"/>
  <c r="Q61" i="2"/>
  <c r="Q60" i="2"/>
  <c r="Q59" i="2"/>
  <c r="Q58" i="2"/>
  <c r="P56" i="2"/>
  <c r="O56" i="2"/>
  <c r="Q55" i="2"/>
  <c r="Q54" i="2"/>
  <c r="Q53" i="2"/>
  <c r="Q52" i="2"/>
  <c r="Q51" i="2"/>
  <c r="Q50" i="2"/>
  <c r="Q49" i="2"/>
  <c r="P47" i="2"/>
  <c r="O47" i="2"/>
  <c r="Q46" i="2"/>
  <c r="Q45" i="2"/>
  <c r="Q44" i="2"/>
  <c r="Q43" i="2"/>
  <c r="Q42" i="2"/>
  <c r="Q41" i="2"/>
  <c r="Q40" i="2"/>
  <c r="P38" i="2"/>
  <c r="O38" i="2"/>
  <c r="Q37" i="2"/>
  <c r="Q36" i="2"/>
  <c r="Q35" i="2"/>
  <c r="Q34" i="2"/>
  <c r="Q33" i="2"/>
  <c r="Q32" i="2"/>
  <c r="Q31" i="2"/>
  <c r="P29" i="2"/>
  <c r="O29" i="2"/>
  <c r="Q28" i="2"/>
  <c r="Q27" i="2"/>
  <c r="Q26" i="2"/>
  <c r="Q25" i="2"/>
  <c r="Q24" i="2"/>
  <c r="Q23" i="2"/>
  <c r="Q22" i="2"/>
  <c r="P20" i="2"/>
  <c r="O20" i="2"/>
  <c r="Q19" i="2"/>
  <c r="Q18" i="2"/>
  <c r="Q17" i="2"/>
  <c r="Q16" i="2"/>
  <c r="Q15" i="2"/>
  <c r="Q14" i="2"/>
  <c r="Q13" i="2"/>
  <c r="P11" i="2"/>
  <c r="O11" i="2"/>
  <c r="O85" i="2" s="1"/>
  <c r="O86" i="2" s="1"/>
  <c r="O84" i="2" s="1"/>
  <c r="Q10" i="2"/>
  <c r="Q9" i="2"/>
  <c r="Q8" i="2"/>
  <c r="Q7" i="2"/>
  <c r="Q6" i="2"/>
  <c r="Q5" i="2"/>
  <c r="Q4" i="2"/>
  <c r="M65" i="2"/>
  <c r="L65" i="2"/>
  <c r="N64" i="2"/>
  <c r="N63" i="2"/>
  <c r="N62" i="2"/>
  <c r="N61" i="2"/>
  <c r="N60" i="2"/>
  <c r="N59" i="2"/>
  <c r="N58" i="2"/>
  <c r="M56" i="2"/>
  <c r="L56" i="2"/>
  <c r="N55" i="2"/>
  <c r="N54" i="2"/>
  <c r="N53" i="2"/>
  <c r="N52" i="2"/>
  <c r="N51" i="2"/>
  <c r="N50" i="2"/>
  <c r="N49" i="2"/>
  <c r="M47" i="2"/>
  <c r="L47" i="2"/>
  <c r="N46" i="2"/>
  <c r="N45" i="2"/>
  <c r="N44" i="2"/>
  <c r="N43" i="2"/>
  <c r="N42" i="2"/>
  <c r="N41" i="2"/>
  <c r="N40" i="2"/>
  <c r="M38" i="2"/>
  <c r="L38" i="2"/>
  <c r="N37" i="2"/>
  <c r="N36" i="2"/>
  <c r="N35" i="2"/>
  <c r="N34" i="2"/>
  <c r="N33" i="2"/>
  <c r="N32" i="2"/>
  <c r="N31" i="2"/>
  <c r="M29" i="2"/>
  <c r="L29" i="2"/>
  <c r="N28" i="2"/>
  <c r="N27" i="2"/>
  <c r="N26" i="2"/>
  <c r="N25" i="2"/>
  <c r="N24" i="2"/>
  <c r="N23" i="2"/>
  <c r="N22" i="2"/>
  <c r="M20" i="2"/>
  <c r="L20" i="2"/>
  <c r="N19" i="2"/>
  <c r="N18" i="2"/>
  <c r="N17" i="2"/>
  <c r="N16" i="2"/>
  <c r="N15" i="2"/>
  <c r="N14" i="2"/>
  <c r="N13" i="2"/>
  <c r="M11" i="2"/>
  <c r="L11" i="2"/>
  <c r="N10" i="2"/>
  <c r="N9" i="2"/>
  <c r="N8" i="2"/>
  <c r="N7" i="2"/>
  <c r="N6" i="2"/>
  <c r="N5" i="2"/>
  <c r="N4" i="2"/>
  <c r="J65" i="2"/>
  <c r="I65" i="2"/>
  <c r="K64" i="2"/>
  <c r="K63" i="2"/>
  <c r="K62" i="2"/>
  <c r="K61" i="2"/>
  <c r="K60" i="2"/>
  <c r="K59" i="2"/>
  <c r="K58" i="2"/>
  <c r="J56" i="2"/>
  <c r="I56" i="2"/>
  <c r="K55" i="2"/>
  <c r="K54" i="2"/>
  <c r="K53" i="2"/>
  <c r="K52" i="2"/>
  <c r="K51" i="2"/>
  <c r="K50" i="2"/>
  <c r="K49" i="2"/>
  <c r="J47" i="2"/>
  <c r="K47" i="2" s="1"/>
  <c r="I47" i="2"/>
  <c r="K46" i="2"/>
  <c r="K45" i="2"/>
  <c r="K44" i="2"/>
  <c r="K43" i="2"/>
  <c r="K42" i="2"/>
  <c r="K41" i="2"/>
  <c r="K40" i="2"/>
  <c r="J38" i="2"/>
  <c r="I38" i="2"/>
  <c r="K37" i="2"/>
  <c r="K36" i="2"/>
  <c r="K35" i="2"/>
  <c r="K34" i="2"/>
  <c r="K33" i="2"/>
  <c r="K32" i="2"/>
  <c r="K31" i="2"/>
  <c r="J29" i="2"/>
  <c r="I29" i="2"/>
  <c r="K28" i="2"/>
  <c r="K27" i="2"/>
  <c r="K26" i="2"/>
  <c r="K25" i="2"/>
  <c r="K24" i="2"/>
  <c r="K23" i="2"/>
  <c r="K22" i="2"/>
  <c r="J20" i="2"/>
  <c r="I20" i="2"/>
  <c r="K19" i="2"/>
  <c r="K18" i="2"/>
  <c r="K17" i="2"/>
  <c r="K16" i="2"/>
  <c r="K15" i="2"/>
  <c r="K14" i="2"/>
  <c r="K13" i="2"/>
  <c r="J11" i="2"/>
  <c r="I11" i="2"/>
  <c r="K10" i="2"/>
  <c r="K9" i="2"/>
  <c r="K8" i="2"/>
  <c r="K7" i="2"/>
  <c r="K6" i="2"/>
  <c r="K5" i="2"/>
  <c r="K4" i="2"/>
  <c r="G65" i="2"/>
  <c r="F65" i="2"/>
  <c r="H64" i="2"/>
  <c r="H63" i="2"/>
  <c r="H62" i="2"/>
  <c r="H61" i="2"/>
  <c r="H60" i="2"/>
  <c r="H59" i="2"/>
  <c r="H58" i="2"/>
  <c r="G56" i="2"/>
  <c r="F56" i="2"/>
  <c r="H55" i="2"/>
  <c r="H54" i="2"/>
  <c r="H53" i="2"/>
  <c r="H52" i="2"/>
  <c r="H51" i="2"/>
  <c r="H50" i="2"/>
  <c r="H49" i="2"/>
  <c r="G47" i="2"/>
  <c r="F47" i="2"/>
  <c r="H46" i="2"/>
  <c r="H45" i="2"/>
  <c r="H44" i="2"/>
  <c r="H43" i="2"/>
  <c r="H42" i="2"/>
  <c r="H41" i="2"/>
  <c r="H40" i="2"/>
  <c r="G38" i="2"/>
  <c r="H38" i="2" s="1"/>
  <c r="F38" i="2"/>
  <c r="H37" i="2"/>
  <c r="H36" i="2"/>
  <c r="H35" i="2"/>
  <c r="H34" i="2"/>
  <c r="H33" i="2"/>
  <c r="H32" i="2"/>
  <c r="H31" i="2"/>
  <c r="G29" i="2"/>
  <c r="F29" i="2"/>
  <c r="H28" i="2"/>
  <c r="H27" i="2"/>
  <c r="H26" i="2"/>
  <c r="H25" i="2"/>
  <c r="H24" i="2"/>
  <c r="H23" i="2"/>
  <c r="H22" i="2"/>
  <c r="G20" i="2"/>
  <c r="F20" i="2"/>
  <c r="H19" i="2"/>
  <c r="H18" i="2"/>
  <c r="H17" i="2"/>
  <c r="H16" i="2"/>
  <c r="H15" i="2"/>
  <c r="H14" i="2"/>
  <c r="H13" i="2"/>
  <c r="G11" i="2"/>
  <c r="F11" i="2"/>
  <c r="H10" i="2"/>
  <c r="H9" i="2"/>
  <c r="H8" i="2"/>
  <c r="H7" i="2"/>
  <c r="H6" i="2"/>
  <c r="H5" i="2"/>
  <c r="H4" i="2"/>
  <c r="E13" i="2"/>
  <c r="E14" i="2"/>
  <c r="E15" i="2"/>
  <c r="E16" i="2"/>
  <c r="E17" i="2"/>
  <c r="E18" i="2"/>
  <c r="E19" i="2"/>
  <c r="E22" i="2"/>
  <c r="E23" i="2"/>
  <c r="E24" i="2"/>
  <c r="E25" i="2"/>
  <c r="E26" i="2"/>
  <c r="E27" i="2"/>
  <c r="E28" i="2"/>
  <c r="E31" i="2"/>
  <c r="E32" i="2"/>
  <c r="E33" i="2"/>
  <c r="E34" i="2"/>
  <c r="E35" i="2"/>
  <c r="E36" i="2"/>
  <c r="E37" i="2"/>
  <c r="E40" i="2"/>
  <c r="E41" i="2"/>
  <c r="E42" i="2"/>
  <c r="E43" i="2"/>
  <c r="E44" i="2"/>
  <c r="E45" i="2"/>
  <c r="E46" i="2"/>
  <c r="E49" i="2"/>
  <c r="E50" i="2"/>
  <c r="E51" i="2"/>
  <c r="E52" i="2"/>
  <c r="E53" i="2"/>
  <c r="E54" i="2"/>
  <c r="E55" i="2"/>
  <c r="E58" i="2"/>
  <c r="E59" i="2"/>
  <c r="E60" i="2"/>
  <c r="E61" i="2"/>
  <c r="E62" i="2"/>
  <c r="E63" i="2"/>
  <c r="E64" i="2"/>
  <c r="E4" i="2"/>
  <c r="E5" i="2"/>
  <c r="E6" i="2"/>
  <c r="E7" i="2"/>
  <c r="E8" i="2"/>
  <c r="E9" i="2"/>
  <c r="E10" i="2"/>
  <c r="D65" i="2"/>
  <c r="C65" i="2"/>
  <c r="B65" i="2"/>
  <c r="D56" i="2"/>
  <c r="C56" i="2"/>
  <c r="B56" i="2"/>
  <c r="D47" i="2"/>
  <c r="C47" i="2"/>
  <c r="B47" i="2"/>
  <c r="D38" i="2"/>
  <c r="C38" i="2"/>
  <c r="B38" i="2"/>
  <c r="D29" i="2"/>
  <c r="C29" i="2"/>
  <c r="B29" i="2"/>
  <c r="D20" i="2"/>
  <c r="C20" i="2"/>
  <c r="B20" i="2"/>
  <c r="B11" i="2"/>
  <c r="D11" i="2"/>
  <c r="C11" i="2"/>
  <c r="E7" i="5"/>
  <c r="E8" i="5"/>
  <c r="E9" i="5"/>
  <c r="E10" i="5"/>
  <c r="E52" i="5"/>
  <c r="E51" i="5"/>
  <c r="E50" i="5"/>
  <c r="E49" i="5"/>
  <c r="E48" i="5"/>
  <c r="E45" i="5"/>
  <c r="E44" i="5"/>
  <c r="E43" i="5"/>
  <c r="E42" i="5"/>
  <c r="E41" i="5"/>
  <c r="E46" i="5" s="1"/>
  <c r="E38" i="5"/>
  <c r="E37" i="5"/>
  <c r="E36" i="5"/>
  <c r="E35" i="5"/>
  <c r="E34" i="5"/>
  <c r="E31" i="5"/>
  <c r="E30" i="5"/>
  <c r="E29" i="5"/>
  <c r="E28" i="5"/>
  <c r="E27" i="5"/>
  <c r="E32" i="5" s="1"/>
  <c r="E24" i="5"/>
  <c r="E23" i="5"/>
  <c r="E22" i="5"/>
  <c r="E21" i="5"/>
  <c r="E20" i="5"/>
  <c r="E17" i="5"/>
  <c r="E16" i="5"/>
  <c r="E15" i="5"/>
  <c r="E14" i="5"/>
  <c r="E13" i="5"/>
  <c r="E6" i="5"/>
  <c r="B3" i="3"/>
  <c r="E47" i="2" l="1"/>
  <c r="K38" i="2"/>
  <c r="K83" i="2"/>
  <c r="Q83" i="2"/>
  <c r="E65" i="2"/>
  <c r="I85" i="2"/>
  <c r="J85" i="2"/>
  <c r="M85" i="2"/>
  <c r="H83" i="2"/>
  <c r="O87" i="2"/>
  <c r="L85" i="2"/>
  <c r="Q20" i="2"/>
  <c r="N38" i="2"/>
  <c r="E38" i="2"/>
  <c r="P85" i="2"/>
  <c r="F85" i="2"/>
  <c r="G85" i="2"/>
  <c r="K85" i="2"/>
  <c r="I86" i="2"/>
  <c r="I84" i="2" s="1"/>
  <c r="H85" i="2"/>
  <c r="Q38" i="2"/>
  <c r="N74" i="2"/>
  <c r="Q85" i="2"/>
  <c r="Q65" i="2"/>
  <c r="D85" i="2"/>
  <c r="E74" i="2"/>
  <c r="B85" i="2"/>
  <c r="K74" i="2"/>
  <c r="E83" i="2"/>
  <c r="C85" i="2"/>
  <c r="H29" i="2"/>
  <c r="E20" i="2"/>
  <c r="K29" i="2"/>
  <c r="K65" i="2"/>
  <c r="H47" i="2"/>
  <c r="Q47" i="2"/>
  <c r="E29" i="2"/>
  <c r="N20" i="2"/>
  <c r="Q74" i="2"/>
  <c r="H65" i="2"/>
  <c r="N56" i="2"/>
  <c r="H20" i="2"/>
  <c r="N47" i="2"/>
  <c r="Q29" i="2"/>
  <c r="E56" i="2"/>
  <c r="K20" i="2"/>
  <c r="N29" i="2"/>
  <c r="N65" i="2"/>
  <c r="E11" i="2"/>
  <c r="Q11" i="2"/>
  <c r="Q56" i="2"/>
  <c r="N11" i="2"/>
  <c r="K11" i="2"/>
  <c r="K56" i="2"/>
  <c r="H11" i="2"/>
  <c r="H56" i="2"/>
  <c r="B6" i="3"/>
  <c r="B7" i="3"/>
  <c r="B8" i="3"/>
  <c r="B9" i="3"/>
  <c r="E11" i="5"/>
  <c r="E39" i="5"/>
  <c r="E25" i="5"/>
  <c r="E18" i="5"/>
  <c r="E54" i="5" s="1"/>
  <c r="E53" i="5"/>
  <c r="E85" i="2" l="1"/>
  <c r="K84" i="2"/>
  <c r="J86" i="2"/>
  <c r="J84" i="2" s="1"/>
  <c r="J87" i="2"/>
  <c r="L86" i="2"/>
  <c r="L84" i="2" s="1"/>
  <c r="N84" i="2" s="1"/>
  <c r="I87" i="2"/>
  <c r="C86" i="2"/>
  <c r="B86" i="2"/>
  <c r="G86" i="2"/>
  <c r="G84" i="2" s="1"/>
  <c r="G87" i="2" s="1"/>
  <c r="N85" i="2"/>
  <c r="K87" i="2"/>
  <c r="F86" i="2"/>
  <c r="F84" i="2" s="1"/>
  <c r="H84" i="2" s="1"/>
  <c r="H87" i="2" s="1"/>
  <c r="F87" i="2"/>
  <c r="M86" i="2"/>
  <c r="M84" i="2" s="1"/>
  <c r="M87" i="2"/>
  <c r="D86" i="2"/>
  <c r="P86" i="2"/>
  <c r="P84" i="2" s="1"/>
  <c r="Q84" i="2" s="1"/>
  <c r="Q87" i="2" s="1"/>
  <c r="Q86" i="2"/>
  <c r="H86" i="2"/>
  <c r="K86" i="2"/>
  <c r="B5" i="3"/>
  <c r="B10" i="3"/>
  <c r="E55" i="5"/>
  <c r="E56" i="5" s="1"/>
  <c r="E57" i="5"/>
  <c r="D84" i="2" l="1"/>
  <c r="D87" i="2" s="1"/>
  <c r="C84" i="2"/>
  <c r="C87" i="2" s="1"/>
  <c r="P87" i="2"/>
  <c r="E86" i="2"/>
  <c r="N86" i="2"/>
  <c r="N87" i="2"/>
  <c r="L87" i="2"/>
  <c r="B84" i="2"/>
  <c r="B87" i="2" s="1"/>
  <c r="B11" i="3"/>
  <c r="E84" i="2" l="1"/>
  <c r="E87" i="2" s="1"/>
  <c r="B14" i="3"/>
  <c r="B12" i="3"/>
  <c r="B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ELDERBROCK Evan M</author>
  </authors>
  <commentList>
    <comment ref="B2" authorId="0" shapeId="0" xr:uid="{55349D2F-DF89-415D-B802-8ABF02199CF2}">
      <text>
        <r>
          <rPr>
            <b/>
            <sz val="9"/>
            <color indexed="81"/>
            <rFont val="Tahoma"/>
            <family val="2"/>
          </rPr>
          <t>ELDERBROCK Evan M:</t>
        </r>
        <r>
          <rPr>
            <sz val="9"/>
            <color indexed="81"/>
            <rFont val="Tahoma"/>
            <family val="2"/>
          </rPr>
          <t xml:space="preserve">
</t>
        </r>
        <r>
          <rPr>
            <sz val="12"/>
            <color indexed="81"/>
            <rFont val="Tahoma"/>
            <family val="2"/>
          </rPr>
          <t>Enter from final budget</t>
        </r>
      </text>
    </comment>
    <comment ref="A86" authorId="0" shapeId="0" xr:uid="{2D781400-0019-43C6-BD4B-4852BB1F0AC1}">
      <text>
        <r>
          <rPr>
            <b/>
            <sz val="9"/>
            <color indexed="81"/>
            <rFont val="Tahoma"/>
            <family val="2"/>
          </rPr>
          <t>ELDERBROCK Evan M:</t>
        </r>
        <r>
          <rPr>
            <sz val="9"/>
            <color indexed="81"/>
            <rFont val="Tahoma"/>
            <family val="2"/>
          </rPr>
          <t xml:space="preserve">
A</t>
        </r>
        <r>
          <rPr>
            <sz val="12"/>
            <color indexed="81"/>
            <rFont val="Tahoma"/>
            <family val="2"/>
          </rPr>
          <t>utomatically</t>
        </r>
        <r>
          <rPr>
            <sz val="9"/>
            <color indexed="81"/>
            <rFont val="Tahoma"/>
            <family val="2"/>
          </rPr>
          <t xml:space="preserve"> </t>
        </r>
        <r>
          <rPr>
            <sz val="12"/>
            <color indexed="81"/>
            <rFont val="Tahoma"/>
            <family val="2"/>
          </rPr>
          <t>calculated from Total Direct Costs minus “Other Costs: Equipment Rental and Participant Support Costs" and "Subawards (not eligible for indirect costs)".</t>
        </r>
      </text>
    </comment>
    <comment ref="A87" authorId="0" shapeId="0" xr:uid="{70A3CB47-C8C6-4129-847B-327F748B991D}">
      <text>
        <r>
          <rPr>
            <b/>
            <sz val="9"/>
            <color indexed="81"/>
            <rFont val="Tahoma"/>
            <family val="2"/>
          </rPr>
          <t>ELDERBROCK Evan M:</t>
        </r>
        <r>
          <rPr>
            <sz val="9"/>
            <color indexed="81"/>
            <rFont val="Tahoma"/>
            <family val="2"/>
          </rPr>
          <t xml:space="preserve">
</t>
        </r>
        <r>
          <rPr>
            <sz val="12"/>
            <color indexed="81"/>
            <rFont val="Tahoma"/>
            <family val="2"/>
          </rPr>
          <t>automatically calculated from Total Direct and Indirect Costs</t>
        </r>
      </text>
    </comment>
    <comment ref="A88" authorId="0" shapeId="0" xr:uid="{95D2553C-18AF-40CA-ADB9-2DD913DD4020}">
      <text>
        <r>
          <rPr>
            <b/>
            <sz val="9"/>
            <color indexed="81"/>
            <rFont val="Tahoma"/>
            <family val="2"/>
          </rPr>
          <t>ELDERBROCK Evan M:</t>
        </r>
        <r>
          <rPr>
            <sz val="9"/>
            <color indexed="81"/>
            <rFont val="Tahoma"/>
            <family val="2"/>
          </rPr>
          <t xml:space="preserve">
</t>
        </r>
        <r>
          <rPr>
            <sz val="12"/>
            <color indexed="81"/>
            <rFont val="Tahoma"/>
            <family val="2"/>
          </rPr>
          <t>Enter indirect rate</t>
        </r>
      </text>
    </comment>
  </commentList>
</comments>
</file>

<file path=xl/sharedStrings.xml><?xml version="1.0" encoding="utf-8"?>
<sst xmlns="http://schemas.openxmlformats.org/spreadsheetml/2006/main" count="163" uniqueCount="138">
  <si>
    <t>2024 Urban &amp; Community Forestry Subaward Program: Budget and Budget Narrative</t>
  </si>
  <si>
    <t xml:space="preserve">**NOTE: If you need assistance with this budget template or need to add rows to any budget category, please contact any UCF staff listed on the Call for Proposals or send an email to UCF.Program@odf.oregon.gov. </t>
  </si>
  <si>
    <t>PROJECT EXPENSES:</t>
  </si>
  <si>
    <r>
      <t xml:space="preserve">Unit Type 
</t>
    </r>
    <r>
      <rPr>
        <i/>
        <sz val="11"/>
        <color indexed="8"/>
        <rFont val="Calibri"/>
        <family val="2"/>
      </rPr>
      <t>(e.g., months, days, trips)</t>
    </r>
  </si>
  <si>
    <t>Unit Cost</t>
  </si>
  <si>
    <t>Number of Units</t>
  </si>
  <si>
    <t>Total</t>
  </si>
  <si>
    <r>
      <t xml:space="preserve">Budget Narrative
</t>
    </r>
    <r>
      <rPr>
        <b/>
        <i/>
        <sz val="11"/>
        <color indexed="8"/>
        <rFont val="Calibri"/>
        <family val="2"/>
      </rPr>
      <t>(Line Item Description &amp; Cost Basis)</t>
    </r>
    <r>
      <rPr>
        <b/>
        <sz val="11"/>
        <color indexed="8"/>
        <rFont val="Calibri"/>
        <family val="2"/>
      </rPr>
      <t xml:space="preserve"> </t>
    </r>
  </si>
  <si>
    <t>Personnel (list each position separately):</t>
  </si>
  <si>
    <t>Total Personnel</t>
  </si>
  <si>
    <t>Fringe Benefits (list each position's fringe benefits separately):</t>
  </si>
  <si>
    <t xml:space="preserve">Total Fringe Benefits </t>
  </si>
  <si>
    <t>Travel:</t>
  </si>
  <si>
    <t>Total Travel</t>
  </si>
  <si>
    <t>Supplies:</t>
  </si>
  <si>
    <t>Total Supplies</t>
  </si>
  <si>
    <t>Contractual (list each contract separately):</t>
  </si>
  <si>
    <t>Total Contractual</t>
  </si>
  <si>
    <t>Other Costs: Equipment Rental Only</t>
  </si>
  <si>
    <t>Total Equipment Rental</t>
  </si>
  <si>
    <t>Other Costs (do not include equipment rental):</t>
  </si>
  <si>
    <t>Total Other</t>
  </si>
  <si>
    <t>2024 Urban &amp; Community Forestry Subaward Program: Budget Summary</t>
  </si>
  <si>
    <r>
      <rPr>
        <b/>
        <sz val="11"/>
        <color indexed="8"/>
        <rFont val="Calibri"/>
        <family val="2"/>
      </rPr>
      <t xml:space="preserve">Do not enter data on this sheet.  </t>
    </r>
    <r>
      <rPr>
        <sz val="11"/>
        <color indexed="8"/>
        <rFont val="Calibri"/>
        <family val="2"/>
      </rPr>
      <t xml:space="preserve">The budget summary copies budget category totals from detailed line item budget. 
</t>
    </r>
    <r>
      <rPr>
        <b/>
        <i/>
        <sz val="11"/>
        <color indexed="8"/>
        <rFont val="Calibri"/>
        <family val="2"/>
      </rPr>
      <t xml:space="preserve">NOTE: Data in this sheet is filled in automatically with data from the "Budget and Budget Narrative" sheet. Change values in the budget form to adjust the budget summary. </t>
    </r>
  </si>
  <si>
    <t xml:space="preserve">  Project Name:</t>
  </si>
  <si>
    <t>Budget Category Subtotals</t>
  </si>
  <si>
    <t>Personnel</t>
  </si>
  <si>
    <t>Fringe Benefits</t>
  </si>
  <si>
    <t>Travel</t>
  </si>
  <si>
    <t>Supplies</t>
  </si>
  <si>
    <t>Contractual</t>
  </si>
  <si>
    <t>Other Costs</t>
  </si>
  <si>
    <t>Total Direct Costs</t>
  </si>
  <si>
    <t>Modified Total Direct Costs (MTCD)</t>
  </si>
  <si>
    <t>Indirect Costs:</t>
  </si>
  <si>
    <t>Total Project Costs:</t>
  </si>
  <si>
    <t>2024 Urban &amp; Community Forestry Subaward Program: Budget Definitions</t>
  </si>
  <si>
    <t>Budget Line Item Information (Columns):</t>
  </si>
  <si>
    <t>Budget Category</t>
  </si>
  <si>
    <t>Line Item</t>
  </si>
  <si>
    <t>An single expense category within a budget category.</t>
  </si>
  <si>
    <t>Unit Type</t>
  </si>
  <si>
    <t>Unit type explains how a particular line item is measured, or the standard of measurement used to measure the unit cost. Unit type could be a period of time, distance, percent of salary (for Fringe Benefits), or count/quantity. 
Examples of Unit Type: Personnel – the number of months or years that a particular position will be employed; Fringe Benefits – proportion of the total corresponding Personnel cost; Travel – the number of miles driven or the number of nights lodging; Supplies– the count/quantity of computers; and Contractual – the number of hours that a particular consultant will be hired.</t>
  </si>
  <si>
    <t xml:space="preserve">The price for one of the associated Unit Type. 
Examples of Unit Cost: Personnel – the monthly or annual salary of a particular position; Fringe Benefits – the dollar amount equal to the percent of base salary allocated for benefits; Travel – the price per mile or the price per night lodging; Supplies – the cost of one computer; and Contractual – the hourly wage for a consultant. </t>
  </si>
  <si>
    <t>The quantity of the particular item needed based on the Unit Type.
Examples of Number of Units: Personnel – the number of months or years that a particular position will be hired; Fringe Benefits – proportion of the total corresponding Personnel cost (e.g., if Fringe Benefits are 45% of the Personnel cost, the number of units would be 0.45); Travel – the number of miles traveled or the number of nights lodging; Supplies – the number of computers; and Contractual – the number of hours for a consultant.</t>
  </si>
  <si>
    <t>Budget Narrative</t>
  </si>
  <si>
    <t>Budget Category Descriptions (Rows):</t>
  </si>
  <si>
    <t>The actual estimated salary cost paid to applicant’s employees. Show job titles or positions, the number of months or years, and monthly or annual salary rate based on the percentage of time to be devoted to the project in Unit Cost. Do not include consultant or other third-party organization costs in this category. Compensation paid to employees engaged in grant activities must be consistent with that paid for similar work within the applicant organization. In the budget narrative column, concisely outline the role/responsibilities of each position in relationship to fulfilling project goals and objectives. Include all requested information in the detailed budget and budget narrative.</t>
  </si>
  <si>
    <t>Fringe benefits are generally expressed as a percentage of the associated salary cost. Fringe benefits should be based either on actual known costs or on an approved negotiated rate for fringe benefits with a federal agency. If not based on an approved negotiated rate, list the composition of the fringe benefit package in the narrative column. Fringe benefits only apply to employees (not contractors) listed in the "Personnel" budget category, and only for the percentage of time/compensation devoted to the project.  Include all requested information in the detailed budget and budget narrative.</t>
  </si>
  <si>
    <t>Show anticipated trips, number of travelers, locations, and an estimated cost per trip for major travel costs such as air fare, mileage, lodging, and per diem.. Describe the purpose of each travel expenditure in reference to the project objectives in the budget narrative. Show the basis of computation (e.g., six people to 3-day training at $X airfare, $X lodging, $X subsistence). For workforce training projects, travel and meals for trainees should be listed separately. Show the number of trainees and unit costs involved. Identify the location of travel, if known; or if unknown, indicate "location to be determined." Indicate whether applicant's formal written travel policy or the Federal Travel Regulations are followed. Note: Travel expenses for consultants should be included in the “Contractual" budget category.  Include all requested information in the detailed budget and budget narrative.</t>
  </si>
  <si>
    <t>Generally, supplies include any materials that are expendable or consumed during the course of the project. All requested information must be included in the detailed budget and budget narrative. Include supporting per unit cost and number of units for each major supply category. Non-tangible goods and services such as printing, photocopy services, and rental costs should be included in the “Other” cost category. List items by type (e.g., office supplies, postage, training materials, copy paper, and expendable equipment items costing less than $5,000 each, such as books, hand held tape recorders) and show the basis for computation.</t>
  </si>
  <si>
    <t xml:space="preserve">Contractual
Procurement Contracts, &amp; Consultant Fees </t>
  </si>
  <si>
    <t>Modified Total Direct Costs</t>
  </si>
  <si>
    <t xml:space="preserve">Modified Total Direct Costs (MTDC) are used to calculate the Indirect Costs (see below). For this grant, MTDC is calculated by subtracting the total  "Other Costs: Equipment Rental" from Total Direct Costs. This field is calculated automatically; no entry is required. </t>
  </si>
  <si>
    <t>Indirect Costs</t>
  </si>
  <si>
    <r>
      <t xml:space="preserve">Indirect costs are defined as costs incurred for a common or joint purpose benefitting more than one cost objective, and not readily assignable to the cost objectives specifically benefitted, without effort disproportionate to the results achieved. These costs are sometimes called "overhead." Applicants are eligible to use either 1) the “de minimis” indirect cost rate (10%) described in 2 C.F.R. 200.414(f), or 2) the rate from a federally approved negotiated indirect cost rate agreement (NICRA). An applicant with a current, federally-approved NICRA must attach a copy of the fully-executed rate agreement. To Indirect costs are calculated by multiplying the indirect rate by the Modified Total Direct Costs (MTDC).
Any Non-Federal entity that does not have a current executed NICRA may choose charge a </t>
    </r>
    <r>
      <rPr>
        <i/>
        <sz val="11"/>
        <color indexed="8"/>
        <rFont val="Calibri"/>
        <family val="2"/>
      </rPr>
      <t xml:space="preserve">de minimis </t>
    </r>
    <r>
      <rPr>
        <sz val="11"/>
        <color indexed="8"/>
        <rFont val="Calibri"/>
        <family val="2"/>
      </rPr>
      <t xml:space="preserve">rate of 10 percent of MTDC. No documentation is required to justify the 10 percent </t>
    </r>
    <r>
      <rPr>
        <i/>
        <sz val="11"/>
        <color indexed="8"/>
        <rFont val="Calibri"/>
        <family val="2"/>
      </rPr>
      <t xml:space="preserve">de minimis </t>
    </r>
    <r>
      <rPr>
        <sz val="11"/>
        <color indexed="8"/>
        <rFont val="Calibri"/>
        <family val="2"/>
      </rPr>
      <t xml:space="preserve">indirect cost rate. As described in 2 CFR 200.403, specific expense types must be consistently charged either to indirect or direct costs but may not be double charged or inconsistently charged as both. 
If the applicant chooses the 10% </t>
    </r>
    <r>
      <rPr>
        <i/>
        <sz val="11"/>
        <color indexed="8"/>
        <rFont val="Calibri"/>
        <family val="2"/>
      </rPr>
      <t xml:space="preserve">de minimis </t>
    </r>
    <r>
      <rPr>
        <sz val="11"/>
        <color indexed="8"/>
        <rFont val="Calibri"/>
        <family val="2"/>
      </rPr>
      <t>method, costs must be consistently charged as either indirect or direct costs, but may not be double charged or inconsistently charged as both. In addition, if this method is chosen then it must be used consistently for all federal awards until such time as the applicant entity chooses to negotiate a federally approved indirect cost rate.</t>
    </r>
  </si>
  <si>
    <t>Total Project Costs</t>
  </si>
  <si>
    <t>The combined total of Direct Costs and Indirect Costs. Total Project Cost cell is calculated automatically; no entry is required.</t>
  </si>
  <si>
    <t>2024 Urban &amp; Community Forestry Subaward Program: Budget &amp; Budget Narrative Example</t>
  </si>
  <si>
    <t xml:space="preserve"> Urban Forest Planning and Tree Planting in a Tribal Community</t>
  </si>
  <si>
    <t>Project Manager (1.0 FTE x 3 years)</t>
  </si>
  <si>
    <t>Years</t>
  </si>
  <si>
    <t xml:space="preserve">Project Manager leads project implementation, guides other staff, administers and supervises contracts to ensure project goals are met.  </t>
  </si>
  <si>
    <t>Project Manager (45%)</t>
  </si>
  <si>
    <t>Total from above</t>
  </si>
  <si>
    <t>Applicable fringe rate for payroll taxes, health insurance, vacation, etc.</t>
  </si>
  <si>
    <t>Mileage (at federal mileage rate)</t>
  </si>
  <si>
    <t>miles</t>
  </si>
  <si>
    <t xml:space="preserve">Project manager will be reimbursed for use of personal vehicles for travel or applicant will be reimbursed for tribal vehicles used by personnel for travel required to accomplish this project.  Estimate based on 1500 miles per year to multiple planting and meeting sites. </t>
  </si>
  <si>
    <t>Containerized Tree (5’ - 6’) (for urban planting sites)</t>
  </si>
  <si>
    <t>Trees</t>
  </si>
  <si>
    <r>
      <t xml:space="preserve">Average price of 5 species of 5-6’ container trees sized for urban planting sites. Cost is based on nursery sale pricing (from internet research) of 5 suitable species for planting site.  Example: </t>
    </r>
    <r>
      <rPr>
        <u/>
        <sz val="11"/>
        <color indexed="22"/>
        <rFont val="Calibri"/>
        <family val="2"/>
      </rPr>
      <t>https://jfschmidt.com/stock-availability/</t>
    </r>
  </si>
  <si>
    <t xml:space="preserve">Bare Root Tree (2-3’) (for natural forest planting sites) </t>
  </si>
  <si>
    <r>
      <t xml:space="preserve">Average price of varied species of bare root trees sized for natural forest/reforestation sites.   Cost basis is based on nursery prices (from internet research) of 5 suitable species.  Example: </t>
    </r>
    <r>
      <rPr>
        <u/>
        <sz val="11"/>
        <color indexed="22"/>
        <rFont val="Calibri"/>
        <family val="2"/>
      </rPr>
      <t>https://jfschmidt.com/stock-availability/</t>
    </r>
  </si>
  <si>
    <t>Fertilizer Packets</t>
  </si>
  <si>
    <t>Packets</t>
  </si>
  <si>
    <t>During planting, each tree’s soil will be amended with a dosed packet of 16-8-8 fertilizer.  Price from internet research.</t>
  </si>
  <si>
    <t>Mulch</t>
  </si>
  <si>
    <t>cu. yards</t>
  </si>
  <si>
    <t>Assumes 5 trees mulched per cu. yd (6” depth) for 800 trees (800/5 = 160 cu. yds)</t>
  </si>
  <si>
    <t>Hand Tools (shovels, wheelbarrow, gloves, etc)</t>
  </si>
  <si>
    <t>For tree planting and maintenance.  Line item total.</t>
  </si>
  <si>
    <t>Consulting arborist (Tree Inventory &amp; Planting Plan)</t>
  </si>
  <si>
    <t>Contract</t>
  </si>
  <si>
    <t>The applicant will contract with a professional arborist to perform a tree inventory of X acres of tribal lands using the “Tree Plotter” software.  The arborist, in collaboration with the project manager and tribal staff, will prepare a 10-year tree planting work plan that 1) identifies available and potential planting sites, 2) specifies suitable tree species for each site, and 3) creates a feasible 10-year implement timeline.  The plan’s first tree planting will be planned in year 2, after plan development, and be funded as budgeted in this grant. Cost based on estimates from 3 arborists.</t>
  </si>
  <si>
    <t xml:space="preserve">Tree Planting &amp; Maintenance Crew Leader </t>
  </si>
  <si>
    <t>Days</t>
  </si>
  <si>
    <t>Seasonal contracted crew leader will supervise and work with 2-3 crew members to prepare planting sites, procure/deliver/plant trees, inspect/irrigate/prune trees for 2 years.  Crew leader also collects, compiles data on tree health and  survival, and leads maintenance actions, supplemental plantings.  Cost based on estimates from 3 tree planting contractors.</t>
  </si>
  <si>
    <t>Tree Planting &amp; Maintenance Crew</t>
  </si>
  <si>
    <t>Seasonal contracted crew members prepare planting sites, procure/deliver/plant trees, and inspect/irrigate trees for 3 years.  Crew members may assist with data collection on tree health / survival. Crew members will perform maintenance (summer irrigation, pruning, or replacement plantings in case of tree mortality.  Crew members may also work to lead volunteers who assist with tree planting. Cost based on estimates from 3 tree planting contractors.</t>
  </si>
  <si>
    <t xml:space="preserve">Tractor Rental (auger and implements) </t>
  </si>
  <si>
    <r>
      <t xml:space="preserve">For urban sites, tractor/auger will speed planting of street trees. </t>
    </r>
    <r>
      <rPr>
        <sz val="11"/>
        <color indexed="20"/>
        <rFont val="Calibri"/>
        <family val="2"/>
      </rPr>
      <t xml:space="preserve">Cost basis: “Oregon Department of Forestry Equipment &amp; Personnel Rate Guide 2020." </t>
    </r>
  </si>
  <si>
    <t>4x4 Pickup Truck Rental</t>
  </si>
  <si>
    <r>
      <t>For hauling trees to natural forest/reforestation sites, pick up will transport crew, bare root trees and planting tools.</t>
    </r>
    <r>
      <rPr>
        <sz val="11"/>
        <color indexed="20"/>
        <rFont val="Calibri"/>
        <family val="2"/>
      </rPr>
      <t xml:space="preserve">Cost basis: “Oregon Department of Forestry Equipment &amp; Personnel Rate Guide 2020." </t>
    </r>
  </si>
  <si>
    <t>Mobile Telephone Service (for Project Manager)</t>
  </si>
  <si>
    <t>Per month cost</t>
  </si>
  <si>
    <t xml:space="preserve">One smart phone with data package for project manager.  Based on internet research for 3 mobile phone carriers. </t>
  </si>
  <si>
    <t>Total Direct Costs:</t>
  </si>
  <si>
    <t>Modified Total Direct Costs (MTCD):</t>
  </si>
  <si>
    <r>
      <rPr>
        <b/>
        <sz val="11"/>
        <color indexed="8"/>
        <rFont val="Calibri"/>
        <family val="2"/>
      </rPr>
      <t>Indirect Costs:</t>
    </r>
    <r>
      <rPr>
        <sz val="11"/>
        <color indexed="8"/>
        <rFont val="Calibri"/>
        <family val="2"/>
      </rPr>
      <t xml:space="preserve"> Use "de minimis" rate (10%) or an approved negotiated indirect cost rate agreement (NICRA).  Include copy of your NICRA as an attachment.</t>
    </r>
  </si>
  <si>
    <t>Enter percent here:</t>
  </si>
  <si>
    <t>De minimus indirect rate.</t>
  </si>
  <si>
    <t>Total Project Expenses:</t>
  </si>
  <si>
    <r>
      <t xml:space="preserve">Contractual expenses may be procurement contracts for supplies or services, such as a consulting arborist to develop an urban forest policy and/or planting plan. Include costs and description of work for each anticipated contract. Contractual expenses may also be allocated for insurance and audit-related costs.
</t>
    </r>
    <r>
      <rPr>
        <b/>
        <i/>
        <sz val="11"/>
        <color indexed="8"/>
        <rFont val="Calibri"/>
        <family val="2"/>
      </rPr>
      <t>Procurement contracts (see “Contract” definition at 2 CFR 200.22)</t>
    </r>
    <r>
      <rPr>
        <b/>
        <sz val="11"/>
        <color indexed="8"/>
        <rFont val="Calibri"/>
        <family val="2"/>
      </rPr>
      <t xml:space="preserve">: </t>
    </r>
    <r>
      <rPr>
        <sz val="11"/>
        <color indexed="8"/>
        <rFont val="Calibri"/>
        <family val="2"/>
      </rPr>
      <t xml:space="preserve">Provide a description of the product or service to be procured by contract and an estimate of the cost. Applicants are encouraged to promote free and open competition in awarding procurement contracts. A separate justification must be provided for sole source procurements in excess of the Simplified Acquisition Threshold set in accordance with 41 U.S.C. 1908 (currently set at $150,000). 
</t>
    </r>
    <r>
      <rPr>
        <b/>
        <i/>
        <sz val="11"/>
        <color indexed="8"/>
        <rFont val="Calibri"/>
        <family val="2"/>
      </rPr>
      <t>Consultant Fees:</t>
    </r>
    <r>
      <rPr>
        <i/>
        <sz val="11"/>
        <color indexed="8"/>
        <rFont val="Calibri"/>
        <family val="2"/>
      </rPr>
      <t xml:space="preserve"> </t>
    </r>
    <r>
      <rPr>
        <sz val="11"/>
        <color indexed="8"/>
        <rFont val="Calibri"/>
        <family val="2"/>
      </rPr>
      <t>For each consultant enter the name, if known, service to be provided, hourly or daily fee (8-hour day), and estimated time on the project. NOTE: Consultant fees in excess of the DOJ grant-making component’s maximum rate for an 8-hour day (currently $650) require additional justification and prior approval from the respective DOJ grant-making component. All requested information must be included in the budget detail worksheet and budget narrative.</t>
    </r>
  </si>
  <si>
    <r>
      <t xml:space="preserve">Costs not captured in categories above, for example, rental or lease of equipment, and printing or photocopying. Subawards should also be included in the Other Costs category.
Include per unit costs and number of units, as applicable for major categories. Include all requested information in the detailed budget and budget narrative.
</t>
    </r>
    <r>
      <rPr>
        <b/>
        <i/>
        <sz val="11"/>
        <color rgb="FF000000"/>
        <rFont val="Calibri"/>
        <family val="2"/>
      </rPr>
      <t>NOTE: In the Budget, equipment rentals should be documented in "Other Costs: Equipment Rentals", while any "Other Costs" that are non-equipment rentals should be documented under "Other Costs (do not include equipment rental)".</t>
    </r>
    <r>
      <rPr>
        <sz val="11"/>
        <color indexed="8"/>
        <rFont val="Calibri"/>
        <family val="2"/>
      </rPr>
      <t xml:space="preserve">  For equipment rentals, list each piece of equipment required for the program/project and its associated unit type, unit cost, and number of units (which may be hours, days, weeks, etc.). </t>
    </r>
  </si>
  <si>
    <t>A detailed justification of programmatic relevance for each of the line items in the budget. It provides context and reasoning behind the anticipated expenditures presented in the budget. Make sure to clearly identify the basis of the cost estimate (i.e., how the budget number was determined to be fair and reasonable) for each line item as well.</t>
  </si>
  <si>
    <t>A predetermined group of expenses in the budget (see budget category descriptions below).</t>
  </si>
  <si>
    <r>
      <t xml:space="preserve">Notes
</t>
    </r>
    <r>
      <rPr>
        <b/>
        <i/>
        <sz val="11"/>
        <color indexed="8"/>
        <rFont val="Calibri"/>
        <family val="2"/>
      </rPr>
      <t>(Line Item Description &amp; Cost Basis)</t>
    </r>
    <r>
      <rPr>
        <b/>
        <sz val="11"/>
        <color indexed="8"/>
        <rFont val="Calibri"/>
        <family val="2"/>
      </rPr>
      <t xml:space="preserve"> </t>
    </r>
  </si>
  <si>
    <t>Other Costs (not including equipment rental and participant support costs):</t>
  </si>
  <si>
    <t>Indirect Costs Rate (%)</t>
  </si>
  <si>
    <t>Total Indirect Costs</t>
  </si>
  <si>
    <t>Line Item Name/Short Description</t>
  </si>
  <si>
    <t>AP 1: 
Requested</t>
  </si>
  <si>
    <t>AP 1: 
Actuals</t>
  </si>
  <si>
    <t>AP 2: 
Requested</t>
  </si>
  <si>
    <t>AP 2: 
Actuals</t>
  </si>
  <si>
    <t>AP 3: 
Requested</t>
  </si>
  <si>
    <t>AP 3: 
Actuals</t>
  </si>
  <si>
    <t>AP 4: 
Requested</t>
  </si>
  <si>
    <t>AP 4: 
Actuals</t>
  </si>
  <si>
    <t>AP 5: 
Requested</t>
  </si>
  <si>
    <t>AP 5: 
Actuals</t>
  </si>
  <si>
    <t>AP 1: Remaining</t>
  </si>
  <si>
    <t>AP 2: Remaining</t>
  </si>
  <si>
    <t>AP 3: Remaining</t>
  </si>
  <si>
    <t>AP 4: Remaining</t>
  </si>
  <si>
    <t>AP 5: Remaining</t>
  </si>
  <si>
    <t>Other Costs  (Equipment Rental and Participant Support Costs</t>
  </si>
  <si>
    <t>Total Other Costs (equipment rental and participant support)</t>
  </si>
  <si>
    <t>Total Other (not including equipment/participant support)</t>
  </si>
  <si>
    <t>Total Subawards (eligible for indirect costs)</t>
  </si>
  <si>
    <t>Total Subawards (not eligible for indirec tcosts</t>
  </si>
  <si>
    <t>Subawards (eligible for indirect costs)</t>
  </si>
  <si>
    <t>Subawards (not eligible for indirect costs)</t>
  </si>
  <si>
    <t>Urban &amp; Community Forestry Subaward Program: 
Advance Payment Tracking Instructions</t>
  </si>
  <si>
    <t>Total Costs</t>
  </si>
  <si>
    <r>
      <rPr>
        <b/>
        <sz val="20"/>
        <color rgb="FF000000"/>
        <rFont val="Calibri"/>
        <family val="2"/>
      </rPr>
      <t>Step 1:</t>
    </r>
    <r>
      <rPr>
        <b/>
        <sz val="20"/>
        <color indexed="8"/>
        <rFont val="Calibri"/>
        <family val="2"/>
      </rPr>
      <t xml:space="preserve"> Enter Line Item Names (column A) and Grant Budget Awarded Amounts (column B) into the Advance Payment Tracking sheet.</t>
    </r>
    <r>
      <rPr>
        <sz val="20"/>
        <color indexed="8"/>
        <rFont val="Calibri"/>
        <family val="2"/>
      </rPr>
      <t xml:space="preserve"> </t>
    </r>
    <r>
      <rPr>
        <b/>
        <sz val="20"/>
        <color indexed="8"/>
        <rFont val="Calibri"/>
        <family val="2"/>
      </rPr>
      <t xml:space="preserve">
</t>
    </r>
    <r>
      <rPr>
        <sz val="20"/>
        <color indexed="8"/>
        <rFont val="Calibri"/>
        <family val="2"/>
      </rPr>
      <t xml:space="preserve">
</t>
    </r>
    <r>
      <rPr>
        <b/>
        <sz val="20"/>
        <color rgb="FF000000"/>
        <rFont val="Calibri"/>
        <family val="2"/>
      </rPr>
      <t>Step 2:</t>
    </r>
    <r>
      <rPr>
        <b/>
        <sz val="20"/>
        <color indexed="8"/>
        <rFont val="Calibri"/>
        <family val="2"/>
      </rPr>
      <t xml:space="preserve"> Enter the Indirect Cost Rate (cell B87) as a percent.</t>
    </r>
    <r>
      <rPr>
        <sz val="20"/>
        <color indexed="8"/>
        <rFont val="Calibri"/>
        <family val="2"/>
      </rPr>
      <t xml:space="preserve"> The budget form will calculate the indirect cost total automatically. *</t>
    </r>
    <r>
      <rPr>
        <i/>
        <sz val="20"/>
        <color rgb="FF000000"/>
        <rFont val="Calibri"/>
        <family val="2"/>
      </rPr>
      <t>Note: Indirect costs may need to be entered manually if your Negotiated Indirect Cost Rate Agreement (NICRA) includes different parameters for calculating indirect costs.</t>
    </r>
    <r>
      <rPr>
        <b/>
        <i/>
        <sz val="20"/>
        <color rgb="FF000000"/>
        <rFont val="Calibri"/>
        <family val="2"/>
      </rPr>
      <t xml:space="preserve">
</t>
    </r>
    <r>
      <rPr>
        <b/>
        <sz val="20"/>
        <color rgb="FF000000"/>
        <rFont val="Calibri"/>
        <family val="2"/>
      </rPr>
      <t>Step 3:</t>
    </r>
    <r>
      <rPr>
        <sz val="20"/>
        <color rgb="FF000000"/>
        <rFont val="Calibri"/>
        <family val="2"/>
      </rPr>
      <t xml:space="preserve"> </t>
    </r>
    <r>
      <rPr>
        <b/>
        <sz val="20"/>
        <color rgb="FF000000"/>
        <rFont val="Calibri"/>
        <family val="2"/>
      </rPr>
      <t>Enter the advance payment amount received in column C.</t>
    </r>
    <r>
      <rPr>
        <sz val="20"/>
        <color rgb="FF000000"/>
        <rFont val="Calibri"/>
        <family val="2"/>
      </rPr>
      <t xml:space="preserve"> 
</t>
    </r>
    <r>
      <rPr>
        <b/>
        <sz val="20"/>
        <color rgb="FF000000"/>
        <rFont val="Calibri"/>
        <family val="2"/>
      </rPr>
      <t xml:space="preserve">Step 4: Enter the advance payment amount spent in column D. </t>
    </r>
    <r>
      <rPr>
        <sz val="20"/>
        <color rgb="FF000000"/>
        <rFont val="Calibri"/>
        <family val="2"/>
      </rPr>
      <t xml:space="preserve">The spreadsheet will automatically calculate the amount remaining (column E).
</t>
    </r>
    <r>
      <rPr>
        <b/>
        <sz val="20"/>
        <color rgb="FF000000"/>
        <rFont val="Calibri"/>
        <family val="2"/>
      </rPr>
      <t>Step 5: Repeat for additional advance payments in columns F-Q as needed.</t>
    </r>
    <r>
      <rPr>
        <sz val="20"/>
        <color rgb="FF000000"/>
        <rFont val="Calibri"/>
        <family val="2"/>
      </rPr>
      <t xml:space="preserve">
</t>
    </r>
    <r>
      <rPr>
        <sz val="20"/>
        <color indexed="8"/>
        <rFont val="Calibri"/>
        <family val="2"/>
      </rPr>
      <t xml:space="preserve">
</t>
    </r>
    <r>
      <rPr>
        <i/>
        <sz val="20"/>
        <color rgb="FF000000"/>
        <rFont val="Calibri"/>
        <family val="2"/>
      </rPr>
      <t xml:space="preserve">*Note: If you would like assistance with this advance payment tracking spreadsheet, please contact any UCF staff listed on the agreement or send an email to UCF.Program@odf.oregon.gov. </t>
    </r>
  </si>
  <si>
    <t>Grant Budget Awarded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</si>
</sst>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 &quot;* #,##0&quot; &quot;;&quot; &quot;* \(#,##0\);&quot; &quot;* &quot;- &quot;"/>
    <numFmt numFmtId="165" formatCode="&quot; &quot;&quot;$&quot;* #,##0.00&quot; &quot;;&quot; &quot;&quot;$&quot;* \(#,##0.00\);&quot; &quot;&quot;$&quot;* &quot;-&quot;??&quot; &quot;"/>
    <numFmt numFmtId="166" formatCode="0.0%"/>
    <numFmt numFmtId="167" formatCode="&quot; &quot;&quot;$&quot;* #,##0&quot; &quot;;&quot; &quot;&quot;$&quot;* \(#,##0\);&quot; &quot;&quot;$&quot;* &quot;- &quot;"/>
    <numFmt numFmtId="168" formatCode="#,##0&quot; &quot;;\(#,##0\)"/>
    <numFmt numFmtId="169" formatCode="&quot;$&quot;#,##0.00"/>
  </numFmts>
  <fonts count="28" x14ac:knownFonts="1">
    <font>
      <sz val="11"/>
      <color indexed="8"/>
      <name val="Calibri"/>
    </font>
    <font>
      <sz val="11"/>
      <color indexed="8"/>
      <name val="Arial"/>
      <family val="2"/>
    </font>
    <font>
      <sz val="11"/>
      <color indexed="8"/>
      <name val="Calibri"/>
      <family val="2"/>
    </font>
    <font>
      <b/>
      <sz val="12"/>
      <color indexed="8"/>
      <name val="Calibri"/>
      <family val="2"/>
    </font>
    <font>
      <b/>
      <i/>
      <sz val="12"/>
      <color indexed="8"/>
      <name val="Calibri"/>
      <family val="2"/>
    </font>
    <font>
      <b/>
      <sz val="16"/>
      <color indexed="8"/>
      <name val="Calibri"/>
      <family val="2"/>
    </font>
    <font>
      <b/>
      <i/>
      <sz val="11"/>
      <color indexed="8"/>
      <name val="Calibri"/>
      <family val="2"/>
    </font>
    <font>
      <i/>
      <sz val="12"/>
      <color indexed="8"/>
      <name val="Calibri"/>
      <family val="2"/>
    </font>
    <font>
      <b/>
      <u/>
      <sz val="11"/>
      <color indexed="8"/>
      <name val="Calibri"/>
      <family val="2"/>
    </font>
    <font>
      <b/>
      <sz val="11"/>
      <color indexed="8"/>
      <name val="Calibri"/>
      <family val="2"/>
    </font>
    <font>
      <i/>
      <sz val="11"/>
      <color indexed="8"/>
      <name val="Calibri"/>
      <family val="2"/>
    </font>
    <font>
      <u/>
      <sz val="11"/>
      <color indexed="22"/>
      <name val="Calibri"/>
      <family val="2"/>
    </font>
    <font>
      <sz val="11"/>
      <color indexed="20"/>
      <name val="Calibri"/>
      <family val="2"/>
    </font>
    <font>
      <b/>
      <i/>
      <sz val="11"/>
      <color rgb="FF000000"/>
      <name val="Calibri"/>
      <family val="2"/>
    </font>
    <font>
      <sz val="13"/>
      <color indexed="8"/>
      <name val="Calibri"/>
      <family val="2"/>
    </font>
    <font>
      <b/>
      <sz val="13"/>
      <color indexed="8"/>
      <name val="Calibri"/>
      <family val="2"/>
    </font>
    <font>
      <sz val="9"/>
      <color indexed="81"/>
      <name val="Tahoma"/>
      <family val="2"/>
    </font>
    <font>
      <b/>
      <sz val="9"/>
      <color indexed="81"/>
      <name val="Tahoma"/>
      <family val="2"/>
    </font>
    <font>
      <sz val="12"/>
      <color indexed="81"/>
      <name val="Tahoma"/>
      <family val="2"/>
    </font>
    <font>
      <b/>
      <sz val="20"/>
      <color indexed="8"/>
      <name val="Calibri"/>
      <family val="2"/>
    </font>
    <font>
      <b/>
      <sz val="20"/>
      <color rgb="FF000000"/>
      <name val="Calibri"/>
      <family val="2"/>
    </font>
    <font>
      <sz val="20"/>
      <color indexed="8"/>
      <name val="Calibri"/>
      <family val="2"/>
    </font>
    <font>
      <b/>
      <i/>
      <sz val="20"/>
      <color rgb="FF000000"/>
      <name val="Calibri"/>
      <family val="2"/>
    </font>
    <font>
      <sz val="20"/>
      <color rgb="FF000000"/>
      <name val="Calibri"/>
      <family val="2"/>
    </font>
    <font>
      <i/>
      <sz val="20"/>
      <color rgb="FF000000"/>
      <name val="Calibri"/>
      <family val="2"/>
    </font>
    <font>
      <b/>
      <sz val="24"/>
      <color indexed="8"/>
      <name val="Calibri"/>
      <family val="2"/>
    </font>
    <font>
      <b/>
      <sz val="16"/>
      <color theme="0"/>
      <name val="Calibri"/>
      <family val="2"/>
    </font>
    <font>
      <sz val="11"/>
      <color theme="0"/>
      <name val="Calibri"/>
      <family val="2"/>
    </font>
  </fonts>
  <fills count="17">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theme="6" tint="0.59999389629810485"/>
        <bgColor indexed="64"/>
      </patternFill>
    </fill>
    <fill>
      <patternFill patternType="solid">
        <fgColor theme="2"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tint="-0.249977111117893"/>
        <bgColor indexed="64"/>
      </patternFill>
    </fill>
  </fills>
  <borders count="103">
    <border>
      <left/>
      <right/>
      <top/>
      <bottom/>
      <diagonal/>
    </border>
    <border>
      <left style="thin">
        <color indexed="10"/>
      </left>
      <right style="thin">
        <color indexed="10"/>
      </right>
      <top style="thin">
        <color indexed="10"/>
      </top>
      <bottom style="medium">
        <color indexed="8"/>
      </bottom>
      <diagonal/>
    </border>
    <border>
      <left style="thin">
        <color indexed="10"/>
      </left>
      <right style="thin">
        <color indexed="10"/>
      </right>
      <top style="thin">
        <color indexed="10"/>
      </top>
      <bottom style="thin">
        <color indexed="10"/>
      </bottom>
      <diagonal/>
    </border>
    <border>
      <left style="medium">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10"/>
      </right>
      <top style="medium">
        <color indexed="8"/>
      </top>
      <bottom style="thin">
        <color indexed="8"/>
      </bottom>
      <diagonal/>
    </border>
    <border>
      <left style="thin">
        <color indexed="10"/>
      </left>
      <right style="thin">
        <color indexed="10"/>
      </right>
      <top style="medium">
        <color indexed="8"/>
      </top>
      <bottom style="thin">
        <color indexed="8"/>
      </bottom>
      <diagonal/>
    </border>
    <border>
      <left style="thin">
        <color indexed="10"/>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10"/>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10"/>
      </right>
      <top style="medium">
        <color indexed="8"/>
      </top>
      <bottom style="thin">
        <color indexed="8"/>
      </bottom>
      <diagonal/>
    </border>
    <border>
      <left style="thin">
        <color indexed="10"/>
      </left>
      <right style="thin">
        <color indexed="10"/>
      </right>
      <top style="thin">
        <color indexed="8"/>
      </top>
      <bottom style="thin">
        <color indexed="10"/>
      </bottom>
      <diagonal/>
    </border>
    <border>
      <left style="thin">
        <color indexed="10"/>
      </left>
      <right style="thin">
        <color indexed="10"/>
      </right>
      <top style="thin">
        <color indexed="10"/>
      </top>
      <bottom style="thin">
        <color indexed="8"/>
      </bottom>
      <diagonal/>
    </border>
    <border>
      <left style="thin">
        <color indexed="10"/>
      </left>
      <right style="thin">
        <color indexed="10"/>
      </right>
      <top style="thin">
        <color indexed="10"/>
      </top>
      <bottom style="dashed">
        <color indexed="8"/>
      </bottom>
      <diagonal/>
    </border>
    <border>
      <left style="thin">
        <color indexed="10"/>
      </left>
      <right style="thin">
        <color indexed="10"/>
      </right>
      <top style="dashed">
        <color indexed="8"/>
      </top>
      <bottom style="thin">
        <color indexed="8"/>
      </bottom>
      <diagonal/>
    </border>
    <border>
      <left style="thin">
        <color indexed="10"/>
      </left>
      <right style="thin">
        <color indexed="10"/>
      </right>
      <top style="thin">
        <color indexed="8"/>
      </top>
      <bottom style="thin">
        <color indexed="8"/>
      </bottom>
      <diagonal/>
    </border>
    <border>
      <left/>
      <right style="thin">
        <color indexed="8"/>
      </right>
      <top style="thin">
        <color indexed="8"/>
      </top>
      <bottom style="thin">
        <color indexed="8"/>
      </bottom>
      <diagonal/>
    </border>
    <border>
      <left style="thin">
        <color indexed="10"/>
      </left>
      <right/>
      <top style="thin">
        <color indexed="10"/>
      </top>
      <bottom style="thin">
        <color indexed="10"/>
      </bottom>
      <diagonal/>
    </border>
    <border>
      <left/>
      <right/>
      <top/>
      <bottom/>
      <diagonal/>
    </border>
    <border>
      <left style="thin">
        <color indexed="10"/>
      </left>
      <right style="thin">
        <color indexed="10"/>
      </right>
      <top/>
      <bottom style="thin">
        <color indexed="10"/>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3"/>
      </left>
      <right style="thin">
        <color theme="3"/>
      </right>
      <top style="thin">
        <color indexed="10"/>
      </top>
      <bottom style="thin">
        <color theme="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auto="1"/>
      </right>
      <top/>
      <bottom style="thick">
        <color auto="1"/>
      </bottom>
      <diagonal/>
    </border>
    <border>
      <left style="thin">
        <color indexed="64"/>
      </left>
      <right style="thin">
        <color indexed="64"/>
      </right>
      <top style="thin">
        <color indexed="64"/>
      </top>
      <bottom style="thin">
        <color indexed="64"/>
      </bottom>
      <diagonal/>
    </border>
    <border>
      <left style="thin">
        <color indexed="10"/>
      </left>
      <right style="thin">
        <color indexed="10"/>
      </right>
      <top style="thin">
        <color indexed="10"/>
      </top>
      <bottom/>
      <diagonal/>
    </border>
    <border>
      <left style="thin">
        <color indexed="64"/>
      </left>
      <right/>
      <top style="thin">
        <color indexed="64"/>
      </top>
      <bottom style="medium">
        <color indexed="64"/>
      </bottom>
      <diagonal/>
    </border>
    <border>
      <left style="thin">
        <color auto="1"/>
      </left>
      <right style="thin">
        <color auto="1"/>
      </right>
      <top/>
      <bottom style="thick">
        <color auto="1"/>
      </bottom>
      <diagonal/>
    </border>
    <border>
      <left/>
      <right style="thin">
        <color indexed="64"/>
      </right>
      <top style="thin">
        <color indexed="64"/>
      </top>
      <bottom style="medium">
        <color indexed="64"/>
      </bottom>
      <diagonal/>
    </border>
    <border>
      <left style="thin">
        <color indexed="10"/>
      </left>
      <right style="thin">
        <color indexed="10"/>
      </right>
      <top style="thin">
        <color indexed="10"/>
      </top>
      <bottom/>
      <diagonal/>
    </border>
    <border>
      <left style="thin">
        <color indexed="8"/>
      </left>
      <right/>
      <top/>
      <bottom style="thin">
        <color indexed="8"/>
      </bottom>
      <diagonal/>
    </border>
    <border>
      <left/>
      <right style="thin">
        <color auto="1"/>
      </right>
      <top style="medium">
        <color indexed="64"/>
      </top>
      <bottom style="thin">
        <color indexed="8"/>
      </bottom>
      <diagonal/>
    </border>
    <border>
      <left/>
      <right style="thin">
        <color auto="1"/>
      </right>
      <top style="thin">
        <color indexed="8"/>
      </top>
      <bottom style="thin">
        <color indexed="8"/>
      </bottom>
      <diagonal/>
    </border>
    <border>
      <left/>
      <right style="thin">
        <color auto="1"/>
      </right>
      <top style="thin">
        <color indexed="8"/>
      </top>
      <bottom style="medium">
        <color indexed="64"/>
      </bottom>
      <diagonal/>
    </border>
    <border>
      <left/>
      <right style="thin">
        <color auto="1"/>
      </right>
      <top/>
      <bottom style="thin">
        <color indexed="8"/>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indexed="64"/>
      </left>
      <right style="thick">
        <color indexed="64"/>
      </right>
      <top/>
      <bottom style="thin">
        <color indexed="64"/>
      </bottom>
      <diagonal/>
    </border>
    <border>
      <left/>
      <right style="thin">
        <color auto="1"/>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medium">
        <color indexed="64"/>
      </left>
      <right/>
      <top style="medium">
        <color indexed="64"/>
      </top>
      <bottom style="thin">
        <color indexed="8"/>
      </bottom>
      <diagonal/>
    </border>
    <border>
      <left/>
      <right style="thin">
        <color auto="1"/>
      </right>
      <top style="medium">
        <color indexed="64"/>
      </top>
      <bottom style="thin">
        <color auto="1"/>
      </bottom>
      <diagonal/>
    </border>
    <border>
      <left style="thin">
        <color indexed="64"/>
      </left>
      <right style="thick">
        <color indexed="64"/>
      </right>
      <top style="medium">
        <color indexed="64"/>
      </top>
      <bottom style="thin">
        <color indexed="64"/>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style="thin">
        <color auto="1"/>
      </right>
      <top style="thin">
        <color auto="1"/>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style="thin">
        <color auto="1"/>
      </right>
      <top style="thin">
        <color auto="1"/>
      </top>
      <bottom style="medium">
        <color indexed="64"/>
      </bottom>
      <diagonal/>
    </border>
    <border>
      <left style="medium">
        <color indexed="64"/>
      </left>
      <right style="medium">
        <color indexed="8"/>
      </right>
      <top style="medium">
        <color indexed="64"/>
      </top>
      <bottom style="medium">
        <color indexed="64"/>
      </bottom>
      <diagonal/>
    </border>
    <border>
      <left style="thin">
        <color indexed="10"/>
      </left>
      <right/>
      <top style="thin">
        <color indexed="8"/>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ck">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double">
        <color indexed="64"/>
      </left>
      <right style="thick">
        <color indexed="64"/>
      </right>
      <top style="medium">
        <color indexed="64"/>
      </top>
      <bottom style="medium">
        <color indexed="64"/>
      </bottom>
      <diagonal/>
    </border>
    <border>
      <left style="double">
        <color indexed="64"/>
      </left>
      <right style="thick">
        <color indexed="64"/>
      </right>
      <top style="thin">
        <color indexed="64"/>
      </top>
      <bottom style="thin">
        <color indexed="64"/>
      </bottom>
      <diagonal/>
    </border>
    <border>
      <left style="double">
        <color indexed="64"/>
      </left>
      <right style="thick">
        <color indexed="64"/>
      </right>
      <top style="thin">
        <color indexed="64"/>
      </top>
      <bottom style="medium">
        <color indexed="64"/>
      </bottom>
      <diagonal/>
    </border>
    <border>
      <left style="double">
        <color indexed="64"/>
      </left>
      <right style="thick">
        <color indexed="64"/>
      </right>
      <top/>
      <bottom style="thin">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auto="1"/>
      </right>
      <top style="thin">
        <color indexed="64"/>
      </top>
      <bottom style="medium">
        <color indexed="64"/>
      </bottom>
      <diagonal/>
    </border>
    <border>
      <left/>
      <right style="thick">
        <color indexed="64"/>
      </right>
      <top style="medium">
        <color indexed="64"/>
      </top>
      <bottom style="medium">
        <color indexed="64"/>
      </bottom>
      <diagonal/>
    </border>
    <border>
      <left/>
      <right/>
      <top style="thin">
        <color indexed="64"/>
      </top>
      <bottom/>
      <diagonal/>
    </border>
    <border>
      <left style="thin">
        <color indexed="64"/>
      </left>
      <right style="thick">
        <color indexed="64"/>
      </right>
      <top style="thin">
        <color indexed="64"/>
      </top>
      <bottom/>
      <diagonal/>
    </border>
  </borders>
  <cellStyleXfs count="1">
    <xf numFmtId="0" fontId="0" fillId="0" borderId="0" applyNumberFormat="0" applyFill="0" applyBorder="0" applyProtection="0"/>
  </cellStyleXfs>
  <cellXfs count="225">
    <xf numFmtId="0" fontId="0" fillId="0" borderId="0" xfId="0"/>
    <xf numFmtId="0" fontId="0" fillId="0" borderId="0" xfId="0" applyNumberFormat="1"/>
    <xf numFmtId="0" fontId="0" fillId="0" borderId="0" xfId="0" applyNumberFormat="1" applyAlignment="1">
      <alignment vertical="center"/>
    </xf>
    <xf numFmtId="0" fontId="2" fillId="0" borderId="0" xfId="0" applyNumberFormat="1" applyFont="1"/>
    <xf numFmtId="0" fontId="1" fillId="0" borderId="0" xfId="0" applyNumberFormat="1" applyFont="1"/>
    <xf numFmtId="0" fontId="1" fillId="0" borderId="0" xfId="0" applyNumberFormat="1" applyFont="1" applyAlignment="1">
      <alignment vertical="center"/>
    </xf>
    <xf numFmtId="49" fontId="4" fillId="3" borderId="3" xfId="0" applyNumberFormat="1" applyFont="1" applyFill="1" applyBorder="1" applyAlignment="1">
      <alignment horizontal="right" vertical="center"/>
    </xf>
    <xf numFmtId="49" fontId="8" fillId="2" borderId="3" xfId="0" applyNumberFormat="1" applyFont="1" applyFill="1" applyBorder="1" applyAlignment="1">
      <alignment vertical="center"/>
    </xf>
    <xf numFmtId="49" fontId="9" fillId="2" borderId="7" xfId="0" applyNumberFormat="1" applyFont="1" applyFill="1" applyBorder="1" applyAlignment="1">
      <alignment horizontal="center" vertical="center" wrapText="1"/>
    </xf>
    <xf numFmtId="49" fontId="9" fillId="2" borderId="8" xfId="0" applyNumberFormat="1" applyFont="1" applyFill="1" applyBorder="1" applyAlignment="1">
      <alignment horizontal="center" vertical="center"/>
    </xf>
    <xf numFmtId="49" fontId="9" fillId="2" borderId="9" xfId="0" applyNumberFormat="1" applyFont="1" applyFill="1" applyBorder="1" applyAlignment="1">
      <alignment horizontal="center" vertical="center" wrapText="1"/>
    </xf>
    <xf numFmtId="164" fontId="2" fillId="0" borderId="13" xfId="0" applyNumberFormat="1" applyFont="1" applyBorder="1"/>
    <xf numFmtId="0" fontId="2" fillId="0" borderId="14" xfId="0" applyFont="1" applyBorder="1" applyAlignment="1">
      <alignment vertical="center" wrapText="1"/>
    </xf>
    <xf numFmtId="49" fontId="2" fillId="3" borderId="15" xfId="0" applyNumberFormat="1" applyFont="1" applyFill="1" applyBorder="1" applyAlignment="1">
      <alignment horizontal="left" vertical="center"/>
    </xf>
    <xf numFmtId="49" fontId="2" fillId="3" borderId="16" xfId="0" applyNumberFormat="1" applyFont="1" applyFill="1" applyBorder="1" applyAlignment="1">
      <alignment horizontal="left" vertical="center"/>
    </xf>
    <xf numFmtId="165" fontId="2" fillId="3" borderId="16" xfId="0" applyNumberFormat="1" applyFont="1" applyFill="1" applyBorder="1" applyAlignment="1">
      <alignment horizontal="left" vertical="center"/>
    </xf>
    <xf numFmtId="1" fontId="2" fillId="3" borderId="16" xfId="0" applyNumberFormat="1" applyFont="1" applyFill="1" applyBorder="1" applyAlignment="1">
      <alignment horizontal="left" vertical="center"/>
    </xf>
    <xf numFmtId="165" fontId="10" fillId="4" borderId="17" xfId="0" applyNumberFormat="1" applyFont="1" applyFill="1" applyBorder="1" applyAlignment="1">
      <alignment vertical="center"/>
    </xf>
    <xf numFmtId="49" fontId="2" fillId="3" borderId="18" xfId="0" applyNumberFormat="1" applyFont="1" applyFill="1" applyBorder="1" applyAlignment="1">
      <alignment vertical="center" wrapText="1"/>
    </xf>
    <xf numFmtId="0" fontId="2" fillId="3" borderId="15" xfId="0" applyFont="1" applyFill="1" applyBorder="1" applyAlignment="1">
      <alignment horizontal="left" vertical="center"/>
    </xf>
    <xf numFmtId="0" fontId="2" fillId="3" borderId="16" xfId="0" applyFont="1" applyFill="1" applyBorder="1" applyAlignment="1">
      <alignment horizontal="left" vertical="center"/>
    </xf>
    <xf numFmtId="0" fontId="2" fillId="3" borderId="18" xfId="0" applyFont="1" applyFill="1" applyBorder="1" applyAlignment="1">
      <alignment vertical="center" wrapText="1"/>
    </xf>
    <xf numFmtId="0" fontId="9" fillId="3" borderId="15" xfId="0" applyFont="1" applyFill="1" applyBorder="1" applyAlignment="1">
      <alignment horizontal="left" vertical="center"/>
    </xf>
    <xf numFmtId="0" fontId="9" fillId="3" borderId="16" xfId="0" applyFont="1" applyFill="1" applyBorder="1" applyAlignment="1">
      <alignment horizontal="left" vertical="center"/>
    </xf>
    <xf numFmtId="165" fontId="9" fillId="3" borderId="16" xfId="0" applyNumberFormat="1" applyFont="1" applyFill="1" applyBorder="1" applyAlignment="1">
      <alignment horizontal="left" vertical="center"/>
    </xf>
    <xf numFmtId="1" fontId="9" fillId="3" borderId="16" xfId="0" applyNumberFormat="1" applyFont="1" applyFill="1" applyBorder="1" applyAlignment="1">
      <alignment horizontal="left" vertical="center"/>
    </xf>
    <xf numFmtId="165" fontId="10" fillId="4" borderId="19" xfId="0" applyNumberFormat="1" applyFont="1" applyFill="1" applyBorder="1" applyAlignment="1">
      <alignment vertical="center"/>
    </xf>
    <xf numFmtId="49" fontId="6" fillId="5" borderId="20" xfId="0" applyNumberFormat="1" applyFont="1" applyFill="1" applyBorder="1" applyAlignment="1">
      <alignment horizontal="right" vertical="center"/>
    </xf>
    <xf numFmtId="0" fontId="10" fillId="5" borderId="21" xfId="0" applyFont="1" applyFill="1" applyBorder="1" applyAlignment="1">
      <alignment horizontal="right" vertical="center"/>
    </xf>
    <xf numFmtId="1" fontId="10" fillId="5" borderId="19" xfId="0" applyNumberFormat="1" applyFont="1" applyFill="1" applyBorder="1" applyAlignment="1">
      <alignment horizontal="right" vertical="center"/>
    </xf>
    <xf numFmtId="165" fontId="6" fillId="5" borderId="9" xfId="0" applyNumberFormat="1" applyFont="1" applyFill="1" applyBorder="1" applyAlignment="1">
      <alignment vertical="center"/>
    </xf>
    <xf numFmtId="0" fontId="2" fillId="0" borderId="22" xfId="0" applyFont="1" applyBorder="1" applyAlignment="1">
      <alignment vertical="center" wrapText="1"/>
    </xf>
    <xf numFmtId="2" fontId="2" fillId="3" borderId="16" xfId="0" applyNumberFormat="1" applyFont="1" applyFill="1" applyBorder="1" applyAlignment="1">
      <alignment horizontal="left" vertical="center"/>
    </xf>
    <xf numFmtId="164" fontId="2" fillId="2" borderId="13" xfId="0" applyNumberFormat="1" applyFont="1" applyFill="1" applyBorder="1" applyAlignment="1">
      <alignment vertical="center"/>
    </xf>
    <xf numFmtId="49" fontId="2" fillId="3" borderId="15" xfId="0" applyNumberFormat="1" applyFont="1" applyFill="1" applyBorder="1" applyAlignment="1">
      <alignment horizontal="left" vertical="center" wrapText="1"/>
    </xf>
    <xf numFmtId="49" fontId="2" fillId="3" borderId="16" xfId="0" applyNumberFormat="1" applyFont="1" applyFill="1" applyBorder="1" applyAlignment="1">
      <alignment horizontal="left" vertical="center" wrapText="1"/>
    </xf>
    <xf numFmtId="165" fontId="2" fillId="3" borderId="16" xfId="0" applyNumberFormat="1" applyFont="1" applyFill="1" applyBorder="1" applyAlignment="1">
      <alignment horizontal="left" vertical="center" wrapText="1"/>
    </xf>
    <xf numFmtId="1" fontId="2" fillId="3" borderId="16" xfId="0" applyNumberFormat="1" applyFont="1" applyFill="1" applyBorder="1" applyAlignment="1">
      <alignment horizontal="left" vertical="center" wrapText="1"/>
    </xf>
    <xf numFmtId="168" fontId="2" fillId="3" borderId="16"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xf>
    <xf numFmtId="164" fontId="2" fillId="3" borderId="16" xfId="0" applyNumberFormat="1" applyFont="1" applyFill="1" applyBorder="1" applyAlignment="1">
      <alignment horizontal="left" vertical="center"/>
    </xf>
    <xf numFmtId="0" fontId="2" fillId="3" borderId="15" xfId="0" applyFont="1" applyFill="1" applyBorder="1" applyAlignment="1">
      <alignment horizontal="left" vertical="center" wrapText="1"/>
    </xf>
    <xf numFmtId="0" fontId="2" fillId="3" borderId="16" xfId="0" applyFont="1" applyFill="1" applyBorder="1" applyAlignment="1">
      <alignment horizontal="left" vertical="center" wrapText="1"/>
    </xf>
    <xf numFmtId="49" fontId="9" fillId="2" borderId="23" xfId="0" applyNumberFormat="1" applyFont="1" applyFill="1" applyBorder="1" applyAlignment="1">
      <alignment vertical="center"/>
    </xf>
    <xf numFmtId="0" fontId="9" fillId="2" borderId="24" xfId="0" applyFont="1" applyFill="1" applyBorder="1" applyAlignment="1">
      <alignment vertical="center"/>
    </xf>
    <xf numFmtId="0" fontId="9" fillId="2" borderId="25" xfId="0" applyFont="1" applyFill="1" applyBorder="1" applyAlignment="1">
      <alignment vertical="center"/>
    </xf>
    <xf numFmtId="0" fontId="2" fillId="3" borderId="18" xfId="0" applyFont="1" applyFill="1" applyBorder="1" applyAlignment="1">
      <alignment vertical="center"/>
    </xf>
    <xf numFmtId="165" fontId="6" fillId="5" borderId="14" xfId="0" applyNumberFormat="1" applyFont="1" applyFill="1" applyBorder="1" applyAlignment="1">
      <alignment vertical="center"/>
    </xf>
    <xf numFmtId="0" fontId="2" fillId="0" borderId="22" xfId="0" applyFont="1" applyBorder="1" applyAlignment="1">
      <alignment vertical="center"/>
    </xf>
    <xf numFmtId="49" fontId="9" fillId="2" borderId="26" xfId="0" applyNumberFormat="1" applyFont="1" applyFill="1" applyBorder="1" applyAlignment="1">
      <alignment vertical="center"/>
    </xf>
    <xf numFmtId="0" fontId="9" fillId="2" borderId="26" xfId="0" applyFont="1" applyFill="1" applyBorder="1" applyAlignment="1">
      <alignment vertical="center"/>
    </xf>
    <xf numFmtId="165" fontId="2" fillId="6" borderId="16" xfId="0" applyNumberFormat="1" applyFont="1" applyFill="1" applyBorder="1" applyAlignment="1">
      <alignment vertical="center"/>
    </xf>
    <xf numFmtId="0" fontId="2" fillId="0" borderId="40" xfId="0" applyFont="1" applyBorder="1" applyAlignment="1">
      <alignment vertical="center"/>
    </xf>
    <xf numFmtId="49" fontId="9" fillId="2" borderId="27" xfId="0" applyNumberFormat="1" applyFont="1" applyFill="1" applyBorder="1" applyAlignment="1">
      <alignment vertical="center"/>
    </xf>
    <xf numFmtId="0" fontId="9" fillId="2" borderId="16" xfId="0" applyFont="1" applyFill="1" applyBorder="1" applyAlignment="1">
      <alignment vertical="center"/>
    </xf>
    <xf numFmtId="0" fontId="9" fillId="2" borderId="21" xfId="0" applyFont="1" applyFill="1" applyBorder="1" applyAlignment="1">
      <alignment vertical="center"/>
    </xf>
    <xf numFmtId="0" fontId="2" fillId="0" borderId="41" xfId="0" applyFont="1" applyBorder="1" applyAlignment="1">
      <alignment vertical="center"/>
    </xf>
    <xf numFmtId="49" fontId="2" fillId="2" borderId="16" xfId="0" applyNumberFormat="1" applyFont="1" applyFill="1" applyBorder="1" applyAlignment="1">
      <alignment vertical="center" wrapText="1"/>
    </xf>
    <xf numFmtId="10" fontId="2" fillId="3" borderId="9" xfId="0" applyNumberFormat="1" applyFont="1" applyFill="1" applyBorder="1" applyAlignment="1">
      <alignment vertical="center"/>
    </xf>
    <xf numFmtId="165" fontId="2" fillId="4" borderId="20" xfId="0" applyNumberFormat="1" applyFont="1" applyFill="1" applyBorder="1" applyAlignment="1">
      <alignment vertical="center" wrapText="1"/>
    </xf>
    <xf numFmtId="49" fontId="2" fillId="3" borderId="17" xfId="0" applyNumberFormat="1" applyFont="1" applyFill="1" applyBorder="1" applyAlignment="1">
      <alignment vertical="center"/>
    </xf>
    <xf numFmtId="49" fontId="9" fillId="2" borderId="16" xfId="0" applyNumberFormat="1" applyFont="1" applyFill="1" applyBorder="1" applyAlignment="1">
      <alignment vertical="center"/>
    </xf>
    <xf numFmtId="0" fontId="9" fillId="2" borderId="13" xfId="0" applyFont="1" applyFill="1" applyBorder="1" applyAlignment="1">
      <alignment vertical="center"/>
    </xf>
    <xf numFmtId="165" fontId="9" fillId="7" borderId="9" xfId="0" applyNumberFormat="1" applyFont="1" applyFill="1" applyBorder="1" applyAlignment="1">
      <alignment vertical="center"/>
    </xf>
    <xf numFmtId="49" fontId="9" fillId="8" borderId="2" xfId="0" applyNumberFormat="1" applyFont="1" applyFill="1" applyBorder="1" applyAlignment="1">
      <alignment vertical="center" readingOrder="1"/>
    </xf>
    <xf numFmtId="0" fontId="2" fillId="8" borderId="2" xfId="0" applyFont="1" applyFill="1" applyBorder="1" applyAlignment="1">
      <alignment vertical="center"/>
    </xf>
    <xf numFmtId="49" fontId="6" fillId="2" borderId="2" xfId="0" applyNumberFormat="1" applyFont="1" applyFill="1" applyBorder="1" applyAlignment="1">
      <alignment vertical="center" wrapText="1"/>
    </xf>
    <xf numFmtId="49" fontId="2" fillId="2" borderId="2" xfId="0" applyNumberFormat="1" applyFont="1" applyFill="1" applyBorder="1" applyAlignment="1">
      <alignment vertical="center" wrapText="1"/>
    </xf>
    <xf numFmtId="49" fontId="6" fillId="2" borderId="32" xfId="0" applyNumberFormat="1" applyFont="1" applyFill="1" applyBorder="1" applyAlignment="1">
      <alignment vertical="center" wrapText="1"/>
    </xf>
    <xf numFmtId="49" fontId="2" fillId="2" borderId="32" xfId="0" applyNumberFormat="1" applyFont="1" applyFill="1" applyBorder="1" applyAlignment="1">
      <alignment vertical="center" wrapText="1"/>
    </xf>
    <xf numFmtId="49" fontId="6" fillId="2" borderId="35" xfId="0" applyNumberFormat="1" applyFont="1" applyFill="1" applyBorder="1" applyAlignment="1">
      <alignment horizontal="left" vertical="center" wrapText="1"/>
    </xf>
    <xf numFmtId="49" fontId="2" fillId="2" borderId="35" xfId="0" applyNumberFormat="1" applyFont="1" applyFill="1" applyBorder="1" applyAlignment="1">
      <alignment vertical="center" wrapText="1"/>
    </xf>
    <xf numFmtId="49" fontId="9" fillId="9" borderId="28" xfId="0" applyNumberFormat="1" applyFont="1" applyFill="1" applyBorder="1" applyAlignment="1">
      <alignment vertical="center"/>
    </xf>
    <xf numFmtId="0" fontId="9" fillId="9" borderId="36" xfId="0" applyFont="1" applyFill="1" applyBorder="1" applyAlignment="1">
      <alignment vertical="center"/>
    </xf>
    <xf numFmtId="49" fontId="6" fillId="2" borderId="31" xfId="0" applyNumberFormat="1" applyFont="1" applyFill="1" applyBorder="1" applyAlignment="1">
      <alignment vertical="center" wrapText="1"/>
    </xf>
    <xf numFmtId="49" fontId="2" fillId="2" borderId="31" xfId="0" applyNumberFormat="1" applyFont="1" applyFill="1" applyBorder="1" applyAlignment="1">
      <alignment vertical="center" wrapText="1"/>
    </xf>
    <xf numFmtId="49" fontId="2" fillId="2" borderId="2" xfId="0" applyNumberFormat="1" applyFont="1" applyFill="1" applyBorder="1" applyAlignment="1">
      <alignment vertical="center" wrapText="1" readingOrder="1"/>
    </xf>
    <xf numFmtId="49" fontId="6" fillId="2" borderId="37" xfId="0" applyNumberFormat="1" applyFont="1" applyFill="1" applyBorder="1" applyAlignment="1">
      <alignment vertical="center" wrapText="1"/>
    </xf>
    <xf numFmtId="49" fontId="2" fillId="0" borderId="50" xfId="0" applyNumberFormat="1" applyFont="1" applyFill="1" applyBorder="1" applyAlignment="1">
      <alignment vertical="center" wrapText="1"/>
    </xf>
    <xf numFmtId="49" fontId="6" fillId="2" borderId="2" xfId="0" applyNumberFormat="1" applyFont="1" applyFill="1" applyBorder="1" applyAlignment="1">
      <alignment vertical="center" readingOrder="1"/>
    </xf>
    <xf numFmtId="49" fontId="2" fillId="0" borderId="39" xfId="0" applyNumberFormat="1" applyFont="1" applyBorder="1" applyAlignment="1">
      <alignment vertical="center" wrapText="1" readingOrder="1"/>
    </xf>
    <xf numFmtId="49" fontId="4" fillId="2" borderId="30" xfId="0" applyNumberFormat="1" applyFont="1" applyFill="1" applyBorder="1" applyAlignment="1">
      <alignment horizontal="right" vertical="center"/>
    </xf>
    <xf numFmtId="0" fontId="14" fillId="0" borderId="31" xfId="0" applyFont="1" applyBorder="1" applyAlignment="1">
      <alignment vertical="center"/>
    </xf>
    <xf numFmtId="49" fontId="15" fillId="0" borderId="31" xfId="0" applyNumberFormat="1" applyFont="1" applyBorder="1" applyAlignment="1">
      <alignment horizontal="center" vertical="center"/>
    </xf>
    <xf numFmtId="0" fontId="2" fillId="0" borderId="0" xfId="0" applyNumberFormat="1" applyFont="1" applyAlignment="1">
      <alignment vertical="center"/>
    </xf>
    <xf numFmtId="49" fontId="14" fillId="0" borderId="2" xfId="0" applyNumberFormat="1" applyFont="1" applyBorder="1"/>
    <xf numFmtId="165" fontId="14" fillId="0" borderId="2" xfId="0" applyNumberFormat="1" applyFont="1" applyBorder="1"/>
    <xf numFmtId="49" fontId="14" fillId="0" borderId="32" xfId="0" applyNumberFormat="1" applyFont="1" applyBorder="1"/>
    <xf numFmtId="165" fontId="14" fillId="0" borderId="32" xfId="0" applyNumberFormat="1" applyFont="1" applyBorder="1"/>
    <xf numFmtId="49" fontId="14" fillId="0" borderId="31" xfId="0" applyNumberFormat="1" applyFont="1" applyBorder="1"/>
    <xf numFmtId="165" fontId="14" fillId="0" borderId="31" xfId="0" applyNumberFormat="1" applyFont="1" applyBorder="1"/>
    <xf numFmtId="49" fontId="14" fillId="0" borderId="33" xfId="0" applyNumberFormat="1" applyFont="1" applyBorder="1"/>
    <xf numFmtId="165" fontId="14" fillId="0" borderId="33" xfId="0" applyNumberFormat="1" applyFont="1" applyBorder="1"/>
    <xf numFmtId="49" fontId="14" fillId="0" borderId="34" xfId="0" applyNumberFormat="1" applyFont="1" applyBorder="1"/>
    <xf numFmtId="165" fontId="14" fillId="0" borderId="34" xfId="0" applyNumberFormat="1" applyFont="1" applyBorder="1"/>
    <xf numFmtId="49" fontId="15" fillId="0" borderId="31" xfId="0" applyNumberFormat="1" applyFont="1" applyBorder="1"/>
    <xf numFmtId="167" fontId="14" fillId="0" borderId="31" xfId="0" applyNumberFormat="1" applyFont="1" applyBorder="1"/>
    <xf numFmtId="0" fontId="0" fillId="0" borderId="38" xfId="0" applyNumberFormat="1" applyBorder="1"/>
    <xf numFmtId="165" fontId="2" fillId="6" borderId="55" xfId="0" applyNumberFormat="1" applyFont="1" applyFill="1" applyBorder="1" applyAlignment="1">
      <alignment vertical="center"/>
    </xf>
    <xf numFmtId="0" fontId="0" fillId="0" borderId="46" xfId="0" applyNumberFormat="1" applyBorder="1"/>
    <xf numFmtId="165" fontId="2" fillId="13" borderId="38" xfId="0" applyNumberFormat="1" applyFont="1" applyFill="1" applyBorder="1" applyAlignment="1">
      <alignment vertical="center"/>
    </xf>
    <xf numFmtId="0" fontId="2" fillId="13" borderId="38" xfId="0" applyFont="1" applyFill="1" applyBorder="1"/>
    <xf numFmtId="165" fontId="2" fillId="6" borderId="56" xfId="0" applyNumberFormat="1" applyFont="1" applyFill="1" applyBorder="1" applyAlignment="1">
      <alignment vertical="center"/>
    </xf>
    <xf numFmtId="0" fontId="0" fillId="0" borderId="58" xfId="0" applyNumberFormat="1" applyBorder="1"/>
    <xf numFmtId="0" fontId="0" fillId="0" borderId="61" xfId="0" applyNumberFormat="1" applyBorder="1"/>
    <xf numFmtId="0" fontId="0" fillId="0" borderId="48" xfId="0" applyNumberFormat="1" applyBorder="1"/>
    <xf numFmtId="0" fontId="0" fillId="0" borderId="48" xfId="0" applyNumberFormat="1" applyBorder="1" applyAlignment="1">
      <alignment wrapText="1"/>
    </xf>
    <xf numFmtId="169" fontId="2" fillId="5" borderId="62" xfId="0" applyNumberFormat="1" applyFont="1" applyFill="1" applyBorder="1" applyAlignment="1">
      <alignment vertical="center"/>
    </xf>
    <xf numFmtId="0" fontId="0" fillId="15" borderId="38" xfId="0" applyNumberFormat="1" applyFill="1" applyBorder="1"/>
    <xf numFmtId="49" fontId="9" fillId="2" borderId="64" xfId="0" applyNumberFormat="1" applyFont="1" applyFill="1" applyBorder="1" applyAlignment="1">
      <alignment vertical="center"/>
    </xf>
    <xf numFmtId="49" fontId="9" fillId="2" borderId="62" xfId="0" applyNumberFormat="1" applyFont="1" applyFill="1" applyBorder="1" applyAlignment="1">
      <alignment horizontal="center" vertical="center" wrapText="1"/>
    </xf>
    <xf numFmtId="0" fontId="2" fillId="0" borderId="65" xfId="0" applyFont="1" applyBorder="1" applyAlignment="1">
      <alignment wrapText="1"/>
    </xf>
    <xf numFmtId="0" fontId="2" fillId="14" borderId="66" xfId="0" applyFont="1" applyFill="1" applyBorder="1" applyAlignment="1" applyProtection="1">
      <alignment wrapText="1"/>
      <protection locked="0"/>
    </xf>
    <xf numFmtId="0" fontId="2" fillId="0" borderId="67" xfId="0" applyFont="1" applyBorder="1" applyAlignment="1">
      <alignment wrapText="1"/>
    </xf>
    <xf numFmtId="0" fontId="2" fillId="0" borderId="68" xfId="0" applyFont="1" applyBorder="1" applyAlignment="1">
      <alignment wrapText="1"/>
    </xf>
    <xf numFmtId="0" fontId="2" fillId="14" borderId="66" xfId="0" applyFont="1" applyFill="1" applyBorder="1" applyProtection="1">
      <protection locked="0"/>
    </xf>
    <xf numFmtId="0" fontId="2" fillId="0" borderId="67" xfId="0" applyFont="1" applyBorder="1"/>
    <xf numFmtId="0" fontId="2" fillId="0" borderId="57" xfId="0" applyFont="1" applyBorder="1"/>
    <xf numFmtId="165" fontId="2" fillId="0" borderId="38" xfId="0" applyNumberFormat="1" applyFont="1" applyFill="1" applyBorder="1" applyAlignment="1">
      <alignment vertical="center"/>
    </xf>
    <xf numFmtId="0" fontId="0" fillId="0" borderId="38" xfId="0" applyNumberFormat="1" applyFill="1" applyBorder="1"/>
    <xf numFmtId="169" fontId="2" fillId="11" borderId="69" xfId="0" applyNumberFormat="1" applyFont="1" applyFill="1" applyBorder="1" applyAlignment="1">
      <alignment vertical="center"/>
    </xf>
    <xf numFmtId="49" fontId="26" fillId="16" borderId="74" xfId="0" applyNumberFormat="1" applyFont="1" applyFill="1" applyBorder="1" applyAlignment="1">
      <alignment horizontal="left" vertical="center" wrapText="1"/>
    </xf>
    <xf numFmtId="169" fontId="2" fillId="16" borderId="75" xfId="0" applyNumberFormat="1" applyFont="1" applyFill="1" applyBorder="1" applyAlignment="1">
      <alignment vertical="center"/>
    </xf>
    <xf numFmtId="169" fontId="2" fillId="16" borderId="76" xfId="0" applyNumberFormat="1" applyFont="1" applyFill="1" applyBorder="1" applyAlignment="1">
      <alignment vertical="center"/>
    </xf>
    <xf numFmtId="0" fontId="2" fillId="14" borderId="77" xfId="0" applyFont="1" applyFill="1" applyBorder="1" applyAlignment="1" applyProtection="1">
      <alignment horizontal="left" vertical="center"/>
      <protection locked="0"/>
    </xf>
    <xf numFmtId="0" fontId="9" fillId="14" borderId="77" xfId="0" applyFont="1" applyFill="1" applyBorder="1" applyAlignment="1" applyProtection="1">
      <alignment horizontal="left" vertical="center"/>
      <protection locked="0"/>
    </xf>
    <xf numFmtId="49" fontId="6" fillId="5" borderId="78" xfId="0" applyNumberFormat="1" applyFont="1" applyFill="1" applyBorder="1" applyAlignment="1">
      <alignment horizontal="right" vertical="center"/>
    </xf>
    <xf numFmtId="169" fontId="2" fillId="5" borderId="79" xfId="0" applyNumberFormat="1" applyFont="1" applyFill="1" applyBorder="1" applyAlignment="1">
      <alignment vertical="center"/>
    </xf>
    <xf numFmtId="49" fontId="26" fillId="16" borderId="74" xfId="0" applyNumberFormat="1" applyFont="1" applyFill="1" applyBorder="1" applyAlignment="1">
      <alignment horizontal="left" vertical="center"/>
    </xf>
    <xf numFmtId="169" fontId="27" fillId="16" borderId="75" xfId="0" applyNumberFormat="1" applyFont="1" applyFill="1" applyBorder="1" applyAlignment="1">
      <alignment vertical="center"/>
    </xf>
    <xf numFmtId="169" fontId="27" fillId="16" borderId="76" xfId="0" applyNumberFormat="1" applyFont="1" applyFill="1" applyBorder="1" applyAlignment="1">
      <alignment vertical="center"/>
    </xf>
    <xf numFmtId="0" fontId="2" fillId="14" borderId="77" xfId="0" applyFont="1" applyFill="1" applyBorder="1" applyAlignment="1" applyProtection="1">
      <alignment horizontal="left" vertical="center" wrapText="1"/>
      <protection locked="0"/>
    </xf>
    <xf numFmtId="0" fontId="2" fillId="14" borderId="82" xfId="0" applyFont="1" applyFill="1" applyBorder="1" applyAlignment="1" applyProtection="1">
      <alignment horizontal="left" vertical="center" wrapText="1"/>
      <protection locked="0"/>
    </xf>
    <xf numFmtId="164" fontId="2" fillId="14" borderId="82" xfId="0" applyNumberFormat="1" applyFont="1" applyFill="1" applyBorder="1" applyAlignment="1" applyProtection="1">
      <alignment horizontal="left" vertical="center"/>
      <protection locked="0"/>
    </xf>
    <xf numFmtId="49" fontId="6" fillId="5" borderId="83" xfId="0" applyNumberFormat="1" applyFont="1" applyFill="1" applyBorder="1" applyAlignment="1">
      <alignment horizontal="right" vertical="center"/>
    </xf>
    <xf numFmtId="0" fontId="2" fillId="14" borderId="82" xfId="0" applyFont="1" applyFill="1" applyBorder="1" applyAlignment="1" applyProtection="1">
      <alignment horizontal="left" vertical="center"/>
      <protection locked="0"/>
    </xf>
    <xf numFmtId="49" fontId="6" fillId="5" borderId="83" xfId="0" applyNumberFormat="1" applyFont="1" applyFill="1" applyBorder="1" applyAlignment="1">
      <alignment horizontal="right" vertical="center" wrapText="1"/>
    </xf>
    <xf numFmtId="169" fontId="2" fillId="5" borderId="84" xfId="0" applyNumberFormat="1" applyFont="1" applyFill="1" applyBorder="1" applyAlignment="1">
      <alignment vertical="center" wrapText="1"/>
    </xf>
    <xf numFmtId="49" fontId="26" fillId="16" borderId="74" xfId="0" applyNumberFormat="1" applyFont="1" applyFill="1" applyBorder="1" applyAlignment="1">
      <alignment vertical="center" wrapText="1"/>
    </xf>
    <xf numFmtId="49" fontId="13" fillId="5" borderId="83" xfId="0" applyNumberFormat="1" applyFont="1" applyFill="1" applyBorder="1" applyAlignment="1">
      <alignment horizontal="right" vertical="center" wrapText="1"/>
    </xf>
    <xf numFmtId="169" fontId="2" fillId="5" borderId="84" xfId="0" applyNumberFormat="1" applyFont="1" applyFill="1" applyBorder="1" applyAlignment="1">
      <alignment vertical="center"/>
    </xf>
    <xf numFmtId="49" fontId="3" fillId="2" borderId="51" xfId="0" applyNumberFormat="1" applyFont="1" applyFill="1" applyBorder="1" applyAlignment="1">
      <alignment vertical="center"/>
    </xf>
    <xf numFmtId="49" fontId="3" fillId="2" borderId="72" xfId="0" applyNumberFormat="1" applyFont="1" applyFill="1" applyBorder="1" applyAlignment="1">
      <alignment horizontal="center" vertical="center" wrapText="1"/>
    </xf>
    <xf numFmtId="49" fontId="9" fillId="2" borderId="85" xfId="0" applyNumberFormat="1" applyFont="1" applyFill="1" applyBorder="1" applyAlignment="1">
      <alignment vertical="center"/>
    </xf>
    <xf numFmtId="165" fontId="9" fillId="7" borderId="53" xfId="0" applyNumberFormat="1" applyFont="1" applyFill="1" applyBorder="1" applyAlignment="1">
      <alignment vertical="center"/>
    </xf>
    <xf numFmtId="49" fontId="9" fillId="2" borderId="86" xfId="0" applyNumberFormat="1" applyFont="1" applyFill="1" applyBorder="1" applyAlignment="1">
      <alignment vertical="center"/>
    </xf>
    <xf numFmtId="165" fontId="2" fillId="6" borderId="87" xfId="0" applyNumberFormat="1" applyFont="1" applyFill="1" applyBorder="1" applyAlignment="1">
      <alignment vertical="center"/>
    </xf>
    <xf numFmtId="0" fontId="2" fillId="0" borderId="87" xfId="0" applyFont="1" applyBorder="1"/>
    <xf numFmtId="165" fontId="2" fillId="6" borderId="88" xfId="0" applyNumberFormat="1" applyFont="1" applyFill="1" applyBorder="1" applyAlignment="1">
      <alignment vertical="center"/>
    </xf>
    <xf numFmtId="0" fontId="2" fillId="0" borderId="70" xfId="0" applyFont="1" applyBorder="1"/>
    <xf numFmtId="49" fontId="3" fillId="2" borderId="90" xfId="0" applyNumberFormat="1" applyFont="1" applyFill="1" applyBorder="1" applyAlignment="1">
      <alignment horizontal="center" vertical="center" wrapText="1"/>
    </xf>
    <xf numFmtId="169" fontId="2" fillId="16" borderId="91" xfId="0" applyNumberFormat="1" applyFont="1" applyFill="1" applyBorder="1" applyAlignment="1">
      <alignment vertical="center"/>
    </xf>
    <xf numFmtId="169" fontId="2" fillId="4" borderId="88" xfId="0" applyNumberFormat="1" applyFont="1" applyFill="1" applyBorder="1" applyAlignment="1">
      <alignment vertical="center"/>
    </xf>
    <xf numFmtId="169" fontId="2" fillId="5" borderId="60" xfId="0" applyNumberFormat="1" applyFont="1" applyFill="1" applyBorder="1" applyAlignment="1">
      <alignment vertical="center"/>
    </xf>
    <xf numFmtId="169" fontId="27" fillId="16" borderId="91" xfId="0" applyNumberFormat="1" applyFont="1" applyFill="1" applyBorder="1" applyAlignment="1">
      <alignment vertical="center"/>
    </xf>
    <xf numFmtId="169" fontId="2" fillId="5" borderId="60" xfId="0" applyNumberFormat="1" applyFont="1" applyFill="1" applyBorder="1" applyAlignment="1">
      <alignment vertical="center" wrapText="1"/>
    </xf>
    <xf numFmtId="49" fontId="3" fillId="0" borderId="92" xfId="0" applyNumberFormat="1" applyFont="1" applyFill="1" applyBorder="1" applyAlignment="1">
      <alignment horizontal="center" vertical="center" wrapText="1"/>
    </xf>
    <xf numFmtId="169" fontId="2" fillId="16" borderId="89" xfId="0" applyNumberFormat="1" applyFont="1" applyFill="1" applyBorder="1" applyAlignment="1">
      <alignment vertical="center"/>
    </xf>
    <xf numFmtId="169" fontId="2" fillId="15" borderId="93" xfId="0" applyNumberFormat="1" applyFont="1" applyFill="1" applyBorder="1" applyAlignment="1">
      <alignment vertical="center"/>
    </xf>
    <xf numFmtId="169" fontId="2" fillId="10" borderId="94" xfId="0" applyNumberFormat="1" applyFont="1" applyFill="1" applyBorder="1" applyAlignment="1">
      <alignment vertical="center"/>
    </xf>
    <xf numFmtId="169" fontId="27" fillId="16" borderId="89" xfId="0" applyNumberFormat="1" applyFont="1" applyFill="1" applyBorder="1" applyAlignment="1">
      <alignment vertical="center"/>
    </xf>
    <xf numFmtId="165" fontId="2" fillId="6" borderId="93" xfId="0" applyNumberFormat="1" applyFont="1" applyFill="1" applyBorder="1" applyAlignment="1">
      <alignment vertical="center"/>
    </xf>
    <xf numFmtId="165" fontId="2" fillId="6" borderId="95" xfId="0" applyNumberFormat="1" applyFont="1" applyFill="1" applyBorder="1" applyAlignment="1">
      <alignment vertical="center"/>
    </xf>
    <xf numFmtId="165" fontId="2" fillId="6" borderId="54" xfId="0" applyNumberFormat="1" applyFont="1" applyFill="1" applyBorder="1" applyAlignment="1">
      <alignment vertical="center"/>
    </xf>
    <xf numFmtId="165" fontId="2" fillId="6" borderId="71" xfId="0" applyNumberFormat="1" applyFont="1" applyFill="1" applyBorder="1" applyAlignment="1">
      <alignment vertical="center"/>
    </xf>
    <xf numFmtId="49" fontId="6" fillId="5" borderId="51" xfId="0" applyNumberFormat="1" applyFont="1" applyFill="1" applyBorder="1" applyAlignment="1">
      <alignment horizontal="right" vertical="center"/>
    </xf>
    <xf numFmtId="169" fontId="2" fillId="5" borderId="72" xfId="0" applyNumberFormat="1" applyFont="1" applyFill="1" applyBorder="1" applyAlignment="1">
      <alignment vertical="center"/>
    </xf>
    <xf numFmtId="169" fontId="2" fillId="5" borderId="52" xfId="0" applyNumberFormat="1" applyFont="1" applyFill="1" applyBorder="1" applyAlignment="1">
      <alignment vertical="center"/>
    </xf>
    <xf numFmtId="169" fontId="2" fillId="10" borderId="92" xfId="0" applyNumberFormat="1" applyFont="1" applyFill="1" applyBorder="1" applyAlignment="1">
      <alignment vertical="center"/>
    </xf>
    <xf numFmtId="165" fontId="9" fillId="7" borderId="52" xfId="0" applyNumberFormat="1" applyFont="1" applyFill="1" applyBorder="1" applyAlignment="1">
      <alignment vertical="center"/>
    </xf>
    <xf numFmtId="165" fontId="9" fillId="7" borderId="96" xfId="0" applyNumberFormat="1" applyFont="1" applyFill="1" applyBorder="1" applyAlignment="1">
      <alignment vertical="center"/>
    </xf>
    <xf numFmtId="49" fontId="3" fillId="0" borderId="96" xfId="0" applyNumberFormat="1" applyFont="1" applyFill="1" applyBorder="1" applyAlignment="1">
      <alignment horizontal="center" vertical="center" wrapText="1"/>
    </xf>
    <xf numFmtId="169" fontId="2" fillId="16" borderId="97" xfId="0" applyNumberFormat="1" applyFont="1" applyFill="1" applyBorder="1" applyAlignment="1">
      <alignment vertical="center"/>
    </xf>
    <xf numFmtId="169" fontId="2" fillId="15" borderId="98" xfId="0" applyNumberFormat="1" applyFont="1" applyFill="1" applyBorder="1" applyAlignment="1">
      <alignment vertical="center"/>
    </xf>
    <xf numFmtId="169" fontId="2" fillId="10" borderId="99" xfId="0" applyNumberFormat="1" applyFont="1" applyFill="1" applyBorder="1" applyAlignment="1">
      <alignment vertical="center"/>
    </xf>
    <xf numFmtId="169" fontId="27" fillId="16" borderId="97" xfId="0" applyNumberFormat="1" applyFont="1" applyFill="1" applyBorder="1" applyAlignment="1">
      <alignment vertical="center"/>
    </xf>
    <xf numFmtId="169" fontId="2" fillId="10" borderId="96" xfId="0" applyNumberFormat="1" applyFont="1" applyFill="1" applyBorder="1" applyAlignment="1">
      <alignment vertical="center"/>
    </xf>
    <xf numFmtId="169" fontId="2" fillId="11" borderId="87" xfId="0" applyNumberFormat="1" applyFont="1" applyFill="1" applyBorder="1" applyAlignment="1">
      <alignment vertical="center"/>
    </xf>
    <xf numFmtId="169" fontId="2" fillId="5" borderId="62" xfId="0" applyNumberFormat="1" applyFont="1" applyFill="1" applyBorder="1" applyAlignment="1">
      <alignment vertical="center" wrapText="1"/>
    </xf>
    <xf numFmtId="165" fontId="2" fillId="6" borderId="101" xfId="0" applyNumberFormat="1" applyFont="1" applyFill="1" applyBorder="1" applyAlignment="1">
      <alignment vertical="center"/>
    </xf>
    <xf numFmtId="49" fontId="3" fillId="2" borderId="73" xfId="0" applyNumberFormat="1" applyFont="1" applyFill="1" applyBorder="1" applyAlignment="1">
      <alignment horizontal="center" vertical="center" wrapText="1"/>
    </xf>
    <xf numFmtId="169" fontId="9" fillId="12" borderId="81" xfId="0" applyNumberFormat="1" applyFont="1" applyFill="1" applyBorder="1" applyAlignment="1">
      <alignment vertical="center"/>
    </xf>
    <xf numFmtId="169" fontId="9" fillId="5" borderId="80" xfId="0" applyNumberFormat="1" applyFont="1" applyFill="1" applyBorder="1" applyAlignment="1">
      <alignment vertical="center"/>
    </xf>
    <xf numFmtId="169" fontId="9" fillId="5" borderId="80" xfId="0" applyNumberFormat="1" applyFont="1" applyFill="1" applyBorder="1" applyAlignment="1">
      <alignment vertical="center" wrapText="1"/>
    </xf>
    <xf numFmtId="169" fontId="9" fillId="5" borderId="73" xfId="0" applyNumberFormat="1" applyFont="1" applyFill="1" applyBorder="1" applyAlignment="1">
      <alignment vertical="center"/>
    </xf>
    <xf numFmtId="165" fontId="2" fillId="6" borderId="102" xfId="0" applyNumberFormat="1" applyFont="1" applyFill="1" applyBorder="1" applyAlignment="1">
      <alignment vertical="center"/>
    </xf>
    <xf numFmtId="165" fontId="9" fillId="7" borderId="100" xfId="0" applyNumberFormat="1" applyFont="1" applyFill="1" applyBorder="1" applyAlignment="1">
      <alignment vertical="center"/>
    </xf>
    <xf numFmtId="166" fontId="2" fillId="6" borderId="100" xfId="0" applyNumberFormat="1" applyFont="1" applyFill="1" applyBorder="1" applyAlignment="1">
      <alignment vertical="center"/>
    </xf>
    <xf numFmtId="0" fontId="0" fillId="0" borderId="38" xfId="0" applyNumberFormat="1" applyBorder="1"/>
    <xf numFmtId="49" fontId="25" fillId="2" borderId="51" xfId="0" applyNumberFormat="1" applyFont="1" applyFill="1" applyBorder="1" applyAlignment="1">
      <alignment horizontal="center" vertical="center" wrapText="1"/>
    </xf>
    <xf numFmtId="49" fontId="25" fillId="2" borderId="52" xfId="0" applyNumberFormat="1" applyFont="1" applyFill="1" applyBorder="1" applyAlignment="1">
      <alignment horizontal="center" vertical="center" wrapText="1"/>
    </xf>
    <xf numFmtId="49" fontId="25" fillId="2" borderId="53" xfId="0" applyNumberFormat="1" applyFont="1" applyFill="1" applyBorder="1" applyAlignment="1">
      <alignment horizontal="center" vertical="center" wrapText="1"/>
    </xf>
    <xf numFmtId="49" fontId="3" fillId="2" borderId="38" xfId="0" applyNumberFormat="1" applyFont="1" applyFill="1" applyBorder="1" applyAlignment="1">
      <alignment horizontal="left" vertical="center" wrapText="1"/>
    </xf>
    <xf numFmtId="49" fontId="19" fillId="2" borderId="42" xfId="0" applyNumberFormat="1" applyFont="1" applyFill="1" applyBorder="1" applyAlignment="1">
      <alignment horizontal="left" vertical="center" wrapText="1"/>
    </xf>
    <xf numFmtId="49" fontId="19" fillId="2" borderId="43" xfId="0" applyNumberFormat="1" applyFont="1" applyFill="1" applyBorder="1" applyAlignment="1">
      <alignment horizontal="left" vertical="center" wrapText="1"/>
    </xf>
    <xf numFmtId="49" fontId="19" fillId="2" borderId="44" xfId="0" applyNumberFormat="1" applyFont="1" applyFill="1" applyBorder="1" applyAlignment="1">
      <alignment horizontal="left" vertical="center" wrapText="1"/>
    </xf>
    <xf numFmtId="49" fontId="19" fillId="2" borderId="45" xfId="0" applyNumberFormat="1" applyFont="1" applyFill="1" applyBorder="1" applyAlignment="1">
      <alignment horizontal="left" vertical="center" wrapText="1"/>
    </xf>
    <xf numFmtId="49" fontId="19" fillId="2" borderId="38" xfId="0" applyNumberFormat="1" applyFont="1" applyFill="1" applyBorder="1" applyAlignment="1">
      <alignment horizontal="left" vertical="center" wrapText="1"/>
    </xf>
    <xf numFmtId="49" fontId="19" fillId="2" borderId="46" xfId="0" applyNumberFormat="1" applyFont="1" applyFill="1" applyBorder="1" applyAlignment="1">
      <alignment horizontal="left" vertical="center" wrapText="1"/>
    </xf>
    <xf numFmtId="49" fontId="19" fillId="2" borderId="47" xfId="0" applyNumberFormat="1" applyFont="1" applyFill="1" applyBorder="1" applyAlignment="1">
      <alignment horizontal="left" vertical="center" wrapText="1"/>
    </xf>
    <xf numFmtId="49" fontId="19" fillId="2" borderId="48" xfId="0" applyNumberFormat="1" applyFont="1" applyFill="1" applyBorder="1" applyAlignment="1">
      <alignment horizontal="left" vertical="center" wrapText="1"/>
    </xf>
    <xf numFmtId="49" fontId="19" fillId="2" borderId="49" xfId="0" applyNumberFormat="1" applyFont="1" applyFill="1" applyBorder="1" applyAlignment="1">
      <alignment horizontal="left" vertical="center" wrapText="1"/>
    </xf>
    <xf numFmtId="49" fontId="5" fillId="2" borderId="59" xfId="0" applyNumberFormat="1" applyFont="1" applyFill="1" applyBorder="1" applyAlignment="1">
      <alignment horizontal="center" vertical="center"/>
    </xf>
    <xf numFmtId="0" fontId="5" fillId="2" borderId="59" xfId="0" applyFont="1" applyFill="1" applyBorder="1" applyAlignment="1">
      <alignment horizontal="center" vertical="center"/>
    </xf>
    <xf numFmtId="0" fontId="5" fillId="2" borderId="63" xfId="0" applyFont="1" applyFill="1" applyBorder="1" applyAlignment="1">
      <alignment horizontal="center" vertical="center"/>
    </xf>
    <xf numFmtId="49" fontId="5"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49" fontId="2" fillId="2" borderId="1" xfId="0" applyNumberFormat="1" applyFont="1" applyFill="1" applyBorder="1" applyAlignment="1">
      <alignment vertical="center" wrapText="1"/>
    </xf>
    <xf numFmtId="0" fontId="2" fillId="2" borderId="1" xfId="0" applyFont="1" applyFill="1" applyBorder="1" applyAlignment="1">
      <alignment vertical="center" wrapText="1"/>
    </xf>
    <xf numFmtId="49" fontId="7" fillId="2" borderId="11" xfId="0" applyNumberFormat="1" applyFont="1" applyFill="1" applyBorder="1" applyAlignment="1">
      <alignment vertical="center"/>
    </xf>
    <xf numFmtId="0" fontId="5" fillId="2" borderId="2"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5" fillId="2" borderId="2" xfId="0" applyNumberFormat="1" applyFont="1" applyFill="1" applyBorder="1" applyAlignment="1">
      <alignment horizontal="center" vertical="center"/>
    </xf>
    <xf numFmtId="49" fontId="7" fillId="3" borderId="4" xfId="0" applyNumberFormat="1" applyFont="1" applyFill="1" applyBorder="1" applyAlignment="1">
      <alignment vertical="center"/>
    </xf>
    <xf numFmtId="49" fontId="7" fillId="3" borderId="5" xfId="0" applyNumberFormat="1" applyFont="1" applyFill="1" applyBorder="1" applyAlignment="1">
      <alignment vertical="center"/>
    </xf>
    <xf numFmtId="49" fontId="7" fillId="3" borderId="6" xfId="0" applyNumberFormat="1" applyFont="1" applyFill="1" applyBorder="1" applyAlignment="1">
      <alignment vertical="center"/>
    </xf>
    <xf numFmtId="49" fontId="9" fillId="2" borderId="10" xfId="0" applyNumberFormat="1"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left" vertical="center" wrapText="1"/>
    </xf>
    <xf numFmtId="49" fontId="2" fillId="2" borderId="28" xfId="0" applyNumberFormat="1" applyFont="1" applyFill="1" applyBorder="1" applyAlignment="1">
      <alignment horizontal="right" vertical="center" wrapText="1"/>
    </xf>
    <xf numFmtId="166" fontId="2" fillId="2" borderId="29" xfId="0" applyNumberFormat="1" applyFont="1" applyFill="1" applyBorder="1" applyAlignment="1">
      <alignment horizontal="right" vertical="center" wrapText="1"/>
    </xf>
    <xf numFmtId="49" fontId="9" fillId="2" borderId="10" xfId="0" applyNumberFormat="1" applyFont="1" applyFill="1" applyBorder="1" applyAlignment="1">
      <alignment horizontal="left" vertical="center"/>
    </xf>
    <xf numFmtId="0" fontId="9" fillId="2" borderId="11" xfId="0" applyFont="1" applyFill="1" applyBorder="1" applyAlignment="1">
      <alignment horizontal="left" vertical="center"/>
    </xf>
    <xf numFmtId="0" fontId="9" fillId="2" borderId="12" xfId="0" applyFont="1" applyFill="1" applyBorder="1" applyAlignment="1">
      <alignment horizontal="lef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FF99"/>
      <rgbColor rgb="FFC0C0C0"/>
      <rgbColor rgb="FFD6E3BC"/>
      <rgbColor rgb="FFBFBFBF"/>
      <rgbColor rgb="FF99403D"/>
      <rgbColor rgb="FF969696"/>
      <rgbColor rgb="FFABC1DE"/>
      <rgbColor rgb="FFB8CCE4"/>
      <rgbColor rgb="FFFFFF00"/>
      <rgbColor rgb="FFFF2600"/>
      <rgbColor rgb="FFFF0000"/>
      <rgbColor rgb="FF0000F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9940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hyperlink" Target="https://jfschmidt.com/stock-availability/" TargetMode="External"/><Relationship Id="rId1" Type="http://schemas.openxmlformats.org/officeDocument/2006/relationships/hyperlink" Target="https://jfschmidt.com/stock-availabili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7"/>
  <sheetViews>
    <sheetView showGridLines="0" zoomScale="70" zoomScaleNormal="70" workbookViewId="0">
      <selection activeCell="A2" sqref="A2:I5"/>
    </sheetView>
  </sheetViews>
  <sheetFormatPr defaultColWidth="8.85546875" defaultRowHeight="15" customHeight="1" x14ac:dyDescent="0.25"/>
  <cols>
    <col min="1" max="1" width="8.5703125" style="1" customWidth="1"/>
    <col min="2" max="2" width="18.140625" style="1" customWidth="1"/>
    <col min="3" max="3" width="18" style="1" customWidth="1"/>
    <col min="4" max="4" width="13.140625" style="1" customWidth="1"/>
    <col min="5" max="5" width="23.42578125" style="1" customWidth="1"/>
    <col min="6" max="6" width="14.42578125" style="1" customWidth="1"/>
    <col min="7" max="7" width="8.85546875" style="1" customWidth="1"/>
    <col min="8" max="16384" width="8.85546875" style="1"/>
  </cols>
  <sheetData>
    <row r="1" spans="1:9" ht="73.5" customHeight="1" thickBot="1" x14ac:dyDescent="0.3">
      <c r="A1" s="189" t="s">
        <v>134</v>
      </c>
      <c r="B1" s="190"/>
      <c r="C1" s="190"/>
      <c r="D1" s="190"/>
      <c r="E1" s="190"/>
      <c r="F1" s="190"/>
      <c r="G1" s="190"/>
      <c r="H1" s="190"/>
      <c r="I1" s="191"/>
    </row>
    <row r="2" spans="1:9" ht="219.75" customHeight="1" x14ac:dyDescent="0.25">
      <c r="A2" s="193" t="s">
        <v>136</v>
      </c>
      <c r="B2" s="194"/>
      <c r="C2" s="194"/>
      <c r="D2" s="194"/>
      <c r="E2" s="194"/>
      <c r="F2" s="194"/>
      <c r="G2" s="194"/>
      <c r="H2" s="194"/>
      <c r="I2" s="195"/>
    </row>
    <row r="3" spans="1:9" ht="15" customHeight="1" x14ac:dyDescent="0.25">
      <c r="A3" s="196"/>
      <c r="B3" s="197"/>
      <c r="C3" s="197"/>
      <c r="D3" s="197"/>
      <c r="E3" s="197"/>
      <c r="F3" s="197"/>
      <c r="G3" s="197"/>
      <c r="H3" s="197"/>
      <c r="I3" s="198"/>
    </row>
    <row r="4" spans="1:9" ht="15" customHeight="1" x14ac:dyDescent="0.25">
      <c r="A4" s="196"/>
      <c r="B4" s="197"/>
      <c r="C4" s="197"/>
      <c r="D4" s="197"/>
      <c r="E4" s="197"/>
      <c r="F4" s="197"/>
      <c r="G4" s="197"/>
      <c r="H4" s="197"/>
      <c r="I4" s="198"/>
    </row>
    <row r="5" spans="1:9" ht="255.75" customHeight="1" thickBot="1" x14ac:dyDescent="0.3">
      <c r="A5" s="199"/>
      <c r="B5" s="200"/>
      <c r="C5" s="200"/>
      <c r="D5" s="200"/>
      <c r="E5" s="200"/>
      <c r="F5" s="200"/>
      <c r="G5" s="200"/>
      <c r="H5" s="200"/>
      <c r="I5" s="201"/>
    </row>
    <row r="6" spans="1:9" ht="77.25" customHeight="1" x14ac:dyDescent="0.25">
      <c r="A6" s="192"/>
      <c r="B6" s="192"/>
      <c r="C6" s="192"/>
      <c r="D6" s="192"/>
      <c r="E6" s="192"/>
      <c r="F6" s="192"/>
      <c r="G6" s="192"/>
      <c r="H6" s="192"/>
      <c r="I6" s="192"/>
    </row>
    <row r="7" spans="1:9" ht="15" customHeight="1" x14ac:dyDescent="0.25">
      <c r="A7" s="188"/>
      <c r="B7" s="188"/>
      <c r="C7" s="188"/>
      <c r="D7" s="188"/>
      <c r="E7" s="188"/>
      <c r="F7" s="188"/>
      <c r="G7" s="97"/>
      <c r="H7" s="97"/>
      <c r="I7" s="97"/>
    </row>
  </sheetData>
  <mergeCells count="4">
    <mergeCell ref="A7:F7"/>
    <mergeCell ref="A1:I1"/>
    <mergeCell ref="A6:I6"/>
    <mergeCell ref="A2:I5"/>
  </mergeCells>
  <pageMargins left="0.5" right="0.25" top="0.5" bottom="0.75" header="0.3" footer="0.3"/>
  <pageSetup scale="80"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Z780"/>
  <sheetViews>
    <sheetView showGridLines="0" tabSelected="1" topLeftCell="A2" zoomScaleNormal="100" workbookViewId="0">
      <pane xSplit="2" ySplit="1" topLeftCell="C3" activePane="bottomRight" state="frozen"/>
      <selection activeCell="A2" sqref="A2"/>
      <selection pane="topRight" activeCell="E2" sqref="E2"/>
      <selection pane="bottomLeft" activeCell="A3" sqref="A3"/>
      <selection pane="bottomRight" activeCell="R88" sqref="A2:R88"/>
    </sheetView>
  </sheetViews>
  <sheetFormatPr defaultColWidth="8.85546875" defaultRowHeight="15" customHeight="1" x14ac:dyDescent="0.25"/>
  <cols>
    <col min="1" max="1" width="50.42578125" style="1" customWidth="1"/>
    <col min="2" max="2" width="14.7109375" style="1" customWidth="1"/>
    <col min="3" max="3" width="16.28515625" style="97" bestFit="1" customWidth="1"/>
    <col min="4" max="4" width="12.28515625" style="99" bestFit="1" customWidth="1"/>
    <col min="5" max="5" width="16" style="108" bestFit="1" customWidth="1"/>
    <col min="6" max="6" width="16.28515625" style="97" bestFit="1" customWidth="1"/>
    <col min="7" max="7" width="12.28515625" style="99" bestFit="1" customWidth="1"/>
    <col min="8" max="8" width="16" style="108" bestFit="1" customWidth="1"/>
    <col min="9" max="9" width="16.28515625" style="97" bestFit="1" customWidth="1"/>
    <col min="10" max="10" width="12.28515625" style="99" bestFit="1" customWidth="1"/>
    <col min="11" max="11" width="16" style="108" bestFit="1" customWidth="1"/>
    <col min="12" max="12" width="16.28515625" style="97" bestFit="1" customWidth="1"/>
    <col min="13" max="13" width="12.28515625" style="99" bestFit="1" customWidth="1"/>
    <col min="14" max="14" width="16" style="108" bestFit="1" customWidth="1"/>
    <col min="15" max="15" width="16.28515625" style="97" bestFit="1" customWidth="1"/>
    <col min="16" max="16" width="12.28515625" style="99" bestFit="1" customWidth="1"/>
    <col min="17" max="17" width="16" style="108" bestFit="1" customWidth="1"/>
    <col min="18" max="18" width="88.85546875" style="97" customWidth="1"/>
    <col min="19" max="19" width="8.85546875" style="97" customWidth="1"/>
    <col min="20" max="52" width="8.85546875" style="97"/>
    <col min="53" max="16384" width="8.85546875" style="1"/>
  </cols>
  <sheetData>
    <row r="1" spans="1:52" s="97" customFormat="1" ht="40.5" customHeight="1" thickBot="1" x14ac:dyDescent="0.3">
      <c r="A1" s="202" t="s">
        <v>0</v>
      </c>
      <c r="B1" s="203"/>
      <c r="C1" s="203"/>
      <c r="D1" s="203"/>
      <c r="E1" s="204"/>
      <c r="F1" s="203"/>
      <c r="G1" s="203"/>
      <c r="H1" s="203"/>
      <c r="I1" s="203"/>
      <c r="J1" s="203"/>
      <c r="K1" s="203"/>
      <c r="L1" s="203"/>
      <c r="M1" s="203"/>
      <c r="N1" s="203"/>
      <c r="O1" s="203"/>
      <c r="P1" s="203"/>
      <c r="Q1" s="203"/>
      <c r="R1" s="203"/>
    </row>
    <row r="2" spans="1:52" s="103" customFormat="1" ht="32.25" thickBot="1" x14ac:dyDescent="0.3">
      <c r="A2" s="141" t="s">
        <v>111</v>
      </c>
      <c r="B2" s="180" t="s">
        <v>137</v>
      </c>
      <c r="C2" s="142" t="s">
        <v>112</v>
      </c>
      <c r="D2" s="150" t="s">
        <v>113</v>
      </c>
      <c r="E2" s="156" t="s">
        <v>122</v>
      </c>
      <c r="F2" s="142" t="s">
        <v>114</v>
      </c>
      <c r="G2" s="150" t="s">
        <v>115</v>
      </c>
      <c r="H2" s="156" t="s">
        <v>123</v>
      </c>
      <c r="I2" s="142" t="s">
        <v>116</v>
      </c>
      <c r="J2" s="150" t="s">
        <v>117</v>
      </c>
      <c r="K2" s="156" t="s">
        <v>124</v>
      </c>
      <c r="L2" s="142" t="s">
        <v>118</v>
      </c>
      <c r="M2" s="150" t="s">
        <v>119</v>
      </c>
      <c r="N2" s="156" t="s">
        <v>125</v>
      </c>
      <c r="O2" s="142" t="s">
        <v>120</v>
      </c>
      <c r="P2" s="150" t="s">
        <v>121</v>
      </c>
      <c r="Q2" s="171" t="s">
        <v>126</v>
      </c>
      <c r="R2" s="110" t="s">
        <v>107</v>
      </c>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row>
    <row r="3" spans="1:52" s="97" customFormat="1" ht="21" x14ac:dyDescent="0.25">
      <c r="A3" s="121" t="s">
        <v>26</v>
      </c>
      <c r="B3" s="123"/>
      <c r="C3" s="122"/>
      <c r="D3" s="151"/>
      <c r="E3" s="157"/>
      <c r="F3" s="122"/>
      <c r="G3" s="151"/>
      <c r="H3" s="157"/>
      <c r="I3" s="122"/>
      <c r="J3" s="151"/>
      <c r="K3" s="157"/>
      <c r="L3" s="122"/>
      <c r="M3" s="151"/>
      <c r="N3" s="157"/>
      <c r="O3" s="122"/>
      <c r="P3" s="151"/>
      <c r="Q3" s="172"/>
      <c r="R3" s="111"/>
    </row>
    <row r="4" spans="1:52" x14ac:dyDescent="0.25">
      <c r="A4" s="124"/>
      <c r="B4" s="181"/>
      <c r="C4" s="177"/>
      <c r="D4" s="152"/>
      <c r="E4" s="158">
        <f t="shared" ref="E4:E84" si="0">C4-D4</f>
        <v>0</v>
      </c>
      <c r="F4" s="120"/>
      <c r="G4" s="152"/>
      <c r="H4" s="158">
        <f t="shared" ref="H4:H11" si="1">F4-G4</f>
        <v>0</v>
      </c>
      <c r="I4" s="120"/>
      <c r="J4" s="152"/>
      <c r="K4" s="158">
        <f t="shared" ref="K4:K11" si="2">I4-J4</f>
        <v>0</v>
      </c>
      <c r="L4" s="120"/>
      <c r="M4" s="152"/>
      <c r="N4" s="158">
        <f t="shared" ref="N4:N11" si="3">L4-M4</f>
        <v>0</v>
      </c>
      <c r="O4" s="120"/>
      <c r="P4" s="152"/>
      <c r="Q4" s="173">
        <f t="shared" ref="Q4:Q11" si="4">O4-P4</f>
        <v>0</v>
      </c>
      <c r="R4" s="112"/>
    </row>
    <row r="5" spans="1:52" x14ac:dyDescent="0.25">
      <c r="A5" s="124"/>
      <c r="B5" s="181"/>
      <c r="C5" s="177"/>
      <c r="D5" s="152"/>
      <c r="E5" s="158">
        <f t="shared" si="0"/>
        <v>0</v>
      </c>
      <c r="F5" s="120"/>
      <c r="G5" s="152"/>
      <c r="H5" s="158">
        <f t="shared" si="1"/>
        <v>0</v>
      </c>
      <c r="I5" s="120"/>
      <c r="J5" s="152"/>
      <c r="K5" s="158">
        <f t="shared" si="2"/>
        <v>0</v>
      </c>
      <c r="L5" s="120"/>
      <c r="M5" s="152"/>
      <c r="N5" s="158">
        <f t="shared" si="3"/>
        <v>0</v>
      </c>
      <c r="O5" s="120"/>
      <c r="P5" s="152"/>
      <c r="Q5" s="173">
        <f t="shared" si="4"/>
        <v>0</v>
      </c>
      <c r="R5" s="112"/>
    </row>
    <row r="6" spans="1:52" x14ac:dyDescent="0.25">
      <c r="A6" s="124"/>
      <c r="B6" s="181"/>
      <c r="C6" s="177"/>
      <c r="D6" s="152"/>
      <c r="E6" s="158">
        <f t="shared" si="0"/>
        <v>0</v>
      </c>
      <c r="F6" s="120"/>
      <c r="G6" s="152"/>
      <c r="H6" s="158">
        <f t="shared" si="1"/>
        <v>0</v>
      </c>
      <c r="I6" s="120"/>
      <c r="J6" s="152"/>
      <c r="K6" s="158">
        <f t="shared" si="2"/>
        <v>0</v>
      </c>
      <c r="L6" s="120"/>
      <c r="M6" s="152"/>
      <c r="N6" s="158">
        <f t="shared" si="3"/>
        <v>0</v>
      </c>
      <c r="O6" s="120"/>
      <c r="P6" s="152"/>
      <c r="Q6" s="173">
        <f t="shared" si="4"/>
        <v>0</v>
      </c>
      <c r="R6" s="112"/>
    </row>
    <row r="7" spans="1:52" x14ac:dyDescent="0.25">
      <c r="A7" s="124"/>
      <c r="B7" s="181"/>
      <c r="C7" s="177"/>
      <c r="D7" s="152"/>
      <c r="E7" s="158">
        <f t="shared" si="0"/>
        <v>0</v>
      </c>
      <c r="F7" s="120"/>
      <c r="G7" s="152"/>
      <c r="H7" s="158">
        <f t="shared" si="1"/>
        <v>0</v>
      </c>
      <c r="I7" s="120"/>
      <c r="J7" s="152"/>
      <c r="K7" s="158">
        <f t="shared" si="2"/>
        <v>0</v>
      </c>
      <c r="L7" s="120"/>
      <c r="M7" s="152"/>
      <c r="N7" s="158">
        <f t="shared" si="3"/>
        <v>0</v>
      </c>
      <c r="O7" s="120"/>
      <c r="P7" s="152"/>
      <c r="Q7" s="173">
        <f t="shared" si="4"/>
        <v>0</v>
      </c>
      <c r="R7" s="112"/>
    </row>
    <row r="8" spans="1:52" x14ac:dyDescent="0.25">
      <c r="A8" s="125"/>
      <c r="B8" s="181"/>
      <c r="C8" s="177"/>
      <c r="D8" s="152"/>
      <c r="E8" s="158">
        <f t="shared" si="0"/>
        <v>0</v>
      </c>
      <c r="F8" s="120"/>
      <c r="G8" s="152"/>
      <c r="H8" s="158">
        <f t="shared" si="1"/>
        <v>0</v>
      </c>
      <c r="I8" s="120"/>
      <c r="J8" s="152"/>
      <c r="K8" s="158">
        <f t="shared" si="2"/>
        <v>0</v>
      </c>
      <c r="L8" s="120"/>
      <c r="M8" s="152"/>
      <c r="N8" s="158">
        <f t="shared" si="3"/>
        <v>0</v>
      </c>
      <c r="O8" s="120"/>
      <c r="P8" s="152"/>
      <c r="Q8" s="173">
        <f t="shared" si="4"/>
        <v>0</v>
      </c>
      <c r="R8" s="112"/>
    </row>
    <row r="9" spans="1:52" x14ac:dyDescent="0.25">
      <c r="A9" s="124"/>
      <c r="B9" s="181"/>
      <c r="C9" s="177"/>
      <c r="D9" s="152"/>
      <c r="E9" s="158">
        <f t="shared" si="0"/>
        <v>0</v>
      </c>
      <c r="F9" s="120"/>
      <c r="G9" s="152"/>
      <c r="H9" s="158">
        <f t="shared" si="1"/>
        <v>0</v>
      </c>
      <c r="I9" s="120"/>
      <c r="J9" s="152"/>
      <c r="K9" s="158">
        <f t="shared" si="2"/>
        <v>0</v>
      </c>
      <c r="L9" s="120"/>
      <c r="M9" s="152"/>
      <c r="N9" s="158">
        <f t="shared" si="3"/>
        <v>0</v>
      </c>
      <c r="O9" s="120"/>
      <c r="P9" s="152"/>
      <c r="Q9" s="173">
        <f t="shared" si="4"/>
        <v>0</v>
      </c>
      <c r="R9" s="112"/>
    </row>
    <row r="10" spans="1:52" x14ac:dyDescent="0.25">
      <c r="A10" s="125"/>
      <c r="B10" s="181"/>
      <c r="C10" s="177"/>
      <c r="D10" s="152"/>
      <c r="E10" s="158">
        <f t="shared" si="0"/>
        <v>0</v>
      </c>
      <c r="F10" s="120"/>
      <c r="G10" s="152"/>
      <c r="H10" s="158">
        <f t="shared" si="1"/>
        <v>0</v>
      </c>
      <c r="I10" s="120"/>
      <c r="J10" s="152"/>
      <c r="K10" s="158">
        <f t="shared" si="2"/>
        <v>0</v>
      </c>
      <c r="L10" s="120"/>
      <c r="M10" s="152"/>
      <c r="N10" s="158">
        <f t="shared" si="3"/>
        <v>0</v>
      </c>
      <c r="O10" s="120"/>
      <c r="P10" s="152"/>
      <c r="Q10" s="173">
        <f t="shared" si="4"/>
        <v>0</v>
      </c>
      <c r="R10" s="112"/>
    </row>
    <row r="11" spans="1:52" s="105" customFormat="1" ht="35.1" customHeight="1" thickBot="1" x14ac:dyDescent="0.3">
      <c r="A11" s="126" t="s">
        <v>9</v>
      </c>
      <c r="B11" s="182">
        <f>SUM(B4:B10)</f>
        <v>0</v>
      </c>
      <c r="C11" s="107">
        <f>SUM(C4:C10)</f>
        <v>0</v>
      </c>
      <c r="D11" s="153">
        <f t="shared" ref="D11" si="5">SUM(D4:D10)</f>
        <v>0</v>
      </c>
      <c r="E11" s="159">
        <f t="shared" si="0"/>
        <v>0</v>
      </c>
      <c r="F11" s="127">
        <f>SUM(F4:F10)</f>
        <v>0</v>
      </c>
      <c r="G11" s="153">
        <f t="shared" ref="G11" si="6">SUM(G4:G10)</f>
        <v>0</v>
      </c>
      <c r="H11" s="159">
        <f t="shared" si="1"/>
        <v>0</v>
      </c>
      <c r="I11" s="127">
        <f>SUM(I4:I10)</f>
        <v>0</v>
      </c>
      <c r="J11" s="153">
        <f t="shared" ref="J11" si="7">SUM(J4:J10)</f>
        <v>0</v>
      </c>
      <c r="K11" s="159">
        <f t="shared" si="2"/>
        <v>0</v>
      </c>
      <c r="L11" s="127">
        <f>SUM(L4:L10)</f>
        <v>0</v>
      </c>
      <c r="M11" s="153">
        <f t="shared" ref="M11" si="8">SUM(M4:M10)</f>
        <v>0</v>
      </c>
      <c r="N11" s="159">
        <f t="shared" si="3"/>
        <v>0</v>
      </c>
      <c r="O11" s="127">
        <f>SUM(O4:O10)</f>
        <v>0</v>
      </c>
      <c r="P11" s="153">
        <f t="shared" ref="P11" si="9">SUM(P4:P10)</f>
        <v>0</v>
      </c>
      <c r="Q11" s="174">
        <f t="shared" si="4"/>
        <v>0</v>
      </c>
      <c r="R11" s="113"/>
    </row>
    <row r="12" spans="1:52" s="97" customFormat="1" ht="21" x14ac:dyDescent="0.25">
      <c r="A12" s="128" t="s">
        <v>27</v>
      </c>
      <c r="B12" s="130"/>
      <c r="C12" s="129"/>
      <c r="D12" s="154"/>
      <c r="E12" s="160"/>
      <c r="F12" s="129"/>
      <c r="G12" s="154"/>
      <c r="H12" s="160"/>
      <c r="I12" s="129"/>
      <c r="J12" s="154"/>
      <c r="K12" s="160"/>
      <c r="L12" s="129"/>
      <c r="M12" s="154"/>
      <c r="N12" s="160"/>
      <c r="O12" s="129"/>
      <c r="P12" s="154"/>
      <c r="Q12" s="175"/>
      <c r="R12" s="114"/>
    </row>
    <row r="13" spans="1:52" x14ac:dyDescent="0.25">
      <c r="A13" s="124"/>
      <c r="B13" s="181"/>
      <c r="C13" s="177"/>
      <c r="D13" s="152"/>
      <c r="E13" s="158">
        <f t="shared" si="0"/>
        <v>0</v>
      </c>
      <c r="F13" s="120"/>
      <c r="G13" s="152"/>
      <c r="H13" s="158">
        <f t="shared" ref="H13:H20" si="10">F13-G13</f>
        <v>0</v>
      </c>
      <c r="I13" s="120"/>
      <c r="J13" s="152"/>
      <c r="K13" s="158">
        <f t="shared" ref="K13:K20" si="11">I13-J13</f>
        <v>0</v>
      </c>
      <c r="L13" s="120"/>
      <c r="M13" s="152"/>
      <c r="N13" s="158">
        <f t="shared" ref="N13:N20" si="12">L13-M13</f>
        <v>0</v>
      </c>
      <c r="O13" s="120"/>
      <c r="P13" s="152"/>
      <c r="Q13" s="173">
        <f t="shared" ref="Q13:Q20" si="13">O13-P13</f>
        <v>0</v>
      </c>
      <c r="R13" s="112"/>
    </row>
    <row r="14" spans="1:52" x14ac:dyDescent="0.25">
      <c r="A14" s="124"/>
      <c r="B14" s="181"/>
      <c r="C14" s="177"/>
      <c r="D14" s="152"/>
      <c r="E14" s="158">
        <f t="shared" si="0"/>
        <v>0</v>
      </c>
      <c r="F14" s="120"/>
      <c r="G14" s="152"/>
      <c r="H14" s="158">
        <f t="shared" si="10"/>
        <v>0</v>
      </c>
      <c r="I14" s="120"/>
      <c r="J14" s="152"/>
      <c r="K14" s="158">
        <f t="shared" si="11"/>
        <v>0</v>
      </c>
      <c r="L14" s="120"/>
      <c r="M14" s="152"/>
      <c r="N14" s="158">
        <f t="shared" si="12"/>
        <v>0</v>
      </c>
      <c r="O14" s="120"/>
      <c r="P14" s="152"/>
      <c r="Q14" s="173">
        <f t="shared" si="13"/>
        <v>0</v>
      </c>
      <c r="R14" s="112"/>
    </row>
    <row r="15" spans="1:52" x14ac:dyDescent="0.25">
      <c r="A15" s="124"/>
      <c r="B15" s="181"/>
      <c r="C15" s="177"/>
      <c r="D15" s="152"/>
      <c r="E15" s="158">
        <f t="shared" si="0"/>
        <v>0</v>
      </c>
      <c r="F15" s="120"/>
      <c r="G15" s="152"/>
      <c r="H15" s="158">
        <f t="shared" si="10"/>
        <v>0</v>
      </c>
      <c r="I15" s="120"/>
      <c r="J15" s="152"/>
      <c r="K15" s="158">
        <f t="shared" si="11"/>
        <v>0</v>
      </c>
      <c r="L15" s="120"/>
      <c r="M15" s="152"/>
      <c r="N15" s="158">
        <f t="shared" si="12"/>
        <v>0</v>
      </c>
      <c r="O15" s="120"/>
      <c r="P15" s="152"/>
      <c r="Q15" s="173">
        <f t="shared" si="13"/>
        <v>0</v>
      </c>
      <c r="R15" s="112"/>
    </row>
    <row r="16" spans="1:52" x14ac:dyDescent="0.25">
      <c r="A16" s="124"/>
      <c r="B16" s="181"/>
      <c r="C16" s="177"/>
      <c r="D16" s="152"/>
      <c r="E16" s="158">
        <f t="shared" si="0"/>
        <v>0</v>
      </c>
      <c r="F16" s="120"/>
      <c r="G16" s="152"/>
      <c r="H16" s="158">
        <f t="shared" si="10"/>
        <v>0</v>
      </c>
      <c r="I16" s="120"/>
      <c r="J16" s="152"/>
      <c r="K16" s="158">
        <f t="shared" si="11"/>
        <v>0</v>
      </c>
      <c r="L16" s="120"/>
      <c r="M16" s="152"/>
      <c r="N16" s="158">
        <f t="shared" si="12"/>
        <v>0</v>
      </c>
      <c r="O16" s="120"/>
      <c r="P16" s="152"/>
      <c r="Q16" s="173">
        <f t="shared" si="13"/>
        <v>0</v>
      </c>
      <c r="R16" s="112"/>
    </row>
    <row r="17" spans="1:18" x14ac:dyDescent="0.25">
      <c r="A17" s="124"/>
      <c r="B17" s="181"/>
      <c r="C17" s="177"/>
      <c r="D17" s="152"/>
      <c r="E17" s="158">
        <f t="shared" si="0"/>
        <v>0</v>
      </c>
      <c r="F17" s="120"/>
      <c r="G17" s="152"/>
      <c r="H17" s="158">
        <f t="shared" si="10"/>
        <v>0</v>
      </c>
      <c r="I17" s="120"/>
      <c r="J17" s="152"/>
      <c r="K17" s="158">
        <f t="shared" si="11"/>
        <v>0</v>
      </c>
      <c r="L17" s="120"/>
      <c r="M17" s="152"/>
      <c r="N17" s="158">
        <f t="shared" si="12"/>
        <v>0</v>
      </c>
      <c r="O17" s="120"/>
      <c r="P17" s="152"/>
      <c r="Q17" s="173">
        <f t="shared" si="13"/>
        <v>0</v>
      </c>
      <c r="R17" s="112"/>
    </row>
    <row r="18" spans="1:18" x14ac:dyDescent="0.25">
      <c r="A18" s="124"/>
      <c r="B18" s="181"/>
      <c r="C18" s="177"/>
      <c r="D18" s="152"/>
      <c r="E18" s="158">
        <f t="shared" si="0"/>
        <v>0</v>
      </c>
      <c r="F18" s="120"/>
      <c r="G18" s="152"/>
      <c r="H18" s="158">
        <f t="shared" si="10"/>
        <v>0</v>
      </c>
      <c r="I18" s="120"/>
      <c r="J18" s="152"/>
      <c r="K18" s="158">
        <f t="shared" si="11"/>
        <v>0</v>
      </c>
      <c r="L18" s="120"/>
      <c r="M18" s="152"/>
      <c r="N18" s="158">
        <f t="shared" si="12"/>
        <v>0</v>
      </c>
      <c r="O18" s="120"/>
      <c r="P18" s="152"/>
      <c r="Q18" s="173">
        <f t="shared" si="13"/>
        <v>0</v>
      </c>
      <c r="R18" s="112"/>
    </row>
    <row r="19" spans="1:18" x14ac:dyDescent="0.25">
      <c r="A19" s="125"/>
      <c r="B19" s="181"/>
      <c r="C19" s="177"/>
      <c r="D19" s="152"/>
      <c r="E19" s="158">
        <f t="shared" si="0"/>
        <v>0</v>
      </c>
      <c r="F19" s="120"/>
      <c r="G19" s="152"/>
      <c r="H19" s="158">
        <f t="shared" si="10"/>
        <v>0</v>
      </c>
      <c r="I19" s="120"/>
      <c r="J19" s="152"/>
      <c r="K19" s="158">
        <f t="shared" si="11"/>
        <v>0</v>
      </c>
      <c r="L19" s="120"/>
      <c r="M19" s="152"/>
      <c r="N19" s="158">
        <f t="shared" si="12"/>
        <v>0</v>
      </c>
      <c r="O19" s="120"/>
      <c r="P19" s="152"/>
      <c r="Q19" s="173">
        <f t="shared" si="13"/>
        <v>0</v>
      </c>
      <c r="R19" s="112"/>
    </row>
    <row r="20" spans="1:18" s="105" customFormat="1" ht="35.1" customHeight="1" thickBot="1" x14ac:dyDescent="0.3">
      <c r="A20" s="126" t="s">
        <v>11</v>
      </c>
      <c r="B20" s="182">
        <f>SUM(B13:B19)</f>
        <v>0</v>
      </c>
      <c r="C20" s="107">
        <f>SUM(C13:C19)</f>
        <v>0</v>
      </c>
      <c r="D20" s="153">
        <f t="shared" ref="D20" si="14">SUM(D13:D19)</f>
        <v>0</v>
      </c>
      <c r="E20" s="159">
        <f t="shared" si="0"/>
        <v>0</v>
      </c>
      <c r="F20" s="107">
        <f>SUM(F13:F19)</f>
        <v>0</v>
      </c>
      <c r="G20" s="153">
        <f t="shared" ref="G20" si="15">SUM(G13:G19)</f>
        <v>0</v>
      </c>
      <c r="H20" s="159">
        <f t="shared" si="10"/>
        <v>0</v>
      </c>
      <c r="I20" s="107">
        <f>SUM(I13:I19)</f>
        <v>0</v>
      </c>
      <c r="J20" s="153">
        <f t="shared" ref="J20" si="16">SUM(J13:J19)</f>
        <v>0</v>
      </c>
      <c r="K20" s="159">
        <f t="shared" si="11"/>
        <v>0</v>
      </c>
      <c r="L20" s="107">
        <f>SUM(L13:L19)</f>
        <v>0</v>
      </c>
      <c r="M20" s="153">
        <f t="shared" ref="M20" si="17">SUM(M13:M19)</f>
        <v>0</v>
      </c>
      <c r="N20" s="159">
        <f t="shared" si="12"/>
        <v>0</v>
      </c>
      <c r="O20" s="107">
        <f>SUM(O13:O19)</f>
        <v>0</v>
      </c>
      <c r="P20" s="153">
        <f t="shared" ref="P20" si="18">SUM(P13:P19)</f>
        <v>0</v>
      </c>
      <c r="Q20" s="174">
        <f t="shared" si="13"/>
        <v>0</v>
      </c>
      <c r="R20" s="113"/>
    </row>
    <row r="21" spans="1:18" s="97" customFormat="1" ht="21" x14ac:dyDescent="0.25">
      <c r="A21" s="121" t="s">
        <v>28</v>
      </c>
      <c r="B21" s="130"/>
      <c r="C21" s="129"/>
      <c r="D21" s="154"/>
      <c r="E21" s="160"/>
      <c r="F21" s="129"/>
      <c r="G21" s="154"/>
      <c r="H21" s="160"/>
      <c r="I21" s="129"/>
      <c r="J21" s="154"/>
      <c r="K21" s="160"/>
      <c r="L21" s="129"/>
      <c r="M21" s="154"/>
      <c r="N21" s="160"/>
      <c r="O21" s="129"/>
      <c r="P21" s="154"/>
      <c r="Q21" s="175"/>
      <c r="R21" s="114"/>
    </row>
    <row r="22" spans="1:18" x14ac:dyDescent="0.25">
      <c r="A22" s="124"/>
      <c r="B22" s="181"/>
      <c r="C22" s="177"/>
      <c r="D22" s="152"/>
      <c r="E22" s="158">
        <f t="shared" si="0"/>
        <v>0</v>
      </c>
      <c r="F22" s="120"/>
      <c r="G22" s="152"/>
      <c r="H22" s="158">
        <f t="shared" ref="H22:H29" si="19">F22-G22</f>
        <v>0</v>
      </c>
      <c r="I22" s="120"/>
      <c r="J22" s="152"/>
      <c r="K22" s="158">
        <f t="shared" ref="K22:K29" si="20">I22-J22</f>
        <v>0</v>
      </c>
      <c r="L22" s="120"/>
      <c r="M22" s="152"/>
      <c r="N22" s="158">
        <f t="shared" ref="N22:N29" si="21">L22-M22</f>
        <v>0</v>
      </c>
      <c r="O22" s="120"/>
      <c r="P22" s="152"/>
      <c r="Q22" s="173">
        <f t="shared" ref="Q22:Q29" si="22">O22-P22</f>
        <v>0</v>
      </c>
      <c r="R22" s="112"/>
    </row>
    <row r="23" spans="1:18" x14ac:dyDescent="0.25">
      <c r="A23" s="124"/>
      <c r="B23" s="181"/>
      <c r="C23" s="177"/>
      <c r="D23" s="152"/>
      <c r="E23" s="158">
        <f t="shared" si="0"/>
        <v>0</v>
      </c>
      <c r="F23" s="120"/>
      <c r="G23" s="152"/>
      <c r="H23" s="158">
        <f t="shared" si="19"/>
        <v>0</v>
      </c>
      <c r="I23" s="120"/>
      <c r="J23" s="152"/>
      <c r="K23" s="158">
        <f t="shared" si="20"/>
        <v>0</v>
      </c>
      <c r="L23" s="120"/>
      <c r="M23" s="152"/>
      <c r="N23" s="158">
        <f t="shared" si="21"/>
        <v>0</v>
      </c>
      <c r="O23" s="120"/>
      <c r="P23" s="152"/>
      <c r="Q23" s="173">
        <f t="shared" si="22"/>
        <v>0</v>
      </c>
      <c r="R23" s="112"/>
    </row>
    <row r="24" spans="1:18" x14ac:dyDescent="0.25">
      <c r="A24" s="124"/>
      <c r="B24" s="181"/>
      <c r="C24" s="177"/>
      <c r="D24" s="152"/>
      <c r="E24" s="158">
        <f t="shared" si="0"/>
        <v>0</v>
      </c>
      <c r="F24" s="120"/>
      <c r="G24" s="152"/>
      <c r="H24" s="158">
        <f t="shared" si="19"/>
        <v>0</v>
      </c>
      <c r="I24" s="120"/>
      <c r="J24" s="152"/>
      <c r="K24" s="158">
        <f t="shared" si="20"/>
        <v>0</v>
      </c>
      <c r="L24" s="120"/>
      <c r="M24" s="152"/>
      <c r="N24" s="158">
        <f t="shared" si="21"/>
        <v>0</v>
      </c>
      <c r="O24" s="120"/>
      <c r="P24" s="152"/>
      <c r="Q24" s="173">
        <f t="shared" si="22"/>
        <v>0</v>
      </c>
      <c r="R24" s="112"/>
    </row>
    <row r="25" spans="1:18" x14ac:dyDescent="0.25">
      <c r="A25" s="124"/>
      <c r="B25" s="181"/>
      <c r="C25" s="177"/>
      <c r="D25" s="152"/>
      <c r="E25" s="158">
        <f t="shared" si="0"/>
        <v>0</v>
      </c>
      <c r="F25" s="120"/>
      <c r="G25" s="152"/>
      <c r="H25" s="158">
        <f t="shared" si="19"/>
        <v>0</v>
      </c>
      <c r="I25" s="120"/>
      <c r="J25" s="152"/>
      <c r="K25" s="158">
        <f t="shared" si="20"/>
        <v>0</v>
      </c>
      <c r="L25" s="120"/>
      <c r="M25" s="152"/>
      <c r="N25" s="158">
        <f t="shared" si="21"/>
        <v>0</v>
      </c>
      <c r="O25" s="120"/>
      <c r="P25" s="152"/>
      <c r="Q25" s="173">
        <f t="shared" si="22"/>
        <v>0</v>
      </c>
      <c r="R25" s="112"/>
    </row>
    <row r="26" spans="1:18" x14ac:dyDescent="0.25">
      <c r="A26" s="124"/>
      <c r="B26" s="181"/>
      <c r="C26" s="177"/>
      <c r="D26" s="152"/>
      <c r="E26" s="158">
        <f t="shared" si="0"/>
        <v>0</v>
      </c>
      <c r="F26" s="120"/>
      <c r="G26" s="152"/>
      <c r="H26" s="158">
        <f t="shared" si="19"/>
        <v>0</v>
      </c>
      <c r="I26" s="120"/>
      <c r="J26" s="152"/>
      <c r="K26" s="158">
        <f t="shared" si="20"/>
        <v>0</v>
      </c>
      <c r="L26" s="120"/>
      <c r="M26" s="152"/>
      <c r="N26" s="158">
        <f t="shared" si="21"/>
        <v>0</v>
      </c>
      <c r="O26" s="120"/>
      <c r="P26" s="152"/>
      <c r="Q26" s="173">
        <f t="shared" si="22"/>
        <v>0</v>
      </c>
      <c r="R26" s="112"/>
    </row>
    <row r="27" spans="1:18" x14ac:dyDescent="0.25">
      <c r="A27" s="124"/>
      <c r="B27" s="181"/>
      <c r="C27" s="177"/>
      <c r="D27" s="152"/>
      <c r="E27" s="158">
        <f t="shared" si="0"/>
        <v>0</v>
      </c>
      <c r="F27" s="120"/>
      <c r="G27" s="152"/>
      <c r="H27" s="158">
        <f t="shared" si="19"/>
        <v>0</v>
      </c>
      <c r="I27" s="120"/>
      <c r="J27" s="152"/>
      <c r="K27" s="158">
        <f t="shared" si="20"/>
        <v>0</v>
      </c>
      <c r="L27" s="120"/>
      <c r="M27" s="152"/>
      <c r="N27" s="158">
        <f t="shared" si="21"/>
        <v>0</v>
      </c>
      <c r="O27" s="120"/>
      <c r="P27" s="152"/>
      <c r="Q27" s="173">
        <f t="shared" si="22"/>
        <v>0</v>
      </c>
      <c r="R27" s="112"/>
    </row>
    <row r="28" spans="1:18" x14ac:dyDescent="0.25">
      <c r="A28" s="124"/>
      <c r="B28" s="181"/>
      <c r="C28" s="177"/>
      <c r="D28" s="152"/>
      <c r="E28" s="158">
        <f t="shared" si="0"/>
        <v>0</v>
      </c>
      <c r="F28" s="120"/>
      <c r="G28" s="152"/>
      <c r="H28" s="158">
        <f t="shared" si="19"/>
        <v>0</v>
      </c>
      <c r="I28" s="120"/>
      <c r="J28" s="152"/>
      <c r="K28" s="158">
        <f t="shared" si="20"/>
        <v>0</v>
      </c>
      <c r="L28" s="120"/>
      <c r="M28" s="152"/>
      <c r="N28" s="158">
        <f t="shared" si="21"/>
        <v>0</v>
      </c>
      <c r="O28" s="120"/>
      <c r="P28" s="152"/>
      <c r="Q28" s="173">
        <f t="shared" si="22"/>
        <v>0</v>
      </c>
      <c r="R28" s="112"/>
    </row>
    <row r="29" spans="1:18" s="105" customFormat="1" ht="35.1" customHeight="1" thickBot="1" x14ac:dyDescent="0.3">
      <c r="A29" s="126" t="s">
        <v>13</v>
      </c>
      <c r="B29" s="182">
        <f>SUM(B22:B28)</f>
        <v>0</v>
      </c>
      <c r="C29" s="107">
        <f>SUM(C22:C28)</f>
        <v>0</v>
      </c>
      <c r="D29" s="153">
        <f t="shared" ref="D29" si="23">SUM(D22:D28)</f>
        <v>0</v>
      </c>
      <c r="E29" s="159">
        <f t="shared" si="0"/>
        <v>0</v>
      </c>
      <c r="F29" s="107">
        <f>SUM(F22:F28)</f>
        <v>0</v>
      </c>
      <c r="G29" s="153">
        <f t="shared" ref="G29" si="24">SUM(G22:G28)</f>
        <v>0</v>
      </c>
      <c r="H29" s="159">
        <f t="shared" si="19"/>
        <v>0</v>
      </c>
      <c r="I29" s="107">
        <f>SUM(I22:I28)</f>
        <v>0</v>
      </c>
      <c r="J29" s="153">
        <f t="shared" ref="J29" si="25">SUM(J22:J28)</f>
        <v>0</v>
      </c>
      <c r="K29" s="159">
        <f t="shared" si="20"/>
        <v>0</v>
      </c>
      <c r="L29" s="107">
        <f>SUM(L22:L28)</f>
        <v>0</v>
      </c>
      <c r="M29" s="153">
        <f t="shared" ref="M29" si="26">SUM(M22:M28)</f>
        <v>0</v>
      </c>
      <c r="N29" s="159">
        <f t="shared" si="21"/>
        <v>0</v>
      </c>
      <c r="O29" s="107">
        <f>SUM(O22:O28)</f>
        <v>0</v>
      </c>
      <c r="P29" s="153">
        <f t="shared" ref="P29" si="27">SUM(P22:P28)</f>
        <v>0</v>
      </c>
      <c r="Q29" s="174">
        <f t="shared" si="22"/>
        <v>0</v>
      </c>
      <c r="R29" s="113"/>
    </row>
    <row r="30" spans="1:18" s="97" customFormat="1" ht="21" x14ac:dyDescent="0.25">
      <c r="A30" s="121" t="s">
        <v>29</v>
      </c>
      <c r="B30" s="130"/>
      <c r="C30" s="129"/>
      <c r="D30" s="154"/>
      <c r="E30" s="160"/>
      <c r="F30" s="129"/>
      <c r="G30" s="154"/>
      <c r="H30" s="160"/>
      <c r="I30" s="129"/>
      <c r="J30" s="154"/>
      <c r="K30" s="160"/>
      <c r="L30" s="129"/>
      <c r="M30" s="154"/>
      <c r="N30" s="160"/>
      <c r="O30" s="129"/>
      <c r="P30" s="154"/>
      <c r="Q30" s="175"/>
      <c r="R30" s="114"/>
    </row>
    <row r="31" spans="1:18" x14ac:dyDescent="0.25">
      <c r="A31" s="131"/>
      <c r="B31" s="181"/>
      <c r="C31" s="177"/>
      <c r="D31" s="152"/>
      <c r="E31" s="158">
        <f t="shared" si="0"/>
        <v>0</v>
      </c>
      <c r="F31" s="120"/>
      <c r="G31" s="152"/>
      <c r="H31" s="158">
        <f t="shared" ref="H31:H38" si="28">F31-G31</f>
        <v>0</v>
      </c>
      <c r="I31" s="120"/>
      <c r="J31" s="152"/>
      <c r="K31" s="158">
        <f t="shared" ref="K31:K38" si="29">I31-J31</f>
        <v>0</v>
      </c>
      <c r="L31" s="120"/>
      <c r="M31" s="152"/>
      <c r="N31" s="158">
        <f t="shared" ref="N31:N38" si="30">L31-M31</f>
        <v>0</v>
      </c>
      <c r="O31" s="120"/>
      <c r="P31" s="152"/>
      <c r="Q31" s="173">
        <f t="shared" ref="Q31:Q38" si="31">O31-P31</f>
        <v>0</v>
      </c>
      <c r="R31" s="112"/>
    </row>
    <row r="32" spans="1:18" x14ac:dyDescent="0.25">
      <c r="A32" s="131"/>
      <c r="B32" s="181"/>
      <c r="C32" s="177"/>
      <c r="D32" s="152"/>
      <c r="E32" s="158">
        <f t="shared" si="0"/>
        <v>0</v>
      </c>
      <c r="F32" s="120"/>
      <c r="G32" s="152"/>
      <c r="H32" s="158">
        <f t="shared" si="28"/>
        <v>0</v>
      </c>
      <c r="I32" s="120"/>
      <c r="J32" s="152"/>
      <c r="K32" s="158">
        <f t="shared" si="29"/>
        <v>0</v>
      </c>
      <c r="L32" s="120"/>
      <c r="M32" s="152"/>
      <c r="N32" s="158">
        <f t="shared" si="30"/>
        <v>0</v>
      </c>
      <c r="O32" s="120"/>
      <c r="P32" s="152"/>
      <c r="Q32" s="173">
        <f t="shared" si="31"/>
        <v>0</v>
      </c>
      <c r="R32" s="112"/>
    </row>
    <row r="33" spans="1:18" x14ac:dyDescent="0.25">
      <c r="A33" s="131"/>
      <c r="B33" s="181"/>
      <c r="C33" s="177"/>
      <c r="D33" s="152"/>
      <c r="E33" s="158">
        <f t="shared" si="0"/>
        <v>0</v>
      </c>
      <c r="F33" s="120"/>
      <c r="G33" s="152"/>
      <c r="H33" s="158">
        <f t="shared" si="28"/>
        <v>0</v>
      </c>
      <c r="I33" s="120"/>
      <c r="J33" s="152"/>
      <c r="K33" s="158">
        <f t="shared" si="29"/>
        <v>0</v>
      </c>
      <c r="L33" s="120"/>
      <c r="M33" s="152"/>
      <c r="N33" s="158">
        <f t="shared" si="30"/>
        <v>0</v>
      </c>
      <c r="O33" s="120"/>
      <c r="P33" s="152"/>
      <c r="Q33" s="173">
        <f t="shared" si="31"/>
        <v>0</v>
      </c>
      <c r="R33" s="112"/>
    </row>
    <row r="34" spans="1:18" x14ac:dyDescent="0.25">
      <c r="A34" s="124"/>
      <c r="B34" s="181"/>
      <c r="C34" s="177"/>
      <c r="D34" s="152"/>
      <c r="E34" s="158">
        <f t="shared" si="0"/>
        <v>0</v>
      </c>
      <c r="F34" s="120"/>
      <c r="G34" s="152"/>
      <c r="H34" s="158">
        <f t="shared" si="28"/>
        <v>0</v>
      </c>
      <c r="I34" s="120"/>
      <c r="J34" s="152"/>
      <c r="K34" s="158">
        <f t="shared" si="29"/>
        <v>0</v>
      </c>
      <c r="L34" s="120"/>
      <c r="M34" s="152"/>
      <c r="N34" s="158">
        <f t="shared" si="30"/>
        <v>0</v>
      </c>
      <c r="O34" s="120"/>
      <c r="P34" s="152"/>
      <c r="Q34" s="173">
        <f t="shared" si="31"/>
        <v>0</v>
      </c>
      <c r="R34" s="112"/>
    </row>
    <row r="35" spans="1:18" x14ac:dyDescent="0.25">
      <c r="A35" s="131"/>
      <c r="B35" s="181"/>
      <c r="C35" s="177"/>
      <c r="D35" s="152"/>
      <c r="E35" s="158">
        <f t="shared" si="0"/>
        <v>0</v>
      </c>
      <c r="F35" s="120"/>
      <c r="G35" s="152"/>
      <c r="H35" s="158">
        <f t="shared" si="28"/>
        <v>0</v>
      </c>
      <c r="I35" s="120"/>
      <c r="J35" s="152"/>
      <c r="K35" s="158">
        <f t="shared" si="29"/>
        <v>0</v>
      </c>
      <c r="L35" s="120"/>
      <c r="M35" s="152"/>
      <c r="N35" s="158">
        <f t="shared" si="30"/>
        <v>0</v>
      </c>
      <c r="O35" s="120"/>
      <c r="P35" s="152"/>
      <c r="Q35" s="173">
        <f t="shared" si="31"/>
        <v>0</v>
      </c>
      <c r="R35" s="112"/>
    </row>
    <row r="36" spans="1:18" x14ac:dyDescent="0.25">
      <c r="A36" s="124"/>
      <c r="B36" s="181"/>
      <c r="C36" s="177"/>
      <c r="D36" s="152"/>
      <c r="E36" s="158">
        <f t="shared" si="0"/>
        <v>0</v>
      </c>
      <c r="F36" s="120"/>
      <c r="G36" s="152"/>
      <c r="H36" s="158">
        <f t="shared" si="28"/>
        <v>0</v>
      </c>
      <c r="I36" s="120"/>
      <c r="J36" s="152"/>
      <c r="K36" s="158">
        <f t="shared" si="29"/>
        <v>0</v>
      </c>
      <c r="L36" s="120"/>
      <c r="M36" s="152"/>
      <c r="N36" s="158">
        <f t="shared" si="30"/>
        <v>0</v>
      </c>
      <c r="O36" s="120"/>
      <c r="P36" s="152"/>
      <c r="Q36" s="173">
        <f t="shared" si="31"/>
        <v>0</v>
      </c>
      <c r="R36" s="112"/>
    </row>
    <row r="37" spans="1:18" x14ac:dyDescent="0.25">
      <c r="A37" s="124"/>
      <c r="B37" s="181"/>
      <c r="C37" s="177"/>
      <c r="D37" s="152"/>
      <c r="E37" s="158">
        <f t="shared" si="0"/>
        <v>0</v>
      </c>
      <c r="F37" s="120"/>
      <c r="G37" s="152"/>
      <c r="H37" s="158">
        <f t="shared" si="28"/>
        <v>0</v>
      </c>
      <c r="I37" s="120"/>
      <c r="J37" s="152"/>
      <c r="K37" s="158">
        <f t="shared" si="29"/>
        <v>0</v>
      </c>
      <c r="L37" s="120"/>
      <c r="M37" s="152"/>
      <c r="N37" s="158">
        <f t="shared" si="30"/>
        <v>0</v>
      </c>
      <c r="O37" s="120"/>
      <c r="P37" s="152"/>
      <c r="Q37" s="173">
        <f t="shared" si="31"/>
        <v>0</v>
      </c>
      <c r="R37" s="112"/>
    </row>
    <row r="38" spans="1:18" s="105" customFormat="1" ht="35.1" customHeight="1" thickBot="1" x14ac:dyDescent="0.3">
      <c r="A38" s="126" t="s">
        <v>15</v>
      </c>
      <c r="B38" s="182">
        <f>SUM(B31:B37)</f>
        <v>0</v>
      </c>
      <c r="C38" s="107">
        <f>SUM(C31:C37)</f>
        <v>0</v>
      </c>
      <c r="D38" s="153">
        <f t="shared" ref="D38" si="32">SUM(D31:D37)</f>
        <v>0</v>
      </c>
      <c r="E38" s="159">
        <f t="shared" si="0"/>
        <v>0</v>
      </c>
      <c r="F38" s="127">
        <f>SUM(F31:F37)</f>
        <v>0</v>
      </c>
      <c r="G38" s="153">
        <f t="shared" ref="G38" si="33">SUM(G31:G37)</f>
        <v>0</v>
      </c>
      <c r="H38" s="159">
        <f t="shared" si="28"/>
        <v>0</v>
      </c>
      <c r="I38" s="127">
        <f>SUM(I31:I37)</f>
        <v>0</v>
      </c>
      <c r="J38" s="153">
        <f t="shared" ref="J38" si="34">SUM(J31:J37)</f>
        <v>0</v>
      </c>
      <c r="K38" s="159">
        <f t="shared" si="29"/>
        <v>0</v>
      </c>
      <c r="L38" s="127">
        <f>SUM(L31:L37)</f>
        <v>0</v>
      </c>
      <c r="M38" s="153">
        <f t="shared" ref="M38" si="35">SUM(M31:M37)</f>
        <v>0</v>
      </c>
      <c r="N38" s="159">
        <f t="shared" si="30"/>
        <v>0</v>
      </c>
      <c r="O38" s="127">
        <f>SUM(O31:O37)</f>
        <v>0</v>
      </c>
      <c r="P38" s="153">
        <f t="shared" ref="P38" si="36">SUM(P31:P37)</f>
        <v>0</v>
      </c>
      <c r="Q38" s="174">
        <f t="shared" si="31"/>
        <v>0</v>
      </c>
      <c r="R38" s="113"/>
    </row>
    <row r="39" spans="1:18" s="97" customFormat="1" ht="21" x14ac:dyDescent="0.25">
      <c r="A39" s="121" t="s">
        <v>30</v>
      </c>
      <c r="B39" s="130"/>
      <c r="C39" s="129"/>
      <c r="D39" s="154"/>
      <c r="E39" s="160"/>
      <c r="F39" s="129"/>
      <c r="G39" s="154"/>
      <c r="H39" s="160"/>
      <c r="I39" s="129"/>
      <c r="J39" s="154"/>
      <c r="K39" s="160"/>
      <c r="L39" s="129"/>
      <c r="M39" s="154"/>
      <c r="N39" s="160"/>
      <c r="O39" s="129"/>
      <c r="P39" s="154"/>
      <c r="Q39" s="175"/>
      <c r="R39" s="114"/>
    </row>
    <row r="40" spans="1:18" x14ac:dyDescent="0.25">
      <c r="A40" s="131"/>
      <c r="B40" s="181"/>
      <c r="C40" s="177"/>
      <c r="D40" s="152"/>
      <c r="E40" s="158">
        <f t="shared" si="0"/>
        <v>0</v>
      </c>
      <c r="F40" s="120"/>
      <c r="G40" s="152"/>
      <c r="H40" s="158">
        <f t="shared" ref="H40:H47" si="37">F40-G40</f>
        <v>0</v>
      </c>
      <c r="I40" s="120"/>
      <c r="J40" s="152"/>
      <c r="K40" s="158">
        <f t="shared" ref="K40:K47" si="38">I40-J40</f>
        <v>0</v>
      </c>
      <c r="L40" s="120"/>
      <c r="M40" s="152"/>
      <c r="N40" s="158">
        <f t="shared" ref="N40:N47" si="39">L40-M40</f>
        <v>0</v>
      </c>
      <c r="O40" s="120"/>
      <c r="P40" s="152"/>
      <c r="Q40" s="173">
        <f t="shared" ref="Q40:Q47" si="40">O40-P40</f>
        <v>0</v>
      </c>
      <c r="R40" s="112"/>
    </row>
    <row r="41" spans="1:18" x14ac:dyDescent="0.25">
      <c r="A41" s="132"/>
      <c r="B41" s="181"/>
      <c r="C41" s="177"/>
      <c r="D41" s="152"/>
      <c r="E41" s="158">
        <f t="shared" si="0"/>
        <v>0</v>
      </c>
      <c r="F41" s="120"/>
      <c r="G41" s="152"/>
      <c r="H41" s="158">
        <f t="shared" si="37"/>
        <v>0</v>
      </c>
      <c r="I41" s="120"/>
      <c r="J41" s="152"/>
      <c r="K41" s="158">
        <f t="shared" si="38"/>
        <v>0</v>
      </c>
      <c r="L41" s="120"/>
      <c r="M41" s="152"/>
      <c r="N41" s="158">
        <f t="shared" si="39"/>
        <v>0</v>
      </c>
      <c r="O41" s="120"/>
      <c r="P41" s="152"/>
      <c r="Q41" s="173">
        <f t="shared" si="40"/>
        <v>0</v>
      </c>
      <c r="R41" s="112"/>
    </row>
    <row r="42" spans="1:18" x14ac:dyDescent="0.25">
      <c r="A42" s="132"/>
      <c r="B42" s="181"/>
      <c r="C42" s="177"/>
      <c r="D42" s="152"/>
      <c r="E42" s="158">
        <f t="shared" si="0"/>
        <v>0</v>
      </c>
      <c r="F42" s="120"/>
      <c r="G42" s="152"/>
      <c r="H42" s="158">
        <f t="shared" si="37"/>
        <v>0</v>
      </c>
      <c r="I42" s="120"/>
      <c r="J42" s="152"/>
      <c r="K42" s="158">
        <f t="shared" si="38"/>
        <v>0</v>
      </c>
      <c r="L42" s="120"/>
      <c r="M42" s="152"/>
      <c r="N42" s="158">
        <f t="shared" si="39"/>
        <v>0</v>
      </c>
      <c r="O42" s="120"/>
      <c r="P42" s="152"/>
      <c r="Q42" s="173">
        <f t="shared" si="40"/>
        <v>0</v>
      </c>
      <c r="R42" s="112"/>
    </row>
    <row r="43" spans="1:18" x14ac:dyDescent="0.25">
      <c r="A43" s="133"/>
      <c r="B43" s="181"/>
      <c r="C43" s="177"/>
      <c r="D43" s="152"/>
      <c r="E43" s="158">
        <f t="shared" si="0"/>
        <v>0</v>
      </c>
      <c r="F43" s="120"/>
      <c r="G43" s="152"/>
      <c r="H43" s="158">
        <f t="shared" si="37"/>
        <v>0</v>
      </c>
      <c r="I43" s="120"/>
      <c r="J43" s="152"/>
      <c r="K43" s="158">
        <f t="shared" si="38"/>
        <v>0</v>
      </c>
      <c r="L43" s="120"/>
      <c r="M43" s="152"/>
      <c r="N43" s="158">
        <f t="shared" si="39"/>
        <v>0</v>
      </c>
      <c r="O43" s="120"/>
      <c r="P43" s="152"/>
      <c r="Q43" s="173">
        <f t="shared" si="40"/>
        <v>0</v>
      </c>
      <c r="R43" s="112"/>
    </row>
    <row r="44" spans="1:18" x14ac:dyDescent="0.25">
      <c r="A44" s="132"/>
      <c r="B44" s="181"/>
      <c r="C44" s="177"/>
      <c r="D44" s="152"/>
      <c r="E44" s="158">
        <f t="shared" si="0"/>
        <v>0</v>
      </c>
      <c r="F44" s="120"/>
      <c r="G44" s="152"/>
      <c r="H44" s="158">
        <f t="shared" si="37"/>
        <v>0</v>
      </c>
      <c r="I44" s="120"/>
      <c r="J44" s="152"/>
      <c r="K44" s="158">
        <f t="shared" si="38"/>
        <v>0</v>
      </c>
      <c r="L44" s="120"/>
      <c r="M44" s="152"/>
      <c r="N44" s="158">
        <f t="shared" si="39"/>
        <v>0</v>
      </c>
      <c r="O44" s="120"/>
      <c r="P44" s="152"/>
      <c r="Q44" s="173">
        <f t="shared" si="40"/>
        <v>0</v>
      </c>
      <c r="R44" s="112"/>
    </row>
    <row r="45" spans="1:18" x14ac:dyDescent="0.25">
      <c r="A45" s="133"/>
      <c r="B45" s="181"/>
      <c r="C45" s="177"/>
      <c r="D45" s="152"/>
      <c r="E45" s="158">
        <f t="shared" si="0"/>
        <v>0</v>
      </c>
      <c r="F45" s="120"/>
      <c r="G45" s="152"/>
      <c r="H45" s="158">
        <f t="shared" si="37"/>
        <v>0</v>
      </c>
      <c r="I45" s="120"/>
      <c r="J45" s="152"/>
      <c r="K45" s="158">
        <f t="shared" si="38"/>
        <v>0</v>
      </c>
      <c r="L45" s="120"/>
      <c r="M45" s="152"/>
      <c r="N45" s="158">
        <f t="shared" si="39"/>
        <v>0</v>
      </c>
      <c r="O45" s="120"/>
      <c r="P45" s="152"/>
      <c r="Q45" s="173">
        <f t="shared" si="40"/>
        <v>0</v>
      </c>
      <c r="R45" s="112"/>
    </row>
    <row r="46" spans="1:18" x14ac:dyDescent="0.25">
      <c r="A46" s="132"/>
      <c r="B46" s="181"/>
      <c r="C46" s="177"/>
      <c r="D46" s="152"/>
      <c r="E46" s="158">
        <f t="shared" si="0"/>
        <v>0</v>
      </c>
      <c r="F46" s="120"/>
      <c r="G46" s="152"/>
      <c r="H46" s="158">
        <f t="shared" si="37"/>
        <v>0</v>
      </c>
      <c r="I46" s="120"/>
      <c r="J46" s="152"/>
      <c r="K46" s="158">
        <f t="shared" si="38"/>
        <v>0</v>
      </c>
      <c r="L46" s="120"/>
      <c r="M46" s="152"/>
      <c r="N46" s="158">
        <f t="shared" si="39"/>
        <v>0</v>
      </c>
      <c r="O46" s="120"/>
      <c r="P46" s="152"/>
      <c r="Q46" s="173">
        <f t="shared" si="40"/>
        <v>0</v>
      </c>
      <c r="R46" s="112"/>
    </row>
    <row r="47" spans="1:18" s="105" customFormat="1" ht="35.1" customHeight="1" thickBot="1" x14ac:dyDescent="0.3">
      <c r="A47" s="134" t="s">
        <v>17</v>
      </c>
      <c r="B47" s="182">
        <f>SUM(B40:B46)</f>
        <v>0</v>
      </c>
      <c r="C47" s="107">
        <f>SUM(C40:C46)</f>
        <v>0</v>
      </c>
      <c r="D47" s="153">
        <f t="shared" ref="D47" si="41">SUM(D40:D46)</f>
        <v>0</v>
      </c>
      <c r="E47" s="159">
        <f t="shared" si="0"/>
        <v>0</v>
      </c>
      <c r="F47" s="107">
        <f>SUM(F40:F46)</f>
        <v>0</v>
      </c>
      <c r="G47" s="153">
        <f t="shared" ref="G47" si="42">SUM(G40:G46)</f>
        <v>0</v>
      </c>
      <c r="H47" s="159">
        <f t="shared" si="37"/>
        <v>0</v>
      </c>
      <c r="I47" s="107">
        <f>SUM(I40:I46)</f>
        <v>0</v>
      </c>
      <c r="J47" s="153">
        <f t="shared" ref="J47" si="43">SUM(J40:J46)</f>
        <v>0</v>
      </c>
      <c r="K47" s="159">
        <f t="shared" si="38"/>
        <v>0</v>
      </c>
      <c r="L47" s="107">
        <f>SUM(L40:L46)</f>
        <v>0</v>
      </c>
      <c r="M47" s="153">
        <f t="shared" ref="M47" si="44">SUM(M40:M46)</f>
        <v>0</v>
      </c>
      <c r="N47" s="159">
        <f t="shared" si="39"/>
        <v>0</v>
      </c>
      <c r="O47" s="107">
        <f>SUM(O40:O46)</f>
        <v>0</v>
      </c>
      <c r="P47" s="153">
        <f t="shared" ref="P47" si="45">SUM(P40:P46)</f>
        <v>0</v>
      </c>
      <c r="Q47" s="174">
        <f t="shared" si="40"/>
        <v>0</v>
      </c>
      <c r="R47" s="113"/>
    </row>
    <row r="48" spans="1:18" s="97" customFormat="1" ht="42" x14ac:dyDescent="0.25">
      <c r="A48" s="121" t="s">
        <v>127</v>
      </c>
      <c r="B48" s="130"/>
      <c r="C48" s="129"/>
      <c r="D48" s="154"/>
      <c r="E48" s="160"/>
      <c r="F48" s="129"/>
      <c r="G48" s="154"/>
      <c r="H48" s="160"/>
      <c r="I48" s="129"/>
      <c r="J48" s="154"/>
      <c r="K48" s="160"/>
      <c r="L48" s="129"/>
      <c r="M48" s="154"/>
      <c r="N48" s="160"/>
      <c r="O48" s="129"/>
      <c r="P48" s="154"/>
      <c r="Q48" s="175"/>
      <c r="R48" s="114"/>
    </row>
    <row r="49" spans="1:18" x14ac:dyDescent="0.25">
      <c r="A49" s="132"/>
      <c r="B49" s="181"/>
      <c r="C49" s="177"/>
      <c r="D49" s="152"/>
      <c r="E49" s="158">
        <f t="shared" si="0"/>
        <v>0</v>
      </c>
      <c r="F49" s="120"/>
      <c r="G49" s="152"/>
      <c r="H49" s="158">
        <f t="shared" ref="H49:H56" si="46">F49-G49</f>
        <v>0</v>
      </c>
      <c r="I49" s="120"/>
      <c r="J49" s="152"/>
      <c r="K49" s="158">
        <f t="shared" ref="K49:K56" si="47">I49-J49</f>
        <v>0</v>
      </c>
      <c r="L49" s="120"/>
      <c r="M49" s="152"/>
      <c r="N49" s="158">
        <f t="shared" ref="N49:N56" si="48">L49-M49</f>
        <v>0</v>
      </c>
      <c r="O49" s="120"/>
      <c r="P49" s="152"/>
      <c r="Q49" s="173">
        <f t="shared" ref="Q49:Q56" si="49">O49-P49</f>
        <v>0</v>
      </c>
      <c r="R49" s="112"/>
    </row>
    <row r="50" spans="1:18" x14ac:dyDescent="0.25">
      <c r="A50" s="132"/>
      <c r="B50" s="181"/>
      <c r="C50" s="177"/>
      <c r="D50" s="152"/>
      <c r="E50" s="158">
        <f t="shared" si="0"/>
        <v>0</v>
      </c>
      <c r="F50" s="120"/>
      <c r="G50" s="152"/>
      <c r="H50" s="158">
        <f t="shared" si="46"/>
        <v>0</v>
      </c>
      <c r="I50" s="120"/>
      <c r="J50" s="152"/>
      <c r="K50" s="158">
        <f t="shared" si="47"/>
        <v>0</v>
      </c>
      <c r="L50" s="120"/>
      <c r="M50" s="152"/>
      <c r="N50" s="158">
        <f t="shared" si="48"/>
        <v>0</v>
      </c>
      <c r="O50" s="120"/>
      <c r="P50" s="152"/>
      <c r="Q50" s="173">
        <f t="shared" si="49"/>
        <v>0</v>
      </c>
      <c r="R50" s="112"/>
    </row>
    <row r="51" spans="1:18" x14ac:dyDescent="0.25">
      <c r="A51" s="132"/>
      <c r="B51" s="181"/>
      <c r="C51" s="177"/>
      <c r="D51" s="152"/>
      <c r="E51" s="158">
        <f t="shared" si="0"/>
        <v>0</v>
      </c>
      <c r="F51" s="120"/>
      <c r="G51" s="152"/>
      <c r="H51" s="158">
        <f t="shared" si="46"/>
        <v>0</v>
      </c>
      <c r="I51" s="120"/>
      <c r="J51" s="152"/>
      <c r="K51" s="158">
        <f t="shared" si="47"/>
        <v>0</v>
      </c>
      <c r="L51" s="120"/>
      <c r="M51" s="152"/>
      <c r="N51" s="158">
        <f t="shared" si="48"/>
        <v>0</v>
      </c>
      <c r="O51" s="120"/>
      <c r="P51" s="152"/>
      <c r="Q51" s="173">
        <f t="shared" si="49"/>
        <v>0</v>
      </c>
      <c r="R51" s="112"/>
    </row>
    <row r="52" spans="1:18" x14ac:dyDescent="0.25">
      <c r="A52" s="132"/>
      <c r="B52" s="181"/>
      <c r="C52" s="177"/>
      <c r="D52" s="152"/>
      <c r="E52" s="158">
        <f t="shared" si="0"/>
        <v>0</v>
      </c>
      <c r="F52" s="120"/>
      <c r="G52" s="152"/>
      <c r="H52" s="158">
        <f t="shared" si="46"/>
        <v>0</v>
      </c>
      <c r="I52" s="120"/>
      <c r="J52" s="152"/>
      <c r="K52" s="158">
        <f t="shared" si="47"/>
        <v>0</v>
      </c>
      <c r="L52" s="120"/>
      <c r="M52" s="152"/>
      <c r="N52" s="158">
        <f t="shared" si="48"/>
        <v>0</v>
      </c>
      <c r="O52" s="120"/>
      <c r="P52" s="152"/>
      <c r="Q52" s="173">
        <f t="shared" si="49"/>
        <v>0</v>
      </c>
      <c r="R52" s="112"/>
    </row>
    <row r="53" spans="1:18" x14ac:dyDescent="0.25">
      <c r="A53" s="132"/>
      <c r="B53" s="181"/>
      <c r="C53" s="177"/>
      <c r="D53" s="152"/>
      <c r="E53" s="158">
        <f t="shared" si="0"/>
        <v>0</v>
      </c>
      <c r="F53" s="120"/>
      <c r="G53" s="152"/>
      <c r="H53" s="158">
        <f t="shared" si="46"/>
        <v>0</v>
      </c>
      <c r="I53" s="120"/>
      <c r="J53" s="152"/>
      <c r="K53" s="158">
        <f t="shared" si="47"/>
        <v>0</v>
      </c>
      <c r="L53" s="120"/>
      <c r="M53" s="152"/>
      <c r="N53" s="158">
        <f t="shared" si="48"/>
        <v>0</v>
      </c>
      <c r="O53" s="120"/>
      <c r="P53" s="152"/>
      <c r="Q53" s="173">
        <f t="shared" si="49"/>
        <v>0</v>
      </c>
      <c r="R53" s="112"/>
    </row>
    <row r="54" spans="1:18" x14ac:dyDescent="0.25">
      <c r="A54" s="135"/>
      <c r="B54" s="181"/>
      <c r="C54" s="177"/>
      <c r="D54" s="152"/>
      <c r="E54" s="158">
        <f t="shared" si="0"/>
        <v>0</v>
      </c>
      <c r="F54" s="120"/>
      <c r="G54" s="152"/>
      <c r="H54" s="158">
        <f t="shared" si="46"/>
        <v>0</v>
      </c>
      <c r="I54" s="120"/>
      <c r="J54" s="152"/>
      <c r="K54" s="158">
        <f t="shared" si="47"/>
        <v>0</v>
      </c>
      <c r="L54" s="120"/>
      <c r="M54" s="152"/>
      <c r="N54" s="158">
        <f t="shared" si="48"/>
        <v>0</v>
      </c>
      <c r="O54" s="120"/>
      <c r="P54" s="152"/>
      <c r="Q54" s="173">
        <f t="shared" si="49"/>
        <v>0</v>
      </c>
      <c r="R54" s="112"/>
    </row>
    <row r="55" spans="1:18" x14ac:dyDescent="0.25">
      <c r="A55" s="135"/>
      <c r="B55" s="181"/>
      <c r="C55" s="177"/>
      <c r="D55" s="152"/>
      <c r="E55" s="158">
        <f t="shared" si="0"/>
        <v>0</v>
      </c>
      <c r="F55" s="120"/>
      <c r="G55" s="152"/>
      <c r="H55" s="158">
        <f t="shared" si="46"/>
        <v>0</v>
      </c>
      <c r="I55" s="120"/>
      <c r="J55" s="152"/>
      <c r="K55" s="158">
        <f t="shared" si="47"/>
        <v>0</v>
      </c>
      <c r="L55" s="120"/>
      <c r="M55" s="152"/>
      <c r="N55" s="158">
        <f t="shared" si="48"/>
        <v>0</v>
      </c>
      <c r="O55" s="120"/>
      <c r="P55" s="152"/>
      <c r="Q55" s="173">
        <f t="shared" si="49"/>
        <v>0</v>
      </c>
      <c r="R55" s="112"/>
    </row>
    <row r="56" spans="1:18" s="106" customFormat="1" ht="35.1" customHeight="1" thickBot="1" x14ac:dyDescent="0.3">
      <c r="A56" s="136" t="s">
        <v>128</v>
      </c>
      <c r="B56" s="183">
        <f>SUM(B49:B55)</f>
        <v>0</v>
      </c>
      <c r="C56" s="178">
        <f>SUM(C49:C55)</f>
        <v>0</v>
      </c>
      <c r="D56" s="155">
        <f t="shared" ref="D56" si="50">SUM(D49:D55)</f>
        <v>0</v>
      </c>
      <c r="E56" s="159">
        <f t="shared" si="0"/>
        <v>0</v>
      </c>
      <c r="F56" s="137">
        <f>SUM(F49:F55)</f>
        <v>0</v>
      </c>
      <c r="G56" s="155">
        <f t="shared" ref="G56" si="51">SUM(G49:G55)</f>
        <v>0</v>
      </c>
      <c r="H56" s="159">
        <f t="shared" si="46"/>
        <v>0</v>
      </c>
      <c r="I56" s="137">
        <f>SUM(I49:I55)</f>
        <v>0</v>
      </c>
      <c r="J56" s="155">
        <f t="shared" ref="J56" si="52">SUM(J49:J55)</f>
        <v>0</v>
      </c>
      <c r="K56" s="159">
        <f t="shared" si="47"/>
        <v>0</v>
      </c>
      <c r="L56" s="137">
        <f>SUM(L49:L55)</f>
        <v>0</v>
      </c>
      <c r="M56" s="155">
        <f t="shared" ref="M56" si="53">SUM(M49:M55)</f>
        <v>0</v>
      </c>
      <c r="N56" s="159">
        <f t="shared" si="48"/>
        <v>0</v>
      </c>
      <c r="O56" s="137">
        <f>SUM(O49:O55)</f>
        <v>0</v>
      </c>
      <c r="P56" s="155">
        <f t="shared" ref="P56" si="54">SUM(P49:P55)</f>
        <v>0</v>
      </c>
      <c r="Q56" s="174">
        <f t="shared" si="49"/>
        <v>0</v>
      </c>
      <c r="R56" s="113"/>
    </row>
    <row r="57" spans="1:18" s="97" customFormat="1" ht="42" x14ac:dyDescent="0.25">
      <c r="A57" s="138" t="s">
        <v>108</v>
      </c>
      <c r="B57" s="130"/>
      <c r="C57" s="129"/>
      <c r="D57" s="154"/>
      <c r="E57" s="160"/>
      <c r="F57" s="129"/>
      <c r="G57" s="154"/>
      <c r="H57" s="160"/>
      <c r="I57" s="129"/>
      <c r="J57" s="154"/>
      <c r="K57" s="160"/>
      <c r="L57" s="129"/>
      <c r="M57" s="154"/>
      <c r="N57" s="160"/>
      <c r="O57" s="129"/>
      <c r="P57" s="154"/>
      <c r="Q57" s="175"/>
      <c r="R57" s="114"/>
    </row>
    <row r="58" spans="1:18" x14ac:dyDescent="0.25">
      <c r="A58" s="132"/>
      <c r="B58" s="181"/>
      <c r="C58" s="177"/>
      <c r="D58" s="152"/>
      <c r="E58" s="158">
        <f t="shared" si="0"/>
        <v>0</v>
      </c>
      <c r="F58" s="120"/>
      <c r="G58" s="152"/>
      <c r="H58" s="158">
        <f t="shared" ref="H58:H84" si="55">F58-G58</f>
        <v>0</v>
      </c>
      <c r="I58" s="120"/>
      <c r="J58" s="152"/>
      <c r="K58" s="158">
        <f t="shared" ref="K58:K84" si="56">I58-J58</f>
        <v>0</v>
      </c>
      <c r="L58" s="120"/>
      <c r="M58" s="152"/>
      <c r="N58" s="158">
        <f t="shared" ref="N58:N84" si="57">L58-M58</f>
        <v>0</v>
      </c>
      <c r="O58" s="120"/>
      <c r="P58" s="152"/>
      <c r="Q58" s="173">
        <f t="shared" ref="Q58:Q84" si="58">O58-P58</f>
        <v>0</v>
      </c>
      <c r="R58" s="115"/>
    </row>
    <row r="59" spans="1:18" x14ac:dyDescent="0.25">
      <c r="A59" s="132"/>
      <c r="B59" s="181"/>
      <c r="C59" s="177"/>
      <c r="D59" s="152"/>
      <c r="E59" s="158">
        <f t="shared" si="0"/>
        <v>0</v>
      </c>
      <c r="F59" s="120"/>
      <c r="G59" s="152"/>
      <c r="H59" s="158">
        <f t="shared" si="55"/>
        <v>0</v>
      </c>
      <c r="I59" s="120"/>
      <c r="J59" s="152"/>
      <c r="K59" s="158">
        <f t="shared" si="56"/>
        <v>0</v>
      </c>
      <c r="L59" s="120"/>
      <c r="M59" s="152"/>
      <c r="N59" s="158">
        <f t="shared" si="57"/>
        <v>0</v>
      </c>
      <c r="O59" s="120"/>
      <c r="P59" s="152"/>
      <c r="Q59" s="173">
        <f t="shared" si="58"/>
        <v>0</v>
      </c>
      <c r="R59" s="115"/>
    </row>
    <row r="60" spans="1:18" x14ac:dyDescent="0.25">
      <c r="A60" s="132"/>
      <c r="B60" s="181"/>
      <c r="C60" s="177"/>
      <c r="D60" s="152"/>
      <c r="E60" s="158">
        <f t="shared" si="0"/>
        <v>0</v>
      </c>
      <c r="F60" s="120"/>
      <c r="G60" s="152"/>
      <c r="H60" s="158">
        <f t="shared" si="55"/>
        <v>0</v>
      </c>
      <c r="I60" s="120"/>
      <c r="J60" s="152"/>
      <c r="K60" s="158">
        <f t="shared" si="56"/>
        <v>0</v>
      </c>
      <c r="L60" s="120"/>
      <c r="M60" s="152"/>
      <c r="N60" s="158">
        <f t="shared" si="57"/>
        <v>0</v>
      </c>
      <c r="O60" s="120"/>
      <c r="P60" s="152"/>
      <c r="Q60" s="173">
        <f t="shared" si="58"/>
        <v>0</v>
      </c>
      <c r="R60" s="115"/>
    </row>
    <row r="61" spans="1:18" x14ac:dyDescent="0.25">
      <c r="A61" s="132"/>
      <c r="B61" s="181"/>
      <c r="C61" s="177"/>
      <c r="D61" s="152"/>
      <c r="E61" s="158">
        <f t="shared" si="0"/>
        <v>0</v>
      </c>
      <c r="F61" s="120"/>
      <c r="G61" s="152"/>
      <c r="H61" s="158">
        <f t="shared" si="55"/>
        <v>0</v>
      </c>
      <c r="I61" s="120"/>
      <c r="J61" s="152"/>
      <c r="K61" s="158">
        <f t="shared" si="56"/>
        <v>0</v>
      </c>
      <c r="L61" s="120"/>
      <c r="M61" s="152"/>
      <c r="N61" s="158">
        <f t="shared" si="57"/>
        <v>0</v>
      </c>
      <c r="O61" s="120"/>
      <c r="P61" s="152"/>
      <c r="Q61" s="173">
        <f t="shared" si="58"/>
        <v>0</v>
      </c>
      <c r="R61" s="115"/>
    </row>
    <row r="62" spans="1:18" x14ac:dyDescent="0.25">
      <c r="A62" s="132"/>
      <c r="B62" s="181"/>
      <c r="C62" s="177"/>
      <c r="D62" s="152"/>
      <c r="E62" s="158">
        <f t="shared" si="0"/>
        <v>0</v>
      </c>
      <c r="F62" s="120"/>
      <c r="G62" s="152"/>
      <c r="H62" s="158">
        <f t="shared" si="55"/>
        <v>0</v>
      </c>
      <c r="I62" s="120"/>
      <c r="J62" s="152"/>
      <c r="K62" s="158">
        <f t="shared" si="56"/>
        <v>0</v>
      </c>
      <c r="L62" s="120"/>
      <c r="M62" s="152"/>
      <c r="N62" s="158">
        <f t="shared" si="57"/>
        <v>0</v>
      </c>
      <c r="O62" s="120"/>
      <c r="P62" s="152"/>
      <c r="Q62" s="173">
        <f t="shared" si="58"/>
        <v>0</v>
      </c>
      <c r="R62" s="115"/>
    </row>
    <row r="63" spans="1:18" x14ac:dyDescent="0.25">
      <c r="A63" s="132"/>
      <c r="B63" s="181"/>
      <c r="C63" s="177"/>
      <c r="D63" s="152"/>
      <c r="E63" s="158">
        <f t="shared" si="0"/>
        <v>0</v>
      </c>
      <c r="F63" s="120"/>
      <c r="G63" s="152"/>
      <c r="H63" s="158">
        <f t="shared" si="55"/>
        <v>0</v>
      </c>
      <c r="I63" s="120"/>
      <c r="J63" s="152"/>
      <c r="K63" s="158">
        <f t="shared" si="56"/>
        <v>0</v>
      </c>
      <c r="L63" s="120"/>
      <c r="M63" s="152"/>
      <c r="N63" s="158">
        <f t="shared" si="57"/>
        <v>0</v>
      </c>
      <c r="O63" s="120"/>
      <c r="P63" s="152"/>
      <c r="Q63" s="173">
        <f t="shared" si="58"/>
        <v>0</v>
      </c>
      <c r="R63" s="115"/>
    </row>
    <row r="64" spans="1:18" x14ac:dyDescent="0.25">
      <c r="A64" s="132"/>
      <c r="B64" s="181"/>
      <c r="C64" s="177"/>
      <c r="D64" s="152"/>
      <c r="E64" s="158">
        <f t="shared" si="0"/>
        <v>0</v>
      </c>
      <c r="F64" s="120"/>
      <c r="G64" s="152"/>
      <c r="H64" s="158">
        <f t="shared" si="55"/>
        <v>0</v>
      </c>
      <c r="I64" s="120"/>
      <c r="J64" s="152"/>
      <c r="K64" s="158">
        <f t="shared" si="56"/>
        <v>0</v>
      </c>
      <c r="L64" s="120"/>
      <c r="M64" s="152"/>
      <c r="N64" s="158">
        <f t="shared" si="57"/>
        <v>0</v>
      </c>
      <c r="O64" s="120"/>
      <c r="P64" s="152"/>
      <c r="Q64" s="173">
        <f t="shared" si="58"/>
        <v>0</v>
      </c>
      <c r="R64" s="115"/>
    </row>
    <row r="65" spans="1:18" s="105" customFormat="1" ht="35.1" customHeight="1" thickBot="1" x14ac:dyDescent="0.3">
      <c r="A65" s="139" t="s">
        <v>129</v>
      </c>
      <c r="B65" s="182">
        <f>SUM(B58:B64)</f>
        <v>0</v>
      </c>
      <c r="C65" s="107">
        <f>SUM(C58:C64)</f>
        <v>0</v>
      </c>
      <c r="D65" s="153">
        <f t="shared" ref="D65" si="59">SUM(D58:D64)</f>
        <v>0</v>
      </c>
      <c r="E65" s="159">
        <f t="shared" si="0"/>
        <v>0</v>
      </c>
      <c r="F65" s="140">
        <f>SUM(F58:F64)</f>
        <v>0</v>
      </c>
      <c r="G65" s="153">
        <f t="shared" ref="G65" si="60">SUM(G58:G64)</f>
        <v>0</v>
      </c>
      <c r="H65" s="159">
        <f t="shared" si="55"/>
        <v>0</v>
      </c>
      <c r="I65" s="140">
        <f>SUM(I58:I64)</f>
        <v>0</v>
      </c>
      <c r="J65" s="153">
        <f t="shared" ref="J65" si="61">SUM(J58:J64)</f>
        <v>0</v>
      </c>
      <c r="K65" s="159">
        <f t="shared" si="56"/>
        <v>0</v>
      </c>
      <c r="L65" s="140">
        <f>SUM(L58:L64)</f>
        <v>0</v>
      </c>
      <c r="M65" s="153">
        <f t="shared" ref="M65" si="62">SUM(M58:M64)</f>
        <v>0</v>
      </c>
      <c r="N65" s="159">
        <f t="shared" si="57"/>
        <v>0</v>
      </c>
      <c r="O65" s="140">
        <f>SUM(O58:O64)</f>
        <v>0</v>
      </c>
      <c r="P65" s="153">
        <f t="shared" ref="P65" si="63">SUM(P58:P64)</f>
        <v>0</v>
      </c>
      <c r="Q65" s="174">
        <f t="shared" si="58"/>
        <v>0</v>
      </c>
      <c r="R65" s="116"/>
    </row>
    <row r="66" spans="1:18" s="97" customFormat="1" ht="21" x14ac:dyDescent="0.25">
      <c r="A66" s="121" t="s">
        <v>132</v>
      </c>
      <c r="B66" s="130"/>
      <c r="C66" s="129"/>
      <c r="D66" s="154"/>
      <c r="E66" s="160"/>
      <c r="F66" s="129"/>
      <c r="G66" s="154"/>
      <c r="H66" s="160"/>
      <c r="I66" s="129"/>
      <c r="J66" s="154"/>
      <c r="K66" s="160"/>
      <c r="L66" s="129"/>
      <c r="M66" s="154"/>
      <c r="N66" s="160"/>
      <c r="O66" s="129"/>
      <c r="P66" s="154"/>
      <c r="Q66" s="175"/>
      <c r="R66" s="114"/>
    </row>
    <row r="67" spans="1:18" x14ac:dyDescent="0.25">
      <c r="A67" s="132"/>
      <c r="B67" s="181"/>
      <c r="C67" s="177"/>
      <c r="D67" s="152"/>
      <c r="E67" s="158">
        <f t="shared" ref="E67:E74" si="64">C67-D67</f>
        <v>0</v>
      </c>
      <c r="F67" s="120"/>
      <c r="G67" s="152"/>
      <c r="H67" s="158">
        <f t="shared" ref="H67:H74" si="65">F67-G67</f>
        <v>0</v>
      </c>
      <c r="I67" s="120"/>
      <c r="J67" s="152"/>
      <c r="K67" s="158">
        <f t="shared" ref="K67:K74" si="66">I67-J67</f>
        <v>0</v>
      </c>
      <c r="L67" s="120"/>
      <c r="M67" s="152"/>
      <c r="N67" s="158">
        <f t="shared" ref="N67:N74" si="67">L67-M67</f>
        <v>0</v>
      </c>
      <c r="O67" s="120"/>
      <c r="P67" s="152"/>
      <c r="Q67" s="173">
        <f t="shared" ref="Q67:Q74" si="68">O67-P67</f>
        <v>0</v>
      </c>
      <c r="R67" s="112"/>
    </row>
    <row r="68" spans="1:18" x14ac:dyDescent="0.25">
      <c r="A68" s="132"/>
      <c r="B68" s="181"/>
      <c r="C68" s="177"/>
      <c r="D68" s="152"/>
      <c r="E68" s="158">
        <f t="shared" si="64"/>
        <v>0</v>
      </c>
      <c r="F68" s="120"/>
      <c r="G68" s="152"/>
      <c r="H68" s="158">
        <f t="shared" si="65"/>
        <v>0</v>
      </c>
      <c r="I68" s="120"/>
      <c r="J68" s="152"/>
      <c r="K68" s="158">
        <f t="shared" si="66"/>
        <v>0</v>
      </c>
      <c r="L68" s="120"/>
      <c r="M68" s="152"/>
      <c r="N68" s="158">
        <f t="shared" si="67"/>
        <v>0</v>
      </c>
      <c r="O68" s="120"/>
      <c r="P68" s="152"/>
      <c r="Q68" s="173">
        <f t="shared" si="68"/>
        <v>0</v>
      </c>
      <c r="R68" s="112"/>
    </row>
    <row r="69" spans="1:18" x14ac:dyDescent="0.25">
      <c r="A69" s="132"/>
      <c r="B69" s="181"/>
      <c r="C69" s="177"/>
      <c r="D69" s="152"/>
      <c r="E69" s="158">
        <f t="shared" si="64"/>
        <v>0</v>
      </c>
      <c r="F69" s="120"/>
      <c r="G69" s="152"/>
      <c r="H69" s="158">
        <f t="shared" si="65"/>
        <v>0</v>
      </c>
      <c r="I69" s="120"/>
      <c r="J69" s="152"/>
      <c r="K69" s="158">
        <f t="shared" si="66"/>
        <v>0</v>
      </c>
      <c r="L69" s="120"/>
      <c r="M69" s="152"/>
      <c r="N69" s="158">
        <f t="shared" si="67"/>
        <v>0</v>
      </c>
      <c r="O69" s="120"/>
      <c r="P69" s="152"/>
      <c r="Q69" s="173">
        <f t="shared" si="68"/>
        <v>0</v>
      </c>
      <c r="R69" s="112"/>
    </row>
    <row r="70" spans="1:18" x14ac:dyDescent="0.25">
      <c r="A70" s="132"/>
      <c r="B70" s="181"/>
      <c r="C70" s="177"/>
      <c r="D70" s="152"/>
      <c r="E70" s="158">
        <f t="shared" si="64"/>
        <v>0</v>
      </c>
      <c r="F70" s="120"/>
      <c r="G70" s="152"/>
      <c r="H70" s="158">
        <f t="shared" si="65"/>
        <v>0</v>
      </c>
      <c r="I70" s="120"/>
      <c r="J70" s="152"/>
      <c r="K70" s="158">
        <f t="shared" si="66"/>
        <v>0</v>
      </c>
      <c r="L70" s="120"/>
      <c r="M70" s="152"/>
      <c r="N70" s="158">
        <f t="shared" si="67"/>
        <v>0</v>
      </c>
      <c r="O70" s="120"/>
      <c r="P70" s="152"/>
      <c r="Q70" s="173">
        <f t="shared" si="68"/>
        <v>0</v>
      </c>
      <c r="R70" s="112"/>
    </row>
    <row r="71" spans="1:18" x14ac:dyDescent="0.25">
      <c r="A71" s="132"/>
      <c r="B71" s="181"/>
      <c r="C71" s="177"/>
      <c r="D71" s="152"/>
      <c r="E71" s="158">
        <f t="shared" si="64"/>
        <v>0</v>
      </c>
      <c r="F71" s="120"/>
      <c r="G71" s="152"/>
      <c r="H71" s="158">
        <f t="shared" si="65"/>
        <v>0</v>
      </c>
      <c r="I71" s="120"/>
      <c r="J71" s="152"/>
      <c r="K71" s="158">
        <f t="shared" si="66"/>
        <v>0</v>
      </c>
      <c r="L71" s="120"/>
      <c r="M71" s="152"/>
      <c r="N71" s="158">
        <f t="shared" si="67"/>
        <v>0</v>
      </c>
      <c r="O71" s="120"/>
      <c r="P71" s="152"/>
      <c r="Q71" s="173">
        <f t="shared" si="68"/>
        <v>0</v>
      </c>
      <c r="R71" s="112"/>
    </row>
    <row r="72" spans="1:18" x14ac:dyDescent="0.25">
      <c r="A72" s="135"/>
      <c r="B72" s="181"/>
      <c r="C72" s="177"/>
      <c r="D72" s="152"/>
      <c r="E72" s="158">
        <f t="shared" si="64"/>
        <v>0</v>
      </c>
      <c r="F72" s="120"/>
      <c r="G72" s="152"/>
      <c r="H72" s="158">
        <f t="shared" si="65"/>
        <v>0</v>
      </c>
      <c r="I72" s="120"/>
      <c r="J72" s="152"/>
      <c r="K72" s="158">
        <f t="shared" si="66"/>
        <v>0</v>
      </c>
      <c r="L72" s="120"/>
      <c r="M72" s="152"/>
      <c r="N72" s="158">
        <f t="shared" si="67"/>
        <v>0</v>
      </c>
      <c r="O72" s="120"/>
      <c r="P72" s="152"/>
      <c r="Q72" s="173">
        <f t="shared" si="68"/>
        <v>0</v>
      </c>
      <c r="R72" s="112"/>
    </row>
    <row r="73" spans="1:18" x14ac:dyDescent="0.25">
      <c r="A73" s="135"/>
      <c r="B73" s="181"/>
      <c r="C73" s="177"/>
      <c r="D73" s="152"/>
      <c r="E73" s="158">
        <f t="shared" si="64"/>
        <v>0</v>
      </c>
      <c r="F73" s="120"/>
      <c r="G73" s="152"/>
      <c r="H73" s="158">
        <f t="shared" si="65"/>
        <v>0</v>
      </c>
      <c r="I73" s="120"/>
      <c r="J73" s="152"/>
      <c r="K73" s="158">
        <f t="shared" si="66"/>
        <v>0</v>
      </c>
      <c r="L73" s="120"/>
      <c r="M73" s="152"/>
      <c r="N73" s="158">
        <f t="shared" si="67"/>
        <v>0</v>
      </c>
      <c r="O73" s="120"/>
      <c r="P73" s="152"/>
      <c r="Q73" s="173">
        <f t="shared" si="68"/>
        <v>0</v>
      </c>
      <c r="R73" s="112"/>
    </row>
    <row r="74" spans="1:18" s="106" customFormat="1" ht="35.1" customHeight="1" thickBot="1" x14ac:dyDescent="0.3">
      <c r="A74" s="139" t="s">
        <v>130</v>
      </c>
      <c r="B74" s="183">
        <f>SUM(B67:B73)</f>
        <v>0</v>
      </c>
      <c r="C74" s="178">
        <f>SUM(C67:C73)</f>
        <v>0</v>
      </c>
      <c r="D74" s="155">
        <f t="shared" ref="D74" si="69">SUM(D67:D73)</f>
        <v>0</v>
      </c>
      <c r="E74" s="159">
        <f t="shared" si="64"/>
        <v>0</v>
      </c>
      <c r="F74" s="137">
        <f>SUM(F67:F73)</f>
        <v>0</v>
      </c>
      <c r="G74" s="155">
        <f t="shared" ref="G74" si="70">SUM(G67:G73)</f>
        <v>0</v>
      </c>
      <c r="H74" s="159">
        <f t="shared" si="65"/>
        <v>0</v>
      </c>
      <c r="I74" s="137">
        <f>SUM(I67:I73)</f>
        <v>0</v>
      </c>
      <c r="J74" s="155">
        <f t="shared" ref="J74" si="71">SUM(J67:J73)</f>
        <v>0</v>
      </c>
      <c r="K74" s="159">
        <f t="shared" si="66"/>
        <v>0</v>
      </c>
      <c r="L74" s="137">
        <f>SUM(L67:L73)</f>
        <v>0</v>
      </c>
      <c r="M74" s="155">
        <f t="shared" ref="M74" si="72">SUM(M67:M73)</f>
        <v>0</v>
      </c>
      <c r="N74" s="159">
        <f t="shared" si="67"/>
        <v>0</v>
      </c>
      <c r="O74" s="137">
        <f>SUM(O67:O73)</f>
        <v>0</v>
      </c>
      <c r="P74" s="155">
        <f t="shared" ref="P74" si="73">SUM(P67:P73)</f>
        <v>0</v>
      </c>
      <c r="Q74" s="174">
        <f t="shared" si="68"/>
        <v>0</v>
      </c>
      <c r="R74" s="113"/>
    </row>
    <row r="75" spans="1:18" s="97" customFormat="1" ht="44.25" customHeight="1" x14ac:dyDescent="0.25">
      <c r="A75" s="138" t="s">
        <v>133</v>
      </c>
      <c r="B75" s="130"/>
      <c r="C75" s="129"/>
      <c r="D75" s="154"/>
      <c r="E75" s="160"/>
      <c r="F75" s="129"/>
      <c r="G75" s="154"/>
      <c r="H75" s="160"/>
      <c r="I75" s="129"/>
      <c r="J75" s="154"/>
      <c r="K75" s="160"/>
      <c r="L75" s="129"/>
      <c r="M75" s="154"/>
      <c r="N75" s="160"/>
      <c r="O75" s="129"/>
      <c r="P75" s="154"/>
      <c r="Q75" s="175"/>
      <c r="R75" s="114"/>
    </row>
    <row r="76" spans="1:18" x14ac:dyDescent="0.25">
      <c r="A76" s="132"/>
      <c r="B76" s="181"/>
      <c r="C76" s="177"/>
      <c r="D76" s="152"/>
      <c r="E76" s="158">
        <f t="shared" ref="E76:E83" si="74">C76-D76</f>
        <v>0</v>
      </c>
      <c r="F76" s="120"/>
      <c r="G76" s="152"/>
      <c r="H76" s="158">
        <f t="shared" ref="H76:H83" si="75">F76-G76</f>
        <v>0</v>
      </c>
      <c r="I76" s="120"/>
      <c r="J76" s="152"/>
      <c r="K76" s="158">
        <f t="shared" ref="K76:K83" si="76">I76-J76</f>
        <v>0</v>
      </c>
      <c r="L76" s="120"/>
      <c r="M76" s="152"/>
      <c r="N76" s="158">
        <f t="shared" ref="N76:N83" si="77">L76-M76</f>
        <v>0</v>
      </c>
      <c r="O76" s="120"/>
      <c r="P76" s="152"/>
      <c r="Q76" s="173">
        <f t="shared" ref="Q76:Q83" si="78">O76-P76</f>
        <v>0</v>
      </c>
      <c r="R76" s="115"/>
    </row>
    <row r="77" spans="1:18" x14ac:dyDescent="0.25">
      <c r="A77" s="132"/>
      <c r="B77" s="181"/>
      <c r="C77" s="177"/>
      <c r="D77" s="152"/>
      <c r="E77" s="158">
        <f t="shared" si="74"/>
        <v>0</v>
      </c>
      <c r="F77" s="120"/>
      <c r="G77" s="152"/>
      <c r="H77" s="158">
        <f t="shared" si="75"/>
        <v>0</v>
      </c>
      <c r="I77" s="120"/>
      <c r="J77" s="152"/>
      <c r="K77" s="158">
        <f t="shared" si="76"/>
        <v>0</v>
      </c>
      <c r="L77" s="120"/>
      <c r="M77" s="152"/>
      <c r="N77" s="158">
        <f t="shared" si="77"/>
        <v>0</v>
      </c>
      <c r="O77" s="120"/>
      <c r="P77" s="152"/>
      <c r="Q77" s="173">
        <f t="shared" si="78"/>
        <v>0</v>
      </c>
      <c r="R77" s="115"/>
    </row>
    <row r="78" spans="1:18" x14ac:dyDescent="0.25">
      <c r="A78" s="132"/>
      <c r="B78" s="181"/>
      <c r="C78" s="177"/>
      <c r="D78" s="152"/>
      <c r="E78" s="158">
        <f t="shared" si="74"/>
        <v>0</v>
      </c>
      <c r="F78" s="120"/>
      <c r="G78" s="152"/>
      <c r="H78" s="158">
        <f t="shared" si="75"/>
        <v>0</v>
      </c>
      <c r="I78" s="120"/>
      <c r="J78" s="152"/>
      <c r="K78" s="158">
        <f t="shared" si="76"/>
        <v>0</v>
      </c>
      <c r="L78" s="120"/>
      <c r="M78" s="152"/>
      <c r="N78" s="158">
        <f t="shared" si="77"/>
        <v>0</v>
      </c>
      <c r="O78" s="120"/>
      <c r="P78" s="152"/>
      <c r="Q78" s="173">
        <f t="shared" si="78"/>
        <v>0</v>
      </c>
      <c r="R78" s="115"/>
    </row>
    <row r="79" spans="1:18" x14ac:dyDescent="0.25">
      <c r="A79" s="132"/>
      <c r="B79" s="181"/>
      <c r="C79" s="177"/>
      <c r="D79" s="152"/>
      <c r="E79" s="158">
        <f t="shared" si="74"/>
        <v>0</v>
      </c>
      <c r="F79" s="120"/>
      <c r="G79" s="152"/>
      <c r="H79" s="158">
        <f t="shared" si="75"/>
        <v>0</v>
      </c>
      <c r="I79" s="120"/>
      <c r="J79" s="152"/>
      <c r="K79" s="158">
        <f t="shared" si="76"/>
        <v>0</v>
      </c>
      <c r="L79" s="120"/>
      <c r="M79" s="152"/>
      <c r="N79" s="158">
        <f t="shared" si="77"/>
        <v>0</v>
      </c>
      <c r="O79" s="120"/>
      <c r="P79" s="152"/>
      <c r="Q79" s="173">
        <f t="shared" si="78"/>
        <v>0</v>
      </c>
      <c r="R79" s="115"/>
    </row>
    <row r="80" spans="1:18" x14ac:dyDescent="0.25">
      <c r="A80" s="132"/>
      <c r="B80" s="181"/>
      <c r="C80" s="177"/>
      <c r="D80" s="152"/>
      <c r="E80" s="158">
        <f t="shared" si="74"/>
        <v>0</v>
      </c>
      <c r="F80" s="120"/>
      <c r="G80" s="152"/>
      <c r="H80" s="158">
        <f t="shared" si="75"/>
        <v>0</v>
      </c>
      <c r="I80" s="120"/>
      <c r="J80" s="152"/>
      <c r="K80" s="158">
        <f t="shared" si="76"/>
        <v>0</v>
      </c>
      <c r="L80" s="120"/>
      <c r="M80" s="152"/>
      <c r="N80" s="158">
        <f t="shared" si="77"/>
        <v>0</v>
      </c>
      <c r="O80" s="120"/>
      <c r="P80" s="152"/>
      <c r="Q80" s="173">
        <f t="shared" si="78"/>
        <v>0</v>
      </c>
      <c r="R80" s="115"/>
    </row>
    <row r="81" spans="1:52" x14ac:dyDescent="0.25">
      <c r="A81" s="132"/>
      <c r="B81" s="181"/>
      <c r="C81" s="177"/>
      <c r="D81" s="152"/>
      <c r="E81" s="158">
        <f t="shared" si="74"/>
        <v>0</v>
      </c>
      <c r="F81" s="120"/>
      <c r="G81" s="152"/>
      <c r="H81" s="158">
        <f t="shared" si="75"/>
        <v>0</v>
      </c>
      <c r="I81" s="120"/>
      <c r="J81" s="152"/>
      <c r="K81" s="158">
        <f t="shared" si="76"/>
        <v>0</v>
      </c>
      <c r="L81" s="120"/>
      <c r="M81" s="152"/>
      <c r="N81" s="158">
        <f t="shared" si="77"/>
        <v>0</v>
      </c>
      <c r="O81" s="120"/>
      <c r="P81" s="152"/>
      <c r="Q81" s="173">
        <f t="shared" si="78"/>
        <v>0</v>
      </c>
      <c r="R81" s="115"/>
    </row>
    <row r="82" spans="1:52" x14ac:dyDescent="0.25">
      <c r="A82" s="132"/>
      <c r="B82" s="181"/>
      <c r="C82" s="177"/>
      <c r="D82" s="152"/>
      <c r="E82" s="158">
        <f t="shared" si="74"/>
        <v>0</v>
      </c>
      <c r="F82" s="120"/>
      <c r="G82" s="152"/>
      <c r="H82" s="158">
        <f t="shared" si="75"/>
        <v>0</v>
      </c>
      <c r="I82" s="120"/>
      <c r="J82" s="152"/>
      <c r="K82" s="158">
        <f t="shared" si="76"/>
        <v>0</v>
      </c>
      <c r="L82" s="120"/>
      <c r="M82" s="152"/>
      <c r="N82" s="158">
        <f t="shared" si="77"/>
        <v>0</v>
      </c>
      <c r="O82" s="120"/>
      <c r="P82" s="152"/>
      <c r="Q82" s="173">
        <f t="shared" si="78"/>
        <v>0</v>
      </c>
      <c r="R82" s="115"/>
    </row>
    <row r="83" spans="1:52" s="105" customFormat="1" ht="35.1" customHeight="1" thickBot="1" x14ac:dyDescent="0.3">
      <c r="A83" s="139" t="s">
        <v>131</v>
      </c>
      <c r="B83" s="182">
        <f>SUM(B76:B82)</f>
        <v>0</v>
      </c>
      <c r="C83" s="107">
        <f>SUM(C76:C82)</f>
        <v>0</v>
      </c>
      <c r="D83" s="153">
        <f t="shared" ref="D83" si="79">SUM(D76:D82)</f>
        <v>0</v>
      </c>
      <c r="E83" s="159">
        <f t="shared" si="74"/>
        <v>0</v>
      </c>
      <c r="F83" s="140">
        <f>SUM(F76:F82)</f>
        <v>0</v>
      </c>
      <c r="G83" s="153">
        <f t="shared" ref="G83" si="80">SUM(G76:G82)</f>
        <v>0</v>
      </c>
      <c r="H83" s="159">
        <f t="shared" si="75"/>
        <v>0</v>
      </c>
      <c r="I83" s="140">
        <f>SUM(I76:I82)</f>
        <v>0</v>
      </c>
      <c r="J83" s="153">
        <f t="shared" ref="J83" si="81">SUM(J76:J82)</f>
        <v>0</v>
      </c>
      <c r="K83" s="159">
        <f t="shared" si="76"/>
        <v>0</v>
      </c>
      <c r="L83" s="140">
        <f>SUM(L76:L82)</f>
        <v>0</v>
      </c>
      <c r="M83" s="153">
        <f t="shared" ref="M83" si="82">SUM(M76:M82)</f>
        <v>0</v>
      </c>
      <c r="N83" s="159">
        <f t="shared" si="77"/>
        <v>0</v>
      </c>
      <c r="O83" s="140">
        <f>SUM(O76:O82)</f>
        <v>0</v>
      </c>
      <c r="P83" s="153">
        <f t="shared" ref="P83" si="83">SUM(P76:P82)</f>
        <v>0</v>
      </c>
      <c r="Q83" s="174">
        <f t="shared" si="78"/>
        <v>0</v>
      </c>
      <c r="R83" s="116"/>
    </row>
    <row r="84" spans="1:52" s="104" customFormat="1" ht="35.1" customHeight="1" thickBot="1" x14ac:dyDescent="0.3">
      <c r="A84" s="165" t="s">
        <v>110</v>
      </c>
      <c r="B84" s="184">
        <f>B86*(B88)</f>
        <v>0</v>
      </c>
      <c r="C84" s="166">
        <f>$B$88*C86</f>
        <v>0</v>
      </c>
      <c r="D84" s="167">
        <f>$B$88*D86</f>
        <v>0</v>
      </c>
      <c r="E84" s="168">
        <f t="shared" si="0"/>
        <v>0</v>
      </c>
      <c r="F84" s="166">
        <f>$B$88*F86</f>
        <v>0</v>
      </c>
      <c r="G84" s="167">
        <f>$B$88*G86</f>
        <v>0</v>
      </c>
      <c r="H84" s="168">
        <f t="shared" si="55"/>
        <v>0</v>
      </c>
      <c r="I84" s="166">
        <f>$B$88*I86</f>
        <v>0</v>
      </c>
      <c r="J84" s="167">
        <f>$B$88*J86</f>
        <v>0</v>
      </c>
      <c r="K84" s="168">
        <f t="shared" si="56"/>
        <v>0</v>
      </c>
      <c r="L84" s="166">
        <f>$B$88*L86</f>
        <v>0</v>
      </c>
      <c r="M84" s="167">
        <f>$B$88*M86</f>
        <v>0</v>
      </c>
      <c r="N84" s="168">
        <f t="shared" si="57"/>
        <v>0</v>
      </c>
      <c r="O84" s="166">
        <f>$B$88*O86</f>
        <v>0</v>
      </c>
      <c r="P84" s="167">
        <f>$B$88*P86</f>
        <v>0</v>
      </c>
      <c r="Q84" s="176">
        <f t="shared" si="58"/>
        <v>0</v>
      </c>
      <c r="R84" s="11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row>
    <row r="85" spans="1:52" s="97" customFormat="1" x14ac:dyDescent="0.25">
      <c r="A85" s="109" t="s">
        <v>32</v>
      </c>
      <c r="B85" s="164">
        <f>SUM(B11,B20,B29,B38,B56,B47,B65,B74,B83)</f>
        <v>0</v>
      </c>
      <c r="C85" s="102">
        <f>SUM(C11,C20,C29,C38,C56,C47,C65,C74,C83)</f>
        <v>0</v>
      </c>
      <c r="D85" s="98">
        <f>SUM(D11,D20,D29,D38,D56,D47,D65,D74,D83)</f>
        <v>0</v>
      </c>
      <c r="E85" s="162">
        <f>C85-D85</f>
        <v>0</v>
      </c>
      <c r="F85" s="163">
        <f>SUM(F11,F20,F29,F38,F56,F47,F65,F74,F83)</f>
        <v>0</v>
      </c>
      <c r="G85" s="98">
        <f>SUM(G11,G20,G29,G38,G56,G47,G65,G74,G83)</f>
        <v>0</v>
      </c>
      <c r="H85" s="162">
        <f>F85-G85</f>
        <v>0</v>
      </c>
      <c r="I85" s="163">
        <f>SUM(I11,I20,I29,I38,I56,I47,I65,I74,I83)</f>
        <v>0</v>
      </c>
      <c r="J85" s="98">
        <f>SUM(J11,J20,J29,J38,J56,J47,J65,J74,J83)</f>
        <v>0</v>
      </c>
      <c r="K85" s="162">
        <f>I85-J85</f>
        <v>0</v>
      </c>
      <c r="L85" s="163">
        <f>SUM(L11,L20,L29,L38,L56,L47,L65,L74,L83)</f>
        <v>0</v>
      </c>
      <c r="M85" s="98">
        <f>SUM(M11,M20,M29,M38,M56,M47,M65,M74,M83)</f>
        <v>0</v>
      </c>
      <c r="N85" s="162">
        <f>L85-M85</f>
        <v>0</v>
      </c>
      <c r="O85" s="163">
        <f>SUM(O11,O20,O29,O38,O56,O47,O65,O74,O83)</f>
        <v>0</v>
      </c>
      <c r="P85" s="98">
        <f>SUM(P11,P20,P29,P38,P56,P47,P65,P74,P83)</f>
        <v>0</v>
      </c>
      <c r="Q85" s="162">
        <f>O85-P85</f>
        <v>0</v>
      </c>
      <c r="R85" s="149"/>
    </row>
    <row r="86" spans="1:52" ht="15.75" thickBot="1" x14ac:dyDescent="0.3">
      <c r="A86" s="145" t="s">
        <v>52</v>
      </c>
      <c r="B86" s="185">
        <f t="shared" ref="B86:Q86" si="84">B85-(B83+B56)</f>
        <v>0</v>
      </c>
      <c r="C86" s="179">
        <f t="shared" si="84"/>
        <v>0</v>
      </c>
      <c r="D86" s="148">
        <f t="shared" si="84"/>
        <v>0</v>
      </c>
      <c r="E86" s="161">
        <f t="shared" si="84"/>
        <v>0</v>
      </c>
      <c r="F86" s="146">
        <f t="shared" si="84"/>
        <v>0</v>
      </c>
      <c r="G86" s="148">
        <f t="shared" si="84"/>
        <v>0</v>
      </c>
      <c r="H86" s="161">
        <f t="shared" si="84"/>
        <v>0</v>
      </c>
      <c r="I86" s="146">
        <f t="shared" si="84"/>
        <v>0</v>
      </c>
      <c r="J86" s="148">
        <f t="shared" si="84"/>
        <v>0</v>
      </c>
      <c r="K86" s="161">
        <f t="shared" si="84"/>
        <v>0</v>
      </c>
      <c r="L86" s="146">
        <f t="shared" si="84"/>
        <v>0</v>
      </c>
      <c r="M86" s="148">
        <f t="shared" si="84"/>
        <v>0</v>
      </c>
      <c r="N86" s="161">
        <f t="shared" si="84"/>
        <v>0</v>
      </c>
      <c r="O86" s="146">
        <f t="shared" si="84"/>
        <v>0</v>
      </c>
      <c r="P86" s="148">
        <f t="shared" si="84"/>
        <v>0</v>
      </c>
      <c r="Q86" s="161">
        <f t="shared" si="84"/>
        <v>0</v>
      </c>
      <c r="R86" s="147"/>
    </row>
    <row r="87" spans="1:52" s="97" customFormat="1" ht="15.75" thickBot="1" x14ac:dyDescent="0.3">
      <c r="A87" s="143" t="s">
        <v>135</v>
      </c>
      <c r="B87" s="186">
        <f>B85+B84</f>
        <v>0</v>
      </c>
      <c r="C87" s="144">
        <f>C85+C84</f>
        <v>0</v>
      </c>
      <c r="D87" s="169">
        <f t="shared" ref="D87:Q87" si="85">D85+D84</f>
        <v>0</v>
      </c>
      <c r="E87" s="170">
        <f t="shared" si="85"/>
        <v>0</v>
      </c>
      <c r="F87" s="144">
        <f t="shared" si="85"/>
        <v>0</v>
      </c>
      <c r="G87" s="169">
        <f t="shared" si="85"/>
        <v>0</v>
      </c>
      <c r="H87" s="170">
        <f t="shared" si="85"/>
        <v>0</v>
      </c>
      <c r="I87" s="144">
        <f t="shared" si="85"/>
        <v>0</v>
      </c>
      <c r="J87" s="169">
        <f t="shared" si="85"/>
        <v>0</v>
      </c>
      <c r="K87" s="170">
        <f t="shared" si="85"/>
        <v>0</v>
      </c>
      <c r="L87" s="144">
        <f t="shared" si="85"/>
        <v>0</v>
      </c>
      <c r="M87" s="169">
        <f t="shared" si="85"/>
        <v>0</v>
      </c>
      <c r="N87" s="170">
        <f t="shared" si="85"/>
        <v>0</v>
      </c>
      <c r="O87" s="144">
        <f t="shared" si="85"/>
        <v>0</v>
      </c>
      <c r="P87" s="169">
        <f t="shared" si="85"/>
        <v>0</v>
      </c>
      <c r="Q87" s="170">
        <f t="shared" si="85"/>
        <v>0</v>
      </c>
      <c r="R87" s="101"/>
    </row>
    <row r="88" spans="1:52" ht="15.75" thickBot="1" x14ac:dyDescent="0.3">
      <c r="A88" s="143" t="s">
        <v>109</v>
      </c>
      <c r="B88" s="187">
        <v>0.1</v>
      </c>
      <c r="C88" s="100"/>
      <c r="D88" s="100"/>
      <c r="E88" s="118"/>
      <c r="F88" s="100"/>
      <c r="G88" s="100"/>
      <c r="H88" s="118"/>
      <c r="I88" s="100"/>
      <c r="J88" s="100"/>
      <c r="K88" s="118"/>
      <c r="L88" s="100"/>
      <c r="M88" s="100"/>
      <c r="N88" s="118"/>
      <c r="O88" s="100"/>
      <c r="P88" s="100"/>
      <c r="Q88" s="118"/>
      <c r="R88" s="101"/>
    </row>
    <row r="89" spans="1:52" s="97" customFormat="1" ht="15" customHeight="1" x14ac:dyDescent="0.25">
      <c r="E89" s="119"/>
      <c r="H89" s="119"/>
      <c r="K89" s="119"/>
      <c r="N89" s="119"/>
      <c r="Q89" s="119"/>
    </row>
    <row r="90" spans="1:52" s="97" customFormat="1" ht="15" customHeight="1" x14ac:dyDescent="0.25">
      <c r="E90" s="119"/>
      <c r="H90" s="119"/>
      <c r="K90" s="119"/>
      <c r="N90" s="119"/>
      <c r="Q90" s="119"/>
    </row>
    <row r="91" spans="1:52" s="97" customFormat="1" ht="15" customHeight="1" x14ac:dyDescent="0.25">
      <c r="E91" s="119"/>
      <c r="H91" s="119"/>
      <c r="K91" s="119"/>
      <c r="N91" s="119"/>
      <c r="Q91" s="119"/>
    </row>
    <row r="92" spans="1:52" s="97" customFormat="1" ht="15" customHeight="1" x14ac:dyDescent="0.25">
      <c r="E92" s="119"/>
      <c r="H92" s="119"/>
      <c r="K92" s="119"/>
      <c r="N92" s="119"/>
      <c r="Q92" s="119"/>
    </row>
    <row r="93" spans="1:52" s="97" customFormat="1" ht="15" customHeight="1" x14ac:dyDescent="0.25">
      <c r="E93" s="119"/>
      <c r="H93" s="119"/>
      <c r="K93" s="119"/>
      <c r="N93" s="119"/>
      <c r="Q93" s="119"/>
    </row>
    <row r="94" spans="1:52" s="97" customFormat="1" ht="15" customHeight="1" x14ac:dyDescent="0.25">
      <c r="E94" s="119"/>
      <c r="H94" s="119"/>
      <c r="K94" s="119"/>
      <c r="N94" s="119"/>
      <c r="Q94" s="119"/>
    </row>
    <row r="95" spans="1:52" s="97" customFormat="1" ht="15" customHeight="1" x14ac:dyDescent="0.25">
      <c r="E95" s="119"/>
      <c r="H95" s="119"/>
      <c r="K95" s="119"/>
      <c r="N95" s="119"/>
      <c r="Q95" s="119"/>
    </row>
    <row r="96" spans="1:52" s="97" customFormat="1" ht="15" customHeight="1" x14ac:dyDescent="0.25">
      <c r="E96" s="119"/>
      <c r="H96" s="119"/>
      <c r="K96" s="119"/>
      <c r="N96" s="119"/>
      <c r="Q96" s="119"/>
    </row>
    <row r="97" spans="5:17" s="97" customFormat="1" ht="15" customHeight="1" x14ac:dyDescent="0.25">
      <c r="E97" s="119"/>
      <c r="H97" s="119"/>
      <c r="K97" s="119"/>
      <c r="N97" s="119"/>
      <c r="Q97" s="119"/>
    </row>
    <row r="98" spans="5:17" s="97" customFormat="1" ht="15" customHeight="1" x14ac:dyDescent="0.25">
      <c r="E98" s="119"/>
      <c r="H98" s="119"/>
      <c r="K98" s="119"/>
      <c r="N98" s="119"/>
      <c r="Q98" s="119"/>
    </row>
    <row r="99" spans="5:17" s="97" customFormat="1" ht="15" customHeight="1" x14ac:dyDescent="0.25">
      <c r="E99" s="119"/>
      <c r="H99" s="119"/>
      <c r="K99" s="119"/>
      <c r="N99" s="119"/>
      <c r="Q99" s="119"/>
    </row>
    <row r="100" spans="5:17" s="97" customFormat="1" ht="15" customHeight="1" x14ac:dyDescent="0.25">
      <c r="E100" s="119"/>
      <c r="H100" s="119"/>
      <c r="K100" s="119"/>
      <c r="N100" s="119"/>
      <c r="Q100" s="119"/>
    </row>
    <row r="101" spans="5:17" s="97" customFormat="1" ht="15" customHeight="1" x14ac:dyDescent="0.25">
      <c r="E101" s="119"/>
      <c r="H101" s="119"/>
      <c r="K101" s="119"/>
      <c r="N101" s="119"/>
      <c r="Q101" s="119"/>
    </row>
    <row r="102" spans="5:17" s="97" customFormat="1" ht="15" customHeight="1" x14ac:dyDescent="0.25">
      <c r="E102" s="119"/>
      <c r="H102" s="119"/>
      <c r="K102" s="119"/>
      <c r="N102" s="119"/>
      <c r="Q102" s="119"/>
    </row>
    <row r="103" spans="5:17" s="97" customFormat="1" ht="15" customHeight="1" x14ac:dyDescent="0.25">
      <c r="E103" s="119"/>
      <c r="H103" s="119"/>
      <c r="K103" s="119"/>
      <c r="N103" s="119"/>
      <c r="Q103" s="119"/>
    </row>
    <row r="104" spans="5:17" s="97" customFormat="1" ht="15" customHeight="1" x14ac:dyDescent="0.25">
      <c r="E104" s="119"/>
      <c r="H104" s="119"/>
      <c r="K104" s="119"/>
      <c r="N104" s="119"/>
      <c r="Q104" s="119"/>
    </row>
    <row r="105" spans="5:17" s="97" customFormat="1" ht="15" customHeight="1" x14ac:dyDescent="0.25">
      <c r="E105" s="119"/>
      <c r="H105" s="119"/>
      <c r="K105" s="119"/>
      <c r="N105" s="119"/>
      <c r="Q105" s="119"/>
    </row>
    <row r="106" spans="5:17" s="97" customFormat="1" ht="15" customHeight="1" x14ac:dyDescent="0.25">
      <c r="E106" s="119"/>
      <c r="H106" s="119"/>
      <c r="K106" s="119"/>
      <c r="N106" s="119"/>
      <c r="Q106" s="119"/>
    </row>
    <row r="107" spans="5:17" s="97" customFormat="1" ht="15" customHeight="1" x14ac:dyDescent="0.25">
      <c r="E107" s="119"/>
      <c r="H107" s="119"/>
      <c r="K107" s="119"/>
      <c r="N107" s="119"/>
      <c r="Q107" s="119"/>
    </row>
    <row r="108" spans="5:17" s="97" customFormat="1" ht="15" customHeight="1" x14ac:dyDescent="0.25">
      <c r="E108" s="119"/>
      <c r="H108" s="119"/>
      <c r="K108" s="119"/>
      <c r="N108" s="119"/>
      <c r="Q108" s="119"/>
    </row>
    <row r="109" spans="5:17" s="97" customFormat="1" ht="15" customHeight="1" x14ac:dyDescent="0.25">
      <c r="E109" s="119"/>
      <c r="H109" s="119"/>
      <c r="K109" s="119"/>
      <c r="N109" s="119"/>
      <c r="Q109" s="119"/>
    </row>
    <row r="110" spans="5:17" s="97" customFormat="1" ht="15" customHeight="1" x14ac:dyDescent="0.25">
      <c r="E110" s="119"/>
      <c r="H110" s="119"/>
      <c r="K110" s="119"/>
      <c r="N110" s="119"/>
      <c r="Q110" s="119"/>
    </row>
    <row r="111" spans="5:17" s="97" customFormat="1" ht="15" customHeight="1" x14ac:dyDescent="0.25">
      <c r="E111" s="119"/>
      <c r="H111" s="119"/>
      <c r="K111" s="119"/>
      <c r="N111" s="119"/>
      <c r="Q111" s="119"/>
    </row>
    <row r="112" spans="5:17" s="97" customFormat="1" ht="15" customHeight="1" x14ac:dyDescent="0.25">
      <c r="E112" s="119"/>
      <c r="H112" s="119"/>
      <c r="K112" s="119"/>
      <c r="N112" s="119"/>
      <c r="Q112" s="119"/>
    </row>
    <row r="113" spans="5:17" s="97" customFormat="1" ht="15" customHeight="1" x14ac:dyDescent="0.25">
      <c r="E113" s="119"/>
      <c r="H113" s="119"/>
      <c r="K113" s="119"/>
      <c r="N113" s="119"/>
      <c r="Q113" s="119"/>
    </row>
    <row r="114" spans="5:17" s="97" customFormat="1" ht="15" customHeight="1" x14ac:dyDescent="0.25">
      <c r="E114" s="119"/>
      <c r="H114" s="119"/>
      <c r="K114" s="119"/>
      <c r="N114" s="119"/>
      <c r="Q114" s="119"/>
    </row>
    <row r="115" spans="5:17" s="97" customFormat="1" ht="15" customHeight="1" x14ac:dyDescent="0.25">
      <c r="E115" s="119"/>
      <c r="H115" s="119"/>
      <c r="K115" s="119"/>
      <c r="N115" s="119"/>
      <c r="Q115" s="119"/>
    </row>
    <row r="116" spans="5:17" s="97" customFormat="1" ht="15" customHeight="1" x14ac:dyDescent="0.25">
      <c r="E116" s="119"/>
      <c r="H116" s="119"/>
      <c r="K116" s="119"/>
      <c r="N116" s="119"/>
      <c r="Q116" s="119"/>
    </row>
    <row r="117" spans="5:17" s="97" customFormat="1" ht="15" customHeight="1" x14ac:dyDescent="0.25">
      <c r="E117" s="119"/>
      <c r="H117" s="119"/>
      <c r="K117" s="119"/>
      <c r="N117" s="119"/>
      <c r="Q117" s="119"/>
    </row>
    <row r="118" spans="5:17" s="97" customFormat="1" ht="15" customHeight="1" x14ac:dyDescent="0.25">
      <c r="E118" s="119"/>
      <c r="H118" s="119"/>
      <c r="K118" s="119"/>
      <c r="N118" s="119"/>
      <c r="Q118" s="119"/>
    </row>
    <row r="119" spans="5:17" s="97" customFormat="1" ht="15" customHeight="1" x14ac:dyDescent="0.25">
      <c r="E119" s="119"/>
      <c r="H119" s="119"/>
      <c r="K119" s="119"/>
      <c r="N119" s="119"/>
      <c r="Q119" s="119"/>
    </row>
    <row r="120" spans="5:17" s="97" customFormat="1" ht="15" customHeight="1" x14ac:dyDescent="0.25">
      <c r="E120" s="119"/>
      <c r="H120" s="119"/>
      <c r="K120" s="119"/>
      <c r="N120" s="119"/>
      <c r="Q120" s="119"/>
    </row>
    <row r="121" spans="5:17" s="97" customFormat="1" ht="15" customHeight="1" x14ac:dyDescent="0.25">
      <c r="E121" s="119"/>
      <c r="H121" s="119"/>
      <c r="K121" s="119"/>
      <c r="N121" s="119"/>
      <c r="Q121" s="119"/>
    </row>
    <row r="122" spans="5:17" s="97" customFormat="1" ht="15" customHeight="1" x14ac:dyDescent="0.25">
      <c r="E122" s="119"/>
      <c r="H122" s="119"/>
      <c r="K122" s="119"/>
      <c r="N122" s="119"/>
      <c r="Q122" s="119"/>
    </row>
    <row r="123" spans="5:17" s="97" customFormat="1" ht="15" customHeight="1" x14ac:dyDescent="0.25">
      <c r="E123" s="119"/>
      <c r="H123" s="119"/>
      <c r="K123" s="119"/>
      <c r="N123" s="119"/>
      <c r="Q123" s="119"/>
    </row>
    <row r="124" spans="5:17" s="97" customFormat="1" ht="15" customHeight="1" x14ac:dyDescent="0.25">
      <c r="E124" s="119"/>
      <c r="H124" s="119"/>
      <c r="K124" s="119"/>
      <c r="N124" s="119"/>
      <c r="Q124" s="119"/>
    </row>
    <row r="125" spans="5:17" s="97" customFormat="1" ht="15" customHeight="1" x14ac:dyDescent="0.25">
      <c r="E125" s="119"/>
      <c r="H125" s="119"/>
      <c r="K125" s="119"/>
      <c r="N125" s="119"/>
      <c r="Q125" s="119"/>
    </row>
    <row r="126" spans="5:17" s="97" customFormat="1" ht="15" customHeight="1" x14ac:dyDescent="0.25">
      <c r="E126" s="119"/>
      <c r="H126" s="119"/>
      <c r="K126" s="119"/>
      <c r="N126" s="119"/>
      <c r="Q126" s="119"/>
    </row>
    <row r="127" spans="5:17" s="97" customFormat="1" ht="15" customHeight="1" x14ac:dyDescent="0.25">
      <c r="E127" s="119"/>
      <c r="H127" s="119"/>
      <c r="K127" s="119"/>
      <c r="N127" s="119"/>
      <c r="Q127" s="119"/>
    </row>
    <row r="128" spans="5:17" s="97" customFormat="1" ht="15" customHeight="1" x14ac:dyDescent="0.25">
      <c r="E128" s="119"/>
      <c r="H128" s="119"/>
      <c r="K128" s="119"/>
      <c r="N128" s="119"/>
      <c r="Q128" s="119"/>
    </row>
    <row r="129" spans="5:17" s="97" customFormat="1" ht="15" customHeight="1" x14ac:dyDescent="0.25">
      <c r="E129" s="119"/>
      <c r="H129" s="119"/>
      <c r="K129" s="119"/>
      <c r="N129" s="119"/>
      <c r="Q129" s="119"/>
    </row>
    <row r="130" spans="5:17" s="97" customFormat="1" ht="15" customHeight="1" x14ac:dyDescent="0.25">
      <c r="E130" s="119"/>
      <c r="H130" s="119"/>
      <c r="K130" s="119"/>
      <c r="N130" s="119"/>
      <c r="Q130" s="119"/>
    </row>
    <row r="131" spans="5:17" s="97" customFormat="1" ht="15" customHeight="1" x14ac:dyDescent="0.25">
      <c r="E131" s="119"/>
      <c r="H131" s="119"/>
      <c r="K131" s="119"/>
      <c r="N131" s="119"/>
      <c r="Q131" s="119"/>
    </row>
    <row r="132" spans="5:17" s="97" customFormat="1" ht="15" customHeight="1" x14ac:dyDescent="0.25">
      <c r="E132" s="119"/>
      <c r="H132" s="119"/>
      <c r="K132" s="119"/>
      <c r="N132" s="119"/>
      <c r="Q132" s="119"/>
    </row>
    <row r="133" spans="5:17" s="97" customFormat="1" ht="15" customHeight="1" x14ac:dyDescent="0.25">
      <c r="E133" s="119"/>
      <c r="H133" s="119"/>
      <c r="K133" s="119"/>
      <c r="N133" s="119"/>
      <c r="Q133" s="119"/>
    </row>
    <row r="134" spans="5:17" s="97" customFormat="1" ht="15" customHeight="1" x14ac:dyDescent="0.25">
      <c r="E134" s="119"/>
      <c r="H134" s="119"/>
      <c r="K134" s="119"/>
      <c r="N134" s="119"/>
      <c r="Q134" s="119"/>
    </row>
    <row r="135" spans="5:17" s="97" customFormat="1" ht="15" customHeight="1" x14ac:dyDescent="0.25">
      <c r="E135" s="119"/>
      <c r="H135" s="119"/>
      <c r="K135" s="119"/>
      <c r="N135" s="119"/>
      <c r="Q135" s="119"/>
    </row>
    <row r="136" spans="5:17" s="97" customFormat="1" ht="15" customHeight="1" x14ac:dyDescent="0.25">
      <c r="E136" s="119"/>
      <c r="H136" s="119"/>
      <c r="K136" s="119"/>
      <c r="N136" s="119"/>
      <c r="Q136" s="119"/>
    </row>
    <row r="137" spans="5:17" s="97" customFormat="1" ht="15" customHeight="1" x14ac:dyDescent="0.25">
      <c r="E137" s="119"/>
      <c r="H137" s="119"/>
      <c r="K137" s="119"/>
      <c r="N137" s="119"/>
      <c r="Q137" s="119"/>
    </row>
    <row r="138" spans="5:17" s="97" customFormat="1" ht="15" customHeight="1" x14ac:dyDescent="0.25">
      <c r="E138" s="119"/>
      <c r="H138" s="119"/>
      <c r="K138" s="119"/>
      <c r="N138" s="119"/>
      <c r="Q138" s="119"/>
    </row>
    <row r="139" spans="5:17" s="97" customFormat="1" ht="15" customHeight="1" x14ac:dyDescent="0.25">
      <c r="E139" s="119"/>
      <c r="H139" s="119"/>
      <c r="K139" s="119"/>
      <c r="N139" s="119"/>
      <c r="Q139" s="119"/>
    </row>
    <row r="140" spans="5:17" s="97" customFormat="1" ht="15" customHeight="1" x14ac:dyDescent="0.25">
      <c r="E140" s="119"/>
      <c r="H140" s="119"/>
      <c r="K140" s="119"/>
      <c r="N140" s="119"/>
      <c r="Q140" s="119"/>
    </row>
    <row r="141" spans="5:17" s="97" customFormat="1" ht="15" customHeight="1" x14ac:dyDescent="0.25">
      <c r="E141" s="119"/>
      <c r="H141" s="119"/>
      <c r="K141" s="119"/>
      <c r="N141" s="119"/>
      <c r="Q141" s="119"/>
    </row>
    <row r="142" spans="5:17" s="97" customFormat="1" ht="15" customHeight="1" x14ac:dyDescent="0.25">
      <c r="E142" s="119"/>
      <c r="H142" s="119"/>
      <c r="K142" s="119"/>
      <c r="N142" s="119"/>
      <c r="Q142" s="119"/>
    </row>
    <row r="143" spans="5:17" s="97" customFormat="1" ht="15" customHeight="1" x14ac:dyDescent="0.25">
      <c r="E143" s="119"/>
      <c r="H143" s="119"/>
      <c r="K143" s="119"/>
      <c r="N143" s="119"/>
      <c r="Q143" s="119"/>
    </row>
    <row r="144" spans="5:17" s="97" customFormat="1" ht="15" customHeight="1" x14ac:dyDescent="0.25">
      <c r="E144" s="119"/>
      <c r="H144" s="119"/>
      <c r="K144" s="119"/>
      <c r="N144" s="119"/>
      <c r="Q144" s="119"/>
    </row>
    <row r="145" spans="5:17" s="97" customFormat="1" ht="15" customHeight="1" x14ac:dyDescent="0.25">
      <c r="E145" s="119"/>
      <c r="H145" s="119"/>
      <c r="K145" s="119"/>
      <c r="N145" s="119"/>
      <c r="Q145" s="119"/>
    </row>
    <row r="146" spans="5:17" s="97" customFormat="1" ht="15" customHeight="1" x14ac:dyDescent="0.25">
      <c r="E146" s="119"/>
      <c r="H146" s="119"/>
      <c r="K146" s="119"/>
      <c r="N146" s="119"/>
      <c r="Q146" s="119"/>
    </row>
    <row r="147" spans="5:17" s="97" customFormat="1" ht="15" customHeight="1" x14ac:dyDescent="0.25">
      <c r="E147" s="119"/>
      <c r="H147" s="119"/>
      <c r="K147" s="119"/>
      <c r="N147" s="119"/>
      <c r="Q147" s="119"/>
    </row>
    <row r="148" spans="5:17" s="97" customFormat="1" ht="15" customHeight="1" x14ac:dyDescent="0.25">
      <c r="E148" s="119"/>
      <c r="H148" s="119"/>
      <c r="K148" s="119"/>
      <c r="N148" s="119"/>
      <c r="Q148" s="119"/>
    </row>
    <row r="149" spans="5:17" s="97" customFormat="1" ht="15" customHeight="1" x14ac:dyDescent="0.25">
      <c r="E149" s="119"/>
      <c r="H149" s="119"/>
      <c r="K149" s="119"/>
      <c r="N149" s="119"/>
      <c r="Q149" s="119"/>
    </row>
    <row r="150" spans="5:17" s="97" customFormat="1" ht="15" customHeight="1" x14ac:dyDescent="0.25">
      <c r="E150" s="119"/>
      <c r="H150" s="119"/>
      <c r="K150" s="119"/>
      <c r="N150" s="119"/>
      <c r="Q150" s="119"/>
    </row>
    <row r="151" spans="5:17" s="97" customFormat="1" ht="15" customHeight="1" x14ac:dyDescent="0.25">
      <c r="E151" s="119"/>
      <c r="H151" s="119"/>
      <c r="K151" s="119"/>
      <c r="N151" s="119"/>
      <c r="Q151" s="119"/>
    </row>
    <row r="152" spans="5:17" s="97" customFormat="1" ht="15" customHeight="1" x14ac:dyDescent="0.25">
      <c r="E152" s="119"/>
      <c r="H152" s="119"/>
      <c r="K152" s="119"/>
      <c r="N152" s="119"/>
      <c r="Q152" s="119"/>
    </row>
    <row r="153" spans="5:17" s="97" customFormat="1" ht="15" customHeight="1" x14ac:dyDescent="0.25">
      <c r="E153" s="119"/>
      <c r="H153" s="119"/>
      <c r="K153" s="119"/>
      <c r="N153" s="119"/>
      <c r="Q153" s="119"/>
    </row>
    <row r="154" spans="5:17" s="97" customFormat="1" ht="15" customHeight="1" x14ac:dyDescent="0.25">
      <c r="E154" s="119"/>
      <c r="H154" s="119"/>
      <c r="K154" s="119"/>
      <c r="N154" s="119"/>
      <c r="Q154" s="119"/>
    </row>
    <row r="155" spans="5:17" s="97" customFormat="1" ht="15" customHeight="1" x14ac:dyDescent="0.25">
      <c r="E155" s="119"/>
      <c r="H155" s="119"/>
      <c r="K155" s="119"/>
      <c r="N155" s="119"/>
      <c r="Q155" s="119"/>
    </row>
    <row r="156" spans="5:17" s="97" customFormat="1" ht="15" customHeight="1" x14ac:dyDescent="0.25">
      <c r="E156" s="119"/>
      <c r="H156" s="119"/>
      <c r="K156" s="119"/>
      <c r="N156" s="119"/>
      <c r="Q156" s="119"/>
    </row>
    <row r="157" spans="5:17" s="97" customFormat="1" ht="15" customHeight="1" x14ac:dyDescent="0.25">
      <c r="E157" s="119"/>
      <c r="H157" s="119"/>
      <c r="K157" s="119"/>
      <c r="N157" s="119"/>
      <c r="Q157" s="119"/>
    </row>
    <row r="158" spans="5:17" s="97" customFormat="1" ht="15" customHeight="1" x14ac:dyDescent="0.25">
      <c r="E158" s="119"/>
      <c r="H158" s="119"/>
      <c r="K158" s="119"/>
      <c r="N158" s="119"/>
      <c r="Q158" s="119"/>
    </row>
    <row r="159" spans="5:17" s="97" customFormat="1" ht="15" customHeight="1" x14ac:dyDescent="0.25">
      <c r="E159" s="119"/>
      <c r="H159" s="119"/>
      <c r="K159" s="119"/>
      <c r="N159" s="119"/>
      <c r="Q159" s="119"/>
    </row>
    <row r="160" spans="5:17" s="97" customFormat="1" ht="15" customHeight="1" x14ac:dyDescent="0.25">
      <c r="E160" s="119"/>
      <c r="H160" s="119"/>
      <c r="K160" s="119"/>
      <c r="N160" s="119"/>
      <c r="Q160" s="119"/>
    </row>
    <row r="161" spans="5:17" s="97" customFormat="1" ht="15" customHeight="1" x14ac:dyDescent="0.25">
      <c r="E161" s="119"/>
      <c r="H161" s="119"/>
      <c r="K161" s="119"/>
      <c r="N161" s="119"/>
      <c r="Q161" s="119"/>
    </row>
    <row r="162" spans="5:17" s="97" customFormat="1" ht="15" customHeight="1" x14ac:dyDescent="0.25">
      <c r="E162" s="119"/>
      <c r="H162" s="119"/>
      <c r="K162" s="119"/>
      <c r="N162" s="119"/>
      <c r="Q162" s="119"/>
    </row>
    <row r="163" spans="5:17" s="97" customFormat="1" ht="15" customHeight="1" x14ac:dyDescent="0.25">
      <c r="E163" s="119"/>
      <c r="H163" s="119"/>
      <c r="K163" s="119"/>
      <c r="N163" s="119"/>
      <c r="Q163" s="119"/>
    </row>
    <row r="164" spans="5:17" s="97" customFormat="1" ht="15" customHeight="1" x14ac:dyDescent="0.25">
      <c r="E164" s="119"/>
      <c r="H164" s="119"/>
      <c r="K164" s="119"/>
      <c r="N164" s="119"/>
      <c r="Q164" s="119"/>
    </row>
    <row r="165" spans="5:17" s="97" customFormat="1" ht="15" customHeight="1" x14ac:dyDescent="0.25">
      <c r="E165" s="119"/>
      <c r="H165" s="119"/>
      <c r="K165" s="119"/>
      <c r="N165" s="119"/>
      <c r="Q165" s="119"/>
    </row>
    <row r="166" spans="5:17" s="97" customFormat="1" ht="15" customHeight="1" x14ac:dyDescent="0.25">
      <c r="E166" s="119"/>
      <c r="H166" s="119"/>
      <c r="K166" s="119"/>
      <c r="N166" s="119"/>
      <c r="Q166" s="119"/>
    </row>
    <row r="167" spans="5:17" s="97" customFormat="1" ht="15" customHeight="1" x14ac:dyDescent="0.25">
      <c r="E167" s="119"/>
      <c r="H167" s="119"/>
      <c r="K167" s="119"/>
      <c r="N167" s="119"/>
      <c r="Q167" s="119"/>
    </row>
    <row r="168" spans="5:17" s="97" customFormat="1" ht="15" customHeight="1" x14ac:dyDescent="0.25">
      <c r="E168" s="119"/>
      <c r="H168" s="119"/>
      <c r="K168" s="119"/>
      <c r="N168" s="119"/>
      <c r="Q168" s="119"/>
    </row>
    <row r="169" spans="5:17" s="97" customFormat="1" ht="15" customHeight="1" x14ac:dyDescent="0.25">
      <c r="E169" s="119"/>
      <c r="H169" s="119"/>
      <c r="K169" s="119"/>
      <c r="N169" s="119"/>
      <c r="Q169" s="119"/>
    </row>
    <row r="170" spans="5:17" s="97" customFormat="1" ht="15" customHeight="1" x14ac:dyDescent="0.25">
      <c r="E170" s="119"/>
      <c r="H170" s="119"/>
      <c r="K170" s="119"/>
      <c r="N170" s="119"/>
      <c r="Q170" s="119"/>
    </row>
    <row r="171" spans="5:17" s="97" customFormat="1" ht="15" customHeight="1" x14ac:dyDescent="0.25">
      <c r="E171" s="119"/>
      <c r="H171" s="119"/>
      <c r="K171" s="119"/>
      <c r="N171" s="119"/>
      <c r="Q171" s="119"/>
    </row>
    <row r="172" spans="5:17" s="97" customFormat="1" ht="15" customHeight="1" x14ac:dyDescent="0.25">
      <c r="E172" s="119"/>
      <c r="H172" s="119"/>
      <c r="K172" s="119"/>
      <c r="N172" s="119"/>
      <c r="Q172" s="119"/>
    </row>
    <row r="173" spans="5:17" s="97" customFormat="1" ht="15" customHeight="1" x14ac:dyDescent="0.25">
      <c r="E173" s="119"/>
      <c r="H173" s="119"/>
      <c r="K173" s="119"/>
      <c r="N173" s="119"/>
      <c r="Q173" s="119"/>
    </row>
    <row r="174" spans="5:17" s="97" customFormat="1" ht="15" customHeight="1" x14ac:dyDescent="0.25">
      <c r="E174" s="119"/>
      <c r="H174" s="119"/>
      <c r="K174" s="119"/>
      <c r="N174" s="119"/>
      <c r="Q174" s="119"/>
    </row>
    <row r="175" spans="5:17" s="97" customFormat="1" ht="15" customHeight="1" x14ac:dyDescent="0.25">
      <c r="E175" s="119"/>
      <c r="H175" s="119"/>
      <c r="K175" s="119"/>
      <c r="N175" s="119"/>
      <c r="Q175" s="119"/>
    </row>
    <row r="176" spans="5:17" s="97" customFormat="1" ht="15" customHeight="1" x14ac:dyDescent="0.25">
      <c r="E176" s="119"/>
      <c r="H176" s="119"/>
      <c r="K176" s="119"/>
      <c r="N176" s="119"/>
      <c r="Q176" s="119"/>
    </row>
    <row r="177" spans="5:17" s="97" customFormat="1" ht="15" customHeight="1" x14ac:dyDescent="0.25">
      <c r="E177" s="119"/>
      <c r="H177" s="119"/>
      <c r="K177" s="119"/>
      <c r="N177" s="119"/>
      <c r="Q177" s="119"/>
    </row>
    <row r="178" spans="5:17" s="97" customFormat="1" ht="15" customHeight="1" x14ac:dyDescent="0.25">
      <c r="E178" s="119"/>
      <c r="H178" s="119"/>
      <c r="K178" s="119"/>
      <c r="N178" s="119"/>
      <c r="Q178" s="119"/>
    </row>
    <row r="179" spans="5:17" s="97" customFormat="1" ht="15" customHeight="1" x14ac:dyDescent="0.25">
      <c r="E179" s="119"/>
      <c r="H179" s="119"/>
      <c r="K179" s="119"/>
      <c r="N179" s="119"/>
      <c r="Q179" s="119"/>
    </row>
    <row r="180" spans="5:17" s="97" customFormat="1" ht="15" customHeight="1" x14ac:dyDescent="0.25">
      <c r="E180" s="119"/>
      <c r="H180" s="119"/>
      <c r="K180" s="119"/>
      <c r="N180" s="119"/>
      <c r="Q180" s="119"/>
    </row>
    <row r="181" spans="5:17" s="97" customFormat="1" ht="15" customHeight="1" x14ac:dyDescent="0.25">
      <c r="E181" s="119"/>
      <c r="H181" s="119"/>
      <c r="K181" s="119"/>
      <c r="N181" s="119"/>
      <c r="Q181" s="119"/>
    </row>
    <row r="182" spans="5:17" s="97" customFormat="1" ht="15" customHeight="1" x14ac:dyDescent="0.25">
      <c r="E182" s="119"/>
      <c r="H182" s="119"/>
      <c r="K182" s="119"/>
      <c r="N182" s="119"/>
      <c r="Q182" s="119"/>
    </row>
    <row r="183" spans="5:17" s="97" customFormat="1" ht="15" customHeight="1" x14ac:dyDescent="0.25">
      <c r="E183" s="119"/>
      <c r="H183" s="119"/>
      <c r="K183" s="119"/>
      <c r="N183" s="119"/>
      <c r="Q183" s="119"/>
    </row>
    <row r="184" spans="5:17" s="97" customFormat="1" ht="15" customHeight="1" x14ac:dyDescent="0.25">
      <c r="E184" s="119"/>
      <c r="H184" s="119"/>
      <c r="K184" s="119"/>
      <c r="N184" s="119"/>
      <c r="Q184" s="119"/>
    </row>
    <row r="185" spans="5:17" s="97" customFormat="1" ht="15" customHeight="1" x14ac:dyDescent="0.25">
      <c r="E185" s="119"/>
      <c r="H185" s="119"/>
      <c r="K185" s="119"/>
      <c r="N185" s="119"/>
      <c r="Q185" s="119"/>
    </row>
    <row r="186" spans="5:17" s="97" customFormat="1" ht="15" customHeight="1" x14ac:dyDescent="0.25">
      <c r="E186" s="119"/>
      <c r="H186" s="119"/>
      <c r="K186" s="119"/>
      <c r="N186" s="119"/>
      <c r="Q186" s="119"/>
    </row>
    <row r="187" spans="5:17" s="97" customFormat="1" ht="15" customHeight="1" x14ac:dyDescent="0.25">
      <c r="E187" s="119"/>
      <c r="H187" s="119"/>
      <c r="K187" s="119"/>
      <c r="N187" s="119"/>
      <c r="Q187" s="119"/>
    </row>
    <row r="188" spans="5:17" s="97" customFormat="1" ht="15" customHeight="1" x14ac:dyDescent="0.25">
      <c r="E188" s="119"/>
      <c r="H188" s="119"/>
      <c r="K188" s="119"/>
      <c r="N188" s="119"/>
      <c r="Q188" s="119"/>
    </row>
    <row r="189" spans="5:17" s="97" customFormat="1" ht="15" customHeight="1" x14ac:dyDescent="0.25">
      <c r="E189" s="119"/>
      <c r="H189" s="119"/>
      <c r="K189" s="119"/>
      <c r="N189" s="119"/>
      <c r="Q189" s="119"/>
    </row>
    <row r="190" spans="5:17" s="97" customFormat="1" ht="15" customHeight="1" x14ac:dyDescent="0.25">
      <c r="E190" s="119"/>
      <c r="H190" s="119"/>
      <c r="K190" s="119"/>
      <c r="N190" s="119"/>
      <c r="Q190" s="119"/>
    </row>
    <row r="191" spans="5:17" s="97" customFormat="1" ht="15" customHeight="1" x14ac:dyDescent="0.25">
      <c r="E191" s="119"/>
      <c r="H191" s="119"/>
      <c r="K191" s="119"/>
      <c r="N191" s="119"/>
      <c r="Q191" s="119"/>
    </row>
    <row r="192" spans="5:17" s="97" customFormat="1" ht="15" customHeight="1" x14ac:dyDescent="0.25">
      <c r="E192" s="119"/>
      <c r="H192" s="119"/>
      <c r="K192" s="119"/>
      <c r="N192" s="119"/>
      <c r="Q192" s="119"/>
    </row>
    <row r="193" spans="5:17" s="97" customFormat="1" ht="15" customHeight="1" x14ac:dyDescent="0.25">
      <c r="E193" s="119"/>
      <c r="H193" s="119"/>
      <c r="K193" s="119"/>
      <c r="N193" s="119"/>
      <c r="Q193" s="119"/>
    </row>
    <row r="194" spans="5:17" s="97" customFormat="1" ht="15" customHeight="1" x14ac:dyDescent="0.25">
      <c r="E194" s="119"/>
      <c r="H194" s="119"/>
      <c r="K194" s="119"/>
      <c r="N194" s="119"/>
      <c r="Q194" s="119"/>
    </row>
    <row r="195" spans="5:17" s="97" customFormat="1" ht="15" customHeight="1" x14ac:dyDescent="0.25">
      <c r="E195" s="119"/>
      <c r="H195" s="119"/>
      <c r="K195" s="119"/>
      <c r="N195" s="119"/>
      <c r="Q195" s="119"/>
    </row>
    <row r="196" spans="5:17" s="97" customFormat="1" ht="15" customHeight="1" x14ac:dyDescent="0.25">
      <c r="E196" s="119"/>
      <c r="H196" s="119"/>
      <c r="K196" s="119"/>
      <c r="N196" s="119"/>
      <c r="Q196" s="119"/>
    </row>
    <row r="197" spans="5:17" s="97" customFormat="1" ht="15" customHeight="1" x14ac:dyDescent="0.25">
      <c r="E197" s="119"/>
      <c r="H197" s="119"/>
      <c r="K197" s="119"/>
      <c r="N197" s="119"/>
      <c r="Q197" s="119"/>
    </row>
    <row r="198" spans="5:17" s="97" customFormat="1" ht="15" customHeight="1" x14ac:dyDescent="0.25">
      <c r="E198" s="119"/>
      <c r="H198" s="119"/>
      <c r="K198" s="119"/>
      <c r="N198" s="119"/>
      <c r="Q198" s="119"/>
    </row>
    <row r="199" spans="5:17" s="97" customFormat="1" ht="15" customHeight="1" x14ac:dyDescent="0.25">
      <c r="E199" s="119"/>
      <c r="H199" s="119"/>
      <c r="K199" s="119"/>
      <c r="N199" s="119"/>
      <c r="Q199" s="119"/>
    </row>
    <row r="200" spans="5:17" s="97" customFormat="1" ht="15" customHeight="1" x14ac:dyDescent="0.25">
      <c r="E200" s="119"/>
      <c r="H200" s="119"/>
      <c r="K200" s="119"/>
      <c r="N200" s="119"/>
      <c r="Q200" s="119"/>
    </row>
    <row r="201" spans="5:17" s="97" customFormat="1" ht="15" customHeight="1" x14ac:dyDescent="0.25">
      <c r="E201" s="119"/>
      <c r="H201" s="119"/>
      <c r="K201" s="119"/>
      <c r="N201" s="119"/>
      <c r="Q201" s="119"/>
    </row>
    <row r="202" spans="5:17" s="97" customFormat="1" ht="15" customHeight="1" x14ac:dyDescent="0.25">
      <c r="E202" s="119"/>
      <c r="H202" s="119"/>
      <c r="K202" s="119"/>
      <c r="N202" s="119"/>
      <c r="Q202" s="119"/>
    </row>
    <row r="203" spans="5:17" s="97" customFormat="1" ht="15" customHeight="1" x14ac:dyDescent="0.25">
      <c r="E203" s="119"/>
      <c r="H203" s="119"/>
      <c r="K203" s="119"/>
      <c r="N203" s="119"/>
      <c r="Q203" s="119"/>
    </row>
    <row r="204" spans="5:17" s="97" customFormat="1" ht="15" customHeight="1" x14ac:dyDescent="0.25">
      <c r="E204" s="119"/>
      <c r="H204" s="119"/>
      <c r="K204" s="119"/>
      <c r="N204" s="119"/>
      <c r="Q204" s="119"/>
    </row>
    <row r="205" spans="5:17" s="97" customFormat="1" ht="15" customHeight="1" x14ac:dyDescent="0.25">
      <c r="E205" s="119"/>
      <c r="H205" s="119"/>
      <c r="K205" s="119"/>
      <c r="N205" s="119"/>
      <c r="Q205" s="119"/>
    </row>
    <row r="206" spans="5:17" s="97" customFormat="1" ht="15" customHeight="1" x14ac:dyDescent="0.25">
      <c r="E206" s="119"/>
      <c r="H206" s="119"/>
      <c r="K206" s="119"/>
      <c r="N206" s="119"/>
      <c r="Q206" s="119"/>
    </row>
    <row r="207" spans="5:17" s="97" customFormat="1" ht="15" customHeight="1" x14ac:dyDescent="0.25">
      <c r="E207" s="119"/>
      <c r="H207" s="119"/>
      <c r="K207" s="119"/>
      <c r="N207" s="119"/>
      <c r="Q207" s="119"/>
    </row>
    <row r="208" spans="5:17" s="97" customFormat="1" ht="15" customHeight="1" x14ac:dyDescent="0.25">
      <c r="E208" s="119"/>
      <c r="H208" s="119"/>
      <c r="K208" s="119"/>
      <c r="N208" s="119"/>
      <c r="Q208" s="119"/>
    </row>
    <row r="209" spans="5:17" s="97" customFormat="1" ht="15" customHeight="1" x14ac:dyDescent="0.25">
      <c r="E209" s="119"/>
      <c r="H209" s="119"/>
      <c r="K209" s="119"/>
      <c r="N209" s="119"/>
      <c r="Q209" s="119"/>
    </row>
    <row r="210" spans="5:17" s="97" customFormat="1" ht="15" customHeight="1" x14ac:dyDescent="0.25">
      <c r="E210" s="119"/>
      <c r="H210" s="119"/>
      <c r="K210" s="119"/>
      <c r="N210" s="119"/>
      <c r="Q210" s="119"/>
    </row>
    <row r="211" spans="5:17" s="97" customFormat="1" ht="15" customHeight="1" x14ac:dyDescent="0.25">
      <c r="E211" s="119"/>
      <c r="H211" s="119"/>
      <c r="K211" s="119"/>
      <c r="N211" s="119"/>
      <c r="Q211" s="119"/>
    </row>
    <row r="212" spans="5:17" s="97" customFormat="1" ht="15" customHeight="1" x14ac:dyDescent="0.25">
      <c r="E212" s="119"/>
      <c r="H212" s="119"/>
      <c r="K212" s="119"/>
      <c r="N212" s="119"/>
      <c r="Q212" s="119"/>
    </row>
    <row r="213" spans="5:17" s="97" customFormat="1" ht="15" customHeight="1" x14ac:dyDescent="0.25">
      <c r="E213" s="119"/>
      <c r="H213" s="119"/>
      <c r="K213" s="119"/>
      <c r="N213" s="119"/>
      <c r="Q213" s="119"/>
    </row>
    <row r="214" spans="5:17" s="97" customFormat="1" ht="15" customHeight="1" x14ac:dyDescent="0.25">
      <c r="E214" s="119"/>
      <c r="H214" s="119"/>
      <c r="K214" s="119"/>
      <c r="N214" s="119"/>
      <c r="Q214" s="119"/>
    </row>
    <row r="215" spans="5:17" s="97" customFormat="1" ht="15" customHeight="1" x14ac:dyDescent="0.25">
      <c r="E215" s="119"/>
      <c r="H215" s="119"/>
      <c r="K215" s="119"/>
      <c r="N215" s="119"/>
      <c r="Q215" s="119"/>
    </row>
    <row r="216" spans="5:17" s="97" customFormat="1" ht="15" customHeight="1" x14ac:dyDescent="0.25">
      <c r="E216" s="119"/>
      <c r="H216" s="119"/>
      <c r="K216" s="119"/>
      <c r="N216" s="119"/>
      <c r="Q216" s="119"/>
    </row>
    <row r="217" spans="5:17" s="97" customFormat="1" ht="15" customHeight="1" x14ac:dyDescent="0.25">
      <c r="E217" s="119"/>
      <c r="H217" s="119"/>
      <c r="K217" s="119"/>
      <c r="N217" s="119"/>
      <c r="Q217" s="119"/>
    </row>
    <row r="218" spans="5:17" s="97" customFormat="1" ht="15" customHeight="1" x14ac:dyDescent="0.25">
      <c r="E218" s="119"/>
      <c r="H218" s="119"/>
      <c r="K218" s="119"/>
      <c r="N218" s="119"/>
      <c r="Q218" s="119"/>
    </row>
    <row r="219" spans="5:17" s="97" customFormat="1" ht="15" customHeight="1" x14ac:dyDescent="0.25">
      <c r="E219" s="119"/>
      <c r="H219" s="119"/>
      <c r="K219" s="119"/>
      <c r="N219" s="119"/>
      <c r="Q219" s="119"/>
    </row>
    <row r="220" spans="5:17" s="97" customFormat="1" ht="15" customHeight="1" x14ac:dyDescent="0.25">
      <c r="E220" s="119"/>
      <c r="H220" s="119"/>
      <c r="K220" s="119"/>
      <c r="N220" s="119"/>
      <c r="Q220" s="119"/>
    </row>
    <row r="221" spans="5:17" s="97" customFormat="1" ht="15" customHeight="1" x14ac:dyDescent="0.25">
      <c r="E221" s="119"/>
      <c r="H221" s="119"/>
      <c r="K221" s="119"/>
      <c r="N221" s="119"/>
      <c r="Q221" s="119"/>
    </row>
    <row r="222" spans="5:17" s="97" customFormat="1" ht="15" customHeight="1" x14ac:dyDescent="0.25">
      <c r="E222" s="119"/>
      <c r="H222" s="119"/>
      <c r="K222" s="119"/>
      <c r="N222" s="119"/>
      <c r="Q222" s="119"/>
    </row>
    <row r="223" spans="5:17" s="97" customFormat="1" ht="15" customHeight="1" x14ac:dyDescent="0.25">
      <c r="E223" s="119"/>
      <c r="H223" s="119"/>
      <c r="K223" s="119"/>
      <c r="N223" s="119"/>
      <c r="Q223" s="119"/>
    </row>
    <row r="224" spans="5:17" s="97" customFormat="1" ht="15" customHeight="1" x14ac:dyDescent="0.25">
      <c r="E224" s="119"/>
      <c r="H224" s="119"/>
      <c r="K224" s="119"/>
      <c r="N224" s="119"/>
      <c r="Q224" s="119"/>
    </row>
    <row r="225" spans="5:17" s="97" customFormat="1" ht="15" customHeight="1" x14ac:dyDescent="0.25">
      <c r="E225" s="119"/>
      <c r="H225" s="119"/>
      <c r="K225" s="119"/>
      <c r="N225" s="119"/>
      <c r="Q225" s="119"/>
    </row>
    <row r="226" spans="5:17" s="97" customFormat="1" ht="15" customHeight="1" x14ac:dyDescent="0.25">
      <c r="E226" s="119"/>
      <c r="H226" s="119"/>
      <c r="K226" s="119"/>
      <c r="N226" s="119"/>
      <c r="Q226" s="119"/>
    </row>
    <row r="227" spans="5:17" s="97" customFormat="1" ht="15" customHeight="1" x14ac:dyDescent="0.25">
      <c r="E227" s="119"/>
      <c r="H227" s="119"/>
      <c r="K227" s="119"/>
      <c r="N227" s="119"/>
      <c r="Q227" s="119"/>
    </row>
    <row r="228" spans="5:17" s="97" customFormat="1" ht="15" customHeight="1" x14ac:dyDescent="0.25">
      <c r="E228" s="119"/>
      <c r="H228" s="119"/>
      <c r="K228" s="119"/>
      <c r="N228" s="119"/>
      <c r="Q228" s="119"/>
    </row>
    <row r="229" spans="5:17" s="97" customFormat="1" ht="15" customHeight="1" x14ac:dyDescent="0.25">
      <c r="E229" s="119"/>
      <c r="H229" s="119"/>
      <c r="K229" s="119"/>
      <c r="N229" s="119"/>
      <c r="Q229" s="119"/>
    </row>
    <row r="230" spans="5:17" s="97" customFormat="1" ht="15" customHeight="1" x14ac:dyDescent="0.25">
      <c r="E230" s="119"/>
      <c r="H230" s="119"/>
      <c r="K230" s="119"/>
      <c r="N230" s="119"/>
      <c r="Q230" s="119"/>
    </row>
    <row r="231" spans="5:17" s="97" customFormat="1" ht="15" customHeight="1" x14ac:dyDescent="0.25">
      <c r="E231" s="119"/>
      <c r="H231" s="119"/>
      <c r="K231" s="119"/>
      <c r="N231" s="119"/>
      <c r="Q231" s="119"/>
    </row>
    <row r="232" spans="5:17" s="97" customFormat="1" ht="15" customHeight="1" x14ac:dyDescent="0.25">
      <c r="E232" s="119"/>
      <c r="H232" s="119"/>
      <c r="K232" s="119"/>
      <c r="N232" s="119"/>
      <c r="Q232" s="119"/>
    </row>
    <row r="233" spans="5:17" s="97" customFormat="1" ht="15" customHeight="1" x14ac:dyDescent="0.25">
      <c r="E233" s="119"/>
      <c r="H233" s="119"/>
      <c r="K233" s="119"/>
      <c r="N233" s="119"/>
      <c r="Q233" s="119"/>
    </row>
    <row r="234" spans="5:17" s="97" customFormat="1" ht="15" customHeight="1" x14ac:dyDescent="0.25">
      <c r="E234" s="119"/>
      <c r="H234" s="119"/>
      <c r="K234" s="119"/>
      <c r="N234" s="119"/>
      <c r="Q234" s="119"/>
    </row>
    <row r="235" spans="5:17" s="97" customFormat="1" ht="15" customHeight="1" x14ac:dyDescent="0.25">
      <c r="E235" s="119"/>
      <c r="H235" s="119"/>
      <c r="K235" s="119"/>
      <c r="N235" s="119"/>
      <c r="Q235" s="119"/>
    </row>
    <row r="236" spans="5:17" s="97" customFormat="1" ht="15" customHeight="1" x14ac:dyDescent="0.25">
      <c r="E236" s="119"/>
      <c r="H236" s="119"/>
      <c r="K236" s="119"/>
      <c r="N236" s="119"/>
      <c r="Q236" s="119"/>
    </row>
    <row r="237" spans="5:17" s="97" customFormat="1" ht="15" customHeight="1" x14ac:dyDescent="0.25">
      <c r="E237" s="119"/>
      <c r="H237" s="119"/>
      <c r="K237" s="119"/>
      <c r="N237" s="119"/>
      <c r="Q237" s="119"/>
    </row>
    <row r="238" spans="5:17" s="97" customFormat="1" ht="15" customHeight="1" x14ac:dyDescent="0.25">
      <c r="E238" s="119"/>
      <c r="H238" s="119"/>
      <c r="K238" s="119"/>
      <c r="N238" s="119"/>
      <c r="Q238" s="119"/>
    </row>
    <row r="239" spans="5:17" s="97" customFormat="1" ht="15" customHeight="1" x14ac:dyDescent="0.25">
      <c r="E239" s="119"/>
      <c r="H239" s="119"/>
      <c r="K239" s="119"/>
      <c r="N239" s="119"/>
      <c r="Q239" s="119"/>
    </row>
    <row r="240" spans="5:17" s="97" customFormat="1" ht="15" customHeight="1" x14ac:dyDescent="0.25">
      <c r="E240" s="119"/>
      <c r="H240" s="119"/>
      <c r="K240" s="119"/>
      <c r="N240" s="119"/>
      <c r="Q240" s="119"/>
    </row>
    <row r="241" spans="5:17" s="97" customFormat="1" ht="15" customHeight="1" x14ac:dyDescent="0.25">
      <c r="E241" s="119"/>
      <c r="H241" s="119"/>
      <c r="K241" s="119"/>
      <c r="N241" s="119"/>
      <c r="Q241" s="119"/>
    </row>
    <row r="242" spans="5:17" s="97" customFormat="1" ht="15" customHeight="1" x14ac:dyDescent="0.25">
      <c r="E242" s="119"/>
      <c r="H242" s="119"/>
      <c r="K242" s="119"/>
      <c r="N242" s="119"/>
      <c r="Q242" s="119"/>
    </row>
    <row r="243" spans="5:17" s="97" customFormat="1" ht="15" customHeight="1" x14ac:dyDescent="0.25">
      <c r="E243" s="119"/>
      <c r="H243" s="119"/>
      <c r="K243" s="119"/>
      <c r="N243" s="119"/>
      <c r="Q243" s="119"/>
    </row>
    <row r="244" spans="5:17" s="97" customFormat="1" ht="15" customHeight="1" x14ac:dyDescent="0.25">
      <c r="E244" s="119"/>
      <c r="H244" s="119"/>
      <c r="K244" s="119"/>
      <c r="N244" s="119"/>
      <c r="Q244" s="119"/>
    </row>
    <row r="245" spans="5:17" s="97" customFormat="1" ht="15" customHeight="1" x14ac:dyDescent="0.25">
      <c r="E245" s="119"/>
      <c r="H245" s="119"/>
      <c r="K245" s="119"/>
      <c r="N245" s="119"/>
      <c r="Q245" s="119"/>
    </row>
    <row r="246" spans="5:17" s="97" customFormat="1" ht="15" customHeight="1" x14ac:dyDescent="0.25">
      <c r="E246" s="119"/>
      <c r="H246" s="119"/>
      <c r="K246" s="119"/>
      <c r="N246" s="119"/>
      <c r="Q246" s="119"/>
    </row>
    <row r="247" spans="5:17" s="97" customFormat="1" ht="15" customHeight="1" x14ac:dyDescent="0.25">
      <c r="E247" s="119"/>
      <c r="H247" s="119"/>
      <c r="K247" s="119"/>
      <c r="N247" s="119"/>
      <c r="Q247" s="119"/>
    </row>
    <row r="248" spans="5:17" s="97" customFormat="1" ht="15" customHeight="1" x14ac:dyDescent="0.25">
      <c r="E248" s="119"/>
      <c r="H248" s="119"/>
      <c r="K248" s="119"/>
      <c r="N248" s="119"/>
      <c r="Q248" s="119"/>
    </row>
    <row r="249" spans="5:17" s="97" customFormat="1" ht="15" customHeight="1" x14ac:dyDescent="0.25">
      <c r="E249" s="119"/>
      <c r="H249" s="119"/>
      <c r="K249" s="119"/>
      <c r="N249" s="119"/>
      <c r="Q249" s="119"/>
    </row>
    <row r="250" spans="5:17" s="97" customFormat="1" ht="15" customHeight="1" x14ac:dyDescent="0.25">
      <c r="E250" s="119"/>
      <c r="H250" s="119"/>
      <c r="K250" s="119"/>
      <c r="N250" s="119"/>
      <c r="Q250" s="119"/>
    </row>
    <row r="251" spans="5:17" s="97" customFormat="1" ht="15" customHeight="1" x14ac:dyDescent="0.25">
      <c r="E251" s="119"/>
      <c r="H251" s="119"/>
      <c r="K251" s="119"/>
      <c r="N251" s="119"/>
      <c r="Q251" s="119"/>
    </row>
    <row r="252" spans="5:17" s="97" customFormat="1" ht="15" customHeight="1" x14ac:dyDescent="0.25">
      <c r="E252" s="119"/>
      <c r="H252" s="119"/>
      <c r="K252" s="119"/>
      <c r="N252" s="119"/>
      <c r="Q252" s="119"/>
    </row>
    <row r="253" spans="5:17" s="97" customFormat="1" ht="15" customHeight="1" x14ac:dyDescent="0.25">
      <c r="E253" s="119"/>
      <c r="H253" s="119"/>
      <c r="K253" s="119"/>
      <c r="N253" s="119"/>
      <c r="Q253" s="119"/>
    </row>
    <row r="254" spans="5:17" s="97" customFormat="1" ht="15" customHeight="1" x14ac:dyDescent="0.25">
      <c r="E254" s="119"/>
      <c r="H254" s="119"/>
      <c r="K254" s="119"/>
      <c r="N254" s="119"/>
      <c r="Q254" s="119"/>
    </row>
    <row r="255" spans="5:17" s="97" customFormat="1" ht="15" customHeight="1" x14ac:dyDescent="0.25">
      <c r="E255" s="119"/>
      <c r="H255" s="119"/>
      <c r="K255" s="119"/>
      <c r="N255" s="119"/>
      <c r="Q255" s="119"/>
    </row>
    <row r="256" spans="5:17" s="97" customFormat="1" ht="15" customHeight="1" x14ac:dyDescent="0.25">
      <c r="E256" s="119"/>
      <c r="H256" s="119"/>
      <c r="K256" s="119"/>
      <c r="N256" s="119"/>
      <c r="Q256" s="119"/>
    </row>
    <row r="257" spans="5:17" s="97" customFormat="1" ht="15" customHeight="1" x14ac:dyDescent="0.25">
      <c r="E257" s="119"/>
      <c r="H257" s="119"/>
      <c r="K257" s="119"/>
      <c r="N257" s="119"/>
      <c r="Q257" s="119"/>
    </row>
    <row r="258" spans="5:17" s="97" customFormat="1" ht="15" customHeight="1" x14ac:dyDescent="0.25">
      <c r="E258" s="119"/>
      <c r="H258" s="119"/>
      <c r="K258" s="119"/>
      <c r="N258" s="119"/>
      <c r="Q258" s="119"/>
    </row>
    <row r="259" spans="5:17" s="97" customFormat="1" ht="15" customHeight="1" x14ac:dyDescent="0.25">
      <c r="E259" s="119"/>
      <c r="H259" s="119"/>
      <c r="K259" s="119"/>
      <c r="N259" s="119"/>
      <c r="Q259" s="119"/>
    </row>
    <row r="260" spans="5:17" s="97" customFormat="1" ht="15" customHeight="1" x14ac:dyDescent="0.25">
      <c r="E260" s="119"/>
      <c r="H260" s="119"/>
      <c r="K260" s="119"/>
      <c r="N260" s="119"/>
      <c r="Q260" s="119"/>
    </row>
    <row r="261" spans="5:17" s="97" customFormat="1" ht="15" customHeight="1" x14ac:dyDescent="0.25">
      <c r="E261" s="119"/>
      <c r="H261" s="119"/>
      <c r="K261" s="119"/>
      <c r="N261" s="119"/>
      <c r="Q261" s="119"/>
    </row>
    <row r="262" spans="5:17" s="97" customFormat="1" ht="15" customHeight="1" x14ac:dyDescent="0.25">
      <c r="E262" s="119"/>
      <c r="H262" s="119"/>
      <c r="K262" s="119"/>
      <c r="N262" s="119"/>
      <c r="Q262" s="119"/>
    </row>
    <row r="263" spans="5:17" s="97" customFormat="1" ht="15" customHeight="1" x14ac:dyDescent="0.25">
      <c r="E263" s="119"/>
      <c r="H263" s="119"/>
      <c r="K263" s="119"/>
      <c r="N263" s="119"/>
      <c r="Q263" s="119"/>
    </row>
    <row r="264" spans="5:17" s="97" customFormat="1" ht="15" customHeight="1" x14ac:dyDescent="0.25">
      <c r="E264" s="119"/>
      <c r="H264" s="119"/>
      <c r="K264" s="119"/>
      <c r="N264" s="119"/>
      <c r="Q264" s="119"/>
    </row>
    <row r="265" spans="5:17" s="97" customFormat="1" ht="15" customHeight="1" x14ac:dyDescent="0.25">
      <c r="E265" s="119"/>
      <c r="H265" s="119"/>
      <c r="K265" s="119"/>
      <c r="N265" s="119"/>
      <c r="Q265" s="119"/>
    </row>
    <row r="266" spans="5:17" s="97" customFormat="1" ht="15" customHeight="1" x14ac:dyDescent="0.25">
      <c r="E266" s="119"/>
      <c r="H266" s="119"/>
      <c r="K266" s="119"/>
      <c r="N266" s="119"/>
      <c r="Q266" s="119"/>
    </row>
    <row r="267" spans="5:17" s="97" customFormat="1" ht="15" customHeight="1" x14ac:dyDescent="0.25">
      <c r="E267" s="119"/>
      <c r="H267" s="119"/>
      <c r="K267" s="119"/>
      <c r="N267" s="119"/>
      <c r="Q267" s="119"/>
    </row>
    <row r="268" spans="5:17" s="97" customFormat="1" ht="15" customHeight="1" x14ac:dyDescent="0.25">
      <c r="E268" s="119"/>
      <c r="H268" s="119"/>
      <c r="K268" s="119"/>
      <c r="N268" s="119"/>
      <c r="Q268" s="119"/>
    </row>
    <row r="269" spans="5:17" s="97" customFormat="1" ht="15" customHeight="1" x14ac:dyDescent="0.25">
      <c r="E269" s="119"/>
      <c r="H269" s="119"/>
      <c r="K269" s="119"/>
      <c r="N269" s="119"/>
      <c r="Q269" s="119"/>
    </row>
    <row r="270" spans="5:17" s="97" customFormat="1" ht="15" customHeight="1" x14ac:dyDescent="0.25">
      <c r="E270" s="119"/>
      <c r="H270" s="119"/>
      <c r="K270" s="119"/>
      <c r="N270" s="119"/>
      <c r="Q270" s="119"/>
    </row>
    <row r="271" spans="5:17" s="97" customFormat="1" ht="15" customHeight="1" x14ac:dyDescent="0.25">
      <c r="E271" s="119"/>
      <c r="H271" s="119"/>
      <c r="K271" s="119"/>
      <c r="N271" s="119"/>
      <c r="Q271" s="119"/>
    </row>
    <row r="272" spans="5:17" s="97" customFormat="1" ht="15" customHeight="1" x14ac:dyDescent="0.25">
      <c r="E272" s="119"/>
      <c r="H272" s="119"/>
      <c r="K272" s="119"/>
      <c r="N272" s="119"/>
      <c r="Q272" s="119"/>
    </row>
    <row r="273" spans="5:17" s="97" customFormat="1" ht="15" customHeight="1" x14ac:dyDescent="0.25">
      <c r="E273" s="119"/>
      <c r="H273" s="119"/>
      <c r="K273" s="119"/>
      <c r="N273" s="119"/>
      <c r="Q273" s="119"/>
    </row>
    <row r="274" spans="5:17" s="97" customFormat="1" ht="15" customHeight="1" x14ac:dyDescent="0.25">
      <c r="E274" s="119"/>
      <c r="H274" s="119"/>
      <c r="K274" s="119"/>
      <c r="N274" s="119"/>
      <c r="Q274" s="119"/>
    </row>
    <row r="275" spans="5:17" s="97" customFormat="1" ht="15" customHeight="1" x14ac:dyDescent="0.25">
      <c r="E275" s="119"/>
      <c r="H275" s="119"/>
      <c r="K275" s="119"/>
      <c r="N275" s="119"/>
      <c r="Q275" s="119"/>
    </row>
    <row r="276" spans="5:17" s="97" customFormat="1" ht="15" customHeight="1" x14ac:dyDescent="0.25">
      <c r="E276" s="119"/>
      <c r="H276" s="119"/>
      <c r="K276" s="119"/>
      <c r="N276" s="119"/>
      <c r="Q276" s="119"/>
    </row>
    <row r="277" spans="5:17" s="97" customFormat="1" ht="15" customHeight="1" x14ac:dyDescent="0.25">
      <c r="E277" s="119"/>
      <c r="H277" s="119"/>
      <c r="K277" s="119"/>
      <c r="N277" s="119"/>
      <c r="Q277" s="119"/>
    </row>
    <row r="278" spans="5:17" s="97" customFormat="1" ht="15" customHeight="1" x14ac:dyDescent="0.25">
      <c r="E278" s="119"/>
      <c r="H278" s="119"/>
      <c r="K278" s="119"/>
      <c r="N278" s="119"/>
      <c r="Q278" s="119"/>
    </row>
    <row r="279" spans="5:17" s="97" customFormat="1" ht="15" customHeight="1" x14ac:dyDescent="0.25">
      <c r="E279" s="119"/>
      <c r="H279" s="119"/>
      <c r="K279" s="119"/>
      <c r="N279" s="119"/>
      <c r="Q279" s="119"/>
    </row>
    <row r="280" spans="5:17" s="97" customFormat="1" ht="15" customHeight="1" x14ac:dyDescent="0.25">
      <c r="E280" s="119"/>
      <c r="H280" s="119"/>
      <c r="K280" s="119"/>
      <c r="N280" s="119"/>
      <c r="Q280" s="119"/>
    </row>
    <row r="281" spans="5:17" s="97" customFormat="1" ht="15" customHeight="1" x14ac:dyDescent="0.25">
      <c r="E281" s="119"/>
      <c r="H281" s="119"/>
      <c r="K281" s="119"/>
      <c r="N281" s="119"/>
      <c r="Q281" s="119"/>
    </row>
    <row r="282" spans="5:17" s="97" customFormat="1" ht="15" customHeight="1" x14ac:dyDescent="0.25">
      <c r="E282" s="119"/>
      <c r="H282" s="119"/>
      <c r="K282" s="119"/>
      <c r="N282" s="119"/>
      <c r="Q282" s="119"/>
    </row>
    <row r="283" spans="5:17" s="97" customFormat="1" ht="15" customHeight="1" x14ac:dyDescent="0.25">
      <c r="E283" s="119"/>
      <c r="H283" s="119"/>
      <c r="K283" s="119"/>
      <c r="N283" s="119"/>
      <c r="Q283" s="119"/>
    </row>
    <row r="284" spans="5:17" s="97" customFormat="1" ht="15" customHeight="1" x14ac:dyDescent="0.25">
      <c r="E284" s="119"/>
      <c r="H284" s="119"/>
      <c r="K284" s="119"/>
      <c r="N284" s="119"/>
      <c r="Q284" s="119"/>
    </row>
    <row r="285" spans="5:17" s="97" customFormat="1" ht="15" customHeight="1" x14ac:dyDescent="0.25">
      <c r="E285" s="119"/>
      <c r="H285" s="119"/>
      <c r="K285" s="119"/>
      <c r="N285" s="119"/>
      <c r="Q285" s="119"/>
    </row>
    <row r="286" spans="5:17" s="97" customFormat="1" ht="15" customHeight="1" x14ac:dyDescent="0.25">
      <c r="E286" s="119"/>
      <c r="H286" s="119"/>
      <c r="K286" s="119"/>
      <c r="N286" s="119"/>
      <c r="Q286" s="119"/>
    </row>
    <row r="287" spans="5:17" s="97" customFormat="1" ht="15" customHeight="1" x14ac:dyDescent="0.25">
      <c r="E287" s="119"/>
      <c r="H287" s="119"/>
      <c r="K287" s="119"/>
      <c r="N287" s="119"/>
      <c r="Q287" s="119"/>
    </row>
    <row r="288" spans="5:17" s="97" customFormat="1" ht="15" customHeight="1" x14ac:dyDescent="0.25">
      <c r="E288" s="119"/>
      <c r="H288" s="119"/>
      <c r="K288" s="119"/>
      <c r="N288" s="119"/>
      <c r="Q288" s="119"/>
    </row>
    <row r="289" spans="5:17" s="97" customFormat="1" ht="15" customHeight="1" x14ac:dyDescent="0.25">
      <c r="E289" s="119"/>
      <c r="H289" s="119"/>
      <c r="K289" s="119"/>
      <c r="N289" s="119"/>
      <c r="Q289" s="119"/>
    </row>
    <row r="290" spans="5:17" s="97" customFormat="1" ht="15" customHeight="1" x14ac:dyDescent="0.25">
      <c r="E290" s="119"/>
      <c r="H290" s="119"/>
      <c r="K290" s="119"/>
      <c r="N290" s="119"/>
      <c r="Q290" s="119"/>
    </row>
    <row r="291" spans="5:17" s="97" customFormat="1" ht="15" customHeight="1" x14ac:dyDescent="0.25">
      <c r="E291" s="119"/>
      <c r="H291" s="119"/>
      <c r="K291" s="119"/>
      <c r="N291" s="119"/>
      <c r="Q291" s="119"/>
    </row>
    <row r="292" spans="5:17" s="97" customFormat="1" ht="15" customHeight="1" x14ac:dyDescent="0.25">
      <c r="E292" s="119"/>
      <c r="H292" s="119"/>
      <c r="K292" s="119"/>
      <c r="N292" s="119"/>
      <c r="Q292" s="119"/>
    </row>
    <row r="293" spans="5:17" s="97" customFormat="1" ht="15" customHeight="1" x14ac:dyDescent="0.25">
      <c r="E293" s="119"/>
      <c r="H293" s="119"/>
      <c r="K293" s="119"/>
      <c r="N293" s="119"/>
      <c r="Q293" s="119"/>
    </row>
    <row r="294" spans="5:17" s="97" customFormat="1" ht="15" customHeight="1" x14ac:dyDescent="0.25">
      <c r="E294" s="119"/>
      <c r="H294" s="119"/>
      <c r="K294" s="119"/>
      <c r="N294" s="119"/>
      <c r="Q294" s="119"/>
    </row>
    <row r="295" spans="5:17" s="97" customFormat="1" ht="15" customHeight="1" x14ac:dyDescent="0.25">
      <c r="E295" s="119"/>
      <c r="H295" s="119"/>
      <c r="K295" s="119"/>
      <c r="N295" s="119"/>
      <c r="Q295" s="119"/>
    </row>
    <row r="296" spans="5:17" s="97" customFormat="1" ht="15" customHeight="1" x14ac:dyDescent="0.25">
      <c r="E296" s="119"/>
      <c r="H296" s="119"/>
      <c r="K296" s="119"/>
      <c r="N296" s="119"/>
      <c r="Q296" s="119"/>
    </row>
    <row r="297" spans="5:17" s="97" customFormat="1" ht="15" customHeight="1" x14ac:dyDescent="0.25">
      <c r="E297" s="119"/>
      <c r="H297" s="119"/>
      <c r="K297" s="119"/>
      <c r="N297" s="119"/>
      <c r="Q297" s="119"/>
    </row>
    <row r="298" spans="5:17" s="97" customFormat="1" ht="15" customHeight="1" x14ac:dyDescent="0.25">
      <c r="E298" s="119"/>
      <c r="H298" s="119"/>
      <c r="K298" s="119"/>
      <c r="N298" s="119"/>
      <c r="Q298" s="119"/>
    </row>
    <row r="299" spans="5:17" s="97" customFormat="1" ht="15" customHeight="1" x14ac:dyDescent="0.25">
      <c r="E299" s="119"/>
      <c r="H299" s="119"/>
      <c r="K299" s="119"/>
      <c r="N299" s="119"/>
      <c r="Q299" s="119"/>
    </row>
    <row r="300" spans="5:17" s="97" customFormat="1" ht="15" customHeight="1" x14ac:dyDescent="0.25">
      <c r="E300" s="119"/>
      <c r="H300" s="119"/>
      <c r="K300" s="119"/>
      <c r="N300" s="119"/>
      <c r="Q300" s="119"/>
    </row>
    <row r="301" spans="5:17" s="97" customFormat="1" ht="15" customHeight="1" x14ac:dyDescent="0.25">
      <c r="E301" s="119"/>
      <c r="H301" s="119"/>
      <c r="K301" s="119"/>
      <c r="N301" s="119"/>
      <c r="Q301" s="119"/>
    </row>
    <row r="302" spans="5:17" s="97" customFormat="1" ht="15" customHeight="1" x14ac:dyDescent="0.25">
      <c r="E302" s="119"/>
      <c r="H302" s="119"/>
      <c r="K302" s="119"/>
      <c r="N302" s="119"/>
      <c r="Q302" s="119"/>
    </row>
    <row r="303" spans="5:17" s="97" customFormat="1" ht="15" customHeight="1" x14ac:dyDescent="0.25">
      <c r="E303" s="119"/>
      <c r="H303" s="119"/>
      <c r="K303" s="119"/>
      <c r="N303" s="119"/>
      <c r="Q303" s="119"/>
    </row>
    <row r="304" spans="5:17" s="97" customFormat="1" ht="15" customHeight="1" x14ac:dyDescent="0.25">
      <c r="E304" s="119"/>
      <c r="H304" s="119"/>
      <c r="K304" s="119"/>
      <c r="N304" s="119"/>
      <c r="Q304" s="119"/>
    </row>
    <row r="305" spans="5:17" s="97" customFormat="1" ht="15" customHeight="1" x14ac:dyDescent="0.25">
      <c r="E305" s="119"/>
      <c r="H305" s="119"/>
      <c r="K305" s="119"/>
      <c r="N305" s="119"/>
      <c r="Q305" s="119"/>
    </row>
    <row r="306" spans="5:17" s="97" customFormat="1" ht="15" customHeight="1" x14ac:dyDescent="0.25">
      <c r="E306" s="119"/>
      <c r="H306" s="119"/>
      <c r="K306" s="119"/>
      <c r="N306" s="119"/>
      <c r="Q306" s="119"/>
    </row>
    <row r="307" spans="5:17" s="97" customFormat="1" ht="15" customHeight="1" x14ac:dyDescent="0.25">
      <c r="E307" s="119"/>
      <c r="H307" s="119"/>
      <c r="K307" s="119"/>
      <c r="N307" s="119"/>
      <c r="Q307" s="119"/>
    </row>
    <row r="308" spans="5:17" s="97" customFormat="1" ht="15" customHeight="1" x14ac:dyDescent="0.25">
      <c r="E308" s="119"/>
      <c r="H308" s="119"/>
      <c r="K308" s="119"/>
      <c r="N308" s="119"/>
      <c r="Q308" s="119"/>
    </row>
    <row r="309" spans="5:17" s="97" customFormat="1" ht="15" customHeight="1" x14ac:dyDescent="0.25">
      <c r="E309" s="119"/>
      <c r="H309" s="119"/>
      <c r="K309" s="119"/>
      <c r="N309" s="119"/>
      <c r="Q309" s="119"/>
    </row>
    <row r="310" spans="5:17" s="97" customFormat="1" ht="15" customHeight="1" x14ac:dyDescent="0.25">
      <c r="E310" s="119"/>
      <c r="H310" s="119"/>
      <c r="K310" s="119"/>
      <c r="N310" s="119"/>
      <c r="Q310" s="119"/>
    </row>
    <row r="311" spans="5:17" s="97" customFormat="1" ht="15" customHeight="1" x14ac:dyDescent="0.25">
      <c r="E311" s="119"/>
      <c r="H311" s="119"/>
      <c r="K311" s="119"/>
      <c r="N311" s="119"/>
      <c r="Q311" s="119"/>
    </row>
    <row r="312" spans="5:17" s="97" customFormat="1" ht="15" customHeight="1" x14ac:dyDescent="0.25">
      <c r="E312" s="119"/>
      <c r="H312" s="119"/>
      <c r="K312" s="119"/>
      <c r="N312" s="119"/>
      <c r="Q312" s="119"/>
    </row>
    <row r="313" spans="5:17" s="97" customFormat="1" ht="15" customHeight="1" x14ac:dyDescent="0.25">
      <c r="E313" s="119"/>
      <c r="H313" s="119"/>
      <c r="K313" s="119"/>
      <c r="N313" s="119"/>
      <c r="Q313" s="119"/>
    </row>
    <row r="314" spans="5:17" s="97" customFormat="1" ht="15" customHeight="1" x14ac:dyDescent="0.25">
      <c r="E314" s="119"/>
      <c r="H314" s="119"/>
      <c r="K314" s="119"/>
      <c r="N314" s="119"/>
      <c r="Q314" s="119"/>
    </row>
    <row r="315" spans="5:17" s="97" customFormat="1" ht="15" customHeight="1" x14ac:dyDescent="0.25">
      <c r="E315" s="119"/>
      <c r="H315" s="119"/>
      <c r="K315" s="119"/>
      <c r="N315" s="119"/>
      <c r="Q315" s="119"/>
    </row>
    <row r="316" spans="5:17" s="97" customFormat="1" ht="15" customHeight="1" x14ac:dyDescent="0.25">
      <c r="E316" s="119"/>
      <c r="H316" s="119"/>
      <c r="K316" s="119"/>
      <c r="N316" s="119"/>
      <c r="Q316" s="119"/>
    </row>
    <row r="317" spans="5:17" s="97" customFormat="1" ht="15" customHeight="1" x14ac:dyDescent="0.25">
      <c r="E317" s="119"/>
      <c r="H317" s="119"/>
      <c r="K317" s="119"/>
      <c r="N317" s="119"/>
      <c r="Q317" s="119"/>
    </row>
    <row r="318" spans="5:17" s="97" customFormat="1" ht="15" customHeight="1" x14ac:dyDescent="0.25">
      <c r="E318" s="119"/>
      <c r="H318" s="119"/>
      <c r="K318" s="119"/>
      <c r="N318" s="119"/>
      <c r="Q318" s="119"/>
    </row>
    <row r="319" spans="5:17" s="97" customFormat="1" ht="15" customHeight="1" x14ac:dyDescent="0.25">
      <c r="E319" s="119"/>
      <c r="H319" s="119"/>
      <c r="K319" s="119"/>
      <c r="N319" s="119"/>
      <c r="Q319" s="119"/>
    </row>
    <row r="320" spans="5:17" s="97" customFormat="1" ht="15" customHeight="1" x14ac:dyDescent="0.25">
      <c r="E320" s="119"/>
      <c r="H320" s="119"/>
      <c r="K320" s="119"/>
      <c r="N320" s="119"/>
      <c r="Q320" s="119"/>
    </row>
    <row r="321" spans="5:17" s="97" customFormat="1" ht="15" customHeight="1" x14ac:dyDescent="0.25">
      <c r="E321" s="119"/>
      <c r="H321" s="119"/>
      <c r="K321" s="119"/>
      <c r="N321" s="119"/>
      <c r="Q321" s="119"/>
    </row>
    <row r="322" spans="5:17" s="97" customFormat="1" ht="15" customHeight="1" x14ac:dyDescent="0.25">
      <c r="E322" s="119"/>
      <c r="H322" s="119"/>
      <c r="K322" s="119"/>
      <c r="N322" s="119"/>
      <c r="Q322" s="119"/>
    </row>
    <row r="323" spans="5:17" s="97" customFormat="1" ht="15" customHeight="1" x14ac:dyDescent="0.25">
      <c r="E323" s="119"/>
      <c r="H323" s="119"/>
      <c r="K323" s="119"/>
      <c r="N323" s="119"/>
      <c r="Q323" s="119"/>
    </row>
    <row r="324" spans="5:17" s="97" customFormat="1" ht="15" customHeight="1" x14ac:dyDescent="0.25">
      <c r="E324" s="119"/>
      <c r="H324" s="119"/>
      <c r="K324" s="119"/>
      <c r="N324" s="119"/>
      <c r="Q324" s="119"/>
    </row>
    <row r="325" spans="5:17" s="97" customFormat="1" ht="15" customHeight="1" x14ac:dyDescent="0.25">
      <c r="E325" s="119"/>
      <c r="H325" s="119"/>
      <c r="K325" s="119"/>
      <c r="N325" s="119"/>
      <c r="Q325" s="119"/>
    </row>
    <row r="326" spans="5:17" s="97" customFormat="1" ht="15" customHeight="1" x14ac:dyDescent="0.25">
      <c r="E326" s="119"/>
      <c r="H326" s="119"/>
      <c r="K326" s="119"/>
      <c r="N326" s="119"/>
      <c r="Q326" s="119"/>
    </row>
    <row r="327" spans="5:17" s="97" customFormat="1" ht="15" customHeight="1" x14ac:dyDescent="0.25">
      <c r="E327" s="119"/>
      <c r="H327" s="119"/>
      <c r="K327" s="119"/>
      <c r="N327" s="119"/>
      <c r="Q327" s="119"/>
    </row>
    <row r="328" spans="5:17" s="97" customFormat="1" ht="15" customHeight="1" x14ac:dyDescent="0.25">
      <c r="E328" s="119"/>
      <c r="H328" s="119"/>
      <c r="K328" s="119"/>
      <c r="N328" s="119"/>
      <c r="Q328" s="119"/>
    </row>
    <row r="329" spans="5:17" s="97" customFormat="1" ht="15" customHeight="1" x14ac:dyDescent="0.25">
      <c r="E329" s="119"/>
      <c r="H329" s="119"/>
      <c r="K329" s="119"/>
      <c r="N329" s="119"/>
      <c r="Q329" s="119"/>
    </row>
    <row r="330" spans="5:17" s="97" customFormat="1" ht="15" customHeight="1" x14ac:dyDescent="0.25">
      <c r="E330" s="119"/>
      <c r="H330" s="119"/>
      <c r="K330" s="119"/>
      <c r="N330" s="119"/>
      <c r="Q330" s="119"/>
    </row>
    <row r="331" spans="5:17" s="97" customFormat="1" ht="15" customHeight="1" x14ac:dyDescent="0.25">
      <c r="E331" s="119"/>
      <c r="H331" s="119"/>
      <c r="K331" s="119"/>
      <c r="N331" s="119"/>
      <c r="Q331" s="119"/>
    </row>
    <row r="332" spans="5:17" s="97" customFormat="1" ht="15" customHeight="1" x14ac:dyDescent="0.25">
      <c r="E332" s="119"/>
      <c r="H332" s="119"/>
      <c r="K332" s="119"/>
      <c r="N332" s="119"/>
      <c r="Q332" s="119"/>
    </row>
    <row r="333" spans="5:17" s="97" customFormat="1" ht="15" customHeight="1" x14ac:dyDescent="0.25">
      <c r="E333" s="119"/>
      <c r="H333" s="119"/>
      <c r="K333" s="119"/>
      <c r="N333" s="119"/>
      <c r="Q333" s="119"/>
    </row>
    <row r="334" spans="5:17" s="97" customFormat="1" ht="15" customHeight="1" x14ac:dyDescent="0.25">
      <c r="E334" s="119"/>
      <c r="H334" s="119"/>
      <c r="K334" s="119"/>
      <c r="N334" s="119"/>
      <c r="Q334" s="119"/>
    </row>
    <row r="335" spans="5:17" s="97" customFormat="1" ht="15" customHeight="1" x14ac:dyDescent="0.25">
      <c r="E335" s="119"/>
      <c r="H335" s="119"/>
      <c r="K335" s="119"/>
      <c r="N335" s="119"/>
      <c r="Q335" s="119"/>
    </row>
    <row r="336" spans="5:17" s="97" customFormat="1" ht="15" customHeight="1" x14ac:dyDescent="0.25">
      <c r="E336" s="119"/>
      <c r="H336" s="119"/>
      <c r="K336" s="119"/>
      <c r="N336" s="119"/>
      <c r="Q336" s="119"/>
    </row>
    <row r="337" spans="5:17" s="97" customFormat="1" ht="15" customHeight="1" x14ac:dyDescent="0.25">
      <c r="E337" s="119"/>
      <c r="H337" s="119"/>
      <c r="K337" s="119"/>
      <c r="N337" s="119"/>
      <c r="Q337" s="119"/>
    </row>
    <row r="338" spans="5:17" s="97" customFormat="1" ht="15" customHeight="1" x14ac:dyDescent="0.25">
      <c r="E338" s="119"/>
      <c r="H338" s="119"/>
      <c r="K338" s="119"/>
      <c r="N338" s="119"/>
      <c r="Q338" s="119"/>
    </row>
    <row r="339" spans="5:17" s="97" customFormat="1" ht="15" customHeight="1" x14ac:dyDescent="0.25">
      <c r="E339" s="119"/>
      <c r="H339" s="119"/>
      <c r="K339" s="119"/>
      <c r="N339" s="119"/>
      <c r="Q339" s="119"/>
    </row>
    <row r="340" spans="5:17" s="97" customFormat="1" ht="15" customHeight="1" x14ac:dyDescent="0.25">
      <c r="E340" s="119"/>
      <c r="H340" s="119"/>
      <c r="K340" s="119"/>
      <c r="N340" s="119"/>
      <c r="Q340" s="119"/>
    </row>
    <row r="341" spans="5:17" s="97" customFormat="1" ht="15" customHeight="1" x14ac:dyDescent="0.25">
      <c r="E341" s="119"/>
      <c r="H341" s="119"/>
      <c r="K341" s="119"/>
      <c r="N341" s="119"/>
      <c r="Q341" s="119"/>
    </row>
    <row r="342" spans="5:17" s="97" customFormat="1" ht="15" customHeight="1" x14ac:dyDescent="0.25">
      <c r="E342" s="119"/>
      <c r="H342" s="119"/>
      <c r="K342" s="119"/>
      <c r="N342" s="119"/>
      <c r="Q342" s="119"/>
    </row>
    <row r="343" spans="5:17" s="97" customFormat="1" ht="15" customHeight="1" x14ac:dyDescent="0.25">
      <c r="E343" s="119"/>
      <c r="H343" s="119"/>
      <c r="K343" s="119"/>
      <c r="N343" s="119"/>
      <c r="Q343" s="119"/>
    </row>
    <row r="344" spans="5:17" s="97" customFormat="1" ht="15" customHeight="1" x14ac:dyDescent="0.25">
      <c r="E344" s="119"/>
      <c r="H344" s="119"/>
      <c r="K344" s="119"/>
      <c r="N344" s="119"/>
      <c r="Q344" s="119"/>
    </row>
    <row r="345" spans="5:17" s="97" customFormat="1" ht="15" customHeight="1" x14ac:dyDescent="0.25">
      <c r="E345" s="119"/>
      <c r="H345" s="119"/>
      <c r="K345" s="119"/>
      <c r="N345" s="119"/>
      <c r="Q345" s="119"/>
    </row>
    <row r="346" spans="5:17" s="97" customFormat="1" ht="15" customHeight="1" x14ac:dyDescent="0.25">
      <c r="E346" s="119"/>
      <c r="H346" s="119"/>
      <c r="K346" s="119"/>
      <c r="N346" s="119"/>
      <c r="Q346" s="119"/>
    </row>
    <row r="347" spans="5:17" s="97" customFormat="1" ht="15" customHeight="1" x14ac:dyDescent="0.25">
      <c r="E347" s="119"/>
      <c r="H347" s="119"/>
      <c r="K347" s="119"/>
      <c r="N347" s="119"/>
      <c r="Q347" s="119"/>
    </row>
    <row r="348" spans="5:17" s="97" customFormat="1" ht="15" customHeight="1" x14ac:dyDescent="0.25">
      <c r="E348" s="119"/>
      <c r="H348" s="119"/>
      <c r="K348" s="119"/>
      <c r="N348" s="119"/>
      <c r="Q348" s="119"/>
    </row>
    <row r="349" spans="5:17" s="97" customFormat="1" ht="15" customHeight="1" x14ac:dyDescent="0.25">
      <c r="E349" s="119"/>
      <c r="H349" s="119"/>
      <c r="K349" s="119"/>
      <c r="N349" s="119"/>
      <c r="Q349" s="119"/>
    </row>
    <row r="350" spans="5:17" s="97" customFormat="1" ht="15" customHeight="1" x14ac:dyDescent="0.25">
      <c r="E350" s="119"/>
      <c r="H350" s="119"/>
      <c r="K350" s="119"/>
      <c r="N350" s="119"/>
      <c r="Q350" s="119"/>
    </row>
    <row r="351" spans="5:17" s="97" customFormat="1" ht="15" customHeight="1" x14ac:dyDescent="0.25">
      <c r="E351" s="119"/>
      <c r="H351" s="119"/>
      <c r="K351" s="119"/>
      <c r="N351" s="119"/>
      <c r="Q351" s="119"/>
    </row>
    <row r="352" spans="5:17" s="97" customFormat="1" ht="15" customHeight="1" x14ac:dyDescent="0.25">
      <c r="E352" s="119"/>
      <c r="H352" s="119"/>
      <c r="K352" s="119"/>
      <c r="N352" s="119"/>
      <c r="Q352" s="119"/>
    </row>
    <row r="353" spans="5:17" s="97" customFormat="1" ht="15" customHeight="1" x14ac:dyDescent="0.25">
      <c r="E353" s="119"/>
      <c r="H353" s="119"/>
      <c r="K353" s="119"/>
      <c r="N353" s="119"/>
      <c r="Q353" s="119"/>
    </row>
    <row r="354" spans="5:17" s="97" customFormat="1" ht="15" customHeight="1" x14ac:dyDescent="0.25">
      <c r="E354" s="119"/>
      <c r="H354" s="119"/>
      <c r="K354" s="119"/>
      <c r="N354" s="119"/>
      <c r="Q354" s="119"/>
    </row>
    <row r="355" spans="5:17" s="97" customFormat="1" ht="15" customHeight="1" x14ac:dyDescent="0.25">
      <c r="E355" s="119"/>
      <c r="H355" s="119"/>
      <c r="K355" s="119"/>
      <c r="N355" s="119"/>
      <c r="Q355" s="119"/>
    </row>
    <row r="356" spans="5:17" s="97" customFormat="1" ht="15" customHeight="1" x14ac:dyDescent="0.25">
      <c r="E356" s="119"/>
      <c r="H356" s="119"/>
      <c r="K356" s="119"/>
      <c r="N356" s="119"/>
      <c r="Q356" s="119"/>
    </row>
    <row r="357" spans="5:17" s="97" customFormat="1" ht="15" customHeight="1" x14ac:dyDescent="0.25">
      <c r="E357" s="119"/>
      <c r="H357" s="119"/>
      <c r="K357" s="119"/>
      <c r="N357" s="119"/>
      <c r="Q357" s="119"/>
    </row>
    <row r="358" spans="5:17" s="97" customFormat="1" ht="15" customHeight="1" x14ac:dyDescent="0.25">
      <c r="E358" s="119"/>
      <c r="H358" s="119"/>
      <c r="K358" s="119"/>
      <c r="N358" s="119"/>
      <c r="Q358" s="119"/>
    </row>
    <row r="359" spans="5:17" s="97" customFormat="1" ht="15" customHeight="1" x14ac:dyDescent="0.25">
      <c r="E359" s="119"/>
      <c r="H359" s="119"/>
      <c r="K359" s="119"/>
      <c r="N359" s="119"/>
      <c r="Q359" s="119"/>
    </row>
    <row r="360" spans="5:17" s="97" customFormat="1" ht="15" customHeight="1" x14ac:dyDescent="0.25">
      <c r="E360" s="119"/>
      <c r="H360" s="119"/>
      <c r="K360" s="119"/>
      <c r="N360" s="119"/>
      <c r="Q360" s="119"/>
    </row>
    <row r="361" spans="5:17" s="97" customFormat="1" ht="15" customHeight="1" x14ac:dyDescent="0.25">
      <c r="E361" s="119"/>
      <c r="H361" s="119"/>
      <c r="K361" s="119"/>
      <c r="N361" s="119"/>
      <c r="Q361" s="119"/>
    </row>
    <row r="362" spans="5:17" s="97" customFormat="1" ht="15" customHeight="1" x14ac:dyDescent="0.25">
      <c r="E362" s="119"/>
      <c r="H362" s="119"/>
      <c r="K362" s="119"/>
      <c r="N362" s="119"/>
      <c r="Q362" s="119"/>
    </row>
    <row r="363" spans="5:17" s="97" customFormat="1" ht="15" customHeight="1" x14ac:dyDescent="0.25">
      <c r="E363" s="119"/>
      <c r="H363" s="119"/>
      <c r="K363" s="119"/>
      <c r="N363" s="119"/>
      <c r="Q363" s="119"/>
    </row>
    <row r="364" spans="5:17" s="97" customFormat="1" ht="15" customHeight="1" x14ac:dyDescent="0.25">
      <c r="E364" s="119"/>
      <c r="H364" s="119"/>
      <c r="K364" s="119"/>
      <c r="N364" s="119"/>
      <c r="Q364" s="119"/>
    </row>
    <row r="365" spans="5:17" s="97" customFormat="1" ht="15" customHeight="1" x14ac:dyDescent="0.25">
      <c r="E365" s="119"/>
      <c r="H365" s="119"/>
      <c r="K365" s="119"/>
      <c r="N365" s="119"/>
      <c r="Q365" s="119"/>
    </row>
    <row r="366" spans="5:17" s="97" customFormat="1" ht="15" customHeight="1" x14ac:dyDescent="0.25">
      <c r="E366" s="119"/>
      <c r="H366" s="119"/>
      <c r="K366" s="119"/>
      <c r="N366" s="119"/>
      <c r="Q366" s="119"/>
    </row>
    <row r="367" spans="5:17" s="97" customFormat="1" ht="15" customHeight="1" x14ac:dyDescent="0.25">
      <c r="E367" s="119"/>
      <c r="H367" s="119"/>
      <c r="K367" s="119"/>
      <c r="N367" s="119"/>
      <c r="Q367" s="119"/>
    </row>
    <row r="368" spans="5:17" s="97" customFormat="1" ht="15" customHeight="1" x14ac:dyDescent="0.25">
      <c r="E368" s="119"/>
      <c r="H368" s="119"/>
      <c r="K368" s="119"/>
      <c r="N368" s="119"/>
      <c r="Q368" s="119"/>
    </row>
    <row r="369" spans="5:17" s="97" customFormat="1" ht="15" customHeight="1" x14ac:dyDescent="0.25">
      <c r="E369" s="119"/>
      <c r="H369" s="119"/>
      <c r="K369" s="119"/>
      <c r="N369" s="119"/>
      <c r="Q369" s="119"/>
    </row>
    <row r="370" spans="5:17" s="97" customFormat="1" ht="15" customHeight="1" x14ac:dyDescent="0.25">
      <c r="E370" s="119"/>
      <c r="H370" s="119"/>
      <c r="K370" s="119"/>
      <c r="N370" s="119"/>
      <c r="Q370" s="119"/>
    </row>
    <row r="371" spans="5:17" s="97" customFormat="1" ht="15" customHeight="1" x14ac:dyDescent="0.25">
      <c r="E371" s="119"/>
      <c r="H371" s="119"/>
      <c r="K371" s="119"/>
      <c r="N371" s="119"/>
      <c r="Q371" s="119"/>
    </row>
    <row r="372" spans="5:17" s="97" customFormat="1" ht="15" customHeight="1" x14ac:dyDescent="0.25">
      <c r="E372" s="119"/>
      <c r="H372" s="119"/>
      <c r="K372" s="119"/>
      <c r="N372" s="119"/>
      <c r="Q372" s="119"/>
    </row>
    <row r="373" spans="5:17" s="97" customFormat="1" ht="15" customHeight="1" x14ac:dyDescent="0.25">
      <c r="E373" s="119"/>
      <c r="H373" s="119"/>
      <c r="K373" s="119"/>
      <c r="N373" s="119"/>
      <c r="Q373" s="119"/>
    </row>
    <row r="374" spans="5:17" s="97" customFormat="1" ht="15" customHeight="1" x14ac:dyDescent="0.25">
      <c r="E374" s="119"/>
      <c r="H374" s="119"/>
      <c r="K374" s="119"/>
      <c r="N374" s="119"/>
      <c r="Q374" s="119"/>
    </row>
    <row r="375" spans="5:17" s="97" customFormat="1" ht="15" customHeight="1" x14ac:dyDescent="0.25">
      <c r="E375" s="119"/>
      <c r="H375" s="119"/>
      <c r="K375" s="119"/>
      <c r="N375" s="119"/>
      <c r="Q375" s="119"/>
    </row>
    <row r="376" spans="5:17" s="97" customFormat="1" ht="15" customHeight="1" x14ac:dyDescent="0.25">
      <c r="E376" s="119"/>
      <c r="H376" s="119"/>
      <c r="K376" s="119"/>
      <c r="N376" s="119"/>
      <c r="Q376" s="119"/>
    </row>
    <row r="377" spans="5:17" s="97" customFormat="1" ht="15" customHeight="1" x14ac:dyDescent="0.25">
      <c r="E377" s="119"/>
      <c r="H377" s="119"/>
      <c r="K377" s="119"/>
      <c r="N377" s="119"/>
      <c r="Q377" s="119"/>
    </row>
    <row r="378" spans="5:17" s="97" customFormat="1" ht="15" customHeight="1" x14ac:dyDescent="0.25">
      <c r="E378" s="119"/>
      <c r="H378" s="119"/>
      <c r="K378" s="119"/>
      <c r="N378" s="119"/>
      <c r="Q378" s="119"/>
    </row>
    <row r="379" spans="5:17" s="97" customFormat="1" ht="15" customHeight="1" x14ac:dyDescent="0.25">
      <c r="E379" s="119"/>
      <c r="H379" s="119"/>
      <c r="K379" s="119"/>
      <c r="N379" s="119"/>
      <c r="Q379" s="119"/>
    </row>
    <row r="380" spans="5:17" s="97" customFormat="1" ht="15" customHeight="1" x14ac:dyDescent="0.25">
      <c r="E380" s="119"/>
      <c r="H380" s="119"/>
      <c r="K380" s="119"/>
      <c r="N380" s="119"/>
      <c r="Q380" s="119"/>
    </row>
    <row r="381" spans="5:17" s="97" customFormat="1" ht="15" customHeight="1" x14ac:dyDescent="0.25">
      <c r="E381" s="119"/>
      <c r="H381" s="119"/>
      <c r="K381" s="119"/>
      <c r="N381" s="119"/>
      <c r="Q381" s="119"/>
    </row>
    <row r="382" spans="5:17" s="97" customFormat="1" ht="15" customHeight="1" x14ac:dyDescent="0.25">
      <c r="E382" s="119"/>
      <c r="H382" s="119"/>
      <c r="K382" s="119"/>
      <c r="N382" s="119"/>
      <c r="Q382" s="119"/>
    </row>
    <row r="383" spans="5:17" s="97" customFormat="1" ht="15" customHeight="1" x14ac:dyDescent="0.25">
      <c r="E383" s="119"/>
      <c r="H383" s="119"/>
      <c r="K383" s="119"/>
      <c r="N383" s="119"/>
      <c r="Q383" s="119"/>
    </row>
    <row r="384" spans="5:17" s="97" customFormat="1" ht="15" customHeight="1" x14ac:dyDescent="0.25">
      <c r="E384" s="119"/>
      <c r="H384" s="119"/>
      <c r="K384" s="119"/>
      <c r="N384" s="119"/>
      <c r="Q384" s="119"/>
    </row>
    <row r="385" spans="5:17" s="97" customFormat="1" ht="15" customHeight="1" x14ac:dyDescent="0.25">
      <c r="E385" s="119"/>
      <c r="H385" s="119"/>
      <c r="K385" s="119"/>
      <c r="N385" s="119"/>
      <c r="Q385" s="119"/>
    </row>
    <row r="386" spans="5:17" s="97" customFormat="1" ht="15" customHeight="1" x14ac:dyDescent="0.25">
      <c r="E386" s="119"/>
      <c r="H386" s="119"/>
      <c r="K386" s="119"/>
      <c r="N386" s="119"/>
      <c r="Q386" s="119"/>
    </row>
    <row r="387" spans="5:17" s="97" customFormat="1" ht="15" customHeight="1" x14ac:dyDescent="0.25">
      <c r="E387" s="119"/>
      <c r="H387" s="119"/>
      <c r="K387" s="119"/>
      <c r="N387" s="119"/>
      <c r="Q387" s="119"/>
    </row>
    <row r="388" spans="5:17" s="97" customFormat="1" ht="15" customHeight="1" x14ac:dyDescent="0.25">
      <c r="E388" s="119"/>
      <c r="H388" s="119"/>
      <c r="K388" s="119"/>
      <c r="N388" s="119"/>
      <c r="Q388" s="119"/>
    </row>
    <row r="389" spans="5:17" s="97" customFormat="1" ht="15" customHeight="1" x14ac:dyDescent="0.25">
      <c r="E389" s="119"/>
      <c r="H389" s="119"/>
      <c r="K389" s="119"/>
      <c r="N389" s="119"/>
      <c r="Q389" s="119"/>
    </row>
    <row r="390" spans="5:17" s="97" customFormat="1" ht="15" customHeight="1" x14ac:dyDescent="0.25">
      <c r="E390" s="119"/>
      <c r="H390" s="119"/>
      <c r="K390" s="119"/>
      <c r="N390" s="119"/>
      <c r="Q390" s="119"/>
    </row>
    <row r="391" spans="5:17" s="97" customFormat="1" ht="15" customHeight="1" x14ac:dyDescent="0.25">
      <c r="E391" s="119"/>
      <c r="H391" s="119"/>
      <c r="K391" s="119"/>
      <c r="N391" s="119"/>
      <c r="Q391" s="119"/>
    </row>
    <row r="392" spans="5:17" s="97" customFormat="1" ht="15" customHeight="1" x14ac:dyDescent="0.25">
      <c r="E392" s="119"/>
      <c r="H392" s="119"/>
      <c r="K392" s="119"/>
      <c r="N392" s="119"/>
      <c r="Q392" s="119"/>
    </row>
    <row r="393" spans="5:17" s="97" customFormat="1" ht="15" customHeight="1" x14ac:dyDescent="0.25">
      <c r="E393" s="119"/>
      <c r="H393" s="119"/>
      <c r="K393" s="119"/>
      <c r="N393" s="119"/>
      <c r="Q393" s="119"/>
    </row>
    <row r="394" spans="5:17" s="97" customFormat="1" ht="15" customHeight="1" x14ac:dyDescent="0.25">
      <c r="E394" s="119"/>
      <c r="H394" s="119"/>
      <c r="K394" s="119"/>
      <c r="N394" s="119"/>
      <c r="Q394" s="119"/>
    </row>
    <row r="395" spans="5:17" s="97" customFormat="1" ht="15" customHeight="1" x14ac:dyDescent="0.25">
      <c r="E395" s="119"/>
      <c r="H395" s="119"/>
      <c r="K395" s="119"/>
      <c r="N395" s="119"/>
      <c r="Q395" s="119"/>
    </row>
    <row r="396" spans="5:17" s="97" customFormat="1" ht="15" customHeight="1" x14ac:dyDescent="0.25">
      <c r="E396" s="119"/>
      <c r="H396" s="119"/>
      <c r="K396" s="119"/>
      <c r="N396" s="119"/>
      <c r="Q396" s="119"/>
    </row>
    <row r="397" spans="5:17" s="97" customFormat="1" ht="15" customHeight="1" x14ac:dyDescent="0.25">
      <c r="E397" s="119"/>
      <c r="H397" s="119"/>
      <c r="K397" s="119"/>
      <c r="N397" s="119"/>
      <c r="Q397" s="119"/>
    </row>
    <row r="398" spans="5:17" s="97" customFormat="1" ht="15" customHeight="1" x14ac:dyDescent="0.25">
      <c r="E398" s="119"/>
      <c r="H398" s="119"/>
      <c r="K398" s="119"/>
      <c r="N398" s="119"/>
      <c r="Q398" s="119"/>
    </row>
    <row r="399" spans="5:17" s="97" customFormat="1" ht="15" customHeight="1" x14ac:dyDescent="0.25">
      <c r="E399" s="119"/>
      <c r="H399" s="119"/>
      <c r="K399" s="119"/>
      <c r="N399" s="119"/>
      <c r="Q399" s="119"/>
    </row>
    <row r="400" spans="5:17" s="97" customFormat="1" ht="15" customHeight="1" x14ac:dyDescent="0.25">
      <c r="E400" s="119"/>
      <c r="H400" s="119"/>
      <c r="K400" s="119"/>
      <c r="N400" s="119"/>
      <c r="Q400" s="119"/>
    </row>
    <row r="401" spans="5:17" s="97" customFormat="1" ht="15" customHeight="1" x14ac:dyDescent="0.25">
      <c r="E401" s="119"/>
      <c r="H401" s="119"/>
      <c r="K401" s="119"/>
      <c r="N401" s="119"/>
      <c r="Q401" s="119"/>
    </row>
    <row r="402" spans="5:17" s="97" customFormat="1" ht="15" customHeight="1" x14ac:dyDescent="0.25">
      <c r="E402" s="119"/>
      <c r="H402" s="119"/>
      <c r="K402" s="119"/>
      <c r="N402" s="119"/>
      <c r="Q402" s="119"/>
    </row>
    <row r="403" spans="5:17" s="97" customFormat="1" ht="15" customHeight="1" x14ac:dyDescent="0.25">
      <c r="E403" s="119"/>
      <c r="H403" s="119"/>
      <c r="K403" s="119"/>
      <c r="N403" s="119"/>
      <c r="Q403" s="119"/>
    </row>
    <row r="404" spans="5:17" s="97" customFormat="1" ht="15" customHeight="1" x14ac:dyDescent="0.25">
      <c r="E404" s="119"/>
      <c r="H404" s="119"/>
      <c r="K404" s="119"/>
      <c r="N404" s="119"/>
      <c r="Q404" s="119"/>
    </row>
    <row r="405" spans="5:17" s="97" customFormat="1" ht="15" customHeight="1" x14ac:dyDescent="0.25">
      <c r="E405" s="119"/>
      <c r="H405" s="119"/>
      <c r="K405" s="119"/>
      <c r="N405" s="119"/>
      <c r="Q405" s="119"/>
    </row>
    <row r="406" spans="5:17" s="97" customFormat="1" ht="15" customHeight="1" x14ac:dyDescent="0.25">
      <c r="E406" s="119"/>
      <c r="H406" s="119"/>
      <c r="K406" s="119"/>
      <c r="N406" s="119"/>
      <c r="Q406" s="119"/>
    </row>
    <row r="407" spans="5:17" s="97" customFormat="1" ht="15" customHeight="1" x14ac:dyDescent="0.25">
      <c r="E407" s="119"/>
      <c r="H407" s="119"/>
      <c r="K407" s="119"/>
      <c r="N407" s="119"/>
      <c r="Q407" s="119"/>
    </row>
    <row r="408" spans="5:17" s="97" customFormat="1" ht="15" customHeight="1" x14ac:dyDescent="0.25">
      <c r="E408" s="119"/>
      <c r="H408" s="119"/>
      <c r="K408" s="119"/>
      <c r="N408" s="119"/>
      <c r="Q408" s="119"/>
    </row>
    <row r="409" spans="5:17" s="97" customFormat="1" ht="15" customHeight="1" x14ac:dyDescent="0.25">
      <c r="E409" s="119"/>
      <c r="H409" s="119"/>
      <c r="K409" s="119"/>
      <c r="N409" s="119"/>
      <c r="Q409" s="119"/>
    </row>
    <row r="410" spans="5:17" s="97" customFormat="1" ht="15" customHeight="1" x14ac:dyDescent="0.25">
      <c r="E410" s="119"/>
      <c r="H410" s="119"/>
      <c r="K410" s="119"/>
      <c r="N410" s="119"/>
      <c r="Q410" s="119"/>
    </row>
    <row r="411" spans="5:17" s="97" customFormat="1" ht="15" customHeight="1" x14ac:dyDescent="0.25">
      <c r="E411" s="119"/>
      <c r="H411" s="119"/>
      <c r="K411" s="119"/>
      <c r="N411" s="119"/>
      <c r="Q411" s="119"/>
    </row>
    <row r="412" spans="5:17" s="97" customFormat="1" ht="15" customHeight="1" x14ac:dyDescent="0.25">
      <c r="E412" s="119"/>
      <c r="H412" s="119"/>
      <c r="K412" s="119"/>
      <c r="N412" s="119"/>
      <c r="Q412" s="119"/>
    </row>
    <row r="413" spans="5:17" s="97" customFormat="1" ht="15" customHeight="1" x14ac:dyDescent="0.25">
      <c r="E413" s="119"/>
      <c r="H413" s="119"/>
      <c r="K413" s="119"/>
      <c r="N413" s="119"/>
      <c r="Q413" s="119"/>
    </row>
    <row r="414" spans="5:17" s="97" customFormat="1" ht="15" customHeight="1" x14ac:dyDescent="0.25">
      <c r="E414" s="119"/>
      <c r="H414" s="119"/>
      <c r="K414" s="119"/>
      <c r="N414" s="119"/>
      <c r="Q414" s="119"/>
    </row>
    <row r="415" spans="5:17" s="97" customFormat="1" ht="15" customHeight="1" x14ac:dyDescent="0.25">
      <c r="E415" s="119"/>
      <c r="H415" s="119"/>
      <c r="K415" s="119"/>
      <c r="N415" s="119"/>
      <c r="Q415" s="119"/>
    </row>
    <row r="416" spans="5:17" s="97" customFormat="1" ht="15" customHeight="1" x14ac:dyDescent="0.25">
      <c r="E416" s="119"/>
      <c r="H416" s="119"/>
      <c r="K416" s="119"/>
      <c r="N416" s="119"/>
      <c r="Q416" s="119"/>
    </row>
    <row r="417" spans="5:17" s="97" customFormat="1" ht="15" customHeight="1" x14ac:dyDescent="0.25">
      <c r="E417" s="119"/>
      <c r="H417" s="119"/>
      <c r="K417" s="119"/>
      <c r="N417" s="119"/>
      <c r="Q417" s="119"/>
    </row>
    <row r="418" spans="5:17" s="97" customFormat="1" ht="15" customHeight="1" x14ac:dyDescent="0.25">
      <c r="E418" s="119"/>
      <c r="H418" s="119"/>
      <c r="K418" s="119"/>
      <c r="N418" s="119"/>
      <c r="Q418" s="119"/>
    </row>
    <row r="419" spans="5:17" s="97" customFormat="1" ht="15" customHeight="1" x14ac:dyDescent="0.25">
      <c r="E419" s="119"/>
      <c r="H419" s="119"/>
      <c r="K419" s="119"/>
      <c r="N419" s="119"/>
      <c r="Q419" s="119"/>
    </row>
    <row r="420" spans="5:17" s="97" customFormat="1" ht="15" customHeight="1" x14ac:dyDescent="0.25">
      <c r="E420" s="119"/>
      <c r="H420" s="119"/>
      <c r="K420" s="119"/>
      <c r="N420" s="119"/>
      <c r="Q420" s="119"/>
    </row>
    <row r="421" spans="5:17" s="97" customFormat="1" ht="15" customHeight="1" x14ac:dyDescent="0.25">
      <c r="E421" s="119"/>
      <c r="H421" s="119"/>
      <c r="K421" s="119"/>
      <c r="N421" s="119"/>
      <c r="Q421" s="119"/>
    </row>
    <row r="422" spans="5:17" s="97" customFormat="1" ht="15" customHeight="1" x14ac:dyDescent="0.25">
      <c r="E422" s="119"/>
      <c r="H422" s="119"/>
      <c r="K422" s="119"/>
      <c r="N422" s="119"/>
      <c r="Q422" s="119"/>
    </row>
    <row r="423" spans="5:17" s="97" customFormat="1" ht="15" customHeight="1" x14ac:dyDescent="0.25">
      <c r="E423" s="119"/>
      <c r="H423" s="119"/>
      <c r="K423" s="119"/>
      <c r="N423" s="119"/>
      <c r="Q423" s="119"/>
    </row>
    <row r="424" spans="5:17" s="97" customFormat="1" ht="15" customHeight="1" x14ac:dyDescent="0.25">
      <c r="E424" s="119"/>
      <c r="H424" s="119"/>
      <c r="K424" s="119"/>
      <c r="N424" s="119"/>
      <c r="Q424" s="119"/>
    </row>
    <row r="425" spans="5:17" s="97" customFormat="1" ht="15" customHeight="1" x14ac:dyDescent="0.25">
      <c r="E425" s="119"/>
      <c r="H425" s="119"/>
      <c r="K425" s="119"/>
      <c r="N425" s="119"/>
      <c r="Q425" s="119"/>
    </row>
    <row r="426" spans="5:17" s="97" customFormat="1" ht="15" customHeight="1" x14ac:dyDescent="0.25">
      <c r="E426" s="119"/>
      <c r="H426" s="119"/>
      <c r="K426" s="119"/>
      <c r="N426" s="119"/>
      <c r="Q426" s="119"/>
    </row>
    <row r="427" spans="5:17" s="97" customFormat="1" ht="15" customHeight="1" x14ac:dyDescent="0.25">
      <c r="E427" s="119"/>
      <c r="H427" s="119"/>
      <c r="K427" s="119"/>
      <c r="N427" s="119"/>
      <c r="Q427" s="119"/>
    </row>
    <row r="428" spans="5:17" s="97" customFormat="1" ht="15" customHeight="1" x14ac:dyDescent="0.25">
      <c r="E428" s="119"/>
      <c r="H428" s="119"/>
      <c r="K428" s="119"/>
      <c r="N428" s="119"/>
      <c r="Q428" s="119"/>
    </row>
    <row r="429" spans="5:17" s="97" customFormat="1" ht="15" customHeight="1" x14ac:dyDescent="0.25">
      <c r="E429" s="119"/>
      <c r="H429" s="119"/>
      <c r="K429" s="119"/>
      <c r="N429" s="119"/>
      <c r="Q429" s="119"/>
    </row>
    <row r="430" spans="5:17" s="97" customFormat="1" ht="15" customHeight="1" x14ac:dyDescent="0.25">
      <c r="E430" s="119"/>
      <c r="H430" s="119"/>
      <c r="K430" s="119"/>
      <c r="N430" s="119"/>
      <c r="Q430" s="119"/>
    </row>
    <row r="431" spans="5:17" s="97" customFormat="1" ht="15" customHeight="1" x14ac:dyDescent="0.25">
      <c r="E431" s="119"/>
      <c r="H431" s="119"/>
      <c r="K431" s="119"/>
      <c r="N431" s="119"/>
      <c r="Q431" s="119"/>
    </row>
    <row r="432" spans="5:17" s="97" customFormat="1" ht="15" customHeight="1" x14ac:dyDescent="0.25">
      <c r="E432" s="119"/>
      <c r="H432" s="119"/>
      <c r="K432" s="119"/>
      <c r="N432" s="119"/>
      <c r="Q432" s="119"/>
    </row>
    <row r="433" spans="5:17" s="97" customFormat="1" ht="15" customHeight="1" x14ac:dyDescent="0.25">
      <c r="E433" s="119"/>
      <c r="H433" s="119"/>
      <c r="K433" s="119"/>
      <c r="N433" s="119"/>
      <c r="Q433" s="119"/>
    </row>
    <row r="434" spans="5:17" s="97" customFormat="1" ht="15" customHeight="1" x14ac:dyDescent="0.25">
      <c r="E434" s="119"/>
      <c r="H434" s="119"/>
      <c r="K434" s="119"/>
      <c r="N434" s="119"/>
      <c r="Q434" s="119"/>
    </row>
    <row r="435" spans="5:17" s="97" customFormat="1" ht="15" customHeight="1" x14ac:dyDescent="0.25">
      <c r="E435" s="119"/>
      <c r="H435" s="119"/>
      <c r="K435" s="119"/>
      <c r="N435" s="119"/>
      <c r="Q435" s="119"/>
    </row>
    <row r="436" spans="5:17" s="97" customFormat="1" ht="15" customHeight="1" x14ac:dyDescent="0.25">
      <c r="E436" s="119"/>
      <c r="H436" s="119"/>
      <c r="K436" s="119"/>
      <c r="N436" s="119"/>
      <c r="Q436" s="119"/>
    </row>
    <row r="437" spans="5:17" s="97" customFormat="1" ht="15" customHeight="1" x14ac:dyDescent="0.25">
      <c r="E437" s="119"/>
      <c r="H437" s="119"/>
      <c r="K437" s="119"/>
      <c r="N437" s="119"/>
      <c r="Q437" s="119"/>
    </row>
    <row r="438" spans="5:17" s="97" customFormat="1" ht="15" customHeight="1" x14ac:dyDescent="0.25">
      <c r="E438" s="119"/>
      <c r="H438" s="119"/>
      <c r="K438" s="119"/>
      <c r="N438" s="119"/>
      <c r="Q438" s="119"/>
    </row>
    <row r="439" spans="5:17" s="97" customFormat="1" ht="15" customHeight="1" x14ac:dyDescent="0.25">
      <c r="E439" s="119"/>
      <c r="H439" s="119"/>
      <c r="K439" s="119"/>
      <c r="N439" s="119"/>
      <c r="Q439" s="119"/>
    </row>
    <row r="440" spans="5:17" s="97" customFormat="1" ht="15" customHeight="1" x14ac:dyDescent="0.25">
      <c r="E440" s="119"/>
      <c r="H440" s="119"/>
      <c r="K440" s="119"/>
      <c r="N440" s="119"/>
      <c r="Q440" s="119"/>
    </row>
    <row r="441" spans="5:17" s="97" customFormat="1" ht="15" customHeight="1" x14ac:dyDescent="0.25">
      <c r="E441" s="119"/>
      <c r="H441" s="119"/>
      <c r="K441" s="119"/>
      <c r="N441" s="119"/>
      <c r="Q441" s="119"/>
    </row>
    <row r="442" spans="5:17" s="97" customFormat="1" ht="15" customHeight="1" x14ac:dyDescent="0.25">
      <c r="E442" s="119"/>
      <c r="H442" s="119"/>
      <c r="K442" s="119"/>
      <c r="N442" s="119"/>
      <c r="Q442" s="119"/>
    </row>
    <row r="443" spans="5:17" s="97" customFormat="1" ht="15" customHeight="1" x14ac:dyDescent="0.25">
      <c r="E443" s="119"/>
      <c r="H443" s="119"/>
      <c r="K443" s="119"/>
      <c r="N443" s="119"/>
      <c r="Q443" s="119"/>
    </row>
    <row r="444" spans="5:17" s="97" customFormat="1" ht="15" customHeight="1" x14ac:dyDescent="0.25">
      <c r="E444" s="119"/>
      <c r="H444" s="119"/>
      <c r="K444" s="119"/>
      <c r="N444" s="119"/>
      <c r="Q444" s="119"/>
    </row>
    <row r="445" spans="5:17" s="97" customFormat="1" ht="15" customHeight="1" x14ac:dyDescent="0.25">
      <c r="E445" s="119"/>
      <c r="H445" s="119"/>
      <c r="K445" s="119"/>
      <c r="N445" s="119"/>
      <c r="Q445" s="119"/>
    </row>
    <row r="446" spans="5:17" s="97" customFormat="1" ht="15" customHeight="1" x14ac:dyDescent="0.25">
      <c r="E446" s="119"/>
      <c r="H446" s="119"/>
      <c r="K446" s="119"/>
      <c r="N446" s="119"/>
      <c r="Q446" s="119"/>
    </row>
    <row r="447" spans="5:17" s="97" customFormat="1" ht="15" customHeight="1" x14ac:dyDescent="0.25">
      <c r="E447" s="119"/>
      <c r="H447" s="119"/>
      <c r="K447" s="119"/>
      <c r="N447" s="119"/>
      <c r="Q447" s="119"/>
    </row>
    <row r="448" spans="5:17" s="97" customFormat="1" ht="15" customHeight="1" x14ac:dyDescent="0.25">
      <c r="E448" s="119"/>
      <c r="H448" s="119"/>
      <c r="K448" s="119"/>
      <c r="N448" s="119"/>
      <c r="Q448" s="119"/>
    </row>
    <row r="449" spans="5:17" s="97" customFormat="1" ht="15" customHeight="1" x14ac:dyDescent="0.25">
      <c r="E449" s="119"/>
      <c r="H449" s="119"/>
      <c r="K449" s="119"/>
      <c r="N449" s="119"/>
      <c r="Q449" s="119"/>
    </row>
    <row r="450" spans="5:17" s="97" customFormat="1" ht="15" customHeight="1" x14ac:dyDescent="0.25">
      <c r="E450" s="119"/>
      <c r="H450" s="119"/>
      <c r="K450" s="119"/>
      <c r="N450" s="119"/>
      <c r="Q450" s="119"/>
    </row>
    <row r="451" spans="5:17" s="97" customFormat="1" ht="15" customHeight="1" x14ac:dyDescent="0.25">
      <c r="E451" s="119"/>
      <c r="H451" s="119"/>
      <c r="K451" s="119"/>
      <c r="N451" s="119"/>
      <c r="Q451" s="119"/>
    </row>
    <row r="452" spans="5:17" s="97" customFormat="1" ht="15" customHeight="1" x14ac:dyDescent="0.25">
      <c r="E452" s="119"/>
      <c r="H452" s="119"/>
      <c r="K452" s="119"/>
      <c r="N452" s="119"/>
      <c r="Q452" s="119"/>
    </row>
    <row r="453" spans="5:17" s="97" customFormat="1" ht="15" customHeight="1" x14ac:dyDescent="0.25">
      <c r="E453" s="119"/>
      <c r="H453" s="119"/>
      <c r="K453" s="119"/>
      <c r="N453" s="119"/>
      <c r="Q453" s="119"/>
    </row>
    <row r="454" spans="5:17" s="97" customFormat="1" ht="15" customHeight="1" x14ac:dyDescent="0.25">
      <c r="E454" s="119"/>
      <c r="H454" s="119"/>
      <c r="K454" s="119"/>
      <c r="N454" s="119"/>
      <c r="Q454" s="119"/>
    </row>
    <row r="455" spans="5:17" s="97" customFormat="1" ht="15" customHeight="1" x14ac:dyDescent="0.25">
      <c r="E455" s="119"/>
      <c r="H455" s="119"/>
      <c r="K455" s="119"/>
      <c r="N455" s="119"/>
      <c r="Q455" s="119"/>
    </row>
    <row r="456" spans="5:17" s="97" customFormat="1" ht="15" customHeight="1" x14ac:dyDescent="0.25">
      <c r="E456" s="119"/>
      <c r="H456" s="119"/>
      <c r="K456" s="119"/>
      <c r="N456" s="119"/>
      <c r="Q456" s="119"/>
    </row>
    <row r="457" spans="5:17" s="97" customFormat="1" ht="15" customHeight="1" x14ac:dyDescent="0.25">
      <c r="E457" s="119"/>
      <c r="H457" s="119"/>
      <c r="K457" s="119"/>
      <c r="N457" s="119"/>
      <c r="Q457" s="119"/>
    </row>
    <row r="458" spans="5:17" s="97" customFormat="1" ht="15" customHeight="1" x14ac:dyDescent="0.25">
      <c r="E458" s="119"/>
      <c r="H458" s="119"/>
      <c r="K458" s="119"/>
      <c r="N458" s="119"/>
      <c r="Q458" s="119"/>
    </row>
    <row r="459" spans="5:17" s="97" customFormat="1" ht="15" customHeight="1" x14ac:dyDescent="0.25">
      <c r="E459" s="119"/>
      <c r="H459" s="119"/>
      <c r="K459" s="119"/>
      <c r="N459" s="119"/>
      <c r="Q459" s="119"/>
    </row>
    <row r="460" spans="5:17" s="97" customFormat="1" ht="15" customHeight="1" x14ac:dyDescent="0.25">
      <c r="E460" s="119"/>
      <c r="H460" s="119"/>
      <c r="K460" s="119"/>
      <c r="N460" s="119"/>
      <c r="Q460" s="119"/>
    </row>
    <row r="461" spans="5:17" s="97" customFormat="1" ht="15" customHeight="1" x14ac:dyDescent="0.25">
      <c r="E461" s="119"/>
      <c r="H461" s="119"/>
      <c r="K461" s="119"/>
      <c r="N461" s="119"/>
      <c r="Q461" s="119"/>
    </row>
    <row r="462" spans="5:17" s="97" customFormat="1" ht="15" customHeight="1" x14ac:dyDescent="0.25">
      <c r="E462" s="119"/>
      <c r="H462" s="119"/>
      <c r="K462" s="119"/>
      <c r="N462" s="119"/>
      <c r="Q462" s="119"/>
    </row>
    <row r="463" spans="5:17" s="97" customFormat="1" ht="15" customHeight="1" x14ac:dyDescent="0.25">
      <c r="E463" s="119"/>
      <c r="H463" s="119"/>
      <c r="K463" s="119"/>
      <c r="N463" s="119"/>
      <c r="Q463" s="119"/>
    </row>
    <row r="464" spans="5:17" s="97" customFormat="1" ht="15" customHeight="1" x14ac:dyDescent="0.25">
      <c r="E464" s="119"/>
      <c r="H464" s="119"/>
      <c r="K464" s="119"/>
      <c r="N464" s="119"/>
      <c r="Q464" s="119"/>
    </row>
    <row r="465" spans="5:17" s="97" customFormat="1" ht="15" customHeight="1" x14ac:dyDescent="0.25">
      <c r="E465" s="119"/>
      <c r="H465" s="119"/>
      <c r="K465" s="119"/>
      <c r="N465" s="119"/>
      <c r="Q465" s="119"/>
    </row>
    <row r="466" spans="5:17" s="97" customFormat="1" ht="15" customHeight="1" x14ac:dyDescent="0.25">
      <c r="E466" s="119"/>
      <c r="H466" s="119"/>
      <c r="K466" s="119"/>
      <c r="N466" s="119"/>
      <c r="Q466" s="119"/>
    </row>
    <row r="467" spans="5:17" s="97" customFormat="1" ht="15" customHeight="1" x14ac:dyDescent="0.25">
      <c r="E467" s="119"/>
      <c r="H467" s="119"/>
      <c r="K467" s="119"/>
      <c r="N467" s="119"/>
      <c r="Q467" s="119"/>
    </row>
    <row r="468" spans="5:17" s="97" customFormat="1" ht="15" customHeight="1" x14ac:dyDescent="0.25">
      <c r="E468" s="119"/>
      <c r="H468" s="119"/>
      <c r="K468" s="119"/>
      <c r="N468" s="119"/>
      <c r="Q468" s="119"/>
    </row>
    <row r="469" spans="5:17" s="97" customFormat="1" ht="15" customHeight="1" x14ac:dyDescent="0.25">
      <c r="E469" s="119"/>
      <c r="H469" s="119"/>
      <c r="K469" s="119"/>
      <c r="N469" s="119"/>
      <c r="Q469" s="119"/>
    </row>
    <row r="470" spans="5:17" s="97" customFormat="1" ht="15" customHeight="1" x14ac:dyDescent="0.25">
      <c r="E470" s="119"/>
      <c r="H470" s="119"/>
      <c r="K470" s="119"/>
      <c r="N470" s="119"/>
      <c r="Q470" s="119"/>
    </row>
    <row r="471" spans="5:17" s="97" customFormat="1" ht="15" customHeight="1" x14ac:dyDescent="0.25">
      <c r="E471" s="119"/>
      <c r="H471" s="119"/>
      <c r="K471" s="119"/>
      <c r="N471" s="119"/>
      <c r="Q471" s="119"/>
    </row>
    <row r="472" spans="5:17" s="97" customFormat="1" ht="15" customHeight="1" x14ac:dyDescent="0.25">
      <c r="E472" s="119"/>
      <c r="H472" s="119"/>
      <c r="K472" s="119"/>
      <c r="N472" s="119"/>
      <c r="Q472" s="119"/>
    </row>
    <row r="473" spans="5:17" s="97" customFormat="1" ht="15" customHeight="1" x14ac:dyDescent="0.25">
      <c r="E473" s="119"/>
      <c r="H473" s="119"/>
      <c r="K473" s="119"/>
      <c r="N473" s="119"/>
      <c r="Q473" s="119"/>
    </row>
    <row r="474" spans="5:17" s="97" customFormat="1" ht="15" customHeight="1" x14ac:dyDescent="0.25">
      <c r="E474" s="119"/>
      <c r="H474" s="119"/>
      <c r="K474" s="119"/>
      <c r="N474" s="119"/>
      <c r="Q474" s="119"/>
    </row>
    <row r="475" spans="5:17" s="97" customFormat="1" ht="15" customHeight="1" x14ac:dyDescent="0.25">
      <c r="E475" s="119"/>
      <c r="H475" s="119"/>
      <c r="K475" s="119"/>
      <c r="N475" s="119"/>
      <c r="Q475" s="119"/>
    </row>
    <row r="476" spans="5:17" s="97" customFormat="1" ht="15" customHeight="1" x14ac:dyDescent="0.25">
      <c r="E476" s="119"/>
      <c r="H476" s="119"/>
      <c r="K476" s="119"/>
      <c r="N476" s="119"/>
      <c r="Q476" s="119"/>
    </row>
    <row r="477" spans="5:17" s="97" customFormat="1" ht="15" customHeight="1" x14ac:dyDescent="0.25">
      <c r="E477" s="119"/>
      <c r="H477" s="119"/>
      <c r="K477" s="119"/>
      <c r="N477" s="119"/>
      <c r="Q477" s="119"/>
    </row>
    <row r="478" spans="5:17" s="97" customFormat="1" ht="15" customHeight="1" x14ac:dyDescent="0.25">
      <c r="E478" s="119"/>
      <c r="H478" s="119"/>
      <c r="K478" s="119"/>
      <c r="N478" s="119"/>
      <c r="Q478" s="119"/>
    </row>
    <row r="479" spans="5:17" s="97" customFormat="1" ht="15" customHeight="1" x14ac:dyDescent="0.25">
      <c r="E479" s="119"/>
      <c r="H479" s="119"/>
      <c r="K479" s="119"/>
      <c r="N479" s="119"/>
      <c r="Q479" s="119"/>
    </row>
    <row r="480" spans="5:17" s="97" customFormat="1" ht="15" customHeight="1" x14ac:dyDescent="0.25">
      <c r="E480" s="119"/>
      <c r="H480" s="119"/>
      <c r="K480" s="119"/>
      <c r="N480" s="119"/>
      <c r="Q480" s="119"/>
    </row>
    <row r="481" spans="5:17" s="97" customFormat="1" ht="15" customHeight="1" x14ac:dyDescent="0.25">
      <c r="E481" s="119"/>
      <c r="H481" s="119"/>
      <c r="K481" s="119"/>
      <c r="N481" s="119"/>
      <c r="Q481" s="119"/>
    </row>
    <row r="482" spans="5:17" s="97" customFormat="1" ht="15" customHeight="1" x14ac:dyDescent="0.25">
      <c r="E482" s="119"/>
      <c r="H482" s="119"/>
      <c r="K482" s="119"/>
      <c r="N482" s="119"/>
      <c r="Q482" s="119"/>
    </row>
    <row r="483" spans="5:17" s="97" customFormat="1" ht="15" customHeight="1" x14ac:dyDescent="0.25">
      <c r="E483" s="119"/>
      <c r="H483" s="119"/>
      <c r="K483" s="119"/>
      <c r="N483" s="119"/>
      <c r="Q483" s="119"/>
    </row>
    <row r="484" spans="5:17" s="97" customFormat="1" ht="15" customHeight="1" x14ac:dyDescent="0.25">
      <c r="E484" s="119"/>
      <c r="H484" s="119"/>
      <c r="K484" s="119"/>
      <c r="N484" s="119"/>
      <c r="Q484" s="119"/>
    </row>
    <row r="485" spans="5:17" s="97" customFormat="1" ht="15" customHeight="1" x14ac:dyDescent="0.25">
      <c r="E485" s="119"/>
      <c r="H485" s="119"/>
      <c r="K485" s="119"/>
      <c r="N485" s="119"/>
      <c r="Q485" s="119"/>
    </row>
    <row r="486" spans="5:17" s="97" customFormat="1" ht="15" customHeight="1" x14ac:dyDescent="0.25">
      <c r="E486" s="119"/>
      <c r="H486" s="119"/>
      <c r="K486" s="119"/>
      <c r="N486" s="119"/>
      <c r="Q486" s="119"/>
    </row>
    <row r="487" spans="5:17" s="97" customFormat="1" ht="15" customHeight="1" x14ac:dyDescent="0.25">
      <c r="E487" s="119"/>
      <c r="H487" s="119"/>
      <c r="K487" s="119"/>
      <c r="N487" s="119"/>
      <c r="Q487" s="119"/>
    </row>
    <row r="488" spans="5:17" s="97" customFormat="1" ht="15" customHeight="1" x14ac:dyDescent="0.25">
      <c r="E488" s="119"/>
      <c r="H488" s="119"/>
      <c r="K488" s="119"/>
      <c r="N488" s="119"/>
      <c r="Q488" s="119"/>
    </row>
    <row r="489" spans="5:17" s="97" customFormat="1" ht="15" customHeight="1" x14ac:dyDescent="0.25">
      <c r="E489" s="119"/>
      <c r="H489" s="119"/>
      <c r="K489" s="119"/>
      <c r="N489" s="119"/>
      <c r="Q489" s="119"/>
    </row>
    <row r="490" spans="5:17" s="97" customFormat="1" ht="15" customHeight="1" x14ac:dyDescent="0.25">
      <c r="E490" s="119"/>
      <c r="H490" s="119"/>
      <c r="K490" s="119"/>
      <c r="N490" s="119"/>
      <c r="Q490" s="119"/>
    </row>
    <row r="491" spans="5:17" s="97" customFormat="1" ht="15" customHeight="1" x14ac:dyDescent="0.25">
      <c r="E491" s="119"/>
      <c r="H491" s="119"/>
      <c r="K491" s="119"/>
      <c r="N491" s="119"/>
      <c r="Q491" s="119"/>
    </row>
    <row r="492" spans="5:17" s="97" customFormat="1" ht="15" customHeight="1" x14ac:dyDescent="0.25">
      <c r="E492" s="119"/>
      <c r="H492" s="119"/>
      <c r="K492" s="119"/>
      <c r="N492" s="119"/>
      <c r="Q492" s="119"/>
    </row>
    <row r="493" spans="5:17" s="97" customFormat="1" ht="15" customHeight="1" x14ac:dyDescent="0.25">
      <c r="E493" s="119"/>
      <c r="H493" s="119"/>
      <c r="K493" s="119"/>
      <c r="N493" s="119"/>
      <c r="Q493" s="119"/>
    </row>
    <row r="494" spans="5:17" s="97" customFormat="1" ht="15" customHeight="1" x14ac:dyDescent="0.25">
      <c r="E494" s="119"/>
      <c r="H494" s="119"/>
      <c r="K494" s="119"/>
      <c r="N494" s="119"/>
      <c r="Q494" s="119"/>
    </row>
    <row r="495" spans="5:17" s="97" customFormat="1" ht="15" customHeight="1" x14ac:dyDescent="0.25">
      <c r="E495" s="119"/>
      <c r="H495" s="119"/>
      <c r="K495" s="119"/>
      <c r="N495" s="119"/>
      <c r="Q495" s="119"/>
    </row>
    <row r="496" spans="5:17" s="97" customFormat="1" ht="15" customHeight="1" x14ac:dyDescent="0.25">
      <c r="E496" s="119"/>
      <c r="H496" s="119"/>
      <c r="K496" s="119"/>
      <c r="N496" s="119"/>
      <c r="Q496" s="119"/>
    </row>
    <row r="497" spans="5:17" s="97" customFormat="1" ht="15" customHeight="1" x14ac:dyDescent="0.25">
      <c r="E497" s="119"/>
      <c r="H497" s="119"/>
      <c r="K497" s="119"/>
      <c r="N497" s="119"/>
      <c r="Q497" s="119"/>
    </row>
    <row r="498" spans="5:17" s="97" customFormat="1" ht="15" customHeight="1" x14ac:dyDescent="0.25">
      <c r="E498" s="119"/>
      <c r="H498" s="119"/>
      <c r="K498" s="119"/>
      <c r="N498" s="119"/>
      <c r="Q498" s="119"/>
    </row>
    <row r="499" spans="5:17" s="97" customFormat="1" ht="15" customHeight="1" x14ac:dyDescent="0.25">
      <c r="E499" s="119"/>
      <c r="H499" s="119"/>
      <c r="K499" s="119"/>
      <c r="N499" s="119"/>
      <c r="Q499" s="119"/>
    </row>
    <row r="500" spans="5:17" s="97" customFormat="1" ht="15" customHeight="1" x14ac:dyDescent="0.25">
      <c r="E500" s="119"/>
      <c r="H500" s="119"/>
      <c r="K500" s="119"/>
      <c r="N500" s="119"/>
      <c r="Q500" s="119"/>
    </row>
    <row r="501" spans="5:17" s="97" customFormat="1" ht="15" customHeight="1" x14ac:dyDescent="0.25">
      <c r="E501" s="119"/>
      <c r="H501" s="119"/>
      <c r="K501" s="119"/>
      <c r="N501" s="119"/>
      <c r="Q501" s="119"/>
    </row>
    <row r="502" spans="5:17" s="97" customFormat="1" ht="15" customHeight="1" x14ac:dyDescent="0.25">
      <c r="E502" s="119"/>
      <c r="H502" s="119"/>
      <c r="K502" s="119"/>
      <c r="N502" s="119"/>
      <c r="Q502" s="119"/>
    </row>
    <row r="503" spans="5:17" s="97" customFormat="1" ht="15" customHeight="1" x14ac:dyDescent="0.25">
      <c r="E503" s="119"/>
      <c r="H503" s="119"/>
      <c r="K503" s="119"/>
      <c r="N503" s="119"/>
      <c r="Q503" s="119"/>
    </row>
    <row r="504" spans="5:17" s="97" customFormat="1" ht="15" customHeight="1" x14ac:dyDescent="0.25">
      <c r="E504" s="119"/>
      <c r="H504" s="119"/>
      <c r="K504" s="119"/>
      <c r="N504" s="119"/>
      <c r="Q504" s="119"/>
    </row>
    <row r="505" spans="5:17" s="97" customFormat="1" ht="15" customHeight="1" x14ac:dyDescent="0.25">
      <c r="E505" s="119"/>
      <c r="H505" s="119"/>
      <c r="K505" s="119"/>
      <c r="N505" s="119"/>
      <c r="Q505" s="119"/>
    </row>
    <row r="506" spans="5:17" s="97" customFormat="1" ht="15" customHeight="1" x14ac:dyDescent="0.25">
      <c r="E506" s="119"/>
      <c r="H506" s="119"/>
      <c r="K506" s="119"/>
      <c r="N506" s="119"/>
      <c r="Q506" s="119"/>
    </row>
    <row r="507" spans="5:17" s="97" customFormat="1" ht="15" customHeight="1" x14ac:dyDescent="0.25">
      <c r="E507" s="119"/>
      <c r="H507" s="119"/>
      <c r="K507" s="119"/>
      <c r="N507" s="119"/>
      <c r="Q507" s="119"/>
    </row>
    <row r="508" spans="5:17" s="97" customFormat="1" ht="15" customHeight="1" x14ac:dyDescent="0.25">
      <c r="E508" s="119"/>
      <c r="H508" s="119"/>
      <c r="K508" s="119"/>
      <c r="N508" s="119"/>
      <c r="Q508" s="119"/>
    </row>
    <row r="509" spans="5:17" s="97" customFormat="1" ht="15" customHeight="1" x14ac:dyDescent="0.25">
      <c r="E509" s="119"/>
      <c r="H509" s="119"/>
      <c r="K509" s="119"/>
      <c r="N509" s="119"/>
      <c r="Q509" s="119"/>
    </row>
    <row r="510" spans="5:17" s="97" customFormat="1" ht="15" customHeight="1" x14ac:dyDescent="0.25">
      <c r="E510" s="119"/>
      <c r="H510" s="119"/>
      <c r="K510" s="119"/>
      <c r="N510" s="119"/>
      <c r="Q510" s="119"/>
    </row>
    <row r="511" spans="5:17" s="97" customFormat="1" ht="15" customHeight="1" x14ac:dyDescent="0.25">
      <c r="E511" s="119"/>
      <c r="H511" s="119"/>
      <c r="K511" s="119"/>
      <c r="N511" s="119"/>
      <c r="Q511" s="119"/>
    </row>
    <row r="512" spans="5:17" s="97" customFormat="1" ht="15" customHeight="1" x14ac:dyDescent="0.25">
      <c r="E512" s="119"/>
      <c r="H512" s="119"/>
      <c r="K512" s="119"/>
      <c r="N512" s="119"/>
      <c r="Q512" s="119"/>
    </row>
    <row r="513" spans="5:17" s="97" customFormat="1" ht="15" customHeight="1" x14ac:dyDescent="0.25">
      <c r="E513" s="119"/>
      <c r="H513" s="119"/>
      <c r="K513" s="119"/>
      <c r="N513" s="119"/>
      <c r="Q513" s="119"/>
    </row>
    <row r="514" spans="5:17" s="97" customFormat="1" ht="15" customHeight="1" x14ac:dyDescent="0.25">
      <c r="E514" s="119"/>
      <c r="H514" s="119"/>
      <c r="K514" s="119"/>
      <c r="N514" s="119"/>
      <c r="Q514" s="119"/>
    </row>
    <row r="515" spans="5:17" s="97" customFormat="1" ht="15" customHeight="1" x14ac:dyDescent="0.25">
      <c r="E515" s="119"/>
      <c r="H515" s="119"/>
      <c r="K515" s="119"/>
      <c r="N515" s="119"/>
      <c r="Q515" s="119"/>
    </row>
    <row r="516" spans="5:17" s="97" customFormat="1" ht="15" customHeight="1" x14ac:dyDescent="0.25">
      <c r="E516" s="119"/>
      <c r="H516" s="119"/>
      <c r="K516" s="119"/>
      <c r="N516" s="119"/>
      <c r="Q516" s="119"/>
    </row>
    <row r="517" spans="5:17" s="97" customFormat="1" ht="15" customHeight="1" x14ac:dyDescent="0.25">
      <c r="E517" s="119"/>
      <c r="H517" s="119"/>
      <c r="K517" s="119"/>
      <c r="N517" s="119"/>
      <c r="Q517" s="119"/>
    </row>
    <row r="518" spans="5:17" s="97" customFormat="1" ht="15" customHeight="1" x14ac:dyDescent="0.25">
      <c r="E518" s="119"/>
      <c r="H518" s="119"/>
      <c r="K518" s="119"/>
      <c r="N518" s="119"/>
      <c r="Q518" s="119"/>
    </row>
    <row r="519" spans="5:17" s="97" customFormat="1" ht="15" customHeight="1" x14ac:dyDescent="0.25">
      <c r="E519" s="119"/>
      <c r="H519" s="119"/>
      <c r="K519" s="119"/>
      <c r="N519" s="119"/>
      <c r="Q519" s="119"/>
    </row>
    <row r="520" spans="5:17" s="97" customFormat="1" ht="15" customHeight="1" x14ac:dyDescent="0.25">
      <c r="E520" s="119"/>
      <c r="H520" s="119"/>
      <c r="K520" s="119"/>
      <c r="N520" s="119"/>
      <c r="Q520" s="119"/>
    </row>
    <row r="521" spans="5:17" s="97" customFormat="1" ht="15" customHeight="1" x14ac:dyDescent="0.25">
      <c r="E521" s="119"/>
      <c r="H521" s="119"/>
      <c r="K521" s="119"/>
      <c r="N521" s="119"/>
      <c r="Q521" s="119"/>
    </row>
    <row r="522" spans="5:17" s="97" customFormat="1" ht="15" customHeight="1" x14ac:dyDescent="0.25">
      <c r="E522" s="119"/>
      <c r="H522" s="119"/>
      <c r="K522" s="119"/>
      <c r="N522" s="119"/>
      <c r="Q522" s="119"/>
    </row>
    <row r="523" spans="5:17" s="97" customFormat="1" ht="15" customHeight="1" x14ac:dyDescent="0.25">
      <c r="E523" s="119"/>
      <c r="H523" s="119"/>
      <c r="K523" s="119"/>
      <c r="N523" s="119"/>
      <c r="Q523" s="119"/>
    </row>
    <row r="524" spans="5:17" s="97" customFormat="1" ht="15" customHeight="1" x14ac:dyDescent="0.25">
      <c r="E524" s="119"/>
      <c r="H524" s="119"/>
      <c r="K524" s="119"/>
      <c r="N524" s="119"/>
      <c r="Q524" s="119"/>
    </row>
    <row r="525" spans="5:17" s="97" customFormat="1" ht="15" customHeight="1" x14ac:dyDescent="0.25">
      <c r="E525" s="119"/>
      <c r="H525" s="119"/>
      <c r="K525" s="119"/>
      <c r="N525" s="119"/>
      <c r="Q525" s="119"/>
    </row>
    <row r="526" spans="5:17" s="97" customFormat="1" ht="15" customHeight="1" x14ac:dyDescent="0.25">
      <c r="E526" s="119"/>
      <c r="H526" s="119"/>
      <c r="K526" s="119"/>
      <c r="N526" s="119"/>
      <c r="Q526" s="119"/>
    </row>
    <row r="527" spans="5:17" s="97" customFormat="1" ht="15" customHeight="1" x14ac:dyDescent="0.25">
      <c r="E527" s="119"/>
      <c r="H527" s="119"/>
      <c r="K527" s="119"/>
      <c r="N527" s="119"/>
      <c r="Q527" s="119"/>
    </row>
    <row r="528" spans="5:17" s="97" customFormat="1" ht="15" customHeight="1" x14ac:dyDescent="0.25">
      <c r="E528" s="119"/>
      <c r="H528" s="119"/>
      <c r="K528" s="119"/>
      <c r="N528" s="119"/>
      <c r="Q528" s="119"/>
    </row>
    <row r="529" spans="5:17" s="97" customFormat="1" ht="15" customHeight="1" x14ac:dyDescent="0.25">
      <c r="E529" s="119"/>
      <c r="H529" s="119"/>
      <c r="K529" s="119"/>
      <c r="N529" s="119"/>
      <c r="Q529" s="119"/>
    </row>
    <row r="530" spans="5:17" s="97" customFormat="1" ht="15" customHeight="1" x14ac:dyDescent="0.25">
      <c r="E530" s="119"/>
      <c r="H530" s="119"/>
      <c r="K530" s="119"/>
      <c r="N530" s="119"/>
      <c r="Q530" s="119"/>
    </row>
    <row r="531" spans="5:17" s="97" customFormat="1" ht="15" customHeight="1" x14ac:dyDescent="0.25">
      <c r="E531" s="119"/>
      <c r="H531" s="119"/>
      <c r="K531" s="119"/>
      <c r="N531" s="119"/>
      <c r="Q531" s="119"/>
    </row>
    <row r="532" spans="5:17" s="97" customFormat="1" ht="15" customHeight="1" x14ac:dyDescent="0.25">
      <c r="E532" s="119"/>
      <c r="H532" s="119"/>
      <c r="K532" s="119"/>
      <c r="N532" s="119"/>
      <c r="Q532" s="119"/>
    </row>
    <row r="533" spans="5:17" s="97" customFormat="1" ht="15" customHeight="1" x14ac:dyDescent="0.25">
      <c r="E533" s="119"/>
      <c r="H533" s="119"/>
      <c r="K533" s="119"/>
      <c r="N533" s="119"/>
      <c r="Q533" s="119"/>
    </row>
    <row r="534" spans="5:17" s="97" customFormat="1" ht="15" customHeight="1" x14ac:dyDescent="0.25">
      <c r="E534" s="119"/>
      <c r="H534" s="119"/>
      <c r="K534" s="119"/>
      <c r="N534" s="119"/>
      <c r="Q534" s="119"/>
    </row>
    <row r="535" spans="5:17" s="97" customFormat="1" ht="15" customHeight="1" x14ac:dyDescent="0.25">
      <c r="E535" s="119"/>
      <c r="H535" s="119"/>
      <c r="K535" s="119"/>
      <c r="N535" s="119"/>
      <c r="Q535" s="119"/>
    </row>
    <row r="536" spans="5:17" s="97" customFormat="1" ht="15" customHeight="1" x14ac:dyDescent="0.25">
      <c r="E536" s="119"/>
      <c r="H536" s="119"/>
      <c r="K536" s="119"/>
      <c r="N536" s="119"/>
      <c r="Q536" s="119"/>
    </row>
    <row r="537" spans="5:17" s="97" customFormat="1" ht="15" customHeight="1" x14ac:dyDescent="0.25">
      <c r="E537" s="119"/>
      <c r="H537" s="119"/>
      <c r="K537" s="119"/>
      <c r="N537" s="119"/>
      <c r="Q537" s="119"/>
    </row>
    <row r="538" spans="5:17" s="97" customFormat="1" ht="15" customHeight="1" x14ac:dyDescent="0.25">
      <c r="E538" s="119"/>
      <c r="H538" s="119"/>
      <c r="K538" s="119"/>
      <c r="N538" s="119"/>
      <c r="Q538" s="119"/>
    </row>
    <row r="539" spans="5:17" s="97" customFormat="1" ht="15" customHeight="1" x14ac:dyDescent="0.25">
      <c r="E539" s="119"/>
      <c r="H539" s="119"/>
      <c r="K539" s="119"/>
      <c r="N539" s="119"/>
      <c r="Q539" s="119"/>
    </row>
    <row r="540" spans="5:17" s="97" customFormat="1" ht="15" customHeight="1" x14ac:dyDescent="0.25">
      <c r="E540" s="119"/>
      <c r="H540" s="119"/>
      <c r="K540" s="119"/>
      <c r="N540" s="119"/>
      <c r="Q540" s="119"/>
    </row>
    <row r="541" spans="5:17" s="97" customFormat="1" ht="15" customHeight="1" x14ac:dyDescent="0.25">
      <c r="E541" s="119"/>
      <c r="H541" s="119"/>
      <c r="K541" s="119"/>
      <c r="N541" s="119"/>
      <c r="Q541" s="119"/>
    </row>
    <row r="542" spans="5:17" s="97" customFormat="1" ht="15" customHeight="1" x14ac:dyDescent="0.25">
      <c r="E542" s="119"/>
      <c r="H542" s="119"/>
      <c r="K542" s="119"/>
      <c r="N542" s="119"/>
      <c r="Q542" s="119"/>
    </row>
    <row r="543" spans="5:17" s="97" customFormat="1" ht="15" customHeight="1" x14ac:dyDescent="0.25">
      <c r="E543" s="119"/>
      <c r="H543" s="119"/>
      <c r="K543" s="119"/>
      <c r="N543" s="119"/>
      <c r="Q543" s="119"/>
    </row>
    <row r="544" spans="5:17" s="97" customFormat="1" ht="15" customHeight="1" x14ac:dyDescent="0.25">
      <c r="E544" s="119"/>
      <c r="H544" s="119"/>
      <c r="K544" s="119"/>
      <c r="N544" s="119"/>
      <c r="Q544" s="119"/>
    </row>
    <row r="545" spans="5:17" s="97" customFormat="1" ht="15" customHeight="1" x14ac:dyDescent="0.25">
      <c r="E545" s="119"/>
      <c r="H545" s="119"/>
      <c r="K545" s="119"/>
      <c r="N545" s="119"/>
      <c r="Q545" s="119"/>
    </row>
    <row r="546" spans="5:17" s="97" customFormat="1" ht="15" customHeight="1" x14ac:dyDescent="0.25">
      <c r="E546" s="119"/>
      <c r="H546" s="119"/>
      <c r="K546" s="119"/>
      <c r="N546" s="119"/>
      <c r="Q546" s="119"/>
    </row>
    <row r="547" spans="5:17" s="97" customFormat="1" ht="15" customHeight="1" x14ac:dyDescent="0.25">
      <c r="E547" s="119"/>
      <c r="H547" s="119"/>
      <c r="K547" s="119"/>
      <c r="N547" s="119"/>
      <c r="Q547" s="119"/>
    </row>
    <row r="548" spans="5:17" s="97" customFormat="1" ht="15" customHeight="1" x14ac:dyDescent="0.25">
      <c r="E548" s="119"/>
      <c r="H548" s="119"/>
      <c r="K548" s="119"/>
      <c r="N548" s="119"/>
      <c r="Q548" s="119"/>
    </row>
    <row r="549" spans="5:17" s="97" customFormat="1" ht="15" customHeight="1" x14ac:dyDescent="0.25">
      <c r="E549" s="119"/>
      <c r="H549" s="119"/>
      <c r="K549" s="119"/>
      <c r="N549" s="119"/>
      <c r="Q549" s="119"/>
    </row>
    <row r="550" spans="5:17" s="97" customFormat="1" ht="15" customHeight="1" x14ac:dyDescent="0.25">
      <c r="E550" s="119"/>
      <c r="H550" s="119"/>
      <c r="K550" s="119"/>
      <c r="N550" s="119"/>
      <c r="Q550" s="119"/>
    </row>
    <row r="551" spans="5:17" s="97" customFormat="1" ht="15" customHeight="1" x14ac:dyDescent="0.25">
      <c r="E551" s="119"/>
      <c r="H551" s="119"/>
      <c r="K551" s="119"/>
      <c r="N551" s="119"/>
      <c r="Q551" s="119"/>
    </row>
    <row r="552" spans="5:17" s="97" customFormat="1" ht="15" customHeight="1" x14ac:dyDescent="0.25">
      <c r="E552" s="119"/>
      <c r="H552" s="119"/>
      <c r="K552" s="119"/>
      <c r="N552" s="119"/>
      <c r="Q552" s="119"/>
    </row>
    <row r="553" spans="5:17" s="97" customFormat="1" ht="15" customHeight="1" x14ac:dyDescent="0.25">
      <c r="E553" s="119"/>
      <c r="H553" s="119"/>
      <c r="K553" s="119"/>
      <c r="N553" s="119"/>
      <c r="Q553" s="119"/>
    </row>
    <row r="554" spans="5:17" s="97" customFormat="1" ht="15" customHeight="1" x14ac:dyDescent="0.25">
      <c r="E554" s="119"/>
      <c r="H554" s="119"/>
      <c r="K554" s="119"/>
      <c r="N554" s="119"/>
      <c r="Q554" s="119"/>
    </row>
    <row r="555" spans="5:17" s="97" customFormat="1" ht="15" customHeight="1" x14ac:dyDescent="0.25">
      <c r="E555" s="119"/>
      <c r="H555" s="119"/>
      <c r="K555" s="119"/>
      <c r="N555" s="119"/>
      <c r="Q555" s="119"/>
    </row>
    <row r="556" spans="5:17" s="97" customFormat="1" ht="15" customHeight="1" x14ac:dyDescent="0.25">
      <c r="E556" s="119"/>
      <c r="H556" s="119"/>
      <c r="K556" s="119"/>
      <c r="N556" s="119"/>
      <c r="Q556" s="119"/>
    </row>
    <row r="557" spans="5:17" s="97" customFormat="1" ht="15" customHeight="1" x14ac:dyDescent="0.25">
      <c r="E557" s="119"/>
      <c r="H557" s="119"/>
      <c r="K557" s="119"/>
      <c r="N557" s="119"/>
      <c r="Q557" s="119"/>
    </row>
    <row r="558" spans="5:17" s="97" customFormat="1" ht="15" customHeight="1" x14ac:dyDescent="0.25">
      <c r="E558" s="119"/>
      <c r="H558" s="119"/>
      <c r="K558" s="119"/>
      <c r="N558" s="119"/>
      <c r="Q558" s="119"/>
    </row>
    <row r="559" spans="5:17" s="97" customFormat="1" ht="15" customHeight="1" x14ac:dyDescent="0.25">
      <c r="E559" s="119"/>
      <c r="H559" s="119"/>
      <c r="K559" s="119"/>
      <c r="N559" s="119"/>
      <c r="Q559" s="119"/>
    </row>
    <row r="560" spans="5:17" s="97" customFormat="1" ht="15" customHeight="1" x14ac:dyDescent="0.25">
      <c r="E560" s="119"/>
      <c r="H560" s="119"/>
      <c r="K560" s="119"/>
      <c r="N560" s="119"/>
      <c r="Q560" s="119"/>
    </row>
    <row r="561" spans="5:17" s="97" customFormat="1" ht="15" customHeight="1" x14ac:dyDescent="0.25">
      <c r="E561" s="119"/>
      <c r="H561" s="119"/>
      <c r="K561" s="119"/>
      <c r="N561" s="119"/>
      <c r="Q561" s="119"/>
    </row>
    <row r="562" spans="5:17" s="97" customFormat="1" ht="15" customHeight="1" x14ac:dyDescent="0.25">
      <c r="E562" s="119"/>
      <c r="H562" s="119"/>
      <c r="K562" s="119"/>
      <c r="N562" s="119"/>
      <c r="Q562" s="119"/>
    </row>
    <row r="563" spans="5:17" s="97" customFormat="1" ht="15" customHeight="1" x14ac:dyDescent="0.25">
      <c r="E563" s="119"/>
      <c r="H563" s="119"/>
      <c r="K563" s="119"/>
      <c r="N563" s="119"/>
      <c r="Q563" s="119"/>
    </row>
    <row r="564" spans="5:17" s="97" customFormat="1" ht="15" customHeight="1" x14ac:dyDescent="0.25">
      <c r="E564" s="119"/>
      <c r="H564" s="119"/>
      <c r="K564" s="119"/>
      <c r="N564" s="119"/>
      <c r="Q564" s="119"/>
    </row>
    <row r="565" spans="5:17" s="97" customFormat="1" ht="15" customHeight="1" x14ac:dyDescent="0.25">
      <c r="E565" s="119"/>
      <c r="H565" s="119"/>
      <c r="K565" s="119"/>
      <c r="N565" s="119"/>
      <c r="Q565" s="119"/>
    </row>
    <row r="566" spans="5:17" s="97" customFormat="1" ht="15" customHeight="1" x14ac:dyDescent="0.25">
      <c r="E566" s="119"/>
      <c r="H566" s="119"/>
      <c r="K566" s="119"/>
      <c r="N566" s="119"/>
      <c r="Q566" s="119"/>
    </row>
    <row r="567" spans="5:17" s="97" customFormat="1" ht="15" customHeight="1" x14ac:dyDescent="0.25">
      <c r="E567" s="119"/>
      <c r="H567" s="119"/>
      <c r="K567" s="119"/>
      <c r="N567" s="119"/>
      <c r="Q567" s="119"/>
    </row>
    <row r="568" spans="5:17" s="97" customFormat="1" ht="15" customHeight="1" x14ac:dyDescent="0.25">
      <c r="E568" s="119"/>
      <c r="H568" s="119"/>
      <c r="K568" s="119"/>
      <c r="N568" s="119"/>
      <c r="Q568" s="119"/>
    </row>
    <row r="569" spans="5:17" s="97" customFormat="1" ht="15" customHeight="1" x14ac:dyDescent="0.25">
      <c r="E569" s="119"/>
      <c r="H569" s="119"/>
      <c r="K569" s="119"/>
      <c r="N569" s="119"/>
      <c r="Q569" s="119"/>
    </row>
    <row r="570" spans="5:17" s="97" customFormat="1" ht="15" customHeight="1" x14ac:dyDescent="0.25">
      <c r="E570" s="119"/>
      <c r="H570" s="119"/>
      <c r="K570" s="119"/>
      <c r="N570" s="119"/>
      <c r="Q570" s="119"/>
    </row>
    <row r="571" spans="5:17" s="97" customFormat="1" ht="15" customHeight="1" x14ac:dyDescent="0.25">
      <c r="E571" s="119"/>
      <c r="H571" s="119"/>
      <c r="K571" s="119"/>
      <c r="N571" s="119"/>
      <c r="Q571" s="119"/>
    </row>
    <row r="572" spans="5:17" s="97" customFormat="1" ht="15" customHeight="1" x14ac:dyDescent="0.25">
      <c r="E572" s="119"/>
      <c r="H572" s="119"/>
      <c r="K572" s="119"/>
      <c r="N572" s="119"/>
      <c r="Q572" s="119"/>
    </row>
    <row r="573" spans="5:17" s="97" customFormat="1" ht="15" customHeight="1" x14ac:dyDescent="0.25">
      <c r="E573" s="119"/>
      <c r="H573" s="119"/>
      <c r="K573" s="119"/>
      <c r="N573" s="119"/>
      <c r="Q573" s="119"/>
    </row>
    <row r="574" spans="5:17" s="97" customFormat="1" ht="15" customHeight="1" x14ac:dyDescent="0.25">
      <c r="E574" s="119"/>
      <c r="H574" s="119"/>
      <c r="K574" s="119"/>
      <c r="N574" s="119"/>
      <c r="Q574" s="119"/>
    </row>
    <row r="575" spans="5:17" s="97" customFormat="1" ht="15" customHeight="1" x14ac:dyDescent="0.25">
      <c r="E575" s="119"/>
      <c r="H575" s="119"/>
      <c r="K575" s="119"/>
      <c r="N575" s="119"/>
      <c r="Q575" s="119"/>
    </row>
    <row r="576" spans="5:17" s="97" customFormat="1" ht="15" customHeight="1" x14ac:dyDescent="0.25">
      <c r="E576" s="119"/>
      <c r="H576" s="119"/>
      <c r="K576" s="119"/>
      <c r="N576" s="119"/>
      <c r="Q576" s="119"/>
    </row>
    <row r="577" spans="5:17" s="97" customFormat="1" ht="15" customHeight="1" x14ac:dyDescent="0.25">
      <c r="E577" s="119"/>
      <c r="H577" s="119"/>
      <c r="K577" s="119"/>
      <c r="N577" s="119"/>
      <c r="Q577" s="119"/>
    </row>
    <row r="578" spans="5:17" s="97" customFormat="1" ht="15" customHeight="1" x14ac:dyDescent="0.25">
      <c r="E578" s="119"/>
      <c r="H578" s="119"/>
      <c r="K578" s="119"/>
      <c r="N578" s="119"/>
      <c r="Q578" s="119"/>
    </row>
    <row r="579" spans="5:17" s="97" customFormat="1" ht="15" customHeight="1" x14ac:dyDescent="0.25">
      <c r="E579" s="119"/>
      <c r="H579" s="119"/>
      <c r="K579" s="119"/>
      <c r="N579" s="119"/>
      <c r="Q579" s="119"/>
    </row>
    <row r="580" spans="5:17" s="97" customFormat="1" ht="15" customHeight="1" x14ac:dyDescent="0.25">
      <c r="E580" s="119"/>
      <c r="H580" s="119"/>
      <c r="K580" s="119"/>
      <c r="N580" s="119"/>
      <c r="Q580" s="119"/>
    </row>
    <row r="581" spans="5:17" s="97" customFormat="1" ht="15" customHeight="1" x14ac:dyDescent="0.25">
      <c r="E581" s="119"/>
      <c r="H581" s="119"/>
      <c r="K581" s="119"/>
      <c r="N581" s="119"/>
      <c r="Q581" s="119"/>
    </row>
    <row r="582" spans="5:17" s="97" customFormat="1" ht="15" customHeight="1" x14ac:dyDescent="0.25">
      <c r="E582" s="119"/>
      <c r="H582" s="119"/>
      <c r="K582" s="119"/>
      <c r="N582" s="119"/>
      <c r="Q582" s="119"/>
    </row>
    <row r="583" spans="5:17" s="97" customFormat="1" ht="15" customHeight="1" x14ac:dyDescent="0.25">
      <c r="E583" s="119"/>
      <c r="H583" s="119"/>
      <c r="K583" s="119"/>
      <c r="N583" s="119"/>
      <c r="Q583" s="119"/>
    </row>
    <row r="584" spans="5:17" s="97" customFormat="1" ht="15" customHeight="1" x14ac:dyDescent="0.25">
      <c r="E584" s="119"/>
      <c r="H584" s="119"/>
      <c r="K584" s="119"/>
      <c r="N584" s="119"/>
      <c r="Q584" s="119"/>
    </row>
    <row r="585" spans="5:17" s="97" customFormat="1" ht="15" customHeight="1" x14ac:dyDescent="0.25">
      <c r="E585" s="119"/>
      <c r="H585" s="119"/>
      <c r="K585" s="119"/>
      <c r="N585" s="119"/>
      <c r="Q585" s="119"/>
    </row>
    <row r="586" spans="5:17" s="97" customFormat="1" ht="15" customHeight="1" x14ac:dyDescent="0.25">
      <c r="E586" s="119"/>
      <c r="H586" s="119"/>
      <c r="K586" s="119"/>
      <c r="N586" s="119"/>
      <c r="Q586" s="119"/>
    </row>
    <row r="587" spans="5:17" s="97" customFormat="1" ht="15" customHeight="1" x14ac:dyDescent="0.25">
      <c r="E587" s="119"/>
      <c r="H587" s="119"/>
      <c r="K587" s="119"/>
      <c r="N587" s="119"/>
      <c r="Q587" s="119"/>
    </row>
    <row r="588" spans="5:17" s="97" customFormat="1" ht="15" customHeight="1" x14ac:dyDescent="0.25">
      <c r="E588" s="119"/>
      <c r="H588" s="119"/>
      <c r="K588" s="119"/>
      <c r="N588" s="119"/>
      <c r="Q588" s="119"/>
    </row>
    <row r="589" spans="5:17" s="97" customFormat="1" ht="15" customHeight="1" x14ac:dyDescent="0.25">
      <c r="E589" s="119"/>
      <c r="H589" s="119"/>
      <c r="K589" s="119"/>
      <c r="N589" s="119"/>
      <c r="Q589" s="119"/>
    </row>
    <row r="590" spans="5:17" s="97" customFormat="1" ht="15" customHeight="1" x14ac:dyDescent="0.25">
      <c r="E590" s="119"/>
      <c r="H590" s="119"/>
      <c r="K590" s="119"/>
      <c r="N590" s="119"/>
      <c r="Q590" s="119"/>
    </row>
    <row r="591" spans="5:17" s="97" customFormat="1" ht="15" customHeight="1" x14ac:dyDescent="0.25">
      <c r="E591" s="119"/>
      <c r="H591" s="119"/>
      <c r="K591" s="119"/>
      <c r="N591" s="119"/>
      <c r="Q591" s="119"/>
    </row>
    <row r="592" spans="5:17" s="97" customFormat="1" ht="15" customHeight="1" x14ac:dyDescent="0.25">
      <c r="E592" s="119"/>
      <c r="H592" s="119"/>
      <c r="K592" s="119"/>
      <c r="N592" s="119"/>
      <c r="Q592" s="119"/>
    </row>
    <row r="593" spans="5:17" s="97" customFormat="1" ht="15" customHeight="1" x14ac:dyDescent="0.25">
      <c r="E593" s="119"/>
      <c r="H593" s="119"/>
      <c r="K593" s="119"/>
      <c r="N593" s="119"/>
      <c r="Q593" s="119"/>
    </row>
    <row r="594" spans="5:17" s="97" customFormat="1" ht="15" customHeight="1" x14ac:dyDescent="0.25">
      <c r="E594" s="119"/>
      <c r="H594" s="119"/>
      <c r="K594" s="119"/>
      <c r="N594" s="119"/>
      <c r="Q594" s="119"/>
    </row>
    <row r="595" spans="5:17" s="97" customFormat="1" ht="15" customHeight="1" x14ac:dyDescent="0.25">
      <c r="E595" s="119"/>
      <c r="H595" s="119"/>
      <c r="K595" s="119"/>
      <c r="N595" s="119"/>
      <c r="Q595" s="119"/>
    </row>
    <row r="596" spans="5:17" s="97" customFormat="1" ht="15" customHeight="1" x14ac:dyDescent="0.25">
      <c r="E596" s="119"/>
      <c r="H596" s="119"/>
      <c r="K596" s="119"/>
      <c r="N596" s="119"/>
      <c r="Q596" s="119"/>
    </row>
    <row r="597" spans="5:17" s="97" customFormat="1" ht="15" customHeight="1" x14ac:dyDescent="0.25">
      <c r="E597" s="119"/>
      <c r="H597" s="119"/>
      <c r="K597" s="119"/>
      <c r="N597" s="119"/>
      <c r="Q597" s="119"/>
    </row>
    <row r="598" spans="5:17" s="97" customFormat="1" ht="15" customHeight="1" x14ac:dyDescent="0.25">
      <c r="E598" s="119"/>
      <c r="H598" s="119"/>
      <c r="K598" s="119"/>
      <c r="N598" s="119"/>
      <c r="Q598" s="119"/>
    </row>
    <row r="599" spans="5:17" s="97" customFormat="1" ht="15" customHeight="1" x14ac:dyDescent="0.25">
      <c r="E599" s="119"/>
      <c r="H599" s="119"/>
      <c r="K599" s="119"/>
      <c r="N599" s="119"/>
      <c r="Q599" s="119"/>
    </row>
    <row r="600" spans="5:17" s="97" customFormat="1" ht="15" customHeight="1" x14ac:dyDescent="0.25">
      <c r="E600" s="119"/>
      <c r="H600" s="119"/>
      <c r="K600" s="119"/>
      <c r="N600" s="119"/>
      <c r="Q600" s="119"/>
    </row>
    <row r="601" spans="5:17" s="97" customFormat="1" ht="15" customHeight="1" x14ac:dyDescent="0.25">
      <c r="E601" s="119"/>
      <c r="H601" s="119"/>
      <c r="K601" s="119"/>
      <c r="N601" s="119"/>
      <c r="Q601" s="119"/>
    </row>
    <row r="602" spans="5:17" s="97" customFormat="1" ht="15" customHeight="1" x14ac:dyDescent="0.25">
      <c r="E602" s="119"/>
      <c r="H602" s="119"/>
      <c r="K602" s="119"/>
      <c r="N602" s="119"/>
      <c r="Q602" s="119"/>
    </row>
    <row r="603" spans="5:17" s="97" customFormat="1" ht="15" customHeight="1" x14ac:dyDescent="0.25">
      <c r="E603" s="119"/>
      <c r="H603" s="119"/>
      <c r="K603" s="119"/>
      <c r="N603" s="119"/>
      <c r="Q603" s="119"/>
    </row>
    <row r="604" spans="5:17" s="97" customFormat="1" ht="15" customHeight="1" x14ac:dyDescent="0.25">
      <c r="E604" s="119"/>
      <c r="H604" s="119"/>
      <c r="K604" s="119"/>
      <c r="N604" s="119"/>
      <c r="Q604" s="119"/>
    </row>
    <row r="605" spans="5:17" s="97" customFormat="1" ht="15" customHeight="1" x14ac:dyDescent="0.25">
      <c r="E605" s="119"/>
      <c r="H605" s="119"/>
      <c r="K605" s="119"/>
      <c r="N605" s="119"/>
      <c r="Q605" s="119"/>
    </row>
    <row r="606" spans="5:17" s="97" customFormat="1" ht="15" customHeight="1" x14ac:dyDescent="0.25">
      <c r="E606" s="119"/>
      <c r="H606" s="119"/>
      <c r="K606" s="119"/>
      <c r="N606" s="119"/>
      <c r="Q606" s="119"/>
    </row>
    <row r="607" spans="5:17" s="97" customFormat="1" ht="15" customHeight="1" x14ac:dyDescent="0.25">
      <c r="E607" s="119"/>
      <c r="H607" s="119"/>
      <c r="K607" s="119"/>
      <c r="N607" s="119"/>
      <c r="Q607" s="119"/>
    </row>
    <row r="608" spans="5:17" s="97" customFormat="1" ht="15" customHeight="1" x14ac:dyDescent="0.25">
      <c r="E608" s="119"/>
      <c r="H608" s="119"/>
      <c r="K608" s="119"/>
      <c r="N608" s="119"/>
      <c r="Q608" s="119"/>
    </row>
    <row r="609" spans="5:17" s="97" customFormat="1" ht="15" customHeight="1" x14ac:dyDescent="0.25">
      <c r="E609" s="119"/>
      <c r="H609" s="119"/>
      <c r="K609" s="119"/>
      <c r="N609" s="119"/>
      <c r="Q609" s="119"/>
    </row>
    <row r="610" spans="5:17" s="97" customFormat="1" ht="15" customHeight="1" x14ac:dyDescent="0.25">
      <c r="E610" s="119"/>
      <c r="H610" s="119"/>
      <c r="K610" s="119"/>
      <c r="N610" s="119"/>
      <c r="Q610" s="119"/>
    </row>
    <row r="611" spans="5:17" s="97" customFormat="1" ht="15" customHeight="1" x14ac:dyDescent="0.25">
      <c r="E611" s="119"/>
      <c r="H611" s="119"/>
      <c r="K611" s="119"/>
      <c r="N611" s="119"/>
      <c r="Q611" s="119"/>
    </row>
    <row r="612" spans="5:17" s="97" customFormat="1" ht="15" customHeight="1" x14ac:dyDescent="0.25">
      <c r="E612" s="119"/>
      <c r="H612" s="119"/>
      <c r="K612" s="119"/>
      <c r="N612" s="119"/>
      <c r="Q612" s="119"/>
    </row>
    <row r="613" spans="5:17" s="97" customFormat="1" ht="15" customHeight="1" x14ac:dyDescent="0.25">
      <c r="E613" s="119"/>
      <c r="H613" s="119"/>
      <c r="K613" s="119"/>
      <c r="N613" s="119"/>
      <c r="Q613" s="119"/>
    </row>
    <row r="614" spans="5:17" s="97" customFormat="1" ht="15" customHeight="1" x14ac:dyDescent="0.25">
      <c r="E614" s="119"/>
      <c r="H614" s="119"/>
      <c r="K614" s="119"/>
      <c r="N614" s="119"/>
      <c r="Q614" s="119"/>
    </row>
    <row r="615" spans="5:17" s="97" customFormat="1" ht="15" customHeight="1" x14ac:dyDescent="0.25">
      <c r="E615" s="119"/>
      <c r="H615" s="119"/>
      <c r="K615" s="119"/>
      <c r="N615" s="119"/>
      <c r="Q615" s="119"/>
    </row>
    <row r="616" spans="5:17" s="97" customFormat="1" ht="15" customHeight="1" x14ac:dyDescent="0.25">
      <c r="E616" s="119"/>
      <c r="H616" s="119"/>
      <c r="K616" s="119"/>
      <c r="N616" s="119"/>
      <c r="Q616" s="119"/>
    </row>
    <row r="617" spans="5:17" s="97" customFormat="1" ht="15" customHeight="1" x14ac:dyDescent="0.25">
      <c r="E617" s="119"/>
      <c r="H617" s="119"/>
      <c r="K617" s="119"/>
      <c r="N617" s="119"/>
      <c r="Q617" s="119"/>
    </row>
    <row r="618" spans="5:17" s="97" customFormat="1" ht="15" customHeight="1" x14ac:dyDescent="0.25">
      <c r="E618" s="119"/>
      <c r="H618" s="119"/>
      <c r="K618" s="119"/>
      <c r="N618" s="119"/>
      <c r="Q618" s="119"/>
    </row>
    <row r="619" spans="5:17" s="97" customFormat="1" ht="15" customHeight="1" x14ac:dyDescent="0.25">
      <c r="E619" s="119"/>
      <c r="H619" s="119"/>
      <c r="K619" s="119"/>
      <c r="N619" s="119"/>
      <c r="Q619" s="119"/>
    </row>
    <row r="620" spans="5:17" s="97" customFormat="1" ht="15" customHeight="1" x14ac:dyDescent="0.25">
      <c r="E620" s="119"/>
      <c r="H620" s="119"/>
      <c r="K620" s="119"/>
      <c r="N620" s="119"/>
      <c r="Q620" s="119"/>
    </row>
    <row r="621" spans="5:17" s="97" customFormat="1" ht="15" customHeight="1" x14ac:dyDescent="0.25">
      <c r="E621" s="119"/>
      <c r="H621" s="119"/>
      <c r="K621" s="119"/>
      <c r="N621" s="119"/>
      <c r="Q621" s="119"/>
    </row>
    <row r="622" spans="5:17" s="97" customFormat="1" ht="15" customHeight="1" x14ac:dyDescent="0.25">
      <c r="E622" s="119"/>
      <c r="H622" s="119"/>
      <c r="K622" s="119"/>
      <c r="N622" s="119"/>
      <c r="Q622" s="119"/>
    </row>
    <row r="623" spans="5:17" s="97" customFormat="1" ht="15" customHeight="1" x14ac:dyDescent="0.25">
      <c r="E623" s="119"/>
      <c r="H623" s="119"/>
      <c r="K623" s="119"/>
      <c r="N623" s="119"/>
      <c r="Q623" s="119"/>
    </row>
    <row r="624" spans="5:17" s="97" customFormat="1" ht="15" customHeight="1" x14ac:dyDescent="0.25">
      <c r="E624" s="119"/>
      <c r="H624" s="119"/>
      <c r="K624" s="119"/>
      <c r="N624" s="119"/>
      <c r="Q624" s="119"/>
    </row>
    <row r="625" spans="5:17" s="97" customFormat="1" ht="15" customHeight="1" x14ac:dyDescent="0.25">
      <c r="E625" s="119"/>
      <c r="H625" s="119"/>
      <c r="K625" s="119"/>
      <c r="N625" s="119"/>
      <c r="Q625" s="119"/>
    </row>
    <row r="626" spans="5:17" s="97" customFormat="1" ht="15" customHeight="1" x14ac:dyDescent="0.25">
      <c r="E626" s="119"/>
      <c r="H626" s="119"/>
      <c r="K626" s="119"/>
      <c r="N626" s="119"/>
      <c r="Q626" s="119"/>
    </row>
    <row r="627" spans="5:17" s="97" customFormat="1" ht="15" customHeight="1" x14ac:dyDescent="0.25">
      <c r="E627" s="119"/>
      <c r="H627" s="119"/>
      <c r="K627" s="119"/>
      <c r="N627" s="119"/>
      <c r="Q627" s="119"/>
    </row>
    <row r="628" spans="5:17" s="97" customFormat="1" ht="15" customHeight="1" x14ac:dyDescent="0.25">
      <c r="E628" s="119"/>
      <c r="H628" s="119"/>
      <c r="K628" s="119"/>
      <c r="N628" s="119"/>
      <c r="Q628" s="119"/>
    </row>
    <row r="629" spans="5:17" s="97" customFormat="1" ht="15" customHeight="1" x14ac:dyDescent="0.25">
      <c r="E629" s="119"/>
      <c r="H629" s="119"/>
      <c r="K629" s="119"/>
      <c r="N629" s="119"/>
      <c r="Q629" s="119"/>
    </row>
    <row r="630" spans="5:17" s="97" customFormat="1" ht="15" customHeight="1" x14ac:dyDescent="0.25">
      <c r="E630" s="119"/>
      <c r="H630" s="119"/>
      <c r="K630" s="119"/>
      <c r="N630" s="119"/>
      <c r="Q630" s="119"/>
    </row>
    <row r="631" spans="5:17" s="97" customFormat="1" ht="15" customHeight="1" x14ac:dyDescent="0.25">
      <c r="E631" s="119"/>
      <c r="H631" s="119"/>
      <c r="K631" s="119"/>
      <c r="N631" s="119"/>
      <c r="Q631" s="119"/>
    </row>
    <row r="632" spans="5:17" s="97" customFormat="1" ht="15" customHeight="1" x14ac:dyDescent="0.25">
      <c r="E632" s="119"/>
      <c r="H632" s="119"/>
      <c r="K632" s="119"/>
      <c r="N632" s="119"/>
      <c r="Q632" s="119"/>
    </row>
    <row r="633" spans="5:17" s="97" customFormat="1" ht="15" customHeight="1" x14ac:dyDescent="0.25">
      <c r="E633" s="119"/>
      <c r="H633" s="119"/>
      <c r="K633" s="119"/>
      <c r="N633" s="119"/>
      <c r="Q633" s="119"/>
    </row>
    <row r="634" spans="5:17" s="97" customFormat="1" ht="15" customHeight="1" x14ac:dyDescent="0.25">
      <c r="E634" s="119"/>
      <c r="H634" s="119"/>
      <c r="K634" s="119"/>
      <c r="N634" s="119"/>
      <c r="Q634" s="119"/>
    </row>
    <row r="635" spans="5:17" s="97" customFormat="1" ht="15" customHeight="1" x14ac:dyDescent="0.25">
      <c r="E635" s="119"/>
      <c r="H635" s="119"/>
      <c r="K635" s="119"/>
      <c r="N635" s="119"/>
      <c r="Q635" s="119"/>
    </row>
    <row r="636" spans="5:17" s="97" customFormat="1" ht="15" customHeight="1" x14ac:dyDescent="0.25">
      <c r="E636" s="119"/>
      <c r="H636" s="119"/>
      <c r="K636" s="119"/>
      <c r="N636" s="119"/>
      <c r="Q636" s="119"/>
    </row>
    <row r="637" spans="5:17" s="97" customFormat="1" ht="15" customHeight="1" x14ac:dyDescent="0.25">
      <c r="E637" s="119"/>
      <c r="H637" s="119"/>
      <c r="K637" s="119"/>
      <c r="N637" s="119"/>
      <c r="Q637" s="119"/>
    </row>
    <row r="638" spans="5:17" s="97" customFormat="1" ht="15" customHeight="1" x14ac:dyDescent="0.25">
      <c r="E638" s="119"/>
      <c r="H638" s="119"/>
      <c r="K638" s="119"/>
      <c r="N638" s="119"/>
      <c r="Q638" s="119"/>
    </row>
    <row r="639" spans="5:17" s="97" customFormat="1" ht="15" customHeight="1" x14ac:dyDescent="0.25">
      <c r="E639" s="119"/>
      <c r="H639" s="119"/>
      <c r="K639" s="119"/>
      <c r="N639" s="119"/>
      <c r="Q639" s="119"/>
    </row>
    <row r="640" spans="5:17" s="97" customFormat="1" ht="15" customHeight="1" x14ac:dyDescent="0.25">
      <c r="E640" s="119"/>
      <c r="H640" s="119"/>
      <c r="K640" s="119"/>
      <c r="N640" s="119"/>
      <c r="Q640" s="119"/>
    </row>
    <row r="641" spans="5:17" s="97" customFormat="1" ht="15" customHeight="1" x14ac:dyDescent="0.25">
      <c r="E641" s="119"/>
      <c r="H641" s="119"/>
      <c r="K641" s="119"/>
      <c r="N641" s="119"/>
      <c r="Q641" s="119"/>
    </row>
    <row r="642" spans="5:17" s="97" customFormat="1" ht="15" customHeight="1" x14ac:dyDescent="0.25">
      <c r="E642" s="119"/>
      <c r="H642" s="119"/>
      <c r="K642" s="119"/>
      <c r="N642" s="119"/>
      <c r="Q642" s="119"/>
    </row>
    <row r="643" spans="5:17" s="97" customFormat="1" ht="15" customHeight="1" x14ac:dyDescent="0.25">
      <c r="E643" s="119"/>
      <c r="H643" s="119"/>
      <c r="K643" s="119"/>
      <c r="N643" s="119"/>
      <c r="Q643" s="119"/>
    </row>
    <row r="644" spans="5:17" s="97" customFormat="1" ht="15" customHeight="1" x14ac:dyDescent="0.25">
      <c r="E644" s="119"/>
      <c r="H644" s="119"/>
      <c r="K644" s="119"/>
      <c r="N644" s="119"/>
      <c r="Q644" s="119"/>
    </row>
    <row r="645" spans="5:17" s="97" customFormat="1" ht="15" customHeight="1" x14ac:dyDescent="0.25">
      <c r="E645" s="119"/>
      <c r="H645" s="119"/>
      <c r="K645" s="119"/>
      <c r="N645" s="119"/>
      <c r="Q645" s="119"/>
    </row>
    <row r="646" spans="5:17" s="97" customFormat="1" ht="15" customHeight="1" x14ac:dyDescent="0.25">
      <c r="E646" s="119"/>
      <c r="H646" s="119"/>
      <c r="K646" s="119"/>
      <c r="N646" s="119"/>
      <c r="Q646" s="119"/>
    </row>
    <row r="647" spans="5:17" s="97" customFormat="1" ht="15" customHeight="1" x14ac:dyDescent="0.25">
      <c r="E647" s="119"/>
      <c r="H647" s="119"/>
      <c r="K647" s="119"/>
      <c r="N647" s="119"/>
      <c r="Q647" s="119"/>
    </row>
    <row r="648" spans="5:17" s="97" customFormat="1" ht="15" customHeight="1" x14ac:dyDescent="0.25">
      <c r="E648" s="119"/>
      <c r="H648" s="119"/>
      <c r="K648" s="119"/>
      <c r="N648" s="119"/>
      <c r="Q648" s="119"/>
    </row>
    <row r="649" spans="5:17" s="97" customFormat="1" ht="15" customHeight="1" x14ac:dyDescent="0.25">
      <c r="E649" s="119"/>
      <c r="H649" s="119"/>
      <c r="K649" s="119"/>
      <c r="N649" s="119"/>
      <c r="Q649" s="119"/>
    </row>
    <row r="650" spans="5:17" s="97" customFormat="1" ht="15" customHeight="1" x14ac:dyDescent="0.25">
      <c r="E650" s="119"/>
      <c r="H650" s="119"/>
      <c r="K650" s="119"/>
      <c r="N650" s="119"/>
      <c r="Q650" s="119"/>
    </row>
    <row r="651" spans="5:17" s="97" customFormat="1" ht="15" customHeight="1" x14ac:dyDescent="0.25">
      <c r="E651" s="119"/>
      <c r="H651" s="119"/>
      <c r="K651" s="119"/>
      <c r="N651" s="119"/>
      <c r="Q651" s="119"/>
    </row>
    <row r="652" spans="5:17" s="97" customFormat="1" ht="15" customHeight="1" x14ac:dyDescent="0.25">
      <c r="E652" s="119"/>
      <c r="H652" s="119"/>
      <c r="K652" s="119"/>
      <c r="N652" s="119"/>
      <c r="Q652" s="119"/>
    </row>
    <row r="653" spans="5:17" s="97" customFormat="1" ht="15" customHeight="1" x14ac:dyDescent="0.25">
      <c r="E653" s="119"/>
      <c r="H653" s="119"/>
      <c r="K653" s="119"/>
      <c r="N653" s="119"/>
      <c r="Q653" s="119"/>
    </row>
    <row r="654" spans="5:17" s="97" customFormat="1" ht="15" customHeight="1" x14ac:dyDescent="0.25">
      <c r="E654" s="119"/>
      <c r="H654" s="119"/>
      <c r="K654" s="119"/>
      <c r="N654" s="119"/>
      <c r="Q654" s="119"/>
    </row>
    <row r="655" spans="5:17" s="97" customFormat="1" ht="15" customHeight="1" x14ac:dyDescent="0.25">
      <c r="E655" s="119"/>
      <c r="H655" s="119"/>
      <c r="K655" s="119"/>
      <c r="N655" s="119"/>
      <c r="Q655" s="119"/>
    </row>
    <row r="656" spans="5:17" s="97" customFormat="1" ht="15" customHeight="1" x14ac:dyDescent="0.25">
      <c r="E656" s="119"/>
      <c r="H656" s="119"/>
      <c r="K656" s="119"/>
      <c r="N656" s="119"/>
      <c r="Q656" s="119"/>
    </row>
    <row r="657" spans="5:17" s="97" customFormat="1" ht="15" customHeight="1" x14ac:dyDescent="0.25">
      <c r="E657" s="119"/>
      <c r="H657" s="119"/>
      <c r="K657" s="119"/>
      <c r="N657" s="119"/>
      <c r="Q657" s="119"/>
    </row>
    <row r="658" spans="5:17" s="97" customFormat="1" ht="15" customHeight="1" x14ac:dyDescent="0.25">
      <c r="E658" s="119"/>
      <c r="H658" s="119"/>
      <c r="K658" s="119"/>
      <c r="N658" s="119"/>
      <c r="Q658" s="119"/>
    </row>
    <row r="659" spans="5:17" s="97" customFormat="1" ht="15" customHeight="1" x14ac:dyDescent="0.25">
      <c r="E659" s="119"/>
      <c r="H659" s="119"/>
      <c r="K659" s="119"/>
      <c r="N659" s="119"/>
      <c r="Q659" s="119"/>
    </row>
    <row r="660" spans="5:17" s="97" customFormat="1" ht="15" customHeight="1" x14ac:dyDescent="0.25">
      <c r="E660" s="119"/>
      <c r="H660" s="119"/>
      <c r="K660" s="119"/>
      <c r="N660" s="119"/>
      <c r="Q660" s="119"/>
    </row>
    <row r="661" spans="5:17" s="97" customFormat="1" ht="15" customHeight="1" x14ac:dyDescent="0.25">
      <c r="E661" s="119"/>
      <c r="H661" s="119"/>
      <c r="K661" s="119"/>
      <c r="N661" s="119"/>
      <c r="Q661" s="119"/>
    </row>
    <row r="662" spans="5:17" s="97" customFormat="1" ht="15" customHeight="1" x14ac:dyDescent="0.25">
      <c r="E662" s="119"/>
      <c r="H662" s="119"/>
      <c r="K662" s="119"/>
      <c r="N662" s="119"/>
      <c r="Q662" s="119"/>
    </row>
    <row r="663" spans="5:17" s="97" customFormat="1" ht="15" customHeight="1" x14ac:dyDescent="0.25">
      <c r="E663" s="119"/>
      <c r="H663" s="119"/>
      <c r="K663" s="119"/>
      <c r="N663" s="119"/>
      <c r="Q663" s="119"/>
    </row>
    <row r="664" spans="5:17" s="97" customFormat="1" ht="15" customHeight="1" x14ac:dyDescent="0.25">
      <c r="E664" s="119"/>
      <c r="H664" s="119"/>
      <c r="K664" s="119"/>
      <c r="N664" s="119"/>
      <c r="Q664" s="119"/>
    </row>
    <row r="665" spans="5:17" s="97" customFormat="1" ht="15" customHeight="1" x14ac:dyDescent="0.25">
      <c r="E665" s="119"/>
      <c r="H665" s="119"/>
      <c r="K665" s="119"/>
      <c r="N665" s="119"/>
      <c r="Q665" s="119"/>
    </row>
    <row r="666" spans="5:17" s="97" customFormat="1" ht="15" customHeight="1" x14ac:dyDescent="0.25">
      <c r="E666" s="119"/>
      <c r="H666" s="119"/>
      <c r="K666" s="119"/>
      <c r="N666" s="119"/>
      <c r="Q666" s="119"/>
    </row>
    <row r="667" spans="5:17" s="97" customFormat="1" ht="15" customHeight="1" x14ac:dyDescent="0.25">
      <c r="E667" s="119"/>
      <c r="H667" s="119"/>
      <c r="K667" s="119"/>
      <c r="N667" s="119"/>
      <c r="Q667" s="119"/>
    </row>
    <row r="668" spans="5:17" s="97" customFormat="1" ht="15" customHeight="1" x14ac:dyDescent="0.25">
      <c r="E668" s="119"/>
      <c r="H668" s="119"/>
      <c r="K668" s="119"/>
      <c r="N668" s="119"/>
      <c r="Q668" s="119"/>
    </row>
    <row r="669" spans="5:17" s="97" customFormat="1" ht="15" customHeight="1" x14ac:dyDescent="0.25">
      <c r="E669" s="119"/>
      <c r="H669" s="119"/>
      <c r="K669" s="119"/>
      <c r="N669" s="119"/>
      <c r="Q669" s="119"/>
    </row>
    <row r="670" spans="5:17" s="97" customFormat="1" ht="15" customHeight="1" x14ac:dyDescent="0.25">
      <c r="E670" s="119"/>
      <c r="H670" s="119"/>
      <c r="K670" s="119"/>
      <c r="N670" s="119"/>
      <c r="Q670" s="119"/>
    </row>
    <row r="671" spans="5:17" s="97" customFormat="1" ht="15" customHeight="1" x14ac:dyDescent="0.25">
      <c r="E671" s="119"/>
      <c r="H671" s="119"/>
      <c r="K671" s="119"/>
      <c r="N671" s="119"/>
      <c r="Q671" s="119"/>
    </row>
    <row r="672" spans="5:17" s="97" customFormat="1" ht="15" customHeight="1" x14ac:dyDescent="0.25">
      <c r="E672" s="119"/>
      <c r="H672" s="119"/>
      <c r="K672" s="119"/>
      <c r="N672" s="119"/>
      <c r="Q672" s="119"/>
    </row>
    <row r="673" spans="5:17" s="97" customFormat="1" ht="15" customHeight="1" x14ac:dyDescent="0.25">
      <c r="E673" s="119"/>
      <c r="H673" s="119"/>
      <c r="K673" s="119"/>
      <c r="N673" s="119"/>
      <c r="Q673" s="119"/>
    </row>
    <row r="674" spans="5:17" s="97" customFormat="1" ht="15" customHeight="1" x14ac:dyDescent="0.25">
      <c r="E674" s="119"/>
      <c r="H674" s="119"/>
      <c r="K674" s="119"/>
      <c r="N674" s="119"/>
      <c r="Q674" s="119"/>
    </row>
    <row r="675" spans="5:17" s="97" customFormat="1" ht="15" customHeight="1" x14ac:dyDescent="0.25">
      <c r="E675" s="119"/>
      <c r="H675" s="119"/>
      <c r="K675" s="119"/>
      <c r="N675" s="119"/>
      <c r="Q675" s="119"/>
    </row>
    <row r="676" spans="5:17" s="97" customFormat="1" ht="15" customHeight="1" x14ac:dyDescent="0.25">
      <c r="E676" s="119"/>
      <c r="H676" s="119"/>
      <c r="K676" s="119"/>
      <c r="N676" s="119"/>
      <c r="Q676" s="119"/>
    </row>
    <row r="677" spans="5:17" s="97" customFormat="1" ht="15" customHeight="1" x14ac:dyDescent="0.25">
      <c r="E677" s="119"/>
      <c r="H677" s="119"/>
      <c r="K677" s="119"/>
      <c r="N677" s="119"/>
      <c r="Q677" s="119"/>
    </row>
    <row r="678" spans="5:17" s="97" customFormat="1" ht="15" customHeight="1" x14ac:dyDescent="0.25">
      <c r="E678" s="119"/>
      <c r="H678" s="119"/>
      <c r="K678" s="119"/>
      <c r="N678" s="119"/>
      <c r="Q678" s="119"/>
    </row>
    <row r="679" spans="5:17" s="97" customFormat="1" ht="15" customHeight="1" x14ac:dyDescent="0.25">
      <c r="E679" s="119"/>
      <c r="H679" s="119"/>
      <c r="K679" s="119"/>
      <c r="N679" s="119"/>
      <c r="Q679" s="119"/>
    </row>
    <row r="680" spans="5:17" s="97" customFormat="1" ht="15" customHeight="1" x14ac:dyDescent="0.25">
      <c r="E680" s="119"/>
      <c r="H680" s="119"/>
      <c r="K680" s="119"/>
      <c r="N680" s="119"/>
      <c r="Q680" s="119"/>
    </row>
    <row r="681" spans="5:17" s="97" customFormat="1" ht="15" customHeight="1" x14ac:dyDescent="0.25">
      <c r="E681" s="119"/>
      <c r="H681" s="119"/>
      <c r="K681" s="119"/>
      <c r="N681" s="119"/>
      <c r="Q681" s="119"/>
    </row>
    <row r="682" spans="5:17" s="97" customFormat="1" ht="15" customHeight="1" x14ac:dyDescent="0.25">
      <c r="E682" s="119"/>
      <c r="H682" s="119"/>
      <c r="K682" s="119"/>
      <c r="N682" s="119"/>
      <c r="Q682" s="119"/>
    </row>
    <row r="683" spans="5:17" s="97" customFormat="1" ht="15" customHeight="1" x14ac:dyDescent="0.25">
      <c r="E683" s="119"/>
      <c r="H683" s="119"/>
      <c r="K683" s="119"/>
      <c r="N683" s="119"/>
      <c r="Q683" s="119"/>
    </row>
    <row r="684" spans="5:17" s="97" customFormat="1" ht="15" customHeight="1" x14ac:dyDescent="0.25">
      <c r="E684" s="119"/>
      <c r="H684" s="119"/>
      <c r="K684" s="119"/>
      <c r="N684" s="119"/>
      <c r="Q684" s="119"/>
    </row>
    <row r="685" spans="5:17" s="97" customFormat="1" ht="15" customHeight="1" x14ac:dyDescent="0.25">
      <c r="E685" s="119"/>
      <c r="H685" s="119"/>
      <c r="K685" s="119"/>
      <c r="N685" s="119"/>
      <c r="Q685" s="119"/>
    </row>
    <row r="686" spans="5:17" s="97" customFormat="1" ht="15" customHeight="1" x14ac:dyDescent="0.25">
      <c r="E686" s="119"/>
      <c r="H686" s="119"/>
      <c r="K686" s="119"/>
      <c r="N686" s="119"/>
      <c r="Q686" s="119"/>
    </row>
    <row r="687" spans="5:17" s="97" customFormat="1" ht="15" customHeight="1" x14ac:dyDescent="0.25">
      <c r="E687" s="119"/>
      <c r="H687" s="119"/>
      <c r="K687" s="119"/>
      <c r="N687" s="119"/>
      <c r="Q687" s="119"/>
    </row>
    <row r="688" spans="5:17" s="97" customFormat="1" ht="15" customHeight="1" x14ac:dyDescent="0.25">
      <c r="E688" s="119"/>
      <c r="H688" s="119"/>
      <c r="K688" s="119"/>
      <c r="N688" s="119"/>
      <c r="Q688" s="119"/>
    </row>
    <row r="689" spans="5:17" s="97" customFormat="1" ht="15" customHeight="1" x14ac:dyDescent="0.25">
      <c r="E689" s="119"/>
      <c r="H689" s="119"/>
      <c r="K689" s="119"/>
      <c r="N689" s="119"/>
      <c r="Q689" s="119"/>
    </row>
    <row r="690" spans="5:17" s="97" customFormat="1" ht="15" customHeight="1" x14ac:dyDescent="0.25">
      <c r="E690" s="119"/>
      <c r="H690" s="119"/>
      <c r="K690" s="119"/>
      <c r="N690" s="119"/>
      <c r="Q690" s="119"/>
    </row>
    <row r="691" spans="5:17" s="97" customFormat="1" ht="15" customHeight="1" x14ac:dyDescent="0.25">
      <c r="E691" s="119"/>
      <c r="H691" s="119"/>
      <c r="K691" s="119"/>
      <c r="N691" s="119"/>
      <c r="Q691" s="119"/>
    </row>
    <row r="692" spans="5:17" s="97" customFormat="1" ht="15" customHeight="1" x14ac:dyDescent="0.25">
      <c r="E692" s="119"/>
      <c r="H692" s="119"/>
      <c r="K692" s="119"/>
      <c r="N692" s="119"/>
      <c r="Q692" s="119"/>
    </row>
    <row r="693" spans="5:17" s="97" customFormat="1" ht="15" customHeight="1" x14ac:dyDescent="0.25">
      <c r="E693" s="119"/>
      <c r="H693" s="119"/>
      <c r="K693" s="119"/>
      <c r="N693" s="119"/>
      <c r="Q693" s="119"/>
    </row>
    <row r="694" spans="5:17" s="97" customFormat="1" ht="15" customHeight="1" x14ac:dyDescent="0.25">
      <c r="E694" s="119"/>
      <c r="H694" s="119"/>
      <c r="K694" s="119"/>
      <c r="N694" s="119"/>
      <c r="Q694" s="119"/>
    </row>
    <row r="695" spans="5:17" s="97" customFormat="1" ht="15" customHeight="1" x14ac:dyDescent="0.25">
      <c r="E695" s="119"/>
      <c r="H695" s="119"/>
      <c r="K695" s="119"/>
      <c r="N695" s="119"/>
      <c r="Q695" s="119"/>
    </row>
    <row r="696" spans="5:17" s="97" customFormat="1" ht="15" customHeight="1" x14ac:dyDescent="0.25">
      <c r="E696" s="119"/>
      <c r="H696" s="119"/>
      <c r="K696" s="119"/>
      <c r="N696" s="119"/>
      <c r="Q696" s="119"/>
    </row>
    <row r="697" spans="5:17" s="97" customFormat="1" ht="15" customHeight="1" x14ac:dyDescent="0.25">
      <c r="E697" s="119"/>
      <c r="H697" s="119"/>
      <c r="K697" s="119"/>
      <c r="N697" s="119"/>
      <c r="Q697" s="119"/>
    </row>
    <row r="698" spans="5:17" s="97" customFormat="1" ht="15" customHeight="1" x14ac:dyDescent="0.25">
      <c r="E698" s="119"/>
      <c r="H698" s="119"/>
      <c r="K698" s="119"/>
      <c r="N698" s="119"/>
      <c r="Q698" s="119"/>
    </row>
    <row r="699" spans="5:17" s="97" customFormat="1" ht="15" customHeight="1" x14ac:dyDescent="0.25">
      <c r="E699" s="119"/>
      <c r="H699" s="119"/>
      <c r="K699" s="119"/>
      <c r="N699" s="119"/>
      <c r="Q699" s="119"/>
    </row>
    <row r="700" spans="5:17" s="97" customFormat="1" ht="15" customHeight="1" x14ac:dyDescent="0.25">
      <c r="E700" s="119"/>
      <c r="H700" s="119"/>
      <c r="K700" s="119"/>
      <c r="N700" s="119"/>
      <c r="Q700" s="119"/>
    </row>
    <row r="701" spans="5:17" s="97" customFormat="1" ht="15" customHeight="1" x14ac:dyDescent="0.25">
      <c r="E701" s="119"/>
      <c r="H701" s="119"/>
      <c r="K701" s="119"/>
      <c r="N701" s="119"/>
      <c r="Q701" s="119"/>
    </row>
    <row r="702" spans="5:17" s="97" customFormat="1" ht="15" customHeight="1" x14ac:dyDescent="0.25">
      <c r="E702" s="119"/>
      <c r="H702" s="119"/>
      <c r="K702" s="119"/>
      <c r="N702" s="119"/>
      <c r="Q702" s="119"/>
    </row>
    <row r="703" spans="5:17" s="97" customFormat="1" ht="15" customHeight="1" x14ac:dyDescent="0.25">
      <c r="E703" s="119"/>
      <c r="H703" s="119"/>
      <c r="K703" s="119"/>
      <c r="N703" s="119"/>
      <c r="Q703" s="119"/>
    </row>
    <row r="704" spans="5:17" s="97" customFormat="1" ht="15" customHeight="1" x14ac:dyDescent="0.25">
      <c r="E704" s="119"/>
      <c r="H704" s="119"/>
      <c r="K704" s="119"/>
      <c r="N704" s="119"/>
      <c r="Q704" s="119"/>
    </row>
    <row r="705" spans="5:17" s="97" customFormat="1" ht="15" customHeight="1" x14ac:dyDescent="0.25">
      <c r="E705" s="119"/>
      <c r="H705" s="119"/>
      <c r="K705" s="119"/>
      <c r="N705" s="119"/>
      <c r="Q705" s="119"/>
    </row>
    <row r="706" spans="5:17" s="97" customFormat="1" ht="15" customHeight="1" x14ac:dyDescent="0.25">
      <c r="E706" s="119"/>
      <c r="H706" s="119"/>
      <c r="K706" s="119"/>
      <c r="N706" s="119"/>
      <c r="Q706" s="119"/>
    </row>
    <row r="707" spans="5:17" s="97" customFormat="1" ht="15" customHeight="1" x14ac:dyDescent="0.25">
      <c r="E707" s="119"/>
      <c r="H707" s="119"/>
      <c r="K707" s="119"/>
      <c r="N707" s="119"/>
      <c r="Q707" s="119"/>
    </row>
    <row r="708" spans="5:17" s="97" customFormat="1" ht="15" customHeight="1" x14ac:dyDescent="0.25">
      <c r="E708" s="119"/>
      <c r="H708" s="119"/>
      <c r="K708" s="119"/>
      <c r="N708" s="119"/>
      <c r="Q708" s="119"/>
    </row>
    <row r="709" spans="5:17" s="97" customFormat="1" ht="15" customHeight="1" x14ac:dyDescent="0.25">
      <c r="E709" s="119"/>
      <c r="H709" s="119"/>
      <c r="K709" s="119"/>
      <c r="N709" s="119"/>
      <c r="Q709" s="119"/>
    </row>
    <row r="710" spans="5:17" s="97" customFormat="1" ht="15" customHeight="1" x14ac:dyDescent="0.25">
      <c r="E710" s="119"/>
      <c r="H710" s="119"/>
      <c r="K710" s="119"/>
      <c r="N710" s="119"/>
      <c r="Q710" s="119"/>
    </row>
    <row r="711" spans="5:17" s="97" customFormat="1" ht="15" customHeight="1" x14ac:dyDescent="0.25">
      <c r="E711" s="119"/>
      <c r="H711" s="119"/>
      <c r="K711" s="119"/>
      <c r="N711" s="119"/>
      <c r="Q711" s="119"/>
    </row>
    <row r="712" spans="5:17" s="97" customFormat="1" ht="15" customHeight="1" x14ac:dyDescent="0.25">
      <c r="E712" s="119"/>
      <c r="H712" s="119"/>
      <c r="K712" s="119"/>
      <c r="N712" s="119"/>
      <c r="Q712" s="119"/>
    </row>
    <row r="713" spans="5:17" s="97" customFormat="1" ht="15" customHeight="1" x14ac:dyDescent="0.25">
      <c r="E713" s="119"/>
      <c r="H713" s="119"/>
      <c r="K713" s="119"/>
      <c r="N713" s="119"/>
      <c r="Q713" s="119"/>
    </row>
    <row r="714" spans="5:17" s="97" customFormat="1" ht="15" customHeight="1" x14ac:dyDescent="0.25">
      <c r="E714" s="119"/>
      <c r="H714" s="119"/>
      <c r="K714" s="119"/>
      <c r="N714" s="119"/>
      <c r="Q714" s="119"/>
    </row>
    <row r="715" spans="5:17" s="97" customFormat="1" ht="15" customHeight="1" x14ac:dyDescent="0.25">
      <c r="E715" s="119"/>
      <c r="H715" s="119"/>
      <c r="K715" s="119"/>
      <c r="N715" s="119"/>
      <c r="Q715" s="119"/>
    </row>
    <row r="716" spans="5:17" s="97" customFormat="1" ht="15" customHeight="1" x14ac:dyDescent="0.25">
      <c r="E716" s="119"/>
      <c r="H716" s="119"/>
      <c r="K716" s="119"/>
      <c r="N716" s="119"/>
      <c r="Q716" s="119"/>
    </row>
    <row r="717" spans="5:17" s="97" customFormat="1" ht="15" customHeight="1" x14ac:dyDescent="0.25">
      <c r="E717" s="119"/>
      <c r="H717" s="119"/>
      <c r="K717" s="119"/>
      <c r="N717" s="119"/>
      <c r="Q717" s="119"/>
    </row>
    <row r="718" spans="5:17" s="97" customFormat="1" ht="15" customHeight="1" x14ac:dyDescent="0.25">
      <c r="E718" s="119"/>
      <c r="H718" s="119"/>
      <c r="K718" s="119"/>
      <c r="N718" s="119"/>
      <c r="Q718" s="119"/>
    </row>
    <row r="719" spans="5:17" s="97" customFormat="1" ht="15" customHeight="1" x14ac:dyDescent="0.25">
      <c r="E719" s="119"/>
      <c r="H719" s="119"/>
      <c r="K719" s="119"/>
      <c r="N719" s="119"/>
      <c r="Q719" s="119"/>
    </row>
    <row r="720" spans="5:17" s="97" customFormat="1" ht="15" customHeight="1" x14ac:dyDescent="0.25">
      <c r="E720" s="119"/>
      <c r="H720" s="119"/>
      <c r="K720" s="119"/>
      <c r="N720" s="119"/>
      <c r="Q720" s="119"/>
    </row>
    <row r="721" spans="5:17" s="97" customFormat="1" ht="15" customHeight="1" x14ac:dyDescent="0.25">
      <c r="E721" s="119"/>
      <c r="H721" s="119"/>
      <c r="K721" s="119"/>
      <c r="N721" s="119"/>
      <c r="Q721" s="119"/>
    </row>
    <row r="722" spans="5:17" s="97" customFormat="1" ht="15" customHeight="1" x14ac:dyDescent="0.25">
      <c r="E722" s="119"/>
      <c r="H722" s="119"/>
      <c r="K722" s="119"/>
      <c r="N722" s="119"/>
      <c r="Q722" s="119"/>
    </row>
    <row r="723" spans="5:17" s="97" customFormat="1" ht="15" customHeight="1" x14ac:dyDescent="0.25">
      <c r="E723" s="119"/>
      <c r="H723" s="119"/>
      <c r="K723" s="119"/>
      <c r="N723" s="119"/>
      <c r="Q723" s="119"/>
    </row>
    <row r="724" spans="5:17" s="97" customFormat="1" ht="15" customHeight="1" x14ac:dyDescent="0.25">
      <c r="E724" s="119"/>
      <c r="H724" s="119"/>
      <c r="K724" s="119"/>
      <c r="N724" s="119"/>
      <c r="Q724" s="119"/>
    </row>
    <row r="725" spans="5:17" s="97" customFormat="1" ht="15" customHeight="1" x14ac:dyDescent="0.25">
      <c r="E725" s="119"/>
      <c r="H725" s="119"/>
      <c r="K725" s="119"/>
      <c r="N725" s="119"/>
      <c r="Q725" s="119"/>
    </row>
    <row r="726" spans="5:17" s="97" customFormat="1" ht="15" customHeight="1" x14ac:dyDescent="0.25">
      <c r="E726" s="119"/>
      <c r="H726" s="119"/>
      <c r="K726" s="119"/>
      <c r="N726" s="119"/>
      <c r="Q726" s="119"/>
    </row>
    <row r="727" spans="5:17" s="97" customFormat="1" ht="15" customHeight="1" x14ac:dyDescent="0.25">
      <c r="E727" s="119"/>
      <c r="H727" s="119"/>
      <c r="K727" s="119"/>
      <c r="N727" s="119"/>
      <c r="Q727" s="119"/>
    </row>
    <row r="728" spans="5:17" s="97" customFormat="1" ht="15" customHeight="1" x14ac:dyDescent="0.25">
      <c r="E728" s="119"/>
      <c r="H728" s="119"/>
      <c r="K728" s="119"/>
      <c r="N728" s="119"/>
      <c r="Q728" s="119"/>
    </row>
    <row r="729" spans="5:17" s="97" customFormat="1" ht="15" customHeight="1" x14ac:dyDescent="0.25">
      <c r="E729" s="119"/>
      <c r="H729" s="119"/>
      <c r="K729" s="119"/>
      <c r="N729" s="119"/>
      <c r="Q729" s="119"/>
    </row>
    <row r="730" spans="5:17" s="97" customFormat="1" ht="15" customHeight="1" x14ac:dyDescent="0.25">
      <c r="E730" s="119"/>
      <c r="H730" s="119"/>
      <c r="K730" s="119"/>
      <c r="N730" s="119"/>
      <c r="Q730" s="119"/>
    </row>
    <row r="731" spans="5:17" s="97" customFormat="1" ht="15" customHeight="1" x14ac:dyDescent="0.25">
      <c r="E731" s="119"/>
      <c r="H731" s="119"/>
      <c r="K731" s="119"/>
      <c r="N731" s="119"/>
      <c r="Q731" s="119"/>
    </row>
    <row r="732" spans="5:17" s="97" customFormat="1" ht="15" customHeight="1" x14ac:dyDescent="0.25">
      <c r="E732" s="119"/>
      <c r="H732" s="119"/>
      <c r="K732" s="119"/>
      <c r="N732" s="119"/>
      <c r="Q732" s="119"/>
    </row>
    <row r="733" spans="5:17" s="97" customFormat="1" ht="15" customHeight="1" x14ac:dyDescent="0.25">
      <c r="E733" s="119"/>
      <c r="H733" s="119"/>
      <c r="K733" s="119"/>
      <c r="N733" s="119"/>
      <c r="Q733" s="119"/>
    </row>
    <row r="734" spans="5:17" s="97" customFormat="1" ht="15" customHeight="1" x14ac:dyDescent="0.25">
      <c r="E734" s="119"/>
      <c r="H734" s="119"/>
      <c r="K734" s="119"/>
      <c r="N734" s="119"/>
      <c r="Q734" s="119"/>
    </row>
    <row r="735" spans="5:17" s="97" customFormat="1" ht="15" customHeight="1" x14ac:dyDescent="0.25">
      <c r="E735" s="119"/>
      <c r="H735" s="119"/>
      <c r="K735" s="119"/>
      <c r="N735" s="119"/>
      <c r="Q735" s="119"/>
    </row>
    <row r="736" spans="5:17" s="97" customFormat="1" ht="15" customHeight="1" x14ac:dyDescent="0.25">
      <c r="E736" s="119"/>
      <c r="H736" s="119"/>
      <c r="K736" s="119"/>
      <c r="N736" s="119"/>
      <c r="Q736" s="119"/>
    </row>
    <row r="737" spans="5:17" s="97" customFormat="1" ht="15" customHeight="1" x14ac:dyDescent="0.25">
      <c r="E737" s="119"/>
      <c r="H737" s="119"/>
      <c r="K737" s="119"/>
      <c r="N737" s="119"/>
      <c r="Q737" s="119"/>
    </row>
    <row r="738" spans="5:17" s="97" customFormat="1" ht="15" customHeight="1" x14ac:dyDescent="0.25">
      <c r="E738" s="119"/>
      <c r="H738" s="119"/>
      <c r="K738" s="119"/>
      <c r="N738" s="119"/>
      <c r="Q738" s="119"/>
    </row>
    <row r="739" spans="5:17" s="97" customFormat="1" ht="15" customHeight="1" x14ac:dyDescent="0.25">
      <c r="E739" s="119"/>
      <c r="H739" s="119"/>
      <c r="K739" s="119"/>
      <c r="N739" s="119"/>
      <c r="Q739" s="119"/>
    </row>
    <row r="740" spans="5:17" s="97" customFormat="1" ht="15" customHeight="1" x14ac:dyDescent="0.25">
      <c r="E740" s="119"/>
      <c r="H740" s="119"/>
      <c r="K740" s="119"/>
      <c r="N740" s="119"/>
      <c r="Q740" s="119"/>
    </row>
    <row r="741" spans="5:17" s="97" customFormat="1" ht="15" customHeight="1" x14ac:dyDescent="0.25">
      <c r="E741" s="119"/>
      <c r="H741" s="119"/>
      <c r="K741" s="119"/>
      <c r="N741" s="119"/>
      <c r="Q741" s="119"/>
    </row>
    <row r="742" spans="5:17" s="97" customFormat="1" ht="15" customHeight="1" x14ac:dyDescent="0.25">
      <c r="E742" s="119"/>
      <c r="H742" s="119"/>
      <c r="K742" s="119"/>
      <c r="N742" s="119"/>
      <c r="Q742" s="119"/>
    </row>
    <row r="743" spans="5:17" s="97" customFormat="1" ht="15" customHeight="1" x14ac:dyDescent="0.25">
      <c r="E743" s="119"/>
      <c r="H743" s="119"/>
      <c r="K743" s="119"/>
      <c r="N743" s="119"/>
      <c r="Q743" s="119"/>
    </row>
    <row r="744" spans="5:17" s="97" customFormat="1" ht="15" customHeight="1" x14ac:dyDescent="0.25">
      <c r="E744" s="119"/>
      <c r="H744" s="119"/>
      <c r="K744" s="119"/>
      <c r="N744" s="119"/>
      <c r="Q744" s="119"/>
    </row>
    <row r="745" spans="5:17" s="97" customFormat="1" ht="15" customHeight="1" x14ac:dyDescent="0.25">
      <c r="E745" s="119"/>
      <c r="H745" s="119"/>
      <c r="K745" s="119"/>
      <c r="N745" s="119"/>
      <c r="Q745" s="119"/>
    </row>
    <row r="746" spans="5:17" s="97" customFormat="1" ht="15" customHeight="1" x14ac:dyDescent="0.25">
      <c r="E746" s="119"/>
      <c r="H746" s="119"/>
      <c r="K746" s="119"/>
      <c r="N746" s="119"/>
      <c r="Q746" s="119"/>
    </row>
    <row r="747" spans="5:17" s="97" customFormat="1" ht="15" customHeight="1" x14ac:dyDescent="0.25">
      <c r="E747" s="119"/>
      <c r="H747" s="119"/>
      <c r="K747" s="119"/>
      <c r="N747" s="119"/>
      <c r="Q747" s="119"/>
    </row>
    <row r="748" spans="5:17" s="97" customFormat="1" ht="15" customHeight="1" x14ac:dyDescent="0.25">
      <c r="E748" s="119"/>
      <c r="H748" s="119"/>
      <c r="K748" s="119"/>
      <c r="N748" s="119"/>
      <c r="Q748" s="119"/>
    </row>
    <row r="749" spans="5:17" s="97" customFormat="1" ht="15" customHeight="1" x14ac:dyDescent="0.25">
      <c r="E749" s="119"/>
      <c r="H749" s="119"/>
      <c r="K749" s="119"/>
      <c r="N749" s="119"/>
      <c r="Q749" s="119"/>
    </row>
    <row r="750" spans="5:17" s="97" customFormat="1" ht="15" customHeight="1" x14ac:dyDescent="0.25">
      <c r="E750" s="119"/>
      <c r="H750" s="119"/>
      <c r="K750" s="119"/>
      <c r="N750" s="119"/>
      <c r="Q750" s="119"/>
    </row>
    <row r="751" spans="5:17" s="97" customFormat="1" ht="15" customHeight="1" x14ac:dyDescent="0.25">
      <c r="E751" s="119"/>
      <c r="H751" s="119"/>
      <c r="K751" s="119"/>
      <c r="N751" s="119"/>
      <c r="Q751" s="119"/>
    </row>
    <row r="752" spans="5:17" s="97" customFormat="1" ht="15" customHeight="1" x14ac:dyDescent="0.25">
      <c r="E752" s="119"/>
      <c r="H752" s="119"/>
      <c r="K752" s="119"/>
      <c r="N752" s="119"/>
      <c r="Q752" s="119"/>
    </row>
    <row r="753" spans="5:17" s="97" customFormat="1" ht="15" customHeight="1" x14ac:dyDescent="0.25">
      <c r="E753" s="119"/>
      <c r="H753" s="119"/>
      <c r="K753" s="119"/>
      <c r="N753" s="119"/>
      <c r="Q753" s="119"/>
    </row>
    <row r="754" spans="5:17" s="97" customFormat="1" ht="15" customHeight="1" x14ac:dyDescent="0.25">
      <c r="E754" s="119"/>
      <c r="H754" s="119"/>
      <c r="K754" s="119"/>
      <c r="N754" s="119"/>
      <c r="Q754" s="119"/>
    </row>
    <row r="755" spans="5:17" s="97" customFormat="1" ht="15" customHeight="1" x14ac:dyDescent="0.25">
      <c r="E755" s="119"/>
      <c r="H755" s="119"/>
      <c r="K755" s="119"/>
      <c r="N755" s="119"/>
      <c r="Q755" s="119"/>
    </row>
    <row r="756" spans="5:17" s="97" customFormat="1" ht="15" customHeight="1" x14ac:dyDescent="0.25">
      <c r="E756" s="119"/>
      <c r="H756" s="119"/>
      <c r="K756" s="119"/>
      <c r="N756" s="119"/>
      <c r="Q756" s="119"/>
    </row>
    <row r="757" spans="5:17" s="97" customFormat="1" ht="15" customHeight="1" x14ac:dyDescent="0.25">
      <c r="E757" s="119"/>
      <c r="H757" s="119"/>
      <c r="K757" s="119"/>
      <c r="N757" s="119"/>
      <c r="Q757" s="119"/>
    </row>
    <row r="758" spans="5:17" s="97" customFormat="1" ht="15" customHeight="1" x14ac:dyDescent="0.25">
      <c r="E758" s="119"/>
      <c r="H758" s="119"/>
      <c r="K758" s="119"/>
      <c r="N758" s="119"/>
      <c r="Q758" s="119"/>
    </row>
    <row r="759" spans="5:17" s="97" customFormat="1" ht="15" customHeight="1" x14ac:dyDescent="0.25">
      <c r="E759" s="119"/>
      <c r="H759" s="119"/>
      <c r="K759" s="119"/>
      <c r="N759" s="119"/>
      <c r="Q759" s="119"/>
    </row>
    <row r="760" spans="5:17" s="97" customFormat="1" ht="15" customHeight="1" x14ac:dyDescent="0.25">
      <c r="E760" s="119"/>
      <c r="H760" s="119"/>
      <c r="K760" s="119"/>
      <c r="N760" s="119"/>
      <c r="Q760" s="119"/>
    </row>
    <row r="761" spans="5:17" s="97" customFormat="1" ht="15" customHeight="1" x14ac:dyDescent="0.25">
      <c r="E761" s="119"/>
      <c r="H761" s="119"/>
      <c r="K761" s="119"/>
      <c r="N761" s="119"/>
      <c r="Q761" s="119"/>
    </row>
    <row r="762" spans="5:17" s="97" customFormat="1" ht="15" customHeight="1" x14ac:dyDescent="0.25">
      <c r="E762" s="119"/>
      <c r="H762" s="119"/>
      <c r="K762" s="119"/>
      <c r="N762" s="119"/>
      <c r="Q762" s="119"/>
    </row>
    <row r="763" spans="5:17" s="97" customFormat="1" ht="15" customHeight="1" x14ac:dyDescent="0.25">
      <c r="E763" s="119"/>
      <c r="H763" s="119"/>
      <c r="K763" s="119"/>
      <c r="N763" s="119"/>
      <c r="Q763" s="119"/>
    </row>
    <row r="764" spans="5:17" s="97" customFormat="1" ht="15" customHeight="1" x14ac:dyDescent="0.25">
      <c r="E764" s="119"/>
      <c r="H764" s="119"/>
      <c r="K764" s="119"/>
      <c r="N764" s="119"/>
      <c r="Q764" s="119"/>
    </row>
    <row r="765" spans="5:17" s="97" customFormat="1" ht="15" customHeight="1" x14ac:dyDescent="0.25">
      <c r="E765" s="119"/>
      <c r="H765" s="119"/>
      <c r="K765" s="119"/>
      <c r="N765" s="119"/>
      <c r="Q765" s="119"/>
    </row>
    <row r="766" spans="5:17" s="97" customFormat="1" ht="15" customHeight="1" x14ac:dyDescent="0.25">
      <c r="E766" s="119"/>
      <c r="H766" s="119"/>
      <c r="K766" s="119"/>
      <c r="N766" s="119"/>
      <c r="Q766" s="119"/>
    </row>
    <row r="767" spans="5:17" s="97" customFormat="1" ht="15" customHeight="1" x14ac:dyDescent="0.25">
      <c r="E767" s="119"/>
      <c r="H767" s="119"/>
      <c r="K767" s="119"/>
      <c r="N767" s="119"/>
      <c r="Q767" s="119"/>
    </row>
    <row r="768" spans="5:17" s="97" customFormat="1" ht="15" customHeight="1" x14ac:dyDescent="0.25">
      <c r="E768" s="119"/>
      <c r="H768" s="119"/>
      <c r="K768" s="119"/>
      <c r="N768" s="119"/>
      <c r="Q768" s="119"/>
    </row>
    <row r="769" spans="5:17" s="97" customFormat="1" ht="15" customHeight="1" x14ac:dyDescent="0.25">
      <c r="E769" s="119"/>
      <c r="H769" s="119"/>
      <c r="K769" s="119"/>
      <c r="N769" s="119"/>
      <c r="Q769" s="119"/>
    </row>
    <row r="770" spans="5:17" s="97" customFormat="1" ht="15" customHeight="1" x14ac:dyDescent="0.25">
      <c r="E770" s="119"/>
      <c r="H770" s="119"/>
      <c r="K770" s="119"/>
      <c r="N770" s="119"/>
      <c r="Q770" s="119"/>
    </row>
    <row r="771" spans="5:17" s="97" customFormat="1" ht="15" customHeight="1" x14ac:dyDescent="0.25">
      <c r="E771" s="119"/>
      <c r="H771" s="119"/>
      <c r="K771" s="119"/>
      <c r="N771" s="119"/>
      <c r="Q771" s="119"/>
    </row>
    <row r="772" spans="5:17" s="97" customFormat="1" ht="15" customHeight="1" x14ac:dyDescent="0.25">
      <c r="E772" s="119"/>
      <c r="H772" s="119"/>
      <c r="K772" s="119"/>
      <c r="N772" s="119"/>
      <c r="Q772" s="119"/>
    </row>
    <row r="773" spans="5:17" s="97" customFormat="1" ht="15" customHeight="1" x14ac:dyDescent="0.25">
      <c r="E773" s="119"/>
      <c r="H773" s="119"/>
      <c r="K773" s="119"/>
      <c r="N773" s="119"/>
      <c r="Q773" s="119"/>
    </row>
    <row r="774" spans="5:17" s="97" customFormat="1" ht="15" customHeight="1" x14ac:dyDescent="0.25">
      <c r="E774" s="119"/>
      <c r="H774" s="119"/>
      <c r="K774" s="119"/>
      <c r="N774" s="119"/>
      <c r="Q774" s="119"/>
    </row>
    <row r="775" spans="5:17" s="97" customFormat="1" ht="15" customHeight="1" x14ac:dyDescent="0.25">
      <c r="E775" s="119"/>
      <c r="H775" s="119"/>
      <c r="K775" s="119"/>
      <c r="N775" s="119"/>
      <c r="Q775" s="119"/>
    </row>
    <row r="776" spans="5:17" s="97" customFormat="1" ht="15" customHeight="1" x14ac:dyDescent="0.25">
      <c r="E776" s="119"/>
      <c r="H776" s="119"/>
      <c r="K776" s="119"/>
      <c r="N776" s="119"/>
      <c r="Q776" s="119"/>
    </row>
    <row r="777" spans="5:17" s="97" customFormat="1" ht="15" customHeight="1" x14ac:dyDescent="0.25">
      <c r="E777" s="119"/>
      <c r="H777" s="119"/>
      <c r="K777" s="119"/>
      <c r="N777" s="119"/>
      <c r="Q777" s="119"/>
    </row>
    <row r="778" spans="5:17" s="97" customFormat="1" ht="15" customHeight="1" x14ac:dyDescent="0.25">
      <c r="E778" s="119"/>
      <c r="H778" s="119"/>
      <c r="K778" s="119"/>
      <c r="N778" s="119"/>
      <c r="Q778" s="119"/>
    </row>
    <row r="779" spans="5:17" s="97" customFormat="1" ht="15" customHeight="1" x14ac:dyDescent="0.25">
      <c r="E779" s="119"/>
      <c r="H779" s="119"/>
      <c r="K779" s="119"/>
      <c r="N779" s="119"/>
      <c r="Q779" s="119"/>
    </row>
    <row r="780" spans="5:17" s="97" customFormat="1" ht="15" customHeight="1" x14ac:dyDescent="0.25">
      <c r="E780" s="119"/>
      <c r="H780" s="119"/>
      <c r="K780" s="119"/>
      <c r="N780" s="119"/>
      <c r="Q780" s="119"/>
    </row>
  </sheetData>
  <sheetProtection selectLockedCells="1"/>
  <mergeCells count="1">
    <mergeCell ref="A1:R1"/>
  </mergeCells>
  <printOptions horizontalCentered="1" verticalCentered="1"/>
  <pageMargins left="0.25" right="0.25" top="0.25" bottom="0.25" header="0.3" footer="0.3"/>
  <pageSetup scale="35" orientation="landscape" r:id="rId1"/>
  <headerFooter>
    <oddFooter>&amp;C&amp;"Helvetica Neue,Regular"&amp;12&amp;K000000&amp;P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4"/>
  <sheetViews>
    <sheetView showGridLines="0" workbookViewId="0">
      <selection activeCell="B15" sqref="B15"/>
    </sheetView>
  </sheetViews>
  <sheetFormatPr defaultColWidth="8.85546875" defaultRowHeight="15" customHeight="1" x14ac:dyDescent="0.25"/>
  <cols>
    <col min="1" max="1" width="41.5703125" style="3" customWidth="1"/>
    <col min="2" max="2" width="55" style="3" customWidth="1"/>
    <col min="3" max="3" width="8.85546875" style="3" customWidth="1"/>
    <col min="4" max="16384" width="8.85546875" style="3"/>
  </cols>
  <sheetData>
    <row r="1" spans="1:2" ht="45" customHeight="1" x14ac:dyDescent="0.25">
      <c r="A1" s="205" t="s">
        <v>22</v>
      </c>
      <c r="B1" s="206"/>
    </row>
    <row r="2" spans="1:2" ht="78.75" customHeight="1" x14ac:dyDescent="0.25">
      <c r="A2" s="207" t="s">
        <v>23</v>
      </c>
      <c r="B2" s="208"/>
    </row>
    <row r="3" spans="1:2" ht="24" customHeight="1" x14ac:dyDescent="0.25">
      <c r="A3" s="81" t="s">
        <v>24</v>
      </c>
      <c r="B3" s="209" t="e">
        <f>'Advance Payment Tracking'!#REF!</f>
        <v>#REF!</v>
      </c>
    </row>
    <row r="4" spans="1:2" s="84" customFormat="1" ht="31.5" customHeight="1" x14ac:dyDescent="0.25">
      <c r="A4" s="82"/>
      <c r="B4" s="83" t="s">
        <v>25</v>
      </c>
    </row>
    <row r="5" spans="1:2" ht="16.149999999999999" customHeight="1" x14ac:dyDescent="0.3">
      <c r="A5" s="85" t="s">
        <v>26</v>
      </c>
      <c r="B5" s="86">
        <f>'Advance Payment Tracking'!B11</f>
        <v>0</v>
      </c>
    </row>
    <row r="6" spans="1:2" ht="16.149999999999999" customHeight="1" x14ac:dyDescent="0.3">
      <c r="A6" s="85" t="s">
        <v>27</v>
      </c>
      <c r="B6" s="86">
        <f>'Advance Payment Tracking'!B20</f>
        <v>0</v>
      </c>
    </row>
    <row r="7" spans="1:2" ht="16.149999999999999" customHeight="1" x14ac:dyDescent="0.3">
      <c r="A7" s="85" t="s">
        <v>28</v>
      </c>
      <c r="B7" s="86">
        <f>'Advance Payment Tracking'!B29</f>
        <v>0</v>
      </c>
    </row>
    <row r="8" spans="1:2" ht="16.149999999999999" customHeight="1" x14ac:dyDescent="0.3">
      <c r="A8" s="85" t="s">
        <v>29</v>
      </c>
      <c r="B8" s="86">
        <f>'Advance Payment Tracking'!B38</f>
        <v>0</v>
      </c>
    </row>
    <row r="9" spans="1:2" ht="16.149999999999999" customHeight="1" x14ac:dyDescent="0.3">
      <c r="A9" s="85" t="s">
        <v>30</v>
      </c>
      <c r="B9" s="86">
        <f>'Advance Payment Tracking'!B47</f>
        <v>0</v>
      </c>
    </row>
    <row r="10" spans="1:2" ht="16.149999999999999" customHeight="1" x14ac:dyDescent="0.3">
      <c r="A10" s="87" t="s">
        <v>31</v>
      </c>
      <c r="B10" s="88">
        <f>SUM('Advance Payment Tracking'!B65,'Advance Payment Tracking'!B56)</f>
        <v>0</v>
      </c>
    </row>
    <row r="11" spans="1:2" ht="16.149999999999999" customHeight="1" x14ac:dyDescent="0.3">
      <c r="A11" s="89" t="s">
        <v>32</v>
      </c>
      <c r="B11" s="90">
        <f>'Advance Payment Tracking'!B85</f>
        <v>0</v>
      </c>
    </row>
    <row r="12" spans="1:2" ht="16.149999999999999" customHeight="1" x14ac:dyDescent="0.3">
      <c r="A12" s="91" t="s">
        <v>33</v>
      </c>
      <c r="B12" s="92">
        <f>'Advance Payment Tracking'!B86</f>
        <v>0</v>
      </c>
    </row>
    <row r="13" spans="1:2" ht="15.75" customHeight="1" x14ac:dyDescent="0.3">
      <c r="A13" s="93" t="s">
        <v>34</v>
      </c>
      <c r="B13" s="94" t="e">
        <f>'Advance Payment Tracking'!#REF!</f>
        <v>#REF!</v>
      </c>
    </row>
    <row r="14" spans="1:2" ht="15.75" customHeight="1" x14ac:dyDescent="0.3">
      <c r="A14" s="95" t="s">
        <v>35</v>
      </c>
      <c r="B14" s="96">
        <f>'Advance Payment Tracking'!B87</f>
        <v>0</v>
      </c>
    </row>
  </sheetData>
  <sheetProtection sheet="1" objects="1" scenarios="1"/>
  <mergeCells count="3">
    <mergeCell ref="A1:B1"/>
    <mergeCell ref="A2:B2"/>
    <mergeCell ref="B3"/>
  </mergeCells>
  <pageMargins left="0.7" right="0.7" top="0.75" bottom="0.75" header="0.3" footer="0.3"/>
  <pageSetup orientation="landscape"/>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18"/>
  <sheetViews>
    <sheetView showGridLines="0" topLeftCell="A11" zoomScale="130" zoomScaleNormal="130" workbookViewId="0">
      <selection activeCell="B15" sqref="B15"/>
    </sheetView>
  </sheetViews>
  <sheetFormatPr defaultColWidth="8.85546875" defaultRowHeight="15" customHeight="1" x14ac:dyDescent="0.2"/>
  <cols>
    <col min="1" max="1" width="30.7109375" style="4" customWidth="1"/>
    <col min="2" max="2" width="94.85546875" style="4" customWidth="1"/>
    <col min="3" max="3" width="8.85546875" style="4" customWidth="1"/>
    <col min="4" max="16384" width="8.85546875" style="4"/>
  </cols>
  <sheetData>
    <row r="1" spans="1:2" ht="44.1" customHeight="1" x14ac:dyDescent="0.2">
      <c r="A1" s="205" t="s">
        <v>36</v>
      </c>
      <c r="B1" s="210"/>
    </row>
    <row r="2" spans="1:2" s="5" customFormat="1" ht="23.25" customHeight="1" x14ac:dyDescent="0.25">
      <c r="A2" s="64" t="s">
        <v>37</v>
      </c>
      <c r="B2" s="65"/>
    </row>
    <row r="3" spans="1:2" ht="19.5" customHeight="1" x14ac:dyDescent="0.2">
      <c r="A3" s="66" t="s">
        <v>38</v>
      </c>
      <c r="B3" s="67" t="s">
        <v>106</v>
      </c>
    </row>
    <row r="4" spans="1:2" ht="18.75" customHeight="1" x14ac:dyDescent="0.2">
      <c r="A4" s="66" t="s">
        <v>39</v>
      </c>
      <c r="B4" s="67" t="s">
        <v>40</v>
      </c>
    </row>
    <row r="5" spans="1:2" ht="132.75" customHeight="1" x14ac:dyDescent="0.2">
      <c r="A5" s="66" t="s">
        <v>41</v>
      </c>
      <c r="B5" s="67" t="s">
        <v>42</v>
      </c>
    </row>
    <row r="6" spans="1:2" ht="99" customHeight="1" x14ac:dyDescent="0.2">
      <c r="A6" s="66" t="s">
        <v>4</v>
      </c>
      <c r="B6" s="67" t="s">
        <v>43</v>
      </c>
    </row>
    <row r="7" spans="1:2" ht="107.25" customHeight="1" x14ac:dyDescent="0.2">
      <c r="A7" s="68" t="s">
        <v>5</v>
      </c>
      <c r="B7" s="69" t="s">
        <v>44</v>
      </c>
    </row>
    <row r="8" spans="1:2" ht="75" customHeight="1" x14ac:dyDescent="0.2">
      <c r="A8" s="70" t="s">
        <v>45</v>
      </c>
      <c r="B8" s="71" t="s">
        <v>105</v>
      </c>
    </row>
    <row r="9" spans="1:2" s="5" customFormat="1" ht="28.5" customHeight="1" x14ac:dyDescent="0.25">
      <c r="A9" s="72" t="s">
        <v>46</v>
      </c>
      <c r="B9" s="73"/>
    </row>
    <row r="10" spans="1:2" ht="138" customHeight="1" x14ac:dyDescent="0.2">
      <c r="A10" s="74" t="s">
        <v>26</v>
      </c>
      <c r="B10" s="75" t="s">
        <v>47</v>
      </c>
    </row>
    <row r="11" spans="1:2" ht="113.25" customHeight="1" x14ac:dyDescent="0.2">
      <c r="A11" s="66" t="s">
        <v>27</v>
      </c>
      <c r="B11" s="67" t="s">
        <v>48</v>
      </c>
    </row>
    <row r="12" spans="1:2" ht="152.25" customHeight="1" x14ac:dyDescent="0.2">
      <c r="A12" s="66" t="s">
        <v>28</v>
      </c>
      <c r="B12" s="76" t="s">
        <v>49</v>
      </c>
    </row>
    <row r="13" spans="1:2" ht="104.25" customHeight="1" x14ac:dyDescent="0.2">
      <c r="A13" s="66" t="s">
        <v>29</v>
      </c>
      <c r="B13" s="76" t="s">
        <v>50</v>
      </c>
    </row>
    <row r="14" spans="1:2" ht="228.75" customHeight="1" x14ac:dyDescent="0.2">
      <c r="A14" s="66" t="s">
        <v>51</v>
      </c>
      <c r="B14" s="67" t="s">
        <v>103</v>
      </c>
    </row>
    <row r="15" spans="1:2" ht="160.15" customHeight="1" x14ac:dyDescent="0.2">
      <c r="A15" s="77" t="s">
        <v>31</v>
      </c>
      <c r="B15" s="78" t="s">
        <v>104</v>
      </c>
    </row>
    <row r="16" spans="1:2" ht="69.75" customHeight="1" x14ac:dyDescent="0.2">
      <c r="A16" s="79" t="s">
        <v>52</v>
      </c>
      <c r="B16" s="80" t="s">
        <v>53</v>
      </c>
    </row>
    <row r="17" spans="1:2" ht="256.5" customHeight="1" x14ac:dyDescent="0.2">
      <c r="A17" s="66" t="s">
        <v>54</v>
      </c>
      <c r="B17" s="67" t="s">
        <v>55</v>
      </c>
    </row>
    <row r="18" spans="1:2" ht="38.25" customHeight="1" x14ac:dyDescent="0.2">
      <c r="A18" s="66" t="s">
        <v>56</v>
      </c>
      <c r="B18" s="67" t="s">
        <v>57</v>
      </c>
    </row>
  </sheetData>
  <sheetProtection sheet="1" objects="1" scenarios="1"/>
  <mergeCells count="1">
    <mergeCell ref="A1:B1"/>
  </mergeCells>
  <pageMargins left="0.75" right="0.75" top="0.75" bottom="0.75" header="0.3" footer="0.3"/>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F57"/>
  <sheetViews>
    <sheetView showGridLines="0" topLeftCell="A28" zoomScale="85" zoomScaleNormal="85" workbookViewId="0">
      <selection activeCell="B15" sqref="B15"/>
    </sheetView>
  </sheetViews>
  <sheetFormatPr defaultColWidth="8.85546875" defaultRowHeight="15" customHeight="1" x14ac:dyDescent="0.25"/>
  <cols>
    <col min="1" max="1" width="45.85546875" style="1" customWidth="1"/>
    <col min="2" max="2" width="18.140625" style="1" customWidth="1"/>
    <col min="3" max="3" width="14.28515625" style="1" customWidth="1"/>
    <col min="4" max="4" width="13.140625" style="1" customWidth="1"/>
    <col min="5" max="5" width="21.28515625" style="1" customWidth="1"/>
    <col min="6" max="6" width="88.85546875" style="2" customWidth="1"/>
    <col min="7" max="7" width="8.85546875" style="1" customWidth="1"/>
    <col min="8" max="16384" width="8.85546875" style="1"/>
  </cols>
  <sheetData>
    <row r="1" spans="1:6" ht="40.5" customHeight="1" x14ac:dyDescent="0.25">
      <c r="A1" s="213" t="s">
        <v>58</v>
      </c>
      <c r="B1" s="206"/>
      <c r="C1" s="206"/>
      <c r="D1" s="206"/>
      <c r="E1" s="206"/>
      <c r="F1" s="206"/>
    </row>
    <row r="2" spans="1:6" ht="34.5" customHeight="1" x14ac:dyDescent="0.25">
      <c r="A2" s="211" t="s">
        <v>1</v>
      </c>
      <c r="B2" s="212"/>
      <c r="C2" s="212"/>
      <c r="D2" s="212"/>
      <c r="E2" s="212"/>
      <c r="F2" s="212"/>
    </row>
    <row r="3" spans="1:6" ht="26.25" customHeight="1" x14ac:dyDescent="0.25">
      <c r="A3" s="6" t="s">
        <v>24</v>
      </c>
      <c r="B3" s="214" t="s">
        <v>59</v>
      </c>
      <c r="C3" s="215"/>
      <c r="D3" s="215"/>
      <c r="E3" s="215"/>
      <c r="F3" s="216"/>
    </row>
    <row r="4" spans="1:6" ht="53.25" customHeight="1" x14ac:dyDescent="0.25">
      <c r="A4" s="7" t="s">
        <v>2</v>
      </c>
      <c r="B4" s="8" t="s">
        <v>3</v>
      </c>
      <c r="C4" s="8" t="s">
        <v>4</v>
      </c>
      <c r="D4" s="8" t="s">
        <v>5</v>
      </c>
      <c r="E4" s="9" t="s">
        <v>6</v>
      </c>
      <c r="F4" s="10" t="s">
        <v>7</v>
      </c>
    </row>
    <row r="5" spans="1:6" ht="21" customHeight="1" x14ac:dyDescent="0.25">
      <c r="A5" s="217" t="s">
        <v>8</v>
      </c>
      <c r="B5" s="218"/>
      <c r="C5" s="218"/>
      <c r="D5" s="219"/>
      <c r="E5" s="11"/>
      <c r="F5" s="12"/>
    </row>
    <row r="6" spans="1:6" ht="30" customHeight="1" x14ac:dyDescent="0.25">
      <c r="A6" s="13" t="s">
        <v>60</v>
      </c>
      <c r="B6" s="14" t="s">
        <v>61</v>
      </c>
      <c r="C6" s="15">
        <v>80000</v>
      </c>
      <c r="D6" s="16">
        <v>3</v>
      </c>
      <c r="E6" s="17">
        <f>C6*D6</f>
        <v>240000</v>
      </c>
      <c r="F6" s="18" t="s">
        <v>62</v>
      </c>
    </row>
    <row r="7" spans="1:6" ht="14.65" customHeight="1" x14ac:dyDescent="0.25">
      <c r="A7" s="19"/>
      <c r="B7" s="20"/>
      <c r="C7" s="15"/>
      <c r="D7" s="16"/>
      <c r="E7" s="17">
        <f>C7*D7</f>
        <v>0</v>
      </c>
      <c r="F7" s="21"/>
    </row>
    <row r="8" spans="1:6" ht="14.65" customHeight="1" x14ac:dyDescent="0.25">
      <c r="A8" s="19"/>
      <c r="B8" s="20"/>
      <c r="C8" s="15"/>
      <c r="D8" s="16"/>
      <c r="E8" s="17">
        <f>C8*D8</f>
        <v>0</v>
      </c>
      <c r="F8" s="21"/>
    </row>
    <row r="9" spans="1:6" ht="14.65" customHeight="1" x14ac:dyDescent="0.25">
      <c r="A9" s="19"/>
      <c r="B9" s="20"/>
      <c r="C9" s="15"/>
      <c r="D9" s="16"/>
      <c r="E9" s="17">
        <f>C9*D9</f>
        <v>0</v>
      </c>
      <c r="F9" s="21"/>
    </row>
    <row r="10" spans="1:6" ht="15.2" customHeight="1" thickBot="1" x14ac:dyDescent="0.3">
      <c r="A10" s="22"/>
      <c r="B10" s="23"/>
      <c r="C10" s="24"/>
      <c r="D10" s="25"/>
      <c r="E10" s="26">
        <f>C10*D10</f>
        <v>0</v>
      </c>
      <c r="F10" s="21"/>
    </row>
    <row r="11" spans="1:6" ht="18" customHeight="1" thickBot="1" x14ac:dyDescent="0.3">
      <c r="A11" s="27" t="s">
        <v>9</v>
      </c>
      <c r="B11" s="28"/>
      <c r="C11" s="28"/>
      <c r="D11" s="29"/>
      <c r="E11" s="30">
        <f>SUM(E6:E10)</f>
        <v>240000</v>
      </c>
      <c r="F11" s="31"/>
    </row>
    <row r="12" spans="1:6" ht="21" customHeight="1" x14ac:dyDescent="0.25">
      <c r="A12" s="222" t="s">
        <v>10</v>
      </c>
      <c r="B12" s="223"/>
      <c r="C12" s="223"/>
      <c r="D12" s="224"/>
      <c r="E12" s="11"/>
      <c r="F12" s="12"/>
    </row>
    <row r="13" spans="1:6" ht="14.65" customHeight="1" x14ac:dyDescent="0.25">
      <c r="A13" s="13" t="s">
        <v>63</v>
      </c>
      <c r="B13" s="14" t="s">
        <v>64</v>
      </c>
      <c r="C13" s="15">
        <v>240000</v>
      </c>
      <c r="D13" s="32">
        <v>0.45</v>
      </c>
      <c r="E13" s="17">
        <f>C13*D13</f>
        <v>108000</v>
      </c>
      <c r="F13" s="18" t="s">
        <v>65</v>
      </c>
    </row>
    <row r="14" spans="1:6" ht="14.65" customHeight="1" x14ac:dyDescent="0.25">
      <c r="A14" s="19"/>
      <c r="B14" s="20"/>
      <c r="C14" s="15"/>
      <c r="D14" s="16"/>
      <c r="E14" s="17">
        <f>C14*D14</f>
        <v>0</v>
      </c>
      <c r="F14" s="21"/>
    </row>
    <row r="15" spans="1:6" ht="14.65" customHeight="1" x14ac:dyDescent="0.25">
      <c r="A15" s="19"/>
      <c r="B15" s="20"/>
      <c r="C15" s="15"/>
      <c r="D15" s="16"/>
      <c r="E15" s="17">
        <f>C15*D15</f>
        <v>0</v>
      </c>
      <c r="F15" s="21"/>
    </row>
    <row r="16" spans="1:6" ht="14.65" customHeight="1" x14ac:dyDescent="0.25">
      <c r="A16" s="19"/>
      <c r="B16" s="20"/>
      <c r="C16" s="15"/>
      <c r="D16" s="16"/>
      <c r="E16" s="17">
        <f>C16*D16</f>
        <v>0</v>
      </c>
      <c r="F16" s="21"/>
    </row>
    <row r="17" spans="1:6" ht="15.2" customHeight="1" x14ac:dyDescent="0.25">
      <c r="A17" s="22"/>
      <c r="B17" s="23"/>
      <c r="C17" s="24"/>
      <c r="D17" s="25"/>
      <c r="E17" s="26">
        <f>C17*D17</f>
        <v>0</v>
      </c>
      <c r="F17" s="21"/>
    </row>
    <row r="18" spans="1:6" ht="18" customHeight="1" x14ac:dyDescent="0.25">
      <c r="A18" s="27" t="s">
        <v>11</v>
      </c>
      <c r="B18" s="28"/>
      <c r="C18" s="28"/>
      <c r="D18" s="29"/>
      <c r="E18" s="30">
        <f>SUM(E13:E17)</f>
        <v>108000</v>
      </c>
      <c r="F18" s="31"/>
    </row>
    <row r="19" spans="1:6" ht="21" customHeight="1" x14ac:dyDescent="0.25">
      <c r="A19" s="217" t="s">
        <v>12</v>
      </c>
      <c r="B19" s="218"/>
      <c r="C19" s="218"/>
      <c r="D19" s="219"/>
      <c r="E19" s="33"/>
      <c r="F19" s="12"/>
    </row>
    <row r="20" spans="1:6" ht="51.75" customHeight="1" x14ac:dyDescent="0.25">
      <c r="A20" s="13" t="s">
        <v>66</v>
      </c>
      <c r="B20" s="14" t="s">
        <v>67</v>
      </c>
      <c r="C20" s="15">
        <v>0.67</v>
      </c>
      <c r="D20" s="16">
        <v>4500</v>
      </c>
      <c r="E20" s="17">
        <f>C20*D20</f>
        <v>3015</v>
      </c>
      <c r="F20" s="18" t="s">
        <v>68</v>
      </c>
    </row>
    <row r="21" spans="1:6" ht="14.65" customHeight="1" x14ac:dyDescent="0.25">
      <c r="A21" s="19"/>
      <c r="B21" s="20"/>
      <c r="C21" s="15"/>
      <c r="D21" s="16"/>
      <c r="E21" s="17">
        <f>C21*D21</f>
        <v>0</v>
      </c>
      <c r="F21" s="21"/>
    </row>
    <row r="22" spans="1:6" ht="14.65" customHeight="1" x14ac:dyDescent="0.25">
      <c r="A22" s="19"/>
      <c r="B22" s="20"/>
      <c r="C22" s="15"/>
      <c r="D22" s="16"/>
      <c r="E22" s="17">
        <f>C22*D22</f>
        <v>0</v>
      </c>
      <c r="F22" s="21"/>
    </row>
    <row r="23" spans="1:6" ht="14.65" customHeight="1" x14ac:dyDescent="0.25">
      <c r="A23" s="19"/>
      <c r="B23" s="20"/>
      <c r="C23" s="15"/>
      <c r="D23" s="16"/>
      <c r="E23" s="17">
        <f>C23*D23</f>
        <v>0</v>
      </c>
      <c r="F23" s="21"/>
    </row>
    <row r="24" spans="1:6" ht="15.2" customHeight="1" x14ac:dyDescent="0.25">
      <c r="A24" s="19"/>
      <c r="B24" s="20"/>
      <c r="C24" s="15"/>
      <c r="D24" s="16"/>
      <c r="E24" s="26">
        <f>C24*D24</f>
        <v>0</v>
      </c>
      <c r="F24" s="21"/>
    </row>
    <row r="25" spans="1:6" ht="18" customHeight="1" x14ac:dyDescent="0.25">
      <c r="A25" s="27" t="s">
        <v>13</v>
      </c>
      <c r="B25" s="28"/>
      <c r="C25" s="28"/>
      <c r="D25" s="29"/>
      <c r="E25" s="30">
        <f>SUM(E20:E24)</f>
        <v>3015</v>
      </c>
      <c r="F25" s="31"/>
    </row>
    <row r="26" spans="1:6" ht="21" customHeight="1" x14ac:dyDescent="0.25">
      <c r="A26" s="217" t="s">
        <v>14</v>
      </c>
      <c r="B26" s="218"/>
      <c r="C26" s="218"/>
      <c r="D26" s="219"/>
      <c r="E26" s="33"/>
      <c r="F26" s="12"/>
    </row>
    <row r="27" spans="1:6" ht="54" customHeight="1" x14ac:dyDescent="0.25">
      <c r="A27" s="34" t="s">
        <v>69</v>
      </c>
      <c r="B27" s="35" t="s">
        <v>70</v>
      </c>
      <c r="C27" s="36">
        <v>250</v>
      </c>
      <c r="D27" s="37">
        <v>400</v>
      </c>
      <c r="E27" s="17">
        <f>C27*D27</f>
        <v>100000</v>
      </c>
      <c r="F27" s="18" t="s">
        <v>71</v>
      </c>
    </row>
    <row r="28" spans="1:6" ht="51" customHeight="1" x14ac:dyDescent="0.25">
      <c r="A28" s="34" t="s">
        <v>72</v>
      </c>
      <c r="B28" s="35" t="s">
        <v>70</v>
      </c>
      <c r="C28" s="36">
        <v>50</v>
      </c>
      <c r="D28" s="37">
        <v>400</v>
      </c>
      <c r="E28" s="17">
        <f>C28*D28</f>
        <v>20000</v>
      </c>
      <c r="F28" s="18" t="s">
        <v>73</v>
      </c>
    </row>
    <row r="29" spans="1:6" ht="38.25" customHeight="1" x14ac:dyDescent="0.25">
      <c r="A29" s="34" t="s">
        <v>74</v>
      </c>
      <c r="B29" s="35" t="s">
        <v>75</v>
      </c>
      <c r="C29" s="36">
        <v>1.25</v>
      </c>
      <c r="D29" s="37">
        <v>800</v>
      </c>
      <c r="E29" s="17">
        <f>C29*D29</f>
        <v>1000</v>
      </c>
      <c r="F29" s="18" t="s">
        <v>76</v>
      </c>
    </row>
    <row r="30" spans="1:6" ht="21.75" customHeight="1" x14ac:dyDescent="0.25">
      <c r="A30" s="34" t="s">
        <v>77</v>
      </c>
      <c r="B30" s="35" t="s">
        <v>78</v>
      </c>
      <c r="C30" s="36">
        <v>25</v>
      </c>
      <c r="D30" s="37">
        <v>160</v>
      </c>
      <c r="E30" s="17">
        <f>C30*D30</f>
        <v>4000</v>
      </c>
      <c r="F30" s="18" t="s">
        <v>79</v>
      </c>
    </row>
    <row r="31" spans="1:6" ht="18.75" customHeight="1" x14ac:dyDescent="0.25">
      <c r="A31" s="34" t="s">
        <v>80</v>
      </c>
      <c r="B31" s="35" t="s">
        <v>39</v>
      </c>
      <c r="C31" s="36">
        <v>4000</v>
      </c>
      <c r="D31" s="38">
        <v>1</v>
      </c>
      <c r="E31" s="26">
        <f>C31*D31</f>
        <v>4000</v>
      </c>
      <c r="F31" s="18" t="s">
        <v>81</v>
      </c>
    </row>
    <row r="32" spans="1:6" ht="18" customHeight="1" x14ac:dyDescent="0.25">
      <c r="A32" s="27" t="s">
        <v>15</v>
      </c>
      <c r="B32" s="28"/>
      <c r="C32" s="28"/>
      <c r="D32" s="29"/>
      <c r="E32" s="30">
        <f>SUM(E27:E31)</f>
        <v>129000</v>
      </c>
      <c r="F32" s="31"/>
    </row>
    <row r="33" spans="1:6" ht="21" customHeight="1" x14ac:dyDescent="0.25">
      <c r="A33" s="217" t="s">
        <v>16</v>
      </c>
      <c r="B33" s="218"/>
      <c r="C33" s="218"/>
      <c r="D33" s="219"/>
      <c r="E33" s="33"/>
      <c r="F33" s="12"/>
    </row>
    <row r="34" spans="1:6" ht="111" customHeight="1" x14ac:dyDescent="0.25">
      <c r="A34" s="34" t="s">
        <v>82</v>
      </c>
      <c r="B34" s="35" t="s">
        <v>83</v>
      </c>
      <c r="C34" s="36">
        <v>25000</v>
      </c>
      <c r="D34" s="37">
        <v>1</v>
      </c>
      <c r="E34" s="17">
        <f>C34*D34</f>
        <v>25000</v>
      </c>
      <c r="F34" s="18" t="s">
        <v>84</v>
      </c>
    </row>
    <row r="35" spans="1:6" ht="69.75" customHeight="1" x14ac:dyDescent="0.25">
      <c r="A35" s="13" t="s">
        <v>85</v>
      </c>
      <c r="B35" s="14" t="s">
        <v>86</v>
      </c>
      <c r="C35" s="15">
        <v>300</v>
      </c>
      <c r="D35" s="16">
        <v>60</v>
      </c>
      <c r="E35" s="17">
        <f>C35*D35</f>
        <v>18000</v>
      </c>
      <c r="F35" s="18" t="s">
        <v>87</v>
      </c>
    </row>
    <row r="36" spans="1:6" ht="77.25" customHeight="1" x14ac:dyDescent="0.25">
      <c r="A36" s="13" t="s">
        <v>88</v>
      </c>
      <c r="B36" s="14" t="s">
        <v>86</v>
      </c>
      <c r="C36" s="15">
        <v>250</v>
      </c>
      <c r="D36" s="16">
        <v>120</v>
      </c>
      <c r="E36" s="17">
        <f>C36*D36</f>
        <v>30000</v>
      </c>
      <c r="F36" s="18" t="s">
        <v>89</v>
      </c>
    </row>
    <row r="37" spans="1:6" ht="14.65" customHeight="1" x14ac:dyDescent="0.25">
      <c r="A37" s="39"/>
      <c r="B37" s="40"/>
      <c r="C37" s="15"/>
      <c r="D37" s="16"/>
      <c r="E37" s="17">
        <f>C37*D37</f>
        <v>0</v>
      </c>
      <c r="F37" s="21"/>
    </row>
    <row r="38" spans="1:6" ht="15.2" customHeight="1" x14ac:dyDescent="0.25">
      <c r="A38" s="41"/>
      <c r="B38" s="42"/>
      <c r="C38" s="36"/>
      <c r="D38" s="37"/>
      <c r="E38" s="26">
        <f>C38*D38</f>
        <v>0</v>
      </c>
      <c r="F38" s="21"/>
    </row>
    <row r="39" spans="1:6" ht="18" customHeight="1" x14ac:dyDescent="0.25">
      <c r="A39" s="27" t="s">
        <v>17</v>
      </c>
      <c r="B39" s="28"/>
      <c r="C39" s="28"/>
      <c r="D39" s="29"/>
      <c r="E39" s="30">
        <f>SUM(E34:E38)</f>
        <v>73000</v>
      </c>
      <c r="F39" s="31"/>
    </row>
    <row r="40" spans="1:6" ht="21" customHeight="1" x14ac:dyDescent="0.25">
      <c r="A40" s="217" t="s">
        <v>18</v>
      </c>
      <c r="B40" s="218"/>
      <c r="C40" s="218"/>
      <c r="D40" s="219"/>
      <c r="E40" s="33"/>
      <c r="F40" s="12"/>
    </row>
    <row r="41" spans="1:6" ht="39" customHeight="1" x14ac:dyDescent="0.25">
      <c r="A41" s="13" t="s">
        <v>90</v>
      </c>
      <c r="B41" s="14" t="s">
        <v>86</v>
      </c>
      <c r="C41" s="15">
        <v>400</v>
      </c>
      <c r="D41" s="16">
        <v>10</v>
      </c>
      <c r="E41" s="17">
        <f>C41*D41</f>
        <v>4000</v>
      </c>
      <c r="F41" s="18" t="s">
        <v>91</v>
      </c>
    </row>
    <row r="42" spans="1:6" ht="45.75" customHeight="1" x14ac:dyDescent="0.25">
      <c r="A42" s="34" t="s">
        <v>92</v>
      </c>
      <c r="B42" s="35" t="s">
        <v>86</v>
      </c>
      <c r="C42" s="36">
        <v>138</v>
      </c>
      <c r="D42" s="37">
        <v>10</v>
      </c>
      <c r="E42" s="17">
        <f>C42*D42</f>
        <v>1380</v>
      </c>
      <c r="F42" s="18" t="s">
        <v>93</v>
      </c>
    </row>
    <row r="43" spans="1:6" ht="14.65" customHeight="1" x14ac:dyDescent="0.25">
      <c r="A43" s="41"/>
      <c r="B43" s="42"/>
      <c r="C43" s="36"/>
      <c r="D43" s="37"/>
      <c r="E43" s="17">
        <f>C43*D43</f>
        <v>0</v>
      </c>
      <c r="F43" s="21"/>
    </row>
    <row r="44" spans="1:6" ht="14.65" customHeight="1" x14ac:dyDescent="0.25">
      <c r="A44" s="19"/>
      <c r="B44" s="20"/>
      <c r="C44" s="15"/>
      <c r="D44" s="16"/>
      <c r="E44" s="17">
        <f>C44*D44</f>
        <v>0</v>
      </c>
      <c r="F44" s="21"/>
    </row>
    <row r="45" spans="1:6" ht="15.2" customHeight="1" x14ac:dyDescent="0.25">
      <c r="A45" s="19"/>
      <c r="B45" s="20"/>
      <c r="C45" s="15"/>
      <c r="D45" s="16"/>
      <c r="E45" s="26">
        <f>C45*D45</f>
        <v>0</v>
      </c>
      <c r="F45" s="21"/>
    </row>
    <row r="46" spans="1:6" ht="18" customHeight="1" x14ac:dyDescent="0.25">
      <c r="A46" s="27" t="s">
        <v>19</v>
      </c>
      <c r="B46" s="28"/>
      <c r="C46" s="28"/>
      <c r="D46" s="29"/>
      <c r="E46" s="30">
        <f>SUM(E41:E45)</f>
        <v>5380</v>
      </c>
      <c r="F46" s="31"/>
    </row>
    <row r="47" spans="1:6" ht="21" customHeight="1" x14ac:dyDescent="0.25">
      <c r="A47" s="43" t="s">
        <v>20</v>
      </c>
      <c r="B47" s="44"/>
      <c r="C47" s="44"/>
      <c r="D47" s="45"/>
      <c r="E47" s="33"/>
      <c r="F47" s="12"/>
    </row>
    <row r="48" spans="1:6" ht="32.25" customHeight="1" x14ac:dyDescent="0.25">
      <c r="A48" s="34" t="s">
        <v>94</v>
      </c>
      <c r="B48" s="35" t="s">
        <v>95</v>
      </c>
      <c r="C48" s="36">
        <v>50</v>
      </c>
      <c r="D48" s="37">
        <v>36</v>
      </c>
      <c r="E48" s="17">
        <f>C48*D48</f>
        <v>1800</v>
      </c>
      <c r="F48" s="18" t="s">
        <v>96</v>
      </c>
    </row>
    <row r="49" spans="1:6" ht="14.65" customHeight="1" x14ac:dyDescent="0.25">
      <c r="A49" s="41"/>
      <c r="B49" s="42"/>
      <c r="C49" s="36"/>
      <c r="D49" s="37"/>
      <c r="E49" s="17">
        <f>C49*D49</f>
        <v>0</v>
      </c>
      <c r="F49" s="46"/>
    </row>
    <row r="50" spans="1:6" ht="14.65" customHeight="1" x14ac:dyDescent="0.25">
      <c r="A50" s="41"/>
      <c r="B50" s="42"/>
      <c r="C50" s="36"/>
      <c r="D50" s="37"/>
      <c r="E50" s="17">
        <f>C50*D50</f>
        <v>0</v>
      </c>
      <c r="F50" s="46"/>
    </row>
    <row r="51" spans="1:6" ht="14.65" customHeight="1" x14ac:dyDescent="0.25">
      <c r="A51" s="41"/>
      <c r="B51" s="42"/>
      <c r="C51" s="36"/>
      <c r="D51" s="37"/>
      <c r="E51" s="17">
        <f>C51*D51</f>
        <v>0</v>
      </c>
      <c r="F51" s="46"/>
    </row>
    <row r="52" spans="1:6" ht="15.2" customHeight="1" x14ac:dyDescent="0.25">
      <c r="A52" s="41"/>
      <c r="B52" s="42"/>
      <c r="C52" s="36"/>
      <c r="D52" s="37"/>
      <c r="E52" s="26">
        <f>C52*D52</f>
        <v>0</v>
      </c>
      <c r="F52" s="46"/>
    </row>
    <row r="53" spans="1:6" ht="18" customHeight="1" x14ac:dyDescent="0.25">
      <c r="A53" s="27" t="s">
        <v>21</v>
      </c>
      <c r="B53" s="28"/>
      <c r="C53" s="28"/>
      <c r="D53" s="29"/>
      <c r="E53" s="47">
        <f>SUM(E48:E52)</f>
        <v>1800</v>
      </c>
      <c r="F53" s="48"/>
    </row>
    <row r="54" spans="1:6" ht="21" customHeight="1" x14ac:dyDescent="0.25">
      <c r="A54" s="49" t="s">
        <v>97</v>
      </c>
      <c r="B54" s="50"/>
      <c r="C54" s="50"/>
      <c r="D54" s="50"/>
      <c r="E54" s="51">
        <f>SUM(E11,E18,E25,E32,E46,E39,E53)</f>
        <v>560195</v>
      </c>
      <c r="F54" s="52"/>
    </row>
    <row r="55" spans="1:6" ht="21" customHeight="1" x14ac:dyDescent="0.25">
      <c r="A55" s="53" t="s">
        <v>98</v>
      </c>
      <c r="B55" s="54"/>
      <c r="C55" s="54"/>
      <c r="D55" s="55"/>
      <c r="E55" s="51">
        <f>E54-E46</f>
        <v>554815</v>
      </c>
      <c r="F55" s="56"/>
    </row>
    <row r="56" spans="1:6" ht="65.25" customHeight="1" x14ac:dyDescent="0.25">
      <c r="A56" s="57" t="s">
        <v>99</v>
      </c>
      <c r="B56" s="220" t="s">
        <v>100</v>
      </c>
      <c r="C56" s="221"/>
      <c r="D56" s="58">
        <v>0.1</v>
      </c>
      <c r="E56" s="59">
        <f>E55*D56</f>
        <v>55481.5</v>
      </c>
      <c r="F56" s="60" t="s">
        <v>101</v>
      </c>
    </row>
    <row r="57" spans="1:6" ht="21" customHeight="1" x14ac:dyDescent="0.25">
      <c r="A57" s="61" t="s">
        <v>102</v>
      </c>
      <c r="B57" s="54"/>
      <c r="C57" s="54"/>
      <c r="D57" s="62"/>
      <c r="E57" s="63">
        <f>SUM(E54,E56)</f>
        <v>615676.5</v>
      </c>
      <c r="F57" s="48"/>
    </row>
  </sheetData>
  <sheetProtection sheet="1" objects="1" scenarios="1"/>
  <mergeCells count="10">
    <mergeCell ref="A2:F2"/>
    <mergeCell ref="A1:F1"/>
    <mergeCell ref="B3:F3"/>
    <mergeCell ref="A40:D40"/>
    <mergeCell ref="B56:C56"/>
    <mergeCell ref="A5:D5"/>
    <mergeCell ref="A33:D33"/>
    <mergeCell ref="A19:D19"/>
    <mergeCell ref="A26:D26"/>
    <mergeCell ref="A12:D12"/>
  </mergeCells>
  <hyperlinks>
    <hyperlink ref="F27" r:id="rId1" display="https://jfschmidt.com/stock-availability/" xr:uid="{00000000-0004-0000-0400-000000000000}"/>
    <hyperlink ref="F28" r:id="rId2" display="https://jfschmidt.com/stock-availability/" xr:uid="{00000000-0004-0000-0400-000001000000}"/>
  </hyperlinks>
  <pageMargins left="0.5" right="0.25" top="0.5" bottom="0.75" header="0.3" footer="0.3"/>
  <pageSetup orientation="landscape"/>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C4392D3378D14389824BE597662278" ma:contentTypeVersion="6" ma:contentTypeDescription="Create a new document." ma:contentTypeScope="" ma:versionID="e7fd6a2de9f76cd1ad0e0b7b0477412e">
  <xsd:schema xmlns:xsd="http://www.w3.org/2001/XMLSchema" xmlns:xs="http://www.w3.org/2001/XMLSchema" xmlns:p="http://schemas.microsoft.com/office/2006/metadata/properties" xmlns:ns2="90ba8fc8-01b3-43ab-b991-9aff72ec3f01" targetNamespace="http://schemas.microsoft.com/office/2006/metadata/properties" ma:root="true" ma:fieldsID="ed884d92dfcc014a0e23d85c7c4abfb8" ns2:_="">
    <xsd:import namespace="90ba8fc8-01b3-43ab-b991-9aff72ec3f0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a8fc8-01b3-43ab-b991-9aff72ec3f0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1C6F11-0A77-4074-854A-964BA2F7E41B}">
  <ds:schemaRefs>
    <ds:schemaRef ds:uri="http://schemas.microsoft.com/sharepoint/v3/contenttype/forms"/>
  </ds:schemaRefs>
</ds:datastoreItem>
</file>

<file path=customXml/itemProps2.xml><?xml version="1.0" encoding="utf-8"?>
<ds:datastoreItem xmlns:ds="http://schemas.openxmlformats.org/officeDocument/2006/customXml" ds:itemID="{C586CBA2-1BED-4010-87B9-11B1B149AB39}"/>
</file>

<file path=customXml/itemProps3.xml><?xml version="1.0" encoding="utf-8"?>
<ds:datastoreItem xmlns:ds="http://schemas.openxmlformats.org/officeDocument/2006/customXml" ds:itemID="{256082F0-6E1B-4A86-A45A-59890E44D495}">
  <ds:schemaRefs>
    <ds:schemaRef ds:uri="http://schemas.microsoft.com/office/2006/documentManagement/types"/>
    <ds:schemaRef ds:uri="http://www.w3.org/XML/1998/namespace"/>
    <ds:schemaRef ds:uri="http://purl.org/dc/terms/"/>
    <ds:schemaRef ds:uri="http://purl.org/dc/elements/1.1/"/>
    <ds:schemaRef ds:uri="http://schemas.microsoft.com/office/2006/metadata/properties"/>
    <ds:schemaRef ds:uri="cf3d167f-55fb-4bb6-97b0-6b7e1ff0d96a"/>
    <ds:schemaRef ds:uri="http://schemas.microsoft.com/office/infopath/2007/PartnerControls"/>
    <ds:schemaRef ds:uri="http://schemas.openxmlformats.org/package/2006/metadata/core-properties"/>
    <ds:schemaRef ds:uri="4657eba7-5618-4f30-8af6-9fdd4dc60be0"/>
    <ds:schemaRef ds:uri="http://purl.org/dc/dcmitype/"/>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Advance Payment Tracking</vt:lpstr>
      <vt:lpstr>Budget Summary</vt:lpstr>
      <vt:lpstr>Budget Definitions</vt:lpstr>
      <vt:lpstr>EXAMPLE Budget &amp; Budget Narrati</vt:lpstr>
      <vt:lpstr>'Advance Payment Tracking'!Print_Area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ELDERBROCK Evan M</dc:creator>
  <cp:keywords/>
  <dc:description/>
  <cp:lastModifiedBy>CODY Kristin E * ODF</cp:lastModifiedBy>
  <cp:revision/>
  <cp:lastPrinted>2025-12-19T18:29:08Z</cp:lastPrinted>
  <dcterms:created xsi:type="dcterms:W3CDTF">2024-04-30T15:46:04Z</dcterms:created>
  <dcterms:modified xsi:type="dcterms:W3CDTF">2025-12-19T18:29:46Z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2024-04-30T15:04:25Z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8ed8cec7-8d5e-402a-b38d-5d4743c67248</vt:lpwstr>
  </property>
  <property fmtid="{D5CDD505-2E9C-101B-9397-08002B2CF9AE}" pid="8" name="MSIP_Label_db79d039-fcd0-4045-9c78-4cfb2eba0904_ContentBits">
    <vt:lpwstr>0</vt:lpwstr>
  </property>
  <property fmtid="{D5CDD505-2E9C-101B-9397-08002B2CF9AE}" pid="9" name="ContentTypeId">
    <vt:lpwstr>0x010100B0C4392D3378D14389824BE597662278</vt:lpwstr>
  </property>
  <property fmtid="{D5CDD505-2E9C-101B-9397-08002B2CF9AE}" pid="10" name="MediaServiceImageTags">
    <vt:lpwstr/>
  </property>
</Properties>
</file>