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hsoha-my.sharepoint.com/personal/suzanne_h_newton_odhs_oregon_gov/Documents/pdf accessibility/BRS/"/>
    </mc:Choice>
  </mc:AlternateContent>
  <xr:revisionPtr revIDLastSave="3" documentId="13_ncr:1_{CB245242-F3FF-4118-8A13-31E933E4EB5D}" xr6:coauthVersionLast="47" xr6:coauthVersionMax="47" xr10:uidLastSave="{F8D78088-2642-4B6E-8E25-ED0BBF48AD04}"/>
  <bookViews>
    <workbookView xWindow="-108" yWindow="-108" windowWidth="23256" windowHeight="1257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G17" i="1" s="1"/>
  <c r="F15" i="1"/>
  <c r="G15" i="1" s="1"/>
  <c r="F13" i="1"/>
  <c r="G13" i="1" s="1"/>
  <c r="F11" i="1"/>
  <c r="G11" i="1" s="1"/>
  <c r="F7" i="1"/>
  <c r="G7" i="1" s="1"/>
  <c r="F16" i="1" l="1"/>
  <c r="G16" i="1" s="1"/>
  <c r="F14" i="1"/>
  <c r="G14" i="1" s="1"/>
  <c r="F12" i="1"/>
  <c r="G12" i="1" s="1"/>
  <c r="F10" i="1"/>
  <c r="G10" i="1" s="1"/>
  <c r="F9" i="1"/>
  <c r="G9" i="1" s="1"/>
  <c r="F8" i="1"/>
  <c r="G8" i="1" s="1"/>
  <c r="F6" i="1"/>
  <c r="G6" i="1" s="1"/>
  <c r="F5" i="1"/>
  <c r="G5" i="1" s="1"/>
  <c r="F4" i="1"/>
  <c r="G4" i="1" s="1"/>
  <c r="F3" i="1"/>
  <c r="G3" i="1" s="1"/>
</calcChain>
</file>

<file path=xl/sharedStrings.xml><?xml version="1.0" encoding="utf-8"?>
<sst xmlns="http://schemas.openxmlformats.org/spreadsheetml/2006/main" count="42" uniqueCount="21">
  <si>
    <r>
      <rPr>
        <b/>
        <sz val="12"/>
        <rFont val="Times New Roman"/>
        <family val="1"/>
      </rPr>
      <t>BRS Type of Care</t>
    </r>
  </si>
  <si>
    <r>
      <rPr>
        <b/>
        <sz val="12"/>
        <rFont val="Times New Roman"/>
        <family val="1"/>
      </rPr>
      <t>Placement Model</t>
    </r>
  </si>
  <si>
    <r>
      <rPr>
        <b/>
        <sz val="12"/>
        <rFont val="Times New Roman"/>
        <family val="1"/>
      </rPr>
      <t>Service Rate per Billable Care Day</t>
    </r>
  </si>
  <si>
    <r>
      <rPr>
        <b/>
        <sz val="12"/>
        <rFont val="Times New Roman"/>
        <family val="1"/>
      </rPr>
      <t>Placement  Related Activities Rate per Billable Care Day</t>
    </r>
  </si>
  <si>
    <r>
      <rPr>
        <b/>
        <sz val="12"/>
        <rFont val="Times New Roman"/>
        <family val="1"/>
      </rPr>
      <t>Total Daily Rate per Billable Care Day</t>
    </r>
  </si>
  <si>
    <r>
      <rPr>
        <b/>
        <sz val="12"/>
        <rFont val="Times New Roman"/>
        <family val="1"/>
      </rPr>
      <t>Absent Day Rate</t>
    </r>
  </si>
  <si>
    <r>
      <rPr>
        <sz val="12"/>
        <rFont val="Times New Roman"/>
        <family val="1"/>
      </rPr>
      <t>Residential Care Model</t>
    </r>
  </si>
  <si>
    <r>
      <rPr>
        <b/>
        <sz val="12"/>
        <rFont val="Times New Roman"/>
        <family val="1"/>
      </rPr>
      <t xml:space="preserve">Proctor Care;
</t>
    </r>
    <r>
      <rPr>
        <b/>
        <sz val="12"/>
        <rFont val="Times New Roman"/>
        <family val="1"/>
      </rPr>
      <t>Assessment and Evaluation Proctor</t>
    </r>
  </si>
  <si>
    <r>
      <rPr>
        <b/>
        <sz val="12"/>
        <rFont val="Times New Roman"/>
        <family val="1"/>
      </rPr>
      <t>Proctor Enhanced Services</t>
    </r>
  </si>
  <si>
    <r>
      <rPr>
        <b/>
        <sz val="12"/>
        <rFont val="Times New Roman"/>
        <family val="1"/>
      </rPr>
      <t>Enhanced Structure Independent Living Program</t>
    </r>
  </si>
  <si>
    <r>
      <rPr>
        <b/>
        <sz val="12"/>
        <rFont val="Times New Roman"/>
        <family val="1"/>
      </rPr>
      <t>Basic Residential; Rehabilitation Services; and Assessment and Evaluation Residential</t>
    </r>
  </si>
  <si>
    <r>
      <rPr>
        <b/>
        <sz val="12"/>
        <rFont val="Times New Roman"/>
        <family val="1"/>
      </rPr>
      <t>Intensive Rehabilitation Services; Intensive Residential; and Short- Term Stabilization Program</t>
    </r>
  </si>
  <si>
    <r>
      <rPr>
        <b/>
        <sz val="12"/>
        <rFont val="Times New Roman"/>
        <family val="1"/>
      </rPr>
      <t>Intensive Behavioral Support</t>
    </r>
  </si>
  <si>
    <t>Shelter</t>
  </si>
  <si>
    <t>Community  Step-Down; Independent Living Program</t>
  </si>
  <si>
    <t>Accredited Status</t>
  </si>
  <si>
    <t>Non-QRTP</t>
  </si>
  <si>
    <t>QRTP</t>
  </si>
  <si>
    <t>Proctor Care Model</t>
  </si>
  <si>
    <t>Effective July 1, 2023</t>
  </si>
  <si>
    <t>ODHS Child Welfare BRS Rate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</si>
</sst>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0.00"/>
  </numFmts>
  <fonts count="6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2E2E2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shrinkToFit="1"/>
    </xf>
    <xf numFmtId="0" fontId="5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topLeftCell="A9" workbookViewId="0">
      <selection activeCell="A18" sqref="A18:H18"/>
    </sheetView>
  </sheetViews>
  <sheetFormatPr defaultRowHeight="13.2" x14ac:dyDescent="0.25"/>
  <cols>
    <col min="1" max="1" width="42" customWidth="1"/>
    <col min="2" max="3" width="17.33203125" customWidth="1"/>
    <col min="4" max="4" width="22" customWidth="1"/>
    <col min="5" max="5" width="28" customWidth="1"/>
    <col min="6" max="6" width="26.6640625" customWidth="1"/>
    <col min="7" max="7" width="18.6640625" customWidth="1"/>
    <col min="8" max="8" width="3.33203125" customWidth="1"/>
  </cols>
  <sheetData>
    <row r="1" spans="1:8" ht="17.25" customHeight="1" x14ac:dyDescent="0.25">
      <c r="A1" s="8" t="s">
        <v>20</v>
      </c>
      <c r="B1" s="8"/>
      <c r="C1" s="8"/>
      <c r="D1" s="8"/>
      <c r="E1" s="8"/>
      <c r="F1" s="8"/>
      <c r="G1" s="8"/>
      <c r="H1" s="8"/>
    </row>
    <row r="2" spans="1:8" ht="46.8" x14ac:dyDescent="0.25">
      <c r="A2" s="1" t="s">
        <v>0</v>
      </c>
      <c r="B2" s="1" t="s">
        <v>1</v>
      </c>
      <c r="C2" s="6" t="s">
        <v>15</v>
      </c>
      <c r="D2" s="1" t="s">
        <v>2</v>
      </c>
      <c r="E2" s="1" t="s">
        <v>3</v>
      </c>
      <c r="F2" s="1" t="s">
        <v>4</v>
      </c>
      <c r="G2" s="1" t="s">
        <v>5</v>
      </c>
    </row>
    <row r="3" spans="1:8" ht="31.2" x14ac:dyDescent="0.25">
      <c r="A3" s="9" t="s">
        <v>13</v>
      </c>
      <c r="B3" s="5" t="s">
        <v>18</v>
      </c>
      <c r="C3" s="5" t="s">
        <v>16</v>
      </c>
      <c r="D3" s="4">
        <v>199.91</v>
      </c>
      <c r="E3" s="4">
        <v>107.08</v>
      </c>
      <c r="F3" s="4">
        <f>SUM(D3:E3)</f>
        <v>306.99</v>
      </c>
      <c r="G3" s="4">
        <f>ROUND(F3/2,2)</f>
        <v>153.5</v>
      </c>
    </row>
    <row r="4" spans="1:8" ht="31.2" x14ac:dyDescent="0.25">
      <c r="A4" s="10"/>
      <c r="B4" s="3" t="s">
        <v>6</v>
      </c>
      <c r="C4" s="5" t="s">
        <v>16</v>
      </c>
      <c r="D4" s="4">
        <v>232.65</v>
      </c>
      <c r="E4" s="4">
        <v>132.5</v>
      </c>
      <c r="F4" s="4">
        <f t="shared" ref="F4:F16" si="0">SUM(D4:E4)</f>
        <v>365.15</v>
      </c>
      <c r="G4" s="4">
        <f t="shared" ref="G4:G17" si="1">ROUND(F4/2,2)</f>
        <v>182.58</v>
      </c>
    </row>
    <row r="5" spans="1:8" ht="48" customHeight="1" x14ac:dyDescent="0.25">
      <c r="A5" s="9" t="s">
        <v>14</v>
      </c>
      <c r="B5" s="5" t="s">
        <v>18</v>
      </c>
      <c r="C5" s="5" t="s">
        <v>16</v>
      </c>
      <c r="D5" s="4">
        <v>204.6</v>
      </c>
      <c r="E5" s="4">
        <v>108.05</v>
      </c>
      <c r="F5" s="4">
        <f t="shared" si="0"/>
        <v>312.64999999999998</v>
      </c>
      <c r="G5" s="4">
        <f t="shared" si="1"/>
        <v>156.33000000000001</v>
      </c>
    </row>
    <row r="6" spans="1:8" ht="15.6" x14ac:dyDescent="0.25">
      <c r="A6" s="11"/>
      <c r="B6" s="15" t="s">
        <v>6</v>
      </c>
      <c r="C6" s="5" t="s">
        <v>16</v>
      </c>
      <c r="D6" s="4">
        <v>239.42</v>
      </c>
      <c r="E6" s="4">
        <v>135.47999999999999</v>
      </c>
      <c r="F6" s="4">
        <f t="shared" si="0"/>
        <v>374.9</v>
      </c>
      <c r="G6" s="4">
        <f t="shared" si="1"/>
        <v>187.45</v>
      </c>
    </row>
    <row r="7" spans="1:8" ht="15.6" x14ac:dyDescent="0.25">
      <c r="A7" s="12"/>
      <c r="B7" s="16"/>
      <c r="C7" s="5" t="s">
        <v>17</v>
      </c>
      <c r="D7" s="4">
        <v>239.42</v>
      </c>
      <c r="E7" s="4">
        <v>139.91</v>
      </c>
      <c r="F7" s="4">
        <f t="shared" ref="F7" si="2">SUM(D7:E7)</f>
        <v>379.33</v>
      </c>
      <c r="G7" s="4">
        <f t="shared" si="1"/>
        <v>189.67</v>
      </c>
    </row>
    <row r="8" spans="1:8" ht="31.2" x14ac:dyDescent="0.25">
      <c r="A8" s="2" t="s">
        <v>7</v>
      </c>
      <c r="B8" s="5" t="s">
        <v>18</v>
      </c>
      <c r="C8" s="5" t="s">
        <v>16</v>
      </c>
      <c r="D8" s="4">
        <v>219.47</v>
      </c>
      <c r="E8" s="4">
        <v>108.74</v>
      </c>
      <c r="F8" s="4">
        <f t="shared" si="0"/>
        <v>328.21</v>
      </c>
      <c r="G8" s="4">
        <f t="shared" si="1"/>
        <v>164.11</v>
      </c>
    </row>
    <row r="9" spans="1:8" ht="31.2" x14ac:dyDescent="0.25">
      <c r="A9" s="1" t="s">
        <v>8</v>
      </c>
      <c r="B9" s="5" t="s">
        <v>18</v>
      </c>
      <c r="C9" s="5" t="s">
        <v>16</v>
      </c>
      <c r="D9" s="4">
        <v>240.43</v>
      </c>
      <c r="E9" s="4">
        <v>113.53</v>
      </c>
      <c r="F9" s="4">
        <f t="shared" si="0"/>
        <v>353.96000000000004</v>
      </c>
      <c r="G9" s="4">
        <f t="shared" si="1"/>
        <v>176.98</v>
      </c>
    </row>
    <row r="10" spans="1:8" ht="15.6" x14ac:dyDescent="0.25">
      <c r="A10" s="13" t="s">
        <v>9</v>
      </c>
      <c r="B10" s="15" t="s">
        <v>6</v>
      </c>
      <c r="C10" s="5" t="s">
        <v>16</v>
      </c>
      <c r="D10" s="4">
        <v>278.22000000000003</v>
      </c>
      <c r="E10" s="4">
        <v>170.81</v>
      </c>
      <c r="F10" s="4">
        <f t="shared" si="0"/>
        <v>449.03000000000003</v>
      </c>
      <c r="G10" s="4">
        <f t="shared" si="1"/>
        <v>224.52</v>
      </c>
    </row>
    <row r="11" spans="1:8" ht="15.6" x14ac:dyDescent="0.25">
      <c r="A11" s="14"/>
      <c r="B11" s="16"/>
      <c r="C11" s="5" t="s">
        <v>17</v>
      </c>
      <c r="D11" s="4">
        <v>278.22000000000003</v>
      </c>
      <c r="E11" s="4">
        <v>175.24</v>
      </c>
      <c r="F11" s="4">
        <f t="shared" ref="F11" si="3">SUM(D11:E11)</f>
        <v>453.46000000000004</v>
      </c>
      <c r="G11" s="4">
        <f t="shared" si="1"/>
        <v>226.73</v>
      </c>
    </row>
    <row r="12" spans="1:8" ht="15.6" x14ac:dyDescent="0.25">
      <c r="A12" s="13" t="s">
        <v>10</v>
      </c>
      <c r="B12" s="15" t="s">
        <v>6</v>
      </c>
      <c r="C12" s="5" t="s">
        <v>16</v>
      </c>
      <c r="D12" s="4">
        <v>276.47000000000003</v>
      </c>
      <c r="E12" s="4">
        <v>159.41</v>
      </c>
      <c r="F12" s="4">
        <f t="shared" si="0"/>
        <v>435.88</v>
      </c>
      <c r="G12" s="4">
        <f t="shared" si="1"/>
        <v>217.94</v>
      </c>
    </row>
    <row r="13" spans="1:8" ht="15.6" x14ac:dyDescent="0.25">
      <c r="A13" s="14"/>
      <c r="B13" s="16"/>
      <c r="C13" s="5" t="s">
        <v>17</v>
      </c>
      <c r="D13" s="4">
        <v>276.47000000000003</v>
      </c>
      <c r="E13" s="4">
        <v>163.84</v>
      </c>
      <c r="F13" s="4">
        <f t="shared" ref="F13" si="4">SUM(D13:E13)</f>
        <v>440.31000000000006</v>
      </c>
      <c r="G13" s="4">
        <f t="shared" si="1"/>
        <v>220.16</v>
      </c>
    </row>
    <row r="14" spans="1:8" ht="24.6" customHeight="1" x14ac:dyDescent="0.25">
      <c r="A14" s="13" t="s">
        <v>11</v>
      </c>
      <c r="B14" s="15" t="s">
        <v>6</v>
      </c>
      <c r="C14" s="5" t="s">
        <v>16</v>
      </c>
      <c r="D14" s="4">
        <v>342.82</v>
      </c>
      <c r="E14" s="4">
        <v>155.38999999999999</v>
      </c>
      <c r="F14" s="4">
        <f t="shared" si="0"/>
        <v>498.21</v>
      </c>
      <c r="G14" s="4">
        <f t="shared" si="1"/>
        <v>249.11</v>
      </c>
    </row>
    <row r="15" spans="1:8" ht="24.6" customHeight="1" x14ac:dyDescent="0.25">
      <c r="A15" s="14"/>
      <c r="B15" s="16"/>
      <c r="C15" s="5" t="s">
        <v>17</v>
      </c>
      <c r="D15" s="4">
        <v>342.82</v>
      </c>
      <c r="E15" s="4">
        <v>159.83000000000001</v>
      </c>
      <c r="F15" s="4">
        <f t="shared" ref="F15" si="5">SUM(D15:E15)</f>
        <v>502.65</v>
      </c>
      <c r="G15" s="4">
        <f t="shared" si="1"/>
        <v>251.33</v>
      </c>
    </row>
    <row r="16" spans="1:8" ht="31.2" customHeight="1" x14ac:dyDescent="0.25">
      <c r="A16" s="13" t="s">
        <v>12</v>
      </c>
      <c r="B16" s="15" t="s">
        <v>6</v>
      </c>
      <c r="C16" s="5" t="s">
        <v>16</v>
      </c>
      <c r="D16" s="4">
        <v>492.71</v>
      </c>
      <c r="E16" s="4">
        <v>226.43</v>
      </c>
      <c r="F16" s="4">
        <f t="shared" si="0"/>
        <v>719.14</v>
      </c>
      <c r="G16" s="4">
        <f t="shared" si="1"/>
        <v>359.57</v>
      </c>
    </row>
    <row r="17" spans="1:8" ht="15.6" x14ac:dyDescent="0.25">
      <c r="A17" s="14"/>
      <c r="B17" s="16"/>
      <c r="C17" s="5" t="s">
        <v>17</v>
      </c>
      <c r="D17" s="4">
        <v>492.71</v>
      </c>
      <c r="E17" s="4">
        <v>233.34</v>
      </c>
      <c r="F17" s="4">
        <f t="shared" ref="F17" si="6">SUM(D17:E17)</f>
        <v>726.05</v>
      </c>
      <c r="G17" s="4">
        <f t="shared" si="1"/>
        <v>363.03</v>
      </c>
    </row>
    <row r="18" spans="1:8" ht="17.25" customHeight="1" x14ac:dyDescent="0.25">
      <c r="A18" s="7" t="s">
        <v>19</v>
      </c>
      <c r="B18" s="7"/>
      <c r="C18" s="7"/>
      <c r="D18" s="7"/>
      <c r="E18" s="7"/>
      <c r="F18" s="7"/>
      <c r="G18" s="7"/>
      <c r="H18" s="7"/>
    </row>
  </sheetData>
  <mergeCells count="12">
    <mergeCell ref="A1:H1"/>
    <mergeCell ref="A3:A4"/>
    <mergeCell ref="A5:A7"/>
    <mergeCell ref="A10:A11"/>
    <mergeCell ref="B10:B11"/>
    <mergeCell ref="B6:B7"/>
    <mergeCell ref="B12:B13"/>
    <mergeCell ref="A12:A13"/>
    <mergeCell ref="B14:B15"/>
    <mergeCell ref="B16:B17"/>
    <mergeCell ref="A16:A17"/>
    <mergeCell ref="A14:A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7211E83B43A4DB0BE71D3CF4ADEC2" ma:contentTypeVersion="5" ma:contentTypeDescription="Create a new document." ma:contentTypeScope="" ma:versionID="c735f3e46e7d1afc32408bb828b42c5f">
  <xsd:schema xmlns:xsd="http://www.w3.org/2001/XMLSchema" xmlns:xs="http://www.w3.org/2001/XMLSchema" xmlns:p="http://schemas.microsoft.com/office/2006/metadata/properties" xmlns:ns2="585c6c2a-b418-46e8-af88-d789bee618ba" xmlns:ns3="49e1b1f5-4598-4f10-9cb7-32cc96214367" xmlns:ns4="http://schemas.microsoft.com/sharepoint/v4" targetNamespace="http://schemas.microsoft.com/office/2006/metadata/properties" ma:root="true" ma:fieldsID="f3a20c317a33355d440a3abad6eb707d" ns2:_="" ns3:_="" ns4:_="">
    <xsd:import namespace="585c6c2a-b418-46e8-af88-d789bee618ba"/>
    <xsd:import namespace="49e1b1f5-4598-4f10-9cb7-32cc96214367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3:SharedWithUsers" minOccurs="0"/>
                <xsd:element ref="ns4:IconOverlay" minOccurs="0"/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5c6c2a-b418-46e8-af88-d789bee618ba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restriction base="dms:Choice">
          <xsd:enumeration value="BRS provider resources"/>
          <xsd:enumeration value="Caseworker resources"/>
          <xsd:enumeration value="Community resources"/>
          <xsd:enumeration value="Contractor programs"/>
          <xsd:enumeration value="Forms"/>
          <xsd:enumeration value="Other resources"/>
          <xsd:enumeration value="Rules, policies and protocols"/>
          <xsd:enumeration value="Publications"/>
          <xsd:enumeration value="Transmittals"/>
        </xsd:restriction>
      </xsd:simpleType>
    </xsd:element>
    <xsd:element name="Description0" ma:index="1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585c6c2a-b418-46e8-af88-d789bee618ba">BRS provider resources</Category>
    <Description0 xmlns="585c6c2a-b418-46e8-af88-d789bee618ba">Rates based on type of care.</Description0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93856175-87D3-4EEA-862A-A7DA6B8955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694C92-1D4B-4806-8E7E-AF2F18EEE7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5c6c2a-b418-46e8-af88-d789bee618ba"/>
    <ds:schemaRef ds:uri="49e1b1f5-4598-4f10-9cb7-32cc96214367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60A04E-0E0E-4365-A3C9-440A66B1E70A}">
  <ds:schemaRefs>
    <ds:schemaRef ds:uri="http://schemas.microsoft.com/office/2006/metadata/properties"/>
    <ds:schemaRef ds:uri="http://schemas.microsoft.com/office/infopath/2007/PartnerControls"/>
    <ds:schemaRef ds:uri="585c6c2a-b418-46e8-af88-d789bee618ba"/>
    <ds:schemaRef ds:uri="http://schemas.microsoft.com/sharepoint/v4"/>
  </ds:schemaRefs>
</ds:datastoreItem>
</file>

<file path=docMetadata/LabelInfo.xml><?xml version="1.0" encoding="utf-8"?>
<clbl:labelList xmlns:clbl="http://schemas.microsoft.com/office/2020/mipLabelMetadata">
  <clbl:label id="{ebdd6eeb-0dd0-4927-947e-a759f08fcf55}" enabled="1" method="Privileged" siteId="{658e63e8-8d39-499c-8f48-13adc9452f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Behavior Rehabilitation Services Rates</dc:title>
  <dc:creator>Kailana Piimauna</dc:creator>
  <cp:lastModifiedBy>Newton Suzanne H</cp:lastModifiedBy>
  <dcterms:created xsi:type="dcterms:W3CDTF">2020-06-03T16:56:48Z</dcterms:created>
  <dcterms:modified xsi:type="dcterms:W3CDTF">2025-06-06T21:35:36Z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flowChangePath">
    <vt:lpwstr>9dcef9f5-6fb5-4098-8de5-5e43c6757f07,2;9dcef9f5-6fb5-4098-8de5-5e43c6757f07,4;</vt:lpwstr>
  </property>
  <property fmtid="{D5CDD505-2E9C-101B-9397-08002B2CF9AE}" pid="3" name="ContentTypeId">
    <vt:lpwstr>0x0101008967211E83B43A4DB0BE71D3CF4ADEC2</vt:lpwstr>
  </property>
</Properties>
</file>