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r0111221\Downloads\"/>
    </mc:Choice>
  </mc:AlternateContent>
  <xr:revisionPtr revIDLastSave="0" documentId="13_ncr:1_{C1958B88-FAC2-404F-9641-9B85AABCA5B4}" xr6:coauthVersionLast="47" xr6:coauthVersionMax="47" xr10:uidLastSave="{00000000-0000-0000-0000-000000000000}"/>
  <bookViews>
    <workbookView xWindow="22932" yWindow="432" windowWidth="23256" windowHeight="12456" xr2:uid="{1809B738-8F6B-4DEC-A226-EE3B83DA4DE5}"/>
  </bookViews>
  <sheets>
    <sheet name="Contact Sheet" sheetId="4" r:id="rId1"/>
    <sheet name="Posting Info" sheetId="2" r:id="rId2"/>
  </sheets>
  <externalReferences>
    <externalReference r:id="rId3"/>
    <externalReference r:id="rId4"/>
    <externalReference r:id="rId5"/>
    <externalReference r:id="rId6"/>
  </externalReferences>
  <definedNames>
    <definedName name="_xlnm._FilterDatabase" localSheetId="0" hidden="1">'Contact Sheet'!$A$3:$Q$146</definedName>
    <definedName name="OC_P" localSheetId="0">'[1]Contract Admistration Tracker'!#REF!</definedName>
    <definedName name="OC_P" localSheetId="1">'[2]Contract Admistration Tracker'!#REF!</definedName>
    <definedName name="OC_P">'[3]Contract Admistration Tracker'!#REF!</definedName>
    <definedName name="OC_P_List" localSheetId="0">'[1]Contract Admistration Tracker'!#REF!</definedName>
    <definedName name="OC_P_List" localSheetId="1">'[2]Contract Admistration Tracker'!#REF!</definedName>
    <definedName name="OC_P_List">'[3]Contract Admistration Tracker'!#REF!</definedName>
    <definedName name="_xlnm.Print_Area" localSheetId="0">'Contact Sheet'!$A$1:$Q$116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4" l="1"/>
  <c r="K118" i="4"/>
  <c r="K61" i="4"/>
  <c r="K10" i="4"/>
  <c r="K126" i="4"/>
  <c r="K88" i="4"/>
  <c r="K143" i="4"/>
  <c r="K124" i="4"/>
  <c r="K19" i="4"/>
  <c r="K110" i="4"/>
  <c r="K108" i="4"/>
  <c r="K114" i="4"/>
  <c r="K113" i="4"/>
  <c r="K111" i="4"/>
  <c r="K36" i="4"/>
  <c r="K49" i="4"/>
  <c r="K72" i="4"/>
  <c r="K128" i="4"/>
  <c r="K133" i="4"/>
  <c r="K58" i="4"/>
  <c r="K96" i="4"/>
  <c r="K40" i="4"/>
  <c r="K55" i="4"/>
  <c r="K62" i="4"/>
  <c r="K81" i="4"/>
  <c r="K35" i="4"/>
  <c r="K109" i="4"/>
  <c r="K27" i="4"/>
  <c r="K141" i="4"/>
  <c r="K93" i="4"/>
  <c r="K28" i="4"/>
  <c r="K24" i="4"/>
  <c r="K112" i="4"/>
  <c r="K51" i="4"/>
  <c r="K59" i="4"/>
  <c r="K21" i="4"/>
  <c r="K18" i="4"/>
  <c r="K90" i="4"/>
  <c r="K20" i="4"/>
  <c r="K115" i="4"/>
  <c r="K38" i="4"/>
  <c r="K71" i="4"/>
  <c r="K87" i="4"/>
  <c r="K76" i="4"/>
  <c r="K48" i="4"/>
  <c r="K47" i="4"/>
  <c r="K92" i="4"/>
  <c r="K101" i="4"/>
  <c r="K106" i="4"/>
  <c r="K84" i="4"/>
  <c r="K139" i="4"/>
  <c r="K42" i="4"/>
  <c r="K82" i="4"/>
  <c r="K60" i="4"/>
  <c r="K85" i="4"/>
  <c r="K37" i="4"/>
  <c r="K140" i="4"/>
  <c r="K54" i="4"/>
  <c r="K79" i="4"/>
  <c r="K78" i="4"/>
  <c r="K77" i="4"/>
  <c r="K131" i="4"/>
  <c r="K121" i="4"/>
  <c r="K75" i="4"/>
  <c r="K137" i="4"/>
  <c r="K105" i="4"/>
  <c r="K127" i="4"/>
  <c r="K83" i="4"/>
  <c r="K6" i="4"/>
  <c r="K11" i="4"/>
  <c r="K15" i="4"/>
  <c r="K129" i="4"/>
  <c r="K132" i="4"/>
  <c r="K134" i="4"/>
  <c r="K138" i="4"/>
  <c r="K122" i="4"/>
  <c r="K104" i="4"/>
  <c r="K73" i="4"/>
  <c r="K66" i="4"/>
  <c r="K14" i="4"/>
  <c r="K50" i="4"/>
  <c r="K86" i="4"/>
  <c r="K8" i="4"/>
  <c r="K95" i="4"/>
  <c r="K45" i="4"/>
  <c r="K44" i="4"/>
  <c r="K12" i="4"/>
  <c r="K69" i="4"/>
  <c r="K119" i="4"/>
  <c r="K102" i="4"/>
  <c r="K39" i="4"/>
  <c r="K99" i="4"/>
  <c r="K125" i="4"/>
  <c r="K89" i="4"/>
  <c r="K25" i="4"/>
  <c r="K32" i="4"/>
  <c r="K94" i="4"/>
  <c r="K52" i="4"/>
  <c r="K103" i="4"/>
  <c r="K70" i="4"/>
  <c r="K120" i="4"/>
  <c r="K136" i="4"/>
  <c r="K123" i="4"/>
  <c r="K107" i="4"/>
  <c r="K57" i="4"/>
  <c r="K116" i="4"/>
  <c r="K31" i="4"/>
  <c r="K23" i="4"/>
  <c r="K91" i="4"/>
  <c r="K53" i="4"/>
  <c r="K67" i="4"/>
  <c r="K130" i="4"/>
  <c r="K98" i="4"/>
  <c r="K100" i="4"/>
  <c r="K65" i="4"/>
  <c r="K13" i="4"/>
  <c r="K5" i="4"/>
  <c r="K117" i="4"/>
  <c r="K135" i="4"/>
  <c r="K33" i="4"/>
  <c r="K22" i="4"/>
  <c r="K16" i="4"/>
  <c r="K68" i="4"/>
  <c r="K17" i="4"/>
  <c r="K63" i="4"/>
  <c r="K43" i="4"/>
  <c r="K26" i="4"/>
  <c r="K80" i="4"/>
  <c r="K7" i="4"/>
  <c r="K30" i="4"/>
  <c r="K56" i="4"/>
  <c r="K9" i="4"/>
  <c r="K34" i="4"/>
  <c r="K74" i="4"/>
  <c r="K97" i="4"/>
  <c r="K142" i="4"/>
  <c r="K64" i="4"/>
  <c r="K41" i="4"/>
  <c r="K29" i="4"/>
  <c r="K46" i="4"/>
  <c r="B46" i="4"/>
  <c r="B4" i="4"/>
  <c r="B118" i="4"/>
  <c r="B61" i="4"/>
  <c r="B10" i="4"/>
  <c r="B126" i="4"/>
  <c r="B88" i="4"/>
  <c r="B143" i="4"/>
  <c r="B124" i="4"/>
  <c r="B19" i="4"/>
  <c r="B110" i="4"/>
  <c r="B108" i="4"/>
  <c r="B114" i="4"/>
  <c r="B113" i="4"/>
  <c r="B111" i="4"/>
  <c r="B36" i="4"/>
  <c r="B49" i="4"/>
  <c r="B72" i="4"/>
  <c r="B128" i="4"/>
  <c r="B133" i="4"/>
  <c r="B58" i="4"/>
  <c r="B96" i="4"/>
  <c r="B40" i="4"/>
  <c r="B55" i="4"/>
  <c r="B62" i="4"/>
  <c r="B81" i="4"/>
  <c r="B35" i="4"/>
  <c r="B109" i="4"/>
  <c r="B27" i="4"/>
  <c r="B141" i="4"/>
  <c r="B93" i="4"/>
  <c r="B28" i="4"/>
  <c r="B24" i="4"/>
  <c r="B112" i="4"/>
  <c r="B51" i="4"/>
  <c r="B59" i="4"/>
  <c r="B21" i="4"/>
  <c r="B18" i="4"/>
  <c r="B90" i="4"/>
  <c r="B20" i="4"/>
  <c r="B115" i="4"/>
  <c r="B38" i="4"/>
  <c r="B71" i="4"/>
  <c r="B87" i="4"/>
  <c r="B76" i="4"/>
  <c r="B48" i="4"/>
  <c r="B47" i="4"/>
  <c r="B92" i="4"/>
  <c r="B101" i="4"/>
  <c r="B106" i="4"/>
  <c r="B84" i="4"/>
  <c r="B139" i="4"/>
  <c r="B42" i="4"/>
  <c r="B82" i="4"/>
  <c r="B60" i="4"/>
  <c r="B85" i="4"/>
  <c r="B37" i="4"/>
  <c r="B140" i="4"/>
  <c r="B54" i="4"/>
  <c r="B79" i="4"/>
  <c r="B78" i="4"/>
  <c r="B77" i="4"/>
  <c r="B131" i="4"/>
  <c r="B121" i="4"/>
  <c r="B75" i="4"/>
  <c r="B137" i="4"/>
  <c r="B105" i="4"/>
  <c r="B127" i="4"/>
  <c r="B83" i="4"/>
  <c r="B6" i="4"/>
  <c r="B11" i="4"/>
  <c r="B15" i="4"/>
  <c r="B129" i="4"/>
  <c r="B132" i="4"/>
  <c r="B134" i="4"/>
  <c r="B138" i="4"/>
  <c r="B122" i="4"/>
  <c r="B104" i="4"/>
  <c r="B73" i="4"/>
  <c r="B66" i="4"/>
  <c r="B14" i="4"/>
  <c r="B50" i="4"/>
  <c r="B86" i="4"/>
  <c r="B8" i="4"/>
  <c r="B95" i="4"/>
  <c r="B45" i="4"/>
  <c r="B44" i="4"/>
  <c r="B12" i="4"/>
  <c r="B69" i="4"/>
  <c r="B119" i="4"/>
  <c r="B102" i="4"/>
  <c r="B39" i="4"/>
  <c r="B99" i="4"/>
  <c r="B125" i="4"/>
  <c r="B89" i="4"/>
  <c r="B25" i="4"/>
  <c r="B32" i="4"/>
  <c r="B94" i="4"/>
  <c r="B52" i="4"/>
  <c r="B103" i="4"/>
  <c r="B70" i="4"/>
  <c r="B120" i="4"/>
  <c r="B136" i="4"/>
  <c r="B123" i="4"/>
  <c r="B107" i="4"/>
  <c r="B57" i="4"/>
  <c r="B116" i="4"/>
  <c r="B31" i="4"/>
  <c r="B23" i="4"/>
  <c r="B91" i="4"/>
  <c r="B53" i="4"/>
  <c r="B67" i="4"/>
  <c r="B130" i="4"/>
  <c r="B98" i="4"/>
  <c r="B100" i="4"/>
  <c r="B65" i="4"/>
  <c r="B13" i="4"/>
  <c r="B5" i="4"/>
  <c r="B117" i="4"/>
  <c r="B135" i="4"/>
  <c r="B33" i="4"/>
  <c r="B22" i="4"/>
  <c r="B16" i="4"/>
  <c r="B68" i="4"/>
  <c r="B17" i="4"/>
  <c r="B63" i="4"/>
  <c r="B43" i="4"/>
  <c r="B26" i="4"/>
  <c r="B80" i="4"/>
  <c r="B7" i="4"/>
  <c r="B30" i="4"/>
  <c r="B56" i="4"/>
  <c r="B9" i="4"/>
  <c r="B34" i="4"/>
  <c r="B74" i="4"/>
  <c r="B97" i="4"/>
  <c r="B142" i="4"/>
  <c r="B64" i="4"/>
  <c r="B41" i="4"/>
  <c r="B29" i="4"/>
</calcChain>
</file>

<file path=xl/sharedStrings.xml><?xml version="1.0" encoding="utf-8"?>
<sst xmlns="http://schemas.openxmlformats.org/spreadsheetml/2006/main" count="1445" uniqueCount="779">
  <si>
    <t>Link to page</t>
  </si>
  <si>
    <t>http://www.dhs.state.or.us/spd/tools/cm/transition/Div%20Trans%20Tools%20Docs/Spec_Serv_Spec%20Needs-JAN%202018.html</t>
  </si>
  <si>
    <t>Specific Needs Contact List</t>
  </si>
  <si>
    <t>County</t>
  </si>
  <si>
    <t>Facility</t>
  </si>
  <si>
    <t>Facility Name</t>
  </si>
  <si>
    <t>Address</t>
  </si>
  <si>
    <t>City</t>
  </si>
  <si>
    <t>Zip</t>
  </si>
  <si>
    <t>Prov. #</t>
  </si>
  <si>
    <t>Contact</t>
  </si>
  <si>
    <t>Telephone</t>
  </si>
  <si>
    <t>Email Address</t>
  </si>
  <si>
    <t>Contract Rate</t>
  </si>
  <si>
    <t>Contract Capacity</t>
  </si>
  <si>
    <t>April 2020 Temporary 10% Increase</t>
  </si>
  <si>
    <t>Step</t>
  </si>
  <si>
    <t>Contact List</t>
  </si>
  <si>
    <t>Phone Contact Info</t>
  </si>
  <si>
    <t>Send to CHRISTINE.C.MACIEL@dhsoha.state.or.us, ask her to post updated contact list to the link below. Christine will email to confirm when the updated list is posted.</t>
  </si>
  <si>
    <t>Sort by alpha county, then facility name. Add today's date after "Updated" in cell A2. Hide columns C-F, J&amp;K, and N.</t>
  </si>
  <si>
    <t>*** Indicates that the Facility has internal BSS as part of it's services to be provided. Do not refer to BSS services.</t>
  </si>
  <si>
    <t>Facility Type</t>
  </si>
  <si>
    <t>Contract Type</t>
  </si>
  <si>
    <t>Secured Facility Y/N</t>
  </si>
  <si>
    <t>Export the CAT on Sharepoint to Excel. Save a new copy of Contact List with today's date. Copy and paste the providers' information from the exported CAT into the contact list. (Columns "B" and "I" will auto-fill as you enter the information from CAT in all other columns.</t>
  </si>
  <si>
    <t xml:space="preserve">Filter the CAT on Sharepoint to display the columns titled "Facility Name, Facility Address, Facility City, Facility Zip, County, Provider Number, Facility Type, Contract Type, Secured, Facility Contact Name, Phone 1, Email, Contract Rate, Contract Capacity, and Contract Status" and sort the "Facility Type" column to only include AFH, ALF, RCF, &amp; NF ECS (exclude ALF GW &amp; RCF GW). </t>
  </si>
  <si>
    <t>Review the "Contract Status" column and ensure the appropriate highlights are applied to the contact list (ROA, ECS, Change of Ownership-CHOW)</t>
  </si>
  <si>
    <t>Do one last check for formatting errors, ensure highlighting is accurate and number of facilities match Sharepoint. Send to Sarah Hansen and all contract administrators and ask for review for any errors/updates before submitting it.</t>
  </si>
  <si>
    <t xml:space="preserve">For Specialized Living placements, please contact the Complex Case Team at apdcomplexcase.consultationteam@odhsoha.oregon.gov. </t>
  </si>
  <si>
    <t xml:space="preserve">Cells highlighted in yellow have a restriction on admission. For questions. Please contact specific-needs.contract-team@odhsoha.oregon.gov. </t>
  </si>
  <si>
    <t>For details on ECS Facilities please contact the Enhanced Care Team at enhancedcare.team@odhsoha.oregon.gov.</t>
  </si>
  <si>
    <t>Change of Ownership is still in progress. For questions about admissions, please contact specific-needs.contract-team@odhsoha.oregon.gov.</t>
  </si>
  <si>
    <t>For details on contract placement, please contact the Specific Needs Contract Team at specific-needs.contract-team@odhsoha.oregon.gov.</t>
  </si>
  <si>
    <t>Need this document in another format?</t>
  </si>
  <si>
    <t>Contract End Date</t>
  </si>
  <si>
    <t>You can get this letter in other languages, large print, braille, or a format you prefer for free. Contact ODHS at apd.ltss@odhsoha.oregon.gov or at 503-945-5600 (voice/text). We accept all relay calls.</t>
  </si>
  <si>
    <t>Hood River</t>
  </si>
  <si>
    <t>Josephine</t>
  </si>
  <si>
    <t>Lincoln</t>
  </si>
  <si>
    <t>Yamhill</t>
  </si>
  <si>
    <t>Multnomah</t>
  </si>
  <si>
    <t>Marion</t>
  </si>
  <si>
    <t>Jackson</t>
  </si>
  <si>
    <t>Clackamas</t>
  </si>
  <si>
    <t>Lane</t>
  </si>
  <si>
    <t>Douglas</t>
  </si>
  <si>
    <t>Linn</t>
  </si>
  <si>
    <t>Deschutes</t>
  </si>
  <si>
    <t>Washington</t>
  </si>
  <si>
    <t>Benton</t>
  </si>
  <si>
    <t>Klamath</t>
  </si>
  <si>
    <t>Polk</t>
  </si>
  <si>
    <t>Coos</t>
  </si>
  <si>
    <t>Malheur</t>
  </si>
  <si>
    <t>Clark</t>
  </si>
  <si>
    <t>Umatilla</t>
  </si>
  <si>
    <t>multnomah</t>
  </si>
  <si>
    <t>Hood River Post Acute ***</t>
  </si>
  <si>
    <t>729 Henderson Rd</t>
  </si>
  <si>
    <t xml:space="preserve">Hood River </t>
  </si>
  <si>
    <t>Grandma's Care Home</t>
  </si>
  <si>
    <t>1444 Willow Lane</t>
  </si>
  <si>
    <t>Grants Pass</t>
  </si>
  <si>
    <t>Sunshine Home Adult Care #1</t>
  </si>
  <si>
    <t>4675 Sussex Court</t>
  </si>
  <si>
    <t>Depoe Bay</t>
  </si>
  <si>
    <t>Maple Valley Memory Care ***</t>
  </si>
  <si>
    <t>219 NE Fircrest Drive</t>
  </si>
  <si>
    <t>McMinnville</t>
  </si>
  <si>
    <t>Liberty Pointe ***</t>
  </si>
  <si>
    <t>1241 NE 6th Ave</t>
  </si>
  <si>
    <t>Gresham</t>
  </si>
  <si>
    <t>Mt. Angel Health and Rehabilitation ***</t>
  </si>
  <si>
    <t>540 South Main St.</t>
  </si>
  <si>
    <t>Mt Angel</t>
  </si>
  <si>
    <t>Miranda Johnston AFH</t>
  </si>
  <si>
    <t>686 Lawnsdale Road</t>
  </si>
  <si>
    <t>Medford</t>
  </si>
  <si>
    <t>Elite Care Oatfield Estates Larch-Tabor House</t>
  </si>
  <si>
    <t>4425 SE Oatfield Hill Road</t>
  </si>
  <si>
    <t>Milwaukie</t>
  </si>
  <si>
    <t>Holly Residential</t>
  </si>
  <si>
    <t>1075 Irvington Drive</t>
  </si>
  <si>
    <t>Eugene</t>
  </si>
  <si>
    <t>Celia's House in Holmes Park</t>
  </si>
  <si>
    <t>217 S Modoc Avenue</t>
  </si>
  <si>
    <t>Cedar Oak Home, Inc</t>
  </si>
  <si>
    <t xml:space="preserve">18950 Walling Circle </t>
  </si>
  <si>
    <t>West Linn</t>
  </si>
  <si>
    <t>Abraham Gurmessa Rissa</t>
  </si>
  <si>
    <t xml:space="preserve">16235 SE Clinton St </t>
  </si>
  <si>
    <t>Portland</t>
  </si>
  <si>
    <t>Home Sweet Home</t>
  </si>
  <si>
    <t xml:space="preserve">2649 Greyfox Court </t>
  </si>
  <si>
    <t>Sutherlin</t>
  </si>
  <si>
    <t>Grandma's Haven</t>
  </si>
  <si>
    <t>192 Saradan Lane</t>
  </si>
  <si>
    <t>St. Mary of Bethany-Home Care</t>
  </si>
  <si>
    <t>35 Clover Street STE A</t>
  </si>
  <si>
    <t>Gleneden Beach</t>
  </si>
  <si>
    <t xml:space="preserve">Sofia's Home-Wilsonville </t>
  </si>
  <si>
    <t>6755 SW Fernbrook Court</t>
  </si>
  <si>
    <t>Wilsonville</t>
  </si>
  <si>
    <t>Hillview AFH</t>
  </si>
  <si>
    <t>1285 Cascade Drive</t>
  </si>
  <si>
    <t>Lebanon</t>
  </si>
  <si>
    <t>Oswego Cottage</t>
  </si>
  <si>
    <t>5350 Lakeview Blvd.</t>
  </si>
  <si>
    <t>Lake Oswego</t>
  </si>
  <si>
    <t xml:space="preserve">Country Canyon </t>
  </si>
  <si>
    <t>1345 NW Canyon Drive</t>
  </si>
  <si>
    <t>Redmond</t>
  </si>
  <si>
    <t>Jacksonville Home Care LLC</t>
  </si>
  <si>
    <t>820 Beverly Way</t>
  </si>
  <si>
    <t>Jacksonville</t>
  </si>
  <si>
    <t>Mama's House</t>
  </si>
  <si>
    <t>2055 SW 79th Avenue</t>
  </si>
  <si>
    <t>Spring Adult Care Home</t>
  </si>
  <si>
    <t>1601 SE Elliott Avenue</t>
  </si>
  <si>
    <t>The Chestnut House</t>
  </si>
  <si>
    <t xml:space="preserve">32905 Old Church Road </t>
  </si>
  <si>
    <t xml:space="preserve">Tangent </t>
  </si>
  <si>
    <t>High Rocks Specialty</t>
  </si>
  <si>
    <t>8865 SE Tiffany Ct</t>
  </si>
  <si>
    <t>Adult Choices AFH</t>
  </si>
  <si>
    <t>2592 SE Ermine Street</t>
  </si>
  <si>
    <t>Albany</t>
  </si>
  <si>
    <t>Loving Care AFH</t>
  </si>
  <si>
    <t>2340 SE 137th Avenue</t>
  </si>
  <si>
    <t>Lidia Posteuca</t>
  </si>
  <si>
    <t>3013 SE 138th Avenue</t>
  </si>
  <si>
    <t>D &amp; T Homes</t>
  </si>
  <si>
    <t>1170 32nd Place</t>
  </si>
  <si>
    <t>Forest Grove</t>
  </si>
  <si>
    <t>Helping Hearts AFH 16th</t>
  </si>
  <si>
    <t>372 Spaulding Way, Unit A</t>
  </si>
  <si>
    <t>Brownsville</t>
  </si>
  <si>
    <t>Compassion Adult Foster Care</t>
  </si>
  <si>
    <t>9339 Highway 97 South</t>
  </si>
  <si>
    <t>Klamath Falls</t>
  </si>
  <si>
    <t>Hillside ACF</t>
  </si>
  <si>
    <t>2912 SE 101 Avenue</t>
  </si>
  <si>
    <t xml:space="preserve">Hannah's House LLC </t>
  </si>
  <si>
    <t xml:space="preserve">2247 SW Pumice Ave </t>
  </si>
  <si>
    <t>Countryside Home Care II</t>
  </si>
  <si>
    <t>3243 Snowy Butte Lane</t>
  </si>
  <si>
    <t>Central Point</t>
  </si>
  <si>
    <t>Simona Pocol</t>
  </si>
  <si>
    <t>1269 NE 162nd Avenue</t>
  </si>
  <si>
    <t>Hunsaker Homes</t>
  </si>
  <si>
    <t>580 Hunsaker Lane</t>
  </si>
  <si>
    <t xml:space="preserve">Eugene </t>
  </si>
  <si>
    <t>Precious Memory Adult Care Home LLC</t>
  </si>
  <si>
    <t>29 NE 125th Place</t>
  </si>
  <si>
    <t>Tokarski Home</t>
  </si>
  <si>
    <t>1020 Elm Street</t>
  </si>
  <si>
    <t>Salem</t>
  </si>
  <si>
    <t>Quality Care Hands</t>
  </si>
  <si>
    <t>7061 SE Borwick Street</t>
  </si>
  <si>
    <t>Hillsboro</t>
  </si>
  <si>
    <t>We Care Adult Care Home, LLC.</t>
  </si>
  <si>
    <t>2700 NE 17th Street</t>
  </si>
  <si>
    <t>Lake Front Adult Foster Care</t>
  </si>
  <si>
    <t xml:space="preserve">610 SE Bain St </t>
  </si>
  <si>
    <t xml:space="preserve">Marlo 2 Adult CareHome LLC </t>
  </si>
  <si>
    <t>819 NE 117th Ave.</t>
  </si>
  <si>
    <t>Compassion Adult Elderly Care</t>
  </si>
  <si>
    <t>9339 Highway 97 South, Suite 2</t>
  </si>
  <si>
    <t>Kovac Senior Care, Inc.</t>
  </si>
  <si>
    <t>1238 NE 157th Ave</t>
  </si>
  <si>
    <t>Countryside Home Care III</t>
  </si>
  <si>
    <t>271 Black Oak Drive</t>
  </si>
  <si>
    <t>His Hands Adult Care</t>
  </si>
  <si>
    <t>227 E Street</t>
  </si>
  <si>
    <t>Riddle</t>
  </si>
  <si>
    <t>Glendoveer Adult Care Home, LLC</t>
  </si>
  <si>
    <t>1543 NE 137th Avenue</t>
  </si>
  <si>
    <t>Adem Adult Care Home LLC</t>
  </si>
  <si>
    <t>20150 SW Jette Lane</t>
  </si>
  <si>
    <t>Beaverton</t>
  </si>
  <si>
    <t>Love To Care</t>
  </si>
  <si>
    <t>16246 SE Clinton St.</t>
  </si>
  <si>
    <t>A Country Home Adult Foster Care</t>
  </si>
  <si>
    <t xml:space="preserve">403 Rancho Vista Drive </t>
  </si>
  <si>
    <t xml:space="preserve">Maribeth Sanchez </t>
  </si>
  <si>
    <t>3135 SE 160th Ave</t>
  </si>
  <si>
    <t xml:space="preserve">Portland </t>
  </si>
  <si>
    <t>The Positive Difference</t>
  </si>
  <si>
    <t>3315 NE 5th Street</t>
  </si>
  <si>
    <t>Karen Place</t>
  </si>
  <si>
    <t>2170 Grace Ave. NW</t>
  </si>
  <si>
    <t>Happy Valley Care</t>
  </si>
  <si>
    <t>10362 SE Isaac Drive</t>
  </si>
  <si>
    <t>Happy Valley</t>
  </si>
  <si>
    <t>Grandma's Lodge</t>
  </si>
  <si>
    <t>1751 Boundary Lane</t>
  </si>
  <si>
    <t>Kuri Care Homes</t>
  </si>
  <si>
    <t>2300 SE Mignonette Ct.</t>
  </si>
  <si>
    <t>Compassionate Adult Care Home</t>
  </si>
  <si>
    <t>14212 SE Webster Road</t>
  </si>
  <si>
    <t>Erika's Care Home</t>
  </si>
  <si>
    <t>5735 SE 60th Avenue</t>
  </si>
  <si>
    <t>Trinity Family Home</t>
  </si>
  <si>
    <t xml:space="preserve">265 Felkner Road </t>
  </si>
  <si>
    <t xml:space="preserve">Mediatrix Home 2 </t>
  </si>
  <si>
    <t>8579 SE Bachman Drive</t>
  </si>
  <si>
    <t>Gladstone</t>
  </si>
  <si>
    <t>Helping Hearts Adult Foster Care</t>
  </si>
  <si>
    <t>370 Spaulding Way</t>
  </si>
  <si>
    <t>All Seasons Care</t>
  </si>
  <si>
    <t xml:space="preserve">940 Fairview Ave SE </t>
  </si>
  <si>
    <t>Maxim Foster Care</t>
  </si>
  <si>
    <t>7618 SE 114th Avenue</t>
  </si>
  <si>
    <t>AAA Shepherd's Care Home, LLC</t>
  </si>
  <si>
    <t>130 NW Reed Lane</t>
  </si>
  <si>
    <t>Dallas</t>
  </si>
  <si>
    <t>Vista Grace Home LLC</t>
  </si>
  <si>
    <t>9765 SW Vista Place</t>
  </si>
  <si>
    <t>Larisa's Home Care at Beaverton</t>
  </si>
  <si>
    <t>8955 SW Club Meadow Lane</t>
  </si>
  <si>
    <t>GraciousCare</t>
  </si>
  <si>
    <t>16500 SW Satterberg Road</t>
  </si>
  <si>
    <t xml:space="preserve">Beaverton </t>
  </si>
  <si>
    <t>Canyon Elderly Care Home</t>
  </si>
  <si>
    <t>1720 SW 89th Ave</t>
  </si>
  <si>
    <t>NW Senior Care</t>
  </si>
  <si>
    <t>3158 Cottonwood Court</t>
  </si>
  <si>
    <t>Evening Star Senior Home</t>
  </si>
  <si>
    <t>12833 SE Evening Star Drive</t>
  </si>
  <si>
    <t xml:space="preserve">Agape Care Home </t>
  </si>
  <si>
    <t>8951 SE 41st Street</t>
  </si>
  <si>
    <t>Autumn Days Care Home</t>
  </si>
  <si>
    <t>1720 NW 27th Avenue</t>
  </si>
  <si>
    <t>Autumn House I</t>
  </si>
  <si>
    <t>2712 Willamina Ave</t>
  </si>
  <si>
    <t xml:space="preserve">Mia's Adult Foster Home LLC  </t>
  </si>
  <si>
    <t>22345 SW Mandan Dr.</t>
  </si>
  <si>
    <t>Tualatin</t>
  </si>
  <si>
    <t>Sofia's Home</t>
  </si>
  <si>
    <t xml:space="preserve">22845 SW Mandan Drive </t>
  </si>
  <si>
    <t>Open Arms Adult Care</t>
  </si>
  <si>
    <t xml:space="preserve">1637 Hummingbird Lane </t>
  </si>
  <si>
    <t>Stayton</t>
  </si>
  <si>
    <t>Yeshi Abebe</t>
  </si>
  <si>
    <t xml:space="preserve">3024 SE 129th Ave </t>
  </si>
  <si>
    <t>Ebenezer AFH LLC</t>
  </si>
  <si>
    <t xml:space="preserve">17745 SW Marty Lane </t>
  </si>
  <si>
    <t>Windsor Place</t>
  </si>
  <si>
    <t>3001 Windsor Ave NE</t>
  </si>
  <si>
    <t>3005 Windsor Ave NE</t>
  </si>
  <si>
    <t>3009 Windsor Ave NE</t>
  </si>
  <si>
    <t>Arcadia Senior Care</t>
  </si>
  <si>
    <t>5569 Tradition Alley</t>
  </si>
  <si>
    <t>Gentle Care Senior Home LLC</t>
  </si>
  <si>
    <t xml:space="preserve">510 Bandon Drive </t>
  </si>
  <si>
    <t xml:space="preserve">Newberg </t>
  </si>
  <si>
    <t>Valley Home Care</t>
  </si>
  <si>
    <t>3275 Snowy Butte Lane</t>
  </si>
  <si>
    <t>Better Living RCF</t>
  </si>
  <si>
    <t>15855 SE Powell Blvd</t>
  </si>
  <si>
    <t>McKenzie Manor Memory Care ***</t>
  </si>
  <si>
    <t>360 W 28th Ave</t>
  </si>
  <si>
    <t>Advocate Care LLC. ***</t>
  </si>
  <si>
    <t>13033 SE Holgate Blvd</t>
  </si>
  <si>
    <t xml:space="preserve">Fircrest Assisted Living </t>
  </si>
  <si>
    <t>213 NE Fircrest Drive</t>
  </si>
  <si>
    <t>Avamere at Chestnut Lane</t>
  </si>
  <si>
    <t>1219 NE 6th Street</t>
  </si>
  <si>
    <t>Our House of Portland</t>
  </si>
  <si>
    <t>2727 SE Alder Street</t>
  </si>
  <si>
    <t>MacDonald Residence ***</t>
  </si>
  <si>
    <t>605 NW Couch Street</t>
  </si>
  <si>
    <t>Kelly Gardens Residential Care</t>
  </si>
  <si>
    <t>813 NE Kelly Ave.</t>
  </si>
  <si>
    <t>Oak Lane RCF</t>
  </si>
  <si>
    <t>727 SW Rogue River Ave.</t>
  </si>
  <si>
    <t>Santiam Gardens Residential Care</t>
  </si>
  <si>
    <t xml:space="preserve">1625 Center St. NE </t>
  </si>
  <si>
    <t>Firwood Gardens ***</t>
  </si>
  <si>
    <t>819 NE 122nd Ave.</t>
  </si>
  <si>
    <t>Sweet Home RCF ***</t>
  </si>
  <si>
    <t>950 Nandina Street</t>
  </si>
  <si>
    <t>Sweet Home</t>
  </si>
  <si>
    <t>West Wind Residential Care Community ***</t>
  </si>
  <si>
    <t xml:space="preserve">3130 Juanipero Way </t>
  </si>
  <si>
    <t>Serenity RCF ***</t>
  </si>
  <si>
    <t>15225 SE Powell Blvd.</t>
  </si>
  <si>
    <t>Still Waters Inc ***</t>
  </si>
  <si>
    <t>475 Elmira Ave</t>
  </si>
  <si>
    <t>Bandon</t>
  </si>
  <si>
    <t>Harvest Homes Assisted Living ***</t>
  </si>
  <si>
    <t>6921 N. Roberts St.</t>
  </si>
  <si>
    <t>Valley View RCF</t>
  </si>
  <si>
    <t>9000 SE 190th Dr.</t>
  </si>
  <si>
    <t>Damascus</t>
  </si>
  <si>
    <t>West Wind Court ***</t>
  </si>
  <si>
    <t>465 4th Street SW</t>
  </si>
  <si>
    <t>McKenzie Living ***</t>
  </si>
  <si>
    <t xml:space="preserve">6452 A Street </t>
  </si>
  <si>
    <t>Springfield</t>
  </si>
  <si>
    <t>Trinity Home Care</t>
  </si>
  <si>
    <t>263 Felkner Rd</t>
  </si>
  <si>
    <t>Sapphire at Cedar Crossings ***</t>
  </si>
  <si>
    <t xml:space="preserve">6003 SE 136th Ave. </t>
  </si>
  <si>
    <t>Juniper Canyon Living ***</t>
  </si>
  <si>
    <t>2930 NW 7th St.</t>
  </si>
  <si>
    <t>Timber Town ***</t>
  </si>
  <si>
    <t>1116 W Central Avenue</t>
  </si>
  <si>
    <t>Kellyville RCF</t>
  </si>
  <si>
    <t xml:space="preserve">12221 SE Kelly St  </t>
  </si>
  <si>
    <t>Harmony Living ***</t>
  </si>
  <si>
    <t>1535 SW Shirley Ann Drive</t>
  </si>
  <si>
    <t>Pacific Gateway</t>
  </si>
  <si>
    <t>435 Elder St.</t>
  </si>
  <si>
    <t>Drain</t>
  </si>
  <si>
    <t>Rivera Mansions</t>
  </si>
  <si>
    <t xml:space="preserve">2220 SE 174th Ave </t>
  </si>
  <si>
    <t>Ridgeview Assisted Living Center ***</t>
  </si>
  <si>
    <t>872 Golfview Drive</t>
  </si>
  <si>
    <t>Adara Oaks Living ***</t>
  </si>
  <si>
    <t xml:space="preserve">931 NE Linden Ave </t>
  </si>
  <si>
    <t>Helen Home Care</t>
  </si>
  <si>
    <t>6765 Rhododendron Ave.</t>
  </si>
  <si>
    <t>Gateway Living ***</t>
  </si>
  <si>
    <t>622 N Cloverleaf Loop</t>
  </si>
  <si>
    <t>Golden Years Care Home</t>
  </si>
  <si>
    <t>2470 Applegate Ave</t>
  </si>
  <si>
    <t>Laurelhurst House***</t>
  </si>
  <si>
    <t>15 SE 55th Ave.</t>
  </si>
  <si>
    <t>McKenzie Living - Eugene ***</t>
  </si>
  <si>
    <t>2625 Lone Oak Drive</t>
  </si>
  <si>
    <t>Ironwood Holistic</t>
  </si>
  <si>
    <t>11216 NW Blackhawk Dr</t>
  </si>
  <si>
    <t>Ava Senior Living</t>
  </si>
  <si>
    <t>1330 SE Walnut Street</t>
  </si>
  <si>
    <t>Skyhawk House</t>
  </si>
  <si>
    <t>661 Skyhawk Dr.</t>
  </si>
  <si>
    <t>Ontario</t>
  </si>
  <si>
    <t>The Bridge Assisted Living</t>
  </si>
  <si>
    <t xml:space="preserve">201 SW Bridge Street </t>
  </si>
  <si>
    <t>The Orchards Assisted Living</t>
  </si>
  <si>
    <t>1018 Royal Court</t>
  </si>
  <si>
    <t>RN Villa Care Center ***</t>
  </si>
  <si>
    <t>401 NE 139th Avenue</t>
  </si>
  <si>
    <t>Sapphire at the Butte LLC ***</t>
  </si>
  <si>
    <t xml:space="preserve">1250 SE Roberts Ave </t>
  </si>
  <si>
    <t>Senior Haven RCF***</t>
  </si>
  <si>
    <t>12140 SE Foster Road</t>
  </si>
  <si>
    <t>Premier Living***</t>
  </si>
  <si>
    <t>5120 SE 118th</t>
  </si>
  <si>
    <t>Riverside Living***</t>
  </si>
  <si>
    <t>23500 NE Halsey Street</t>
  </si>
  <si>
    <t>Wood Village</t>
  </si>
  <si>
    <t>Vancouver Specialty</t>
  </si>
  <si>
    <t>1015 N. Garrison Rd.</t>
  </si>
  <si>
    <t>Vancouver</t>
  </si>
  <si>
    <t>Sisters Retirement Inn</t>
  </si>
  <si>
    <t>53918 E. Appleton Rd.</t>
  </si>
  <si>
    <t>Milton-Freewater</t>
  </si>
  <si>
    <t>River Park Senior Living ***</t>
  </si>
  <si>
    <t>1350 W. Main St.</t>
  </si>
  <si>
    <t>Sheridan</t>
  </si>
  <si>
    <t>Friends of Hopewell House</t>
  </si>
  <si>
    <t>6171 SW Capitol Hwy.</t>
  </si>
  <si>
    <t>Amen Adult Foster Home 3 LLC</t>
  </si>
  <si>
    <t>14740 SW Jordy Ct.</t>
  </si>
  <si>
    <t>Tigard</t>
  </si>
  <si>
    <t>Elite Care Rainier-Helens</t>
  </si>
  <si>
    <t>4457 SE Oatfield Hill Rd.</t>
  </si>
  <si>
    <t>Sofia's Home - Florence</t>
  </si>
  <si>
    <t>5253 Heceta Beach Rd.</t>
  </si>
  <si>
    <t>Florence</t>
  </si>
  <si>
    <t>Stephanie Gardens Residential Care</t>
  </si>
  <si>
    <t>19751 SE Stark St.</t>
  </si>
  <si>
    <t>John Grimm Adult Foster Care LLC</t>
  </si>
  <si>
    <t>5035 NW  Crescent Valley Dr</t>
  </si>
  <si>
    <t>Corvallis</t>
  </si>
  <si>
    <t>Magnolia House LLC</t>
  </si>
  <si>
    <t>151 Arroyo Dr</t>
  </si>
  <si>
    <t>NF</t>
  </si>
  <si>
    <t>ECS</t>
  </si>
  <si>
    <t>AFH</t>
  </si>
  <si>
    <t>Advanced</t>
  </si>
  <si>
    <t>RCF</t>
  </si>
  <si>
    <t>Dementia w/Behaviors</t>
  </si>
  <si>
    <t>Challenging Behaviors/Complex Medical</t>
  </si>
  <si>
    <t>Challenging Behaviors/Complex Medical/2 person transfers</t>
  </si>
  <si>
    <t>Challenging Behaviors</t>
  </si>
  <si>
    <t xml:space="preserve">Hospice </t>
  </si>
  <si>
    <t>Basic</t>
  </si>
  <si>
    <t xml:space="preserve">Complex </t>
  </si>
  <si>
    <t>Complex</t>
  </si>
  <si>
    <t>Bariatric</t>
  </si>
  <si>
    <t>Hospice</t>
  </si>
  <si>
    <t xml:space="preserve">Advanced </t>
  </si>
  <si>
    <t xml:space="preserve">Basic </t>
  </si>
  <si>
    <t>TBI</t>
  </si>
  <si>
    <t>Complex Medical/2-person transfers</t>
  </si>
  <si>
    <t>Dementia with Behaviors</t>
  </si>
  <si>
    <t>Challenging Behaviors/TBI</t>
  </si>
  <si>
    <t>ALF</t>
  </si>
  <si>
    <t>Complex Medical/2 person transfers</t>
  </si>
  <si>
    <t>Hearing Impaired</t>
  </si>
  <si>
    <t>HIV/AIDS</t>
  </si>
  <si>
    <t xml:space="preserve">Challenging Behaviors </t>
  </si>
  <si>
    <t>Complex Medical/2-person transfers/Bariatric</t>
  </si>
  <si>
    <t>Complex Medical/Bariatric/2-person transfers</t>
  </si>
  <si>
    <t>Challenging Behaviors/Complex Medical/2-person transfers/Bariatric</t>
  </si>
  <si>
    <t xml:space="preserve">Challenging Behaviors/TBI </t>
  </si>
  <si>
    <t>Behavioral/Complex Medical/2-person transfers/Bariatric</t>
  </si>
  <si>
    <t>Challenging Behaviors/Complex Medical/2-person transfers</t>
  </si>
  <si>
    <t>Advanced AFH</t>
  </si>
  <si>
    <t>Bariatric/2 person transfers</t>
  </si>
  <si>
    <t>Ventilator Services</t>
  </si>
  <si>
    <t>Challenging Behaviors/Complex Medical/2 person transfers/Bariatric</t>
  </si>
  <si>
    <t>Complex AFH</t>
  </si>
  <si>
    <t>Yes</t>
  </si>
  <si>
    <t>No</t>
  </si>
  <si>
    <t>Russell Carnagie</t>
  </si>
  <si>
    <t>321-332-8498</t>
  </si>
  <si>
    <t>russell.carnagie@hoodriverpa.com</t>
  </si>
  <si>
    <t>Tiffany Ogren</t>
  </si>
  <si>
    <t>541-659-4059</t>
  </si>
  <si>
    <t>teamgrandma@outlook.com</t>
  </si>
  <si>
    <t>Ana Imes</t>
  </si>
  <si>
    <t>541-992-3797</t>
  </si>
  <si>
    <t xml:space="preserve">annawalit@hotmail.com </t>
  </si>
  <si>
    <t>Hugh Williams</t>
  </si>
  <si>
    <t>503-883-9385</t>
  </si>
  <si>
    <t>hugh.w@chancellorhealthcare.com</t>
  </si>
  <si>
    <t>Kyle Thornton</t>
  </si>
  <si>
    <t>503-512-5550</t>
  </si>
  <si>
    <t>kthornton@sapphirehealthservices.com</t>
  </si>
  <si>
    <t>David Horn</t>
  </si>
  <si>
    <t>503-845-6841</t>
  </si>
  <si>
    <t>Dhorn@ensignservices.net</t>
  </si>
  <si>
    <t xml:space="preserve">Miranda Johnston                 </t>
  </si>
  <si>
    <t>541-608-6340</t>
  </si>
  <si>
    <t xml:space="preserve">miranda.johnston2008@gmail.com </t>
  </si>
  <si>
    <t>Raeann Voorhies</t>
  </si>
  <si>
    <t>503-348-8587</t>
  </si>
  <si>
    <t>rvoorhies@elitecare.com</t>
  </si>
  <si>
    <t>Robin Nicholson</t>
  </si>
  <si>
    <t>541-740-5741</t>
  </si>
  <si>
    <t>ed@hollyresidential.com</t>
  </si>
  <si>
    <t>Mackenzie Mejia</t>
  </si>
  <si>
    <t>541-613-0230</t>
  </si>
  <si>
    <t>mackenzie.mejia@sofriendsofhospice.org</t>
  </si>
  <si>
    <t>Daniela Lucescu</t>
  </si>
  <si>
    <t>503-729-9621</t>
  </si>
  <si>
    <t>lucescudaniela@gmail.com</t>
  </si>
  <si>
    <t>Abraham Gurmesa Rissa</t>
  </si>
  <si>
    <t xml:space="preserve">503-335-5852 </t>
  </si>
  <si>
    <t xml:space="preserve">abrish21999@yahoo.com </t>
  </si>
  <si>
    <t>Kim Young</t>
  </si>
  <si>
    <t>541-391-3389</t>
  </si>
  <si>
    <t xml:space="preserve">homesweethome797@gmail.com </t>
  </si>
  <si>
    <t>541-549-4059</t>
  </si>
  <si>
    <t>Lara Velasco</t>
  </si>
  <si>
    <t>541-992-0709</t>
  </si>
  <si>
    <t xml:space="preserve">Cristitovelasco@yahoo.com </t>
  </si>
  <si>
    <t>Natalya Balanetskaya</t>
  </si>
  <si>
    <t>503-944-9300</t>
  </si>
  <si>
    <t xml:space="preserve">natulichek@gmail.com </t>
  </si>
  <si>
    <t>Amy Roos</t>
  </si>
  <si>
    <t>541-258-5555</t>
  </si>
  <si>
    <t xml:space="preserve">nate.roos@synergycarehomes.com </t>
  </si>
  <si>
    <t>Melanie Varga</t>
  </si>
  <si>
    <t>503-473-4056</t>
  </si>
  <si>
    <t xml:space="preserve">melanievarga7@yahoo.com </t>
  </si>
  <si>
    <t>Tina Davis</t>
  </si>
  <si>
    <t>541-526-5043</t>
  </si>
  <si>
    <t xml:space="preserve">sunstones123456789@gmail.com </t>
  </si>
  <si>
    <t>Rebecca Sandu</t>
  </si>
  <si>
    <t>541-531-2778</t>
  </si>
  <si>
    <t>jacksonvillehc@gmail.com</t>
  </si>
  <si>
    <t>Baseti Gelgelu</t>
  </si>
  <si>
    <t>971-313-9701</t>
  </si>
  <si>
    <t xml:space="preserve">baseti.gelgelu@gmail.com </t>
  </si>
  <si>
    <t>Sadie Noffsinger</t>
  </si>
  <si>
    <t>503-616-0458</t>
  </si>
  <si>
    <t>sadieirene1@outlook.com</t>
  </si>
  <si>
    <t>Jessica Cardin</t>
  </si>
  <si>
    <t>541-760-0492</t>
  </si>
  <si>
    <t xml:space="preserve">thechestnuthousellc@gmail.com </t>
  </si>
  <si>
    <t>Rachelle Planton</t>
  </si>
  <si>
    <t>503-723-5043</t>
  </si>
  <si>
    <t>raxhellepj@gmail.com</t>
  </si>
  <si>
    <t>Kellie Poe</t>
  </si>
  <si>
    <t>541-971-9934</t>
  </si>
  <si>
    <t>kptraincorp@gmail.com</t>
  </si>
  <si>
    <t>Iohan Nicklaus Garz</t>
  </si>
  <si>
    <t>503-762-3986</t>
  </si>
  <si>
    <t xml:space="preserve">garznick@yahoo.com </t>
  </si>
  <si>
    <t>503-816-7582</t>
  </si>
  <si>
    <t xml:space="preserve">lidiaposteuca@yahoo.com </t>
  </si>
  <si>
    <t xml:space="preserve">Yilma Germeda </t>
  </si>
  <si>
    <t>971-712-8380</t>
  </si>
  <si>
    <t xml:space="preserve">dthomes01@gmail.com </t>
  </si>
  <si>
    <t>Jessica Train</t>
  </si>
  <si>
    <t>541-466-3095</t>
  </si>
  <si>
    <t>Lorrie Amaya</t>
  </si>
  <si>
    <t>541-281-3880</t>
  </si>
  <si>
    <t>ls3038@aol.com</t>
  </si>
  <si>
    <t>Monica Hada</t>
  </si>
  <si>
    <t>503-888-9590</t>
  </si>
  <si>
    <t>monica.org.hl@gmail.com.</t>
  </si>
  <si>
    <t>Vicki Morris</t>
  </si>
  <si>
    <t>541-279-0978</t>
  </si>
  <si>
    <t xml:space="preserve">hannahshouse3585@gmail.com   </t>
  </si>
  <si>
    <t>Benyamin Covaciu</t>
  </si>
  <si>
    <t>503-727-7222</t>
  </si>
  <si>
    <t>happy@countrysidehomecare.com</t>
  </si>
  <si>
    <t>503-808-0560</t>
  </si>
  <si>
    <t>Simonapocolach@gmail.com</t>
  </si>
  <si>
    <t>David Schill</t>
  </si>
  <si>
    <t>541-746-6986</t>
  </si>
  <si>
    <t xml:space="preserve">admin@hunsakerhome.com </t>
  </si>
  <si>
    <t>Morry Anotta</t>
  </si>
  <si>
    <t>503-858-0203 DO NOT CHANGE- Contract Wrong</t>
  </si>
  <si>
    <t xml:space="preserve">morryanotta@gmail.com </t>
  </si>
  <si>
    <t>Iria Nishimura</t>
  </si>
  <si>
    <t>503-763-2331</t>
  </si>
  <si>
    <t>iria.nishimura@wvh.org</t>
  </si>
  <si>
    <t>Regina or Seth Asare</t>
  </si>
  <si>
    <t>9713443518</t>
  </si>
  <si>
    <t xml:space="preserve">qualitych@ymail.com </t>
  </si>
  <si>
    <t>Petros Waritu</t>
  </si>
  <si>
    <t>503-935-9994</t>
  </si>
  <si>
    <t xml:space="preserve">pwaritu@yahoo.com </t>
  </si>
  <si>
    <t>Glenn Martija</t>
  </si>
  <si>
    <t>503-960-1320</t>
  </si>
  <si>
    <t>glennmartija@yahoo.com</t>
  </si>
  <si>
    <t xml:space="preserve">Lorrie Amaya </t>
  </si>
  <si>
    <t xml:space="preserve">LS3038@aol.com  </t>
  </si>
  <si>
    <t>Anca Kovac</t>
  </si>
  <si>
    <t>503-260-9635</t>
  </si>
  <si>
    <t xml:space="preserve">ancakovac@yahoo.com </t>
  </si>
  <si>
    <t>503-477-0515</t>
  </si>
  <si>
    <t>Roxanne Anderson</t>
  </si>
  <si>
    <t>541-784-5042</t>
  </si>
  <si>
    <t>andersonhishandsafh@yahoo.com</t>
  </si>
  <si>
    <t>Daniela Babalai</t>
  </si>
  <si>
    <t>503-841-7747</t>
  </si>
  <si>
    <t>samdana13@comcast.net</t>
  </si>
  <si>
    <t>Meko Tolola</t>
  </si>
  <si>
    <t>971-330-7896</t>
  </si>
  <si>
    <t>ademadultcarehome@gmail.com</t>
  </si>
  <si>
    <t>Abraham Rissa</t>
  </si>
  <si>
    <t>503-333-5852</t>
  </si>
  <si>
    <t>Kim Omley</t>
  </si>
  <si>
    <t>541-660-1449</t>
  </si>
  <si>
    <t>kimomley@gmail.com</t>
  </si>
  <si>
    <t>503-701-0241</t>
  </si>
  <si>
    <t>sanchezmaribeth770@gmail.com</t>
  </si>
  <si>
    <t>Erick Asa</t>
  </si>
  <si>
    <t>503-674-5149</t>
  </si>
  <si>
    <t xml:space="preserve">ashon_irie@yahoo.com </t>
  </si>
  <si>
    <t>Karen Sobrak</t>
  </si>
  <si>
    <t>971-338-0028</t>
  </si>
  <si>
    <t xml:space="preserve">sobrakaren@gmail.com </t>
  </si>
  <si>
    <t>Veronica Wilson</t>
  </si>
  <si>
    <t>503-760-0470</t>
  </si>
  <si>
    <t>happyvalleyhomecare1@gmail.com</t>
  </si>
  <si>
    <t xml:space="preserve">teamgrandma@outlook.com </t>
  </si>
  <si>
    <t>Birhanu Tibeso</t>
  </si>
  <si>
    <t>503-737-7231</t>
  </si>
  <si>
    <t xml:space="preserve">birhanukuri@gmail.com </t>
  </si>
  <si>
    <t>Elena Stinea</t>
  </si>
  <si>
    <t>503-577-8075</t>
  </si>
  <si>
    <t>Compassionateach@gmail.com    OR    elenastinea@gmail.com</t>
  </si>
  <si>
    <t>Erika Covaciu</t>
  </si>
  <si>
    <t>503-737-7163</t>
  </si>
  <si>
    <t>erikacovaciu@gmail.com</t>
  </si>
  <si>
    <t>Carol Lennon</t>
  </si>
  <si>
    <t>541-659-2606</t>
  </si>
  <si>
    <t xml:space="preserve">heroseagain@msn.com </t>
  </si>
  <si>
    <t>Dennis Martija</t>
  </si>
  <si>
    <t>503-650-9020</t>
  </si>
  <si>
    <t>djmartija@yahoo.com</t>
  </si>
  <si>
    <t>541-818-0338</t>
  </si>
  <si>
    <t xml:space="preserve">Fabiola Ruiz </t>
  </si>
  <si>
    <t>503-588-7470</t>
  </si>
  <si>
    <t xml:space="preserve">ruizfabiola@msn.com </t>
  </si>
  <si>
    <t>Adrian O'Brian</t>
  </si>
  <si>
    <t>503-442-1922</t>
  </si>
  <si>
    <t xml:space="preserve">maximum.carehome@yahoo.com </t>
  </si>
  <si>
    <t>Nicole Carter</t>
  </si>
  <si>
    <t>503-400-1010</t>
  </si>
  <si>
    <t xml:space="preserve">nicbushaw333@gmail.com </t>
  </si>
  <si>
    <t>Abi Afework</t>
  </si>
  <si>
    <t>503-444-7171</t>
  </si>
  <si>
    <t xml:space="preserve">abi_afework@yahoo.com  </t>
  </si>
  <si>
    <t>Larisa Louka</t>
  </si>
  <si>
    <t>503-914-7005</t>
  </si>
  <si>
    <t xml:space="preserve">larisa@helpinghandspdx.com </t>
  </si>
  <si>
    <t>Andreea Benea</t>
  </si>
  <si>
    <t>503-989-1588</t>
  </si>
  <si>
    <t xml:space="preserve">graciouscare@gmail.com </t>
  </si>
  <si>
    <t>Raluca Mester-Stoica</t>
  </si>
  <si>
    <t>503-954-7152</t>
  </si>
  <si>
    <t xml:space="preserve">canyonelderlycare@yahoo.com </t>
  </si>
  <si>
    <t>Theodora Tudorache</t>
  </si>
  <si>
    <t>503-320-5747</t>
  </si>
  <si>
    <t xml:space="preserve">teddyrusnak@yahoo.com </t>
  </si>
  <si>
    <t>Alina Severin</t>
  </si>
  <si>
    <t>503-482-5551</t>
  </si>
  <si>
    <t xml:space="preserve">sevyro@msn.com </t>
  </si>
  <si>
    <t>Ligia Pop</t>
  </si>
  <si>
    <t>971-344-4998</t>
  </si>
  <si>
    <t xml:space="preserve">agapecare41@gmail.com </t>
  </si>
  <si>
    <t>Angela Muresan</t>
  </si>
  <si>
    <t>503-799-9225</t>
  </si>
  <si>
    <t xml:space="preserve">angiemuresan@gmail.com </t>
  </si>
  <si>
    <t>Linda Beasley</t>
  </si>
  <si>
    <t>503-680-4459</t>
  </si>
  <si>
    <t>lindabeasley06@comcast.net</t>
  </si>
  <si>
    <t>Mioara Strava</t>
  </si>
  <si>
    <t>503-761-6861</t>
  </si>
  <si>
    <t xml:space="preserve">mrusnac@gmail.com </t>
  </si>
  <si>
    <t>503-563-5626</t>
  </si>
  <si>
    <t>Erin Wheeler-McKenzie</t>
  </si>
  <si>
    <t>503-769-3040</t>
  </si>
  <si>
    <t xml:space="preserve">openarmsadultcare@outlook.com </t>
  </si>
  <si>
    <t xml:space="preserve">Yeshihareg Abebe </t>
  </si>
  <si>
    <t>503-927-6030</t>
  </si>
  <si>
    <t>yeshi_TES@yahoo.com</t>
  </si>
  <si>
    <t xml:space="preserve">Mesay Keltu </t>
  </si>
  <si>
    <t>503-591-8584</t>
  </si>
  <si>
    <t xml:space="preserve">mesayte@gmail.com </t>
  </si>
  <si>
    <t>Susan Hunter</t>
  </si>
  <si>
    <t>503-581-0393</t>
  </si>
  <si>
    <t>susanh@windsorplacesalem.org</t>
  </si>
  <si>
    <t>Yevgeniy Zagoruyko</t>
  </si>
  <si>
    <t>541-514-0111</t>
  </si>
  <si>
    <t xml:space="preserve">eugzag@gmail.com </t>
  </si>
  <si>
    <t>Simona Dan</t>
  </si>
  <si>
    <t>503-621-8189</t>
  </si>
  <si>
    <t>dansimonahd@gmail.com</t>
  </si>
  <si>
    <t>Fibia Peterson</t>
  </si>
  <si>
    <t>541-727-7073</t>
  </si>
  <si>
    <t>ValleyHomeCareLLC@gmail.com</t>
  </si>
  <si>
    <t>Priscilla McPike</t>
  </si>
  <si>
    <t>971-420-8691</t>
  </si>
  <si>
    <t>priscilla@betterlivingrcf.com</t>
  </si>
  <si>
    <t>Ashley Tart</t>
  </si>
  <si>
    <t>541-683-3618</t>
  </si>
  <si>
    <t>atart@sapphirehealthservices.com</t>
  </si>
  <si>
    <t>Leah Lichens</t>
  </si>
  <si>
    <t>971-271-8457</t>
  </si>
  <si>
    <t>leahlichens@gmail.com</t>
  </si>
  <si>
    <t>Dain Grandmason</t>
  </si>
  <si>
    <t>503-472-2200</t>
  </si>
  <si>
    <t>dain.g@chancellorhealthcare.com</t>
  </si>
  <si>
    <t>Renee Rickard</t>
  </si>
  <si>
    <t>503-405-4766</t>
  </si>
  <si>
    <t>RRickard@avamerecommunities.com</t>
  </si>
  <si>
    <t>Gwen Dunham</t>
  </si>
  <si>
    <t>503-223-5907</t>
  </si>
  <si>
    <t>gdunham@ourhousenw.org, info@capnw.org</t>
  </si>
  <si>
    <t>Suzanne Milazzo</t>
  </si>
  <si>
    <t>503-241-7374 ext. 301</t>
  </si>
  <si>
    <t>suzannem@macdresidence.org</t>
  </si>
  <si>
    <t>Christy Kruse</t>
  </si>
  <si>
    <t>541-292-1727</t>
  </si>
  <si>
    <t>ckruse@ohana-ventures.com</t>
  </si>
  <si>
    <t>Christina Thompson</t>
  </si>
  <si>
    <t>503-967-6312</t>
  </si>
  <si>
    <t>ed@santiamresidential.com</t>
  </si>
  <si>
    <t>Amanda Gray</t>
  </si>
  <si>
    <t>503-930-4173</t>
  </si>
  <si>
    <t>agray@sapphirehealthservices.com</t>
  </si>
  <si>
    <t>Katelyn Trompeter</t>
  </si>
  <si>
    <t>541-857-0700</t>
  </si>
  <si>
    <t>KTrompeter@sapphiremedford.com</t>
  </si>
  <si>
    <t>Adebisi Adeosun</t>
  </si>
  <si>
    <t>971-754-8498</t>
  </si>
  <si>
    <t>Adeosun@serenityrcf.com</t>
  </si>
  <si>
    <t>Dominique Palmer</t>
  </si>
  <si>
    <t>541-329-2183</t>
  </si>
  <si>
    <t>dominique@stillwatersinc.info</t>
  </si>
  <si>
    <t>Courtney Gates</t>
  </si>
  <si>
    <t>503-333-4759</t>
  </si>
  <si>
    <t>courtney@vandahealth.net</t>
  </si>
  <si>
    <t>Daniel Salar</t>
  </si>
  <si>
    <t>503-674-3000</t>
  </si>
  <si>
    <t>daniel@valleyviewrcf.com</t>
  </si>
  <si>
    <t>Barbara Evans</t>
  </si>
  <si>
    <t>541-347-9497</t>
  </si>
  <si>
    <t>barbara@wwcourt.biz</t>
  </si>
  <si>
    <t>Tricia Taylor</t>
  </si>
  <si>
    <t xml:space="preserve">541-505-5785 </t>
  </si>
  <si>
    <t>ttaylor@gatewayliving.com</t>
  </si>
  <si>
    <t>Mary Meeko</t>
  </si>
  <si>
    <t>503-380-5312</t>
  </si>
  <si>
    <t>mmeeko@sapphirehealthservices.com</t>
  </si>
  <si>
    <t>Jewel Lopez</t>
  </si>
  <si>
    <t xml:space="preserve">541-688-8500 </t>
  </si>
  <si>
    <t>jewel@junipercanyonliving.com</t>
  </si>
  <si>
    <t>Abigail Dewbre</t>
  </si>
  <si>
    <t>541-315-4500</t>
  </si>
  <si>
    <t>adewbre@timbertownliving.com</t>
  </si>
  <si>
    <t>Maricel Asa</t>
  </si>
  <si>
    <t>503-863-6086</t>
  </si>
  <si>
    <t>maricelasa@gmail.com</t>
  </si>
  <si>
    <t>Alyssa Pettibone</t>
  </si>
  <si>
    <t>971-563-5269</t>
  </si>
  <si>
    <t>alyssapettib@gmail.com</t>
  </si>
  <si>
    <t>Robert Cushman/Christina Pack</t>
  </si>
  <si>
    <t>541-974-6017</t>
  </si>
  <si>
    <t>packc317@gmail.com</t>
  </si>
  <si>
    <t>Aura De Olazo</t>
  </si>
  <si>
    <t>971-808-5562</t>
  </si>
  <si>
    <t>aura@riveramansions.com</t>
  </si>
  <si>
    <t>Ingrid Johansen</t>
  </si>
  <si>
    <t>541-779-2208</t>
  </si>
  <si>
    <t>IJohansen@sapphiremedford.com</t>
  </si>
  <si>
    <t>raeann@vandahealth.net</t>
  </si>
  <si>
    <t>Rosario (Helen) Urdelas-Velasco</t>
  </si>
  <si>
    <t>541-992-3727</t>
  </si>
  <si>
    <t>helenanddanny@yahoo.com</t>
  </si>
  <si>
    <t>Jessica Knox</t>
  </si>
  <si>
    <t>541-744-3686</t>
  </si>
  <si>
    <t>jknox@gatewayliving.com</t>
  </si>
  <si>
    <t>Carrie Miller</t>
  </si>
  <si>
    <t>541-415-0444</t>
  </si>
  <si>
    <t>goldenyearscarehome@outlook.com</t>
  </si>
  <si>
    <t>Caitlin Twilleager</t>
  </si>
  <si>
    <t>503-234-5050</t>
  </si>
  <si>
    <t>ctwilleager@anewliving.com</t>
  </si>
  <si>
    <t>Tina Becker</t>
  </si>
  <si>
    <t>541-600-8593</t>
  </si>
  <si>
    <t>tbecker@gatewayliving.com</t>
  </si>
  <si>
    <t>Persida Myers</t>
  </si>
  <si>
    <t>503-961-5007</t>
  </si>
  <si>
    <t>ironwoodholistic@gmail.com</t>
  </si>
  <si>
    <t>Pratiksha Chand</t>
  </si>
  <si>
    <t>971-330-8477</t>
  </si>
  <si>
    <t>pre.chand1992@gmail.com</t>
  </si>
  <si>
    <t>Charlotte Kreftmeyer</t>
  </si>
  <si>
    <t>208-590-8094</t>
  </si>
  <si>
    <t>charkreftmeyer@outlook.com</t>
  </si>
  <si>
    <t>Corinne Sanford</t>
  </si>
  <si>
    <t>5415769008</t>
  </si>
  <si>
    <t>ed@bridgeassistedliving.com</t>
  </si>
  <si>
    <t>Dagny Sprayberry</t>
  </si>
  <si>
    <t>541-776-5255</t>
  </si>
  <si>
    <t>ed@orchardsassistedliving.com</t>
  </si>
  <si>
    <t>Melissa Banks</t>
  </si>
  <si>
    <t>503-664-6436</t>
  </si>
  <si>
    <t>director@rnvillaseniorliving.com</t>
  </si>
  <si>
    <t>Rosie Lopez</t>
  </si>
  <si>
    <t>971-804-6285</t>
  </si>
  <si>
    <t>rosie@seniorhavenrcf.com</t>
  </si>
  <si>
    <t>Yehuda Schmukler</t>
  </si>
  <si>
    <t>360-694-7501</t>
  </si>
  <si>
    <t>yschmukler@hotmail.com</t>
  </si>
  <si>
    <t>Luz Cazarez</t>
  </si>
  <si>
    <t>(509) 520-7315</t>
  </si>
  <si>
    <t>lpayo@hotmail.com</t>
  </si>
  <si>
    <t>Teresa Oliveri</t>
  </si>
  <si>
    <t>541-621-6537</t>
  </si>
  <si>
    <t>teresa.oliveri@agingways.com</t>
  </si>
  <si>
    <t>Lesley Sacks</t>
  </si>
  <si>
    <t>503-894-7560</t>
  </si>
  <si>
    <t>lesley.sacks@fhhpdx.org</t>
  </si>
  <si>
    <t>Mekdes Taye</t>
  </si>
  <si>
    <t>503-453-0436</t>
  </si>
  <si>
    <t>tayemek88@gmail.com</t>
  </si>
  <si>
    <t>natulicheck@gmail.com</t>
  </si>
  <si>
    <t>503-250-3825</t>
  </si>
  <si>
    <t>John Grimm</t>
  </si>
  <si>
    <t>541-231-4811</t>
  </si>
  <si>
    <t>john.adultcare@yahoo.com</t>
  </si>
  <si>
    <t>Summer Miller</t>
  </si>
  <si>
    <t>541-430-5230</t>
  </si>
  <si>
    <t>summermillerafh@gmail.com</t>
  </si>
  <si>
    <t>Updated 11.26.2025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</si>
</sst>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_([$$-409]* #,##0.00_);_([$$-409]* \(#,##0.00\);_([$$-409]* &quot;-&quot;??_);_(@_)"/>
  </numFmts>
  <fonts count="11" x14ac:knownFonts="1">
    <font>
      <sz val="11"/>
      <color theme="1"/>
      <name val="Calibri"/>
      <family val="2"/>
      <scheme val="minor"/>
    </font>
    <font>
      <u/>
      <sz val="11"/>
      <color theme="10"/>
      <name val="Calibri"/>
      <family val="2"/>
      <scheme val="minor"/>
    </font>
    <font>
      <b/>
      <sz val="12"/>
      <color theme="1"/>
      <name val="Calibri"/>
      <family val="2"/>
      <scheme val="minor"/>
    </font>
    <font>
      <b/>
      <sz val="11"/>
      <color theme="1"/>
      <name val="Calibri"/>
      <family val="2"/>
      <scheme val="minor"/>
    </font>
    <font>
      <b/>
      <sz val="14"/>
      <color theme="1"/>
      <name val="Noto Sans"/>
      <family val="2"/>
    </font>
    <font>
      <b/>
      <sz val="14"/>
      <color rgb="FFFF0000"/>
      <name val="Noto Sans"/>
      <family val="2"/>
    </font>
    <font>
      <b/>
      <sz val="14"/>
      <color theme="0"/>
      <name val="Noto Sans"/>
      <family val="2"/>
    </font>
    <font>
      <sz val="14"/>
      <color theme="1"/>
      <name val="Noto Sans"/>
      <family val="2"/>
    </font>
    <font>
      <sz val="14"/>
      <color rgb="FFFF0000"/>
      <name val="Noto Sans"/>
      <family val="2"/>
    </font>
    <font>
      <sz val="14"/>
      <name val="Noto Sans"/>
      <family val="2"/>
    </font>
    <font>
      <b/>
      <sz val="14"/>
      <name val="Noto Sans"/>
      <family val="2"/>
    </font>
  </fonts>
  <fills count="12">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FFFF00"/>
        <bgColor indexed="64"/>
      </patternFill>
    </fill>
    <fill>
      <patternFill patternType="solid">
        <fgColor rgb="FFC000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C984D4"/>
        <bgColor indexed="64"/>
      </patternFill>
    </fill>
    <fill>
      <patternFill patternType="solid">
        <fgColor rgb="FFFFD9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0" fontId="1" fillId="0" borderId="0" xfId="1" applyAlignment="1">
      <alignment vertical="center"/>
    </xf>
    <xf numFmtId="0" fontId="3" fillId="0" borderId="0" xfId="0" applyFont="1" applyAlignment="1">
      <alignment horizontal="center"/>
    </xf>
    <xf numFmtId="0" fontId="0" fillId="0" borderId="0" xfId="0" applyAlignment="1">
      <alignment wrapText="1"/>
    </xf>
    <xf numFmtId="0" fontId="3" fillId="0" borderId="0" xfId="0" applyFont="1"/>
    <xf numFmtId="0" fontId="2" fillId="6" borderId="1" xfId="0" applyFont="1" applyFill="1" applyBorder="1" applyAlignment="1">
      <alignment horizontal="center"/>
    </xf>
    <xf numFmtId="0" fontId="4" fillId="2" borderId="0" xfId="0" applyFont="1" applyFill="1" applyBorder="1" applyAlignment="1">
      <alignment horizontal="left"/>
    </xf>
    <xf numFmtId="0" fontId="5" fillId="0" borderId="0" xfId="0" applyFont="1" applyFill="1" applyBorder="1"/>
    <xf numFmtId="0" fontId="4" fillId="0" borderId="0" xfId="0" applyFont="1" applyAlignment="1">
      <alignment vertical="center"/>
    </xf>
    <xf numFmtId="0" fontId="7" fillId="2" borderId="0" xfId="0" applyFont="1" applyFill="1" applyBorder="1"/>
    <xf numFmtId="0" fontId="8" fillId="2" borderId="0" xfId="0" applyFont="1" applyFill="1" applyBorder="1"/>
    <xf numFmtId="0" fontId="7" fillId="2" borderId="0" xfId="0" applyFont="1" applyFill="1" applyBorder="1" applyAlignment="1">
      <alignment horizontal="center"/>
    </xf>
    <xf numFmtId="0" fontId="8" fillId="0" borderId="0" xfId="0" applyFont="1" applyFill="1"/>
    <xf numFmtId="0" fontId="8" fillId="2" borderId="0" xfId="0" applyFont="1" applyFill="1"/>
    <xf numFmtId="0" fontId="7" fillId="0" borderId="1" xfId="0" applyFont="1" applyFill="1" applyBorder="1" applyAlignment="1">
      <alignment horizontal="left" vertical="center" wrapText="1"/>
    </xf>
    <xf numFmtId="165" fontId="9" fillId="0"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4" fillId="0" borderId="0" xfId="0" applyFont="1" applyFill="1" applyAlignment="1">
      <alignment horizontal="left" vertical="center"/>
    </xf>
    <xf numFmtId="0" fontId="9" fillId="7" borderId="1" xfId="0" applyFont="1" applyFill="1" applyBorder="1" applyAlignment="1">
      <alignment vertical="center" wrapText="1"/>
    </xf>
    <xf numFmtId="0" fontId="9" fillId="8" borderId="1" xfId="0" applyFont="1" applyFill="1" applyBorder="1" applyAlignment="1">
      <alignment vertical="center" wrapText="1"/>
    </xf>
    <xf numFmtId="0" fontId="9" fillId="9"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8" fillId="0" borderId="1" xfId="0" applyFont="1" applyFill="1" applyBorder="1"/>
    <xf numFmtId="0" fontId="10" fillId="0" borderId="1" xfId="0" applyFont="1" applyFill="1" applyBorder="1" applyAlignment="1">
      <alignment vertical="center" wrapText="1"/>
    </xf>
    <xf numFmtId="0" fontId="9"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left" vertical="center"/>
    </xf>
    <xf numFmtId="0" fontId="6" fillId="0" borderId="0" xfId="0" applyFont="1" applyFill="1" applyAlignment="1">
      <alignment horizontal="left" vertical="center"/>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Fill="1"/>
    <xf numFmtId="0" fontId="7" fillId="2" borderId="0" xfId="0" applyFont="1" applyFill="1"/>
    <xf numFmtId="0" fontId="7" fillId="2" borderId="0" xfId="0" applyFont="1" applyFill="1" applyAlignment="1">
      <alignment horizontal="left" vertical="center"/>
    </xf>
    <xf numFmtId="0" fontId="7" fillId="2" borderId="0" xfId="0" applyFont="1" applyFill="1" applyAlignment="1">
      <alignment vertical="center"/>
    </xf>
    <xf numFmtId="0" fontId="7" fillId="2" borderId="0" xfId="0" applyFont="1" applyFill="1" applyAlignment="1">
      <alignment horizontal="center"/>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66" fontId="7"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6" fillId="3"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165" fontId="6" fillId="3" borderId="1"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5" fillId="0" borderId="0" xfId="0" applyFont="1" applyFill="1" applyAlignment="1">
      <alignment vertical="center"/>
    </xf>
    <xf numFmtId="0" fontId="5" fillId="2" borderId="0" xfId="0" applyFont="1" applyFill="1" applyAlignment="1">
      <alignment vertical="center"/>
    </xf>
    <xf numFmtId="0" fontId="4" fillId="0" borderId="3" xfId="0" applyFont="1" applyFill="1" applyBorder="1" applyAlignment="1">
      <alignment horizontal="left" vertical="center" wrapText="1"/>
    </xf>
    <xf numFmtId="0" fontId="8" fillId="0" borderId="4" xfId="0" applyFont="1" applyFill="1" applyBorder="1"/>
    <xf numFmtId="0" fontId="9" fillId="0" borderId="1" xfId="0" applyFont="1" applyBorder="1" applyAlignment="1">
      <alignment horizontal="left" vertical="center" wrapText="1"/>
    </xf>
    <xf numFmtId="0" fontId="9" fillId="11" borderId="1" xfId="0" applyFont="1" applyFill="1" applyBorder="1" applyAlignment="1">
      <alignment horizontal="left" vertical="center" wrapText="1"/>
    </xf>
    <xf numFmtId="0" fontId="9" fillId="10" borderId="1" xfId="0" applyFont="1" applyFill="1" applyBorder="1" applyAlignment="1">
      <alignment horizontal="left" vertical="center" wrapText="1"/>
    </xf>
    <xf numFmtId="165" fontId="9" fillId="10" borderId="1" xfId="0" applyNumberFormat="1" applyFont="1" applyFill="1" applyBorder="1" applyAlignment="1">
      <alignment horizontal="left" vertical="center" wrapText="1"/>
    </xf>
    <xf numFmtId="165" fontId="9" fillId="4" borderId="1" xfId="0" applyNumberFormat="1" applyFont="1" applyFill="1" applyBorder="1" applyAlignment="1">
      <alignment horizontal="left" vertical="center" wrapText="1"/>
    </xf>
    <xf numFmtId="49" fontId="7" fillId="10" borderId="1" xfId="0" applyNumberFormat="1" applyFont="1" applyFill="1" applyBorder="1" applyAlignment="1">
      <alignment horizontal="left" vertical="center" wrapText="1"/>
    </xf>
    <xf numFmtId="0" fontId="7" fillId="10" borderId="1" xfId="0" applyNumberFormat="1" applyFont="1" applyFill="1" applyBorder="1" applyAlignment="1">
      <alignment horizontal="left" vertical="center" wrapText="1"/>
    </xf>
    <xf numFmtId="166" fontId="7" fillId="10" borderId="1" xfId="0" applyNumberFormat="1" applyFont="1" applyFill="1" applyBorder="1" applyAlignment="1">
      <alignment horizontal="left" vertical="center" wrapText="1"/>
    </xf>
    <xf numFmtId="14" fontId="7" fillId="10" borderId="1" xfId="0" applyNumberFormat="1" applyFont="1" applyFill="1" applyBorder="1" applyAlignment="1">
      <alignment horizontal="left" vertical="center" wrapText="1"/>
    </xf>
    <xf numFmtId="49" fontId="7" fillId="11" borderId="1" xfId="0" applyNumberFormat="1" applyFont="1" applyFill="1" applyBorder="1" applyAlignment="1">
      <alignment horizontal="left" vertical="center" wrapText="1"/>
    </xf>
    <xf numFmtId="0" fontId="7" fillId="11" borderId="1" xfId="0" applyFont="1" applyFill="1" applyBorder="1" applyAlignment="1">
      <alignment horizontal="left" vertical="center" wrapText="1"/>
    </xf>
    <xf numFmtId="0" fontId="7" fillId="11" borderId="1" xfId="0" applyNumberFormat="1" applyFont="1" applyFill="1" applyBorder="1" applyAlignment="1">
      <alignment horizontal="left" vertical="center" wrapText="1"/>
    </xf>
    <xf numFmtId="166" fontId="7" fillId="11" borderId="1" xfId="0" applyNumberFormat="1" applyFont="1" applyFill="1" applyBorder="1" applyAlignment="1">
      <alignment horizontal="left" vertical="center" wrapText="1"/>
    </xf>
    <xf numFmtId="14" fontId="7" fillId="11" borderId="1" xfId="0" applyNumberFormat="1"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166" fontId="7" fillId="4" borderId="1" xfId="0" applyNumberFormat="1" applyFont="1" applyFill="1" applyBorder="1" applyAlignment="1">
      <alignment horizontal="left" vertical="center" wrapText="1"/>
    </xf>
    <xf numFmtId="14" fontId="7" fillId="4" borderId="1" xfId="0" applyNumberFormat="1" applyFont="1" applyFill="1" applyBorder="1" applyAlignment="1">
      <alignment horizontal="left" vertical="center" wrapText="1"/>
    </xf>
    <xf numFmtId="22" fontId="7" fillId="0" borderId="1"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C984D4"/>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948182</xdr:colOff>
      <xdr:row>0</xdr:row>
      <xdr:rowOff>28127</xdr:rowOff>
    </xdr:from>
    <xdr:to>
      <xdr:col>17</xdr:col>
      <xdr:colOff>1086635</xdr:colOff>
      <xdr:row>1</xdr:row>
      <xdr:rowOff>388396</xdr:rowOff>
    </xdr:to>
    <xdr:pic>
      <xdr:nvPicPr>
        <xdr:cNvPr id="2" name="Picture 1" descr="Oregon Department of Human Services Aging and People with Disabilities logo.">
          <a:extLst>
            <a:ext uri="{FF2B5EF4-FFF2-40B4-BE49-F238E27FC236}">
              <a16:creationId xmlns:a16="http://schemas.microsoft.com/office/drawing/2014/main" id="{0258E5E1-412D-4A7A-A854-B58E730662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946135" y="28127"/>
          <a:ext cx="2496171" cy="6292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PD%20Field%20Ops%20and%20Specialty%20Services\Contracts\Contracts%20Administration%20Tracker%20(CAT)\CAT%2011.2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PD%20Field%20Ops%20and%20Specialty%20Services\Contracts\Contracts%20Administration%20Tracker%20(CAT)\CAT%209.26.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D%20Field%20Ops%20and%20Specialty%20Services\Contracts\Contracts%20Administration%20Tracker%20(CAT)\CAT%201.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APD%20Field%20Ops%20and%20Specialty%20Services\Contracts\Contracts%20Administration%20Tracker%20(CAT)\CAT%2012.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istration"/>
      <sheetName val="Development"/>
      <sheetName val="Contract Admistration Tracker"/>
      <sheetName val="Archive"/>
      <sheetName val="&gt;&gt;&gt;&gt;&gt;"/>
      <sheetName val="Contact Sheet"/>
      <sheetName val="Glossary"/>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istration"/>
      <sheetName val="Development"/>
      <sheetName val="Contract Admistration Tracker"/>
      <sheetName val="Archive"/>
      <sheetName val="&gt;&gt;&gt;&gt;&gt;"/>
      <sheetName val="Contact Sheet"/>
      <sheetName val="Glossary"/>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istration"/>
      <sheetName val="Development"/>
      <sheetName val="Contract Admistration Tracker"/>
      <sheetName val="Archive"/>
      <sheetName val="&gt;&gt;&gt;&gt;&gt;"/>
      <sheetName val="Glossary"/>
      <sheetName val="Contact Sheet"/>
      <sheetName val="Contact Sheet Posting Info"/>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INSTRUCTIONS"/>
      <sheetName val="CAM"/>
      <sheetName val="Contract Admistration Tracker"/>
      <sheetName val="Rate Chart "/>
      <sheetName val="Other Development"/>
      <sheetName val="Staffing Calculator"/>
      <sheetName val="Archive"/>
      <sheetName val="Contact List"/>
      <sheetName val="Glossary"/>
      <sheetName val="Data for Drop Down Menus"/>
      <sheetName val="Zips by City and Count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CE967-6592-451F-95B1-297C150E268A}">
  <sheetPr>
    <tabColor rgb="FF0070C0"/>
    <pageSetUpPr fitToPage="1"/>
  </sheetPr>
  <dimension ref="A1:W149"/>
  <sheetViews>
    <sheetView tabSelected="1" topLeftCell="B1" zoomScale="85" zoomScaleNormal="85" workbookViewId="0">
      <pane ySplit="3" topLeftCell="A4" activePane="bottomLeft" state="frozen"/>
      <selection pane="bottomLeft" activeCell="T3" sqref="T3"/>
    </sheetView>
  </sheetViews>
  <sheetFormatPr defaultColWidth="9.140625" defaultRowHeight="21" x14ac:dyDescent="0.4"/>
  <cols>
    <col min="1" max="1" width="19.28515625" style="31" customWidth="1"/>
    <col min="2" max="2" width="61.5703125" style="31" bestFit="1" customWidth="1"/>
    <col min="3" max="3" width="46.7109375" style="31" hidden="1" customWidth="1"/>
    <col min="4" max="4" width="30.85546875" style="31" hidden="1" customWidth="1"/>
    <col min="5" max="5" width="17.28515625" style="32" hidden="1" customWidth="1"/>
    <col min="6" max="6" width="12.28515625" style="32" hidden="1" customWidth="1"/>
    <col min="7" max="7" width="16.85546875" style="33" customWidth="1"/>
    <col min="8" max="8" width="13" style="34" customWidth="1"/>
    <col min="9" max="9" width="25.85546875" style="34" customWidth="1"/>
    <col min="10" max="10" width="11.7109375" style="34" customWidth="1"/>
    <col min="11" max="11" width="31.7109375" style="32" customWidth="1"/>
    <col min="12" max="12" width="24.140625" style="32" hidden="1" customWidth="1"/>
    <col min="13" max="13" width="17.85546875" style="32" hidden="1" customWidth="1"/>
    <col min="14" max="14" width="44.5703125" style="32" customWidth="1"/>
    <col min="15" max="15" width="18.140625" style="35" bestFit="1" customWidth="1"/>
    <col min="16" max="16" width="19.28515625" style="35" hidden="1" customWidth="1"/>
    <col min="17" max="18" width="17.140625" style="35" customWidth="1"/>
    <col min="19" max="19" width="2.28515625" style="12" customWidth="1"/>
    <col min="20" max="20" width="93.140625" style="13" customWidth="1"/>
    <col min="21" max="21" width="81.7109375" style="13" customWidth="1"/>
    <col min="22" max="16384" width="9.140625" style="13"/>
  </cols>
  <sheetData>
    <row r="1" spans="1:22" x14ac:dyDescent="0.4">
      <c r="A1" s="6" t="s">
        <v>2</v>
      </c>
      <c r="B1" s="9"/>
      <c r="C1" s="9"/>
      <c r="D1" s="10"/>
      <c r="E1" s="6"/>
      <c r="F1" s="9"/>
      <c r="G1" s="9"/>
      <c r="H1" s="9"/>
      <c r="I1" s="9"/>
      <c r="J1" s="9"/>
      <c r="K1" s="9"/>
      <c r="L1" s="9"/>
      <c r="M1" s="9"/>
      <c r="N1" s="9"/>
      <c r="O1" s="11"/>
      <c r="P1" s="11"/>
      <c r="Q1" s="9"/>
      <c r="R1" s="9"/>
    </row>
    <row r="2" spans="1:22" ht="32.25" customHeight="1" x14ac:dyDescent="0.4">
      <c r="A2" s="7" t="s">
        <v>778</v>
      </c>
      <c r="B2" s="9"/>
      <c r="C2" s="9"/>
      <c r="D2" s="10"/>
      <c r="E2" s="10"/>
      <c r="F2" s="9"/>
      <c r="G2" s="9"/>
      <c r="H2" s="9"/>
      <c r="I2" s="9"/>
      <c r="J2" s="9"/>
      <c r="K2" s="9"/>
      <c r="L2" s="9"/>
      <c r="M2" s="9"/>
      <c r="N2" s="9"/>
      <c r="O2" s="11"/>
      <c r="P2" s="11"/>
      <c r="Q2" s="9"/>
      <c r="R2" s="9"/>
    </row>
    <row r="3" spans="1:22" s="47" customFormat="1" ht="66" customHeight="1" x14ac:dyDescent="0.25">
      <c r="A3" s="40" t="s">
        <v>3</v>
      </c>
      <c r="B3" s="41" t="s">
        <v>4</v>
      </c>
      <c r="C3" s="41" t="s">
        <v>5</v>
      </c>
      <c r="D3" s="41" t="s">
        <v>6</v>
      </c>
      <c r="E3" s="41" t="s">
        <v>7</v>
      </c>
      <c r="F3" s="41" t="s">
        <v>8</v>
      </c>
      <c r="G3" s="41" t="s">
        <v>9</v>
      </c>
      <c r="H3" s="41" t="s">
        <v>22</v>
      </c>
      <c r="I3" s="41" t="s">
        <v>23</v>
      </c>
      <c r="J3" s="41" t="s">
        <v>24</v>
      </c>
      <c r="K3" s="41" t="s">
        <v>18</v>
      </c>
      <c r="L3" s="42" t="s">
        <v>10</v>
      </c>
      <c r="M3" s="40" t="s">
        <v>11</v>
      </c>
      <c r="N3" s="42" t="s">
        <v>12</v>
      </c>
      <c r="O3" s="43" t="s">
        <v>13</v>
      </c>
      <c r="P3" s="44" t="s">
        <v>15</v>
      </c>
      <c r="Q3" s="45" t="s">
        <v>14</v>
      </c>
      <c r="R3" s="41" t="s">
        <v>35</v>
      </c>
      <c r="S3" s="46"/>
    </row>
    <row r="4" spans="1:22" s="12" customFormat="1" ht="84.6" customHeight="1" x14ac:dyDescent="0.4">
      <c r="A4" s="36" t="s">
        <v>50</v>
      </c>
      <c r="B4" s="50" t="str">
        <f t="shared" ref="B4:B35" si="0">C4&amp;"                                                                                         "&amp;D4&amp;"                                                                                               "&amp;E4&amp;","&amp;" "&amp;"OR"&amp;" "&amp;F4</f>
        <v>John Grimm Adult Foster Care LLC                                                                                         5035 NW  Crescent Valley Dr                                                                                               Corvallis, OR 97330</v>
      </c>
      <c r="C4" s="36" t="s">
        <v>375</v>
      </c>
      <c r="D4" s="36" t="s">
        <v>376</v>
      </c>
      <c r="E4" s="36" t="s">
        <v>377</v>
      </c>
      <c r="F4" s="14">
        <v>97330</v>
      </c>
      <c r="G4" s="37">
        <v>530066</v>
      </c>
      <c r="H4" s="36" t="s">
        <v>382</v>
      </c>
      <c r="I4" s="36" t="s">
        <v>383</v>
      </c>
      <c r="J4" s="36" t="s">
        <v>418</v>
      </c>
      <c r="K4" s="50" t="str">
        <f t="shared" ref="K4:K35" si="1">L4&amp;"                                                                     Phone: "&amp;M4&amp;""</f>
        <v>John Grimm                                                                     Phone: 541-231-4811</v>
      </c>
      <c r="L4" s="36" t="s">
        <v>772</v>
      </c>
      <c r="M4" s="36" t="s">
        <v>773</v>
      </c>
      <c r="N4" s="36" t="s">
        <v>774</v>
      </c>
      <c r="O4" s="38">
        <v>9769</v>
      </c>
      <c r="P4" s="15"/>
      <c r="Q4" s="14">
        <v>5</v>
      </c>
      <c r="R4" s="39">
        <v>46446</v>
      </c>
      <c r="T4" s="16" t="s">
        <v>30</v>
      </c>
      <c r="U4" s="17"/>
      <c r="V4" s="17"/>
    </row>
    <row r="5" spans="1:22" s="12" customFormat="1" ht="84.6" customHeight="1" x14ac:dyDescent="0.4">
      <c r="A5" s="36" t="s">
        <v>50</v>
      </c>
      <c r="B5" s="50" t="str">
        <f t="shared" si="0"/>
        <v>The Chestnut House                                                                                         32905 Old Church Road                                                                                                Tangent , OR 97236</v>
      </c>
      <c r="C5" s="36" t="s">
        <v>120</v>
      </c>
      <c r="D5" s="36" t="s">
        <v>121</v>
      </c>
      <c r="E5" s="36" t="s">
        <v>122</v>
      </c>
      <c r="F5" s="14">
        <v>97236</v>
      </c>
      <c r="G5" s="37">
        <v>528706</v>
      </c>
      <c r="H5" s="36" t="s">
        <v>382</v>
      </c>
      <c r="I5" s="36" t="s">
        <v>383</v>
      </c>
      <c r="J5" s="36" t="s">
        <v>418</v>
      </c>
      <c r="K5" s="50" t="str">
        <f t="shared" si="1"/>
        <v>Jessica Cardin                                                                     Phone: 541-760-0492</v>
      </c>
      <c r="L5" s="36" t="s">
        <v>483</v>
      </c>
      <c r="M5" s="36" t="s">
        <v>484</v>
      </c>
      <c r="N5" s="36" t="s">
        <v>485</v>
      </c>
      <c r="O5" s="38">
        <v>9769</v>
      </c>
      <c r="P5" s="15"/>
      <c r="Q5" s="14">
        <v>5</v>
      </c>
      <c r="R5" s="39">
        <v>46203</v>
      </c>
      <c r="T5" s="18" t="s">
        <v>31</v>
      </c>
    </row>
    <row r="6" spans="1:22" s="12" customFormat="1" ht="84.6" customHeight="1" x14ac:dyDescent="0.4">
      <c r="A6" s="36" t="s">
        <v>44</v>
      </c>
      <c r="B6" s="50" t="str">
        <f t="shared" si="0"/>
        <v>Agape Care Home                                                                                          8951 SE 41st Street                                                                                               Milwaukie, OR 97222</v>
      </c>
      <c r="C6" s="36" t="s">
        <v>230</v>
      </c>
      <c r="D6" s="36" t="s">
        <v>231</v>
      </c>
      <c r="E6" s="36" t="s">
        <v>81</v>
      </c>
      <c r="F6" s="14">
        <v>97222</v>
      </c>
      <c r="G6" s="37">
        <v>514433</v>
      </c>
      <c r="H6" s="36" t="s">
        <v>382</v>
      </c>
      <c r="I6" s="36" t="s">
        <v>383</v>
      </c>
      <c r="J6" s="36" t="s">
        <v>418</v>
      </c>
      <c r="K6" s="50" t="str">
        <f t="shared" si="1"/>
        <v>Ligia Pop                                                                     Phone: 971-344-4998</v>
      </c>
      <c r="L6" s="36" t="s">
        <v>609</v>
      </c>
      <c r="M6" s="36" t="s">
        <v>610</v>
      </c>
      <c r="N6" s="36" t="s">
        <v>611</v>
      </c>
      <c r="O6" s="38">
        <v>9769</v>
      </c>
      <c r="P6" s="15"/>
      <c r="Q6" s="14">
        <v>5</v>
      </c>
      <c r="R6" s="39">
        <v>46203</v>
      </c>
      <c r="T6" s="19" t="s">
        <v>29</v>
      </c>
    </row>
    <row r="7" spans="1:22" s="12" customFormat="1" ht="84.6" customHeight="1" x14ac:dyDescent="0.4">
      <c r="A7" s="36" t="s">
        <v>44</v>
      </c>
      <c r="B7" s="50" t="str">
        <f t="shared" si="0"/>
        <v>Cedar Oak Home, Inc                                                                                         18950 Walling Circle                                                                                                West Linn, OR 97068</v>
      </c>
      <c r="C7" s="36" t="s">
        <v>87</v>
      </c>
      <c r="D7" s="36" t="s">
        <v>88</v>
      </c>
      <c r="E7" s="36" t="s">
        <v>89</v>
      </c>
      <c r="F7" s="14">
        <v>97068</v>
      </c>
      <c r="G7" s="37">
        <v>528522</v>
      </c>
      <c r="H7" s="36" t="s">
        <v>382</v>
      </c>
      <c r="I7" s="36" t="s">
        <v>390</v>
      </c>
      <c r="J7" s="36" t="s">
        <v>418</v>
      </c>
      <c r="K7" s="50" t="str">
        <f t="shared" si="1"/>
        <v>Daniela Lucescu                                                                     Phone: 503-729-9621</v>
      </c>
      <c r="L7" s="36" t="s">
        <v>449</v>
      </c>
      <c r="M7" s="36" t="s">
        <v>450</v>
      </c>
      <c r="N7" s="36" t="s">
        <v>451</v>
      </c>
      <c r="O7" s="38">
        <v>8548</v>
      </c>
      <c r="P7" s="15"/>
      <c r="Q7" s="14">
        <v>5</v>
      </c>
      <c r="R7" s="39">
        <v>46477</v>
      </c>
      <c r="T7" s="20" t="s">
        <v>32</v>
      </c>
    </row>
    <row r="8" spans="1:22" s="12" customFormat="1" ht="84.6" customHeight="1" x14ac:dyDescent="0.4">
      <c r="A8" s="36" t="s">
        <v>44</v>
      </c>
      <c r="B8" s="50" t="str">
        <f t="shared" si="0"/>
        <v>Compassionate Adult Care Home                                                                                         14212 SE Webster Road                                                                                               Milwaukie, OR 97267</v>
      </c>
      <c r="C8" s="36" t="s">
        <v>199</v>
      </c>
      <c r="D8" s="36" t="s">
        <v>200</v>
      </c>
      <c r="E8" s="36" t="s">
        <v>81</v>
      </c>
      <c r="F8" s="14">
        <v>97267</v>
      </c>
      <c r="G8" s="37">
        <v>525599</v>
      </c>
      <c r="H8" s="36" t="s">
        <v>382</v>
      </c>
      <c r="I8" s="36" t="s">
        <v>383</v>
      </c>
      <c r="J8" s="36" t="s">
        <v>418</v>
      </c>
      <c r="K8" s="50" t="str">
        <f t="shared" si="1"/>
        <v>Elena Stinea                                                                     Phone: 503-577-8075</v>
      </c>
      <c r="L8" s="36" t="s">
        <v>569</v>
      </c>
      <c r="M8" s="36" t="s">
        <v>570</v>
      </c>
      <c r="N8" s="36" t="s">
        <v>571</v>
      </c>
      <c r="O8" s="38">
        <v>9769</v>
      </c>
      <c r="P8" s="15"/>
      <c r="Q8" s="14">
        <v>5</v>
      </c>
      <c r="R8" s="39">
        <v>46203</v>
      </c>
      <c r="T8" s="21" t="s">
        <v>21</v>
      </c>
    </row>
    <row r="9" spans="1:22" s="12" customFormat="1" ht="84.6" customHeight="1" x14ac:dyDescent="0.4">
      <c r="A9" s="36" t="s">
        <v>44</v>
      </c>
      <c r="B9" s="50" t="str">
        <f t="shared" si="0"/>
        <v>Elite Care Oatfield Estates Larch-Tabor House                                                                                         4425 SE Oatfield Hill Road                                                                                               Milwaukie, OR 97267</v>
      </c>
      <c r="C9" s="36" t="s">
        <v>79</v>
      </c>
      <c r="D9" s="36" t="s">
        <v>80</v>
      </c>
      <c r="E9" s="36" t="s">
        <v>81</v>
      </c>
      <c r="F9" s="14">
        <v>97267</v>
      </c>
      <c r="G9" s="37">
        <v>529484</v>
      </c>
      <c r="H9" s="36" t="s">
        <v>384</v>
      </c>
      <c r="I9" s="36" t="s">
        <v>387</v>
      </c>
      <c r="J9" s="36" t="s">
        <v>418</v>
      </c>
      <c r="K9" s="50" t="str">
        <f t="shared" si="1"/>
        <v>Raeann Voorhies                                                                     Phone: 503-348-8587</v>
      </c>
      <c r="L9" s="36" t="s">
        <v>440</v>
      </c>
      <c r="M9" s="36" t="s">
        <v>441</v>
      </c>
      <c r="N9" s="36" t="s">
        <v>442</v>
      </c>
      <c r="O9" s="38">
        <v>17551</v>
      </c>
      <c r="P9" s="15"/>
      <c r="Q9" s="14">
        <v>30</v>
      </c>
      <c r="R9" s="39">
        <v>46265</v>
      </c>
      <c r="T9" s="23" t="s">
        <v>33</v>
      </c>
    </row>
    <row r="10" spans="1:22" s="12" customFormat="1" ht="84.6" customHeight="1" x14ac:dyDescent="0.4">
      <c r="A10" s="36" t="s">
        <v>44</v>
      </c>
      <c r="B10" s="50" t="str">
        <f t="shared" si="0"/>
        <v>Elite Care Rainier-Helens                                                                                         4457 SE Oatfield Hill Rd.                                                                                               Milwaukie, OR 97267</v>
      </c>
      <c r="C10" s="36" t="s">
        <v>368</v>
      </c>
      <c r="D10" s="36" t="s">
        <v>369</v>
      </c>
      <c r="E10" s="36" t="s">
        <v>81</v>
      </c>
      <c r="F10" s="14">
        <v>97267</v>
      </c>
      <c r="G10" s="37">
        <v>530511</v>
      </c>
      <c r="H10" s="36" t="s">
        <v>384</v>
      </c>
      <c r="I10" s="36" t="s">
        <v>387</v>
      </c>
      <c r="J10" s="36" t="s">
        <v>418</v>
      </c>
      <c r="K10" s="50" t="str">
        <f t="shared" si="1"/>
        <v>Raeann Voorhies                                                                     Phone: 503-348-8587</v>
      </c>
      <c r="L10" s="36" t="s">
        <v>440</v>
      </c>
      <c r="M10" s="36" t="s">
        <v>441</v>
      </c>
      <c r="N10" s="36" t="s">
        <v>442</v>
      </c>
      <c r="O10" s="38">
        <v>17647</v>
      </c>
      <c r="P10" s="15"/>
      <c r="Q10" s="14">
        <v>30</v>
      </c>
      <c r="R10" s="39">
        <v>46295</v>
      </c>
      <c r="T10" s="24"/>
    </row>
    <row r="11" spans="1:22" s="12" customFormat="1" ht="84.6" customHeight="1" x14ac:dyDescent="0.4">
      <c r="A11" s="36" t="s">
        <v>44</v>
      </c>
      <c r="B11" s="50" t="str">
        <f t="shared" si="0"/>
        <v>Evening Star Senior Home                                                                                         12833 SE Evening Star Drive                                                                                               Happy Valley, OR 97086</v>
      </c>
      <c r="C11" s="36" t="s">
        <v>228</v>
      </c>
      <c r="D11" s="36" t="s">
        <v>229</v>
      </c>
      <c r="E11" s="36" t="s">
        <v>194</v>
      </c>
      <c r="F11" s="14">
        <v>97086</v>
      </c>
      <c r="G11" s="37">
        <v>529877</v>
      </c>
      <c r="H11" s="36" t="s">
        <v>382</v>
      </c>
      <c r="I11" s="36" t="s">
        <v>383</v>
      </c>
      <c r="J11" s="36" t="s">
        <v>418</v>
      </c>
      <c r="K11" s="50" t="str">
        <f t="shared" si="1"/>
        <v>Alina Severin                                                                     Phone: 503-482-5551</v>
      </c>
      <c r="L11" s="36" t="s">
        <v>606</v>
      </c>
      <c r="M11" s="36" t="s">
        <v>607</v>
      </c>
      <c r="N11" s="36" t="s">
        <v>608</v>
      </c>
      <c r="O11" s="38">
        <v>9769</v>
      </c>
      <c r="P11" s="15"/>
      <c r="Q11" s="14">
        <v>5</v>
      </c>
      <c r="R11" s="39">
        <v>46203</v>
      </c>
      <c r="T11" s="24"/>
    </row>
    <row r="12" spans="1:22" s="12" customFormat="1" ht="84.6" customHeight="1" x14ac:dyDescent="0.4">
      <c r="A12" s="36" t="s">
        <v>44</v>
      </c>
      <c r="B12" s="50" t="str">
        <f t="shared" si="0"/>
        <v>Happy Valley Care                                                                                         10362 SE Isaac Drive                                                                                               Happy Valley, OR 97086</v>
      </c>
      <c r="C12" s="36" t="s">
        <v>192</v>
      </c>
      <c r="D12" s="36" t="s">
        <v>193</v>
      </c>
      <c r="E12" s="36" t="s">
        <v>194</v>
      </c>
      <c r="F12" s="14">
        <v>97086</v>
      </c>
      <c r="G12" s="37">
        <v>529232</v>
      </c>
      <c r="H12" s="36" t="s">
        <v>382</v>
      </c>
      <c r="I12" s="36" t="s">
        <v>383</v>
      </c>
      <c r="J12" s="36" t="s">
        <v>418</v>
      </c>
      <c r="K12" s="50" t="str">
        <f t="shared" si="1"/>
        <v>Veronica Wilson                                                                     Phone: 503-760-0470</v>
      </c>
      <c r="L12" s="36" t="s">
        <v>562</v>
      </c>
      <c r="M12" s="36" t="s">
        <v>563</v>
      </c>
      <c r="N12" s="36" t="s">
        <v>564</v>
      </c>
      <c r="O12" s="38">
        <v>9769</v>
      </c>
      <c r="P12" s="15"/>
      <c r="Q12" s="14">
        <v>5</v>
      </c>
      <c r="R12" s="39">
        <v>46203</v>
      </c>
      <c r="T12" s="24"/>
    </row>
    <row r="13" spans="1:22" s="12" customFormat="1" ht="84.6" customHeight="1" x14ac:dyDescent="0.4">
      <c r="A13" s="36" t="s">
        <v>44</v>
      </c>
      <c r="B13" s="50" t="str">
        <f t="shared" si="0"/>
        <v>High Rocks Specialty                                                                                         8865 SE Tiffany Ct                                                                                               Clackamas, OR 97015</v>
      </c>
      <c r="C13" s="36" t="s">
        <v>123</v>
      </c>
      <c r="D13" s="36" t="s">
        <v>124</v>
      </c>
      <c r="E13" s="36" t="s">
        <v>44</v>
      </c>
      <c r="F13" s="14">
        <v>97015</v>
      </c>
      <c r="G13" s="37">
        <v>528630</v>
      </c>
      <c r="H13" s="36" t="s">
        <v>382</v>
      </c>
      <c r="I13" s="36" t="s">
        <v>383</v>
      </c>
      <c r="J13" s="36" t="s">
        <v>418</v>
      </c>
      <c r="K13" s="50" t="str">
        <f t="shared" si="1"/>
        <v>Rachelle Planton                                                                     Phone: 503-723-5043</v>
      </c>
      <c r="L13" s="36" t="s">
        <v>486</v>
      </c>
      <c r="M13" s="36" t="s">
        <v>487</v>
      </c>
      <c r="N13" s="36" t="s">
        <v>488</v>
      </c>
      <c r="O13" s="38">
        <v>9769</v>
      </c>
      <c r="P13" s="15"/>
      <c r="Q13" s="14">
        <v>5</v>
      </c>
      <c r="R13" s="39">
        <v>46203</v>
      </c>
      <c r="T13" s="24"/>
    </row>
    <row r="14" spans="1:22" s="12" customFormat="1" ht="84.6" customHeight="1" x14ac:dyDescent="0.4">
      <c r="A14" s="36" t="s">
        <v>44</v>
      </c>
      <c r="B14" s="50" t="str">
        <f t="shared" si="0"/>
        <v>Mediatrix Home 2                                                                                          8579 SE Bachman Drive                                                                                               Gladstone, OR 97027</v>
      </c>
      <c r="C14" s="36" t="s">
        <v>205</v>
      </c>
      <c r="D14" s="36" t="s">
        <v>206</v>
      </c>
      <c r="E14" s="36" t="s">
        <v>207</v>
      </c>
      <c r="F14" s="14">
        <v>97027</v>
      </c>
      <c r="G14" s="37">
        <v>529043</v>
      </c>
      <c r="H14" s="36" t="s">
        <v>382</v>
      </c>
      <c r="I14" s="36" t="s">
        <v>383</v>
      </c>
      <c r="J14" s="36" t="s">
        <v>418</v>
      </c>
      <c r="K14" s="50" t="str">
        <f t="shared" si="1"/>
        <v>Dennis Martija                                                                     Phone: 503-650-9020</v>
      </c>
      <c r="L14" s="36" t="s">
        <v>578</v>
      </c>
      <c r="M14" s="36" t="s">
        <v>579</v>
      </c>
      <c r="N14" s="36" t="s">
        <v>580</v>
      </c>
      <c r="O14" s="38">
        <v>9769</v>
      </c>
      <c r="P14" s="15"/>
      <c r="Q14" s="14">
        <v>5</v>
      </c>
      <c r="R14" s="39">
        <v>46568</v>
      </c>
      <c r="T14" s="24"/>
    </row>
    <row r="15" spans="1:22" s="12" customFormat="1" ht="84.6" customHeight="1" x14ac:dyDescent="0.4">
      <c r="A15" s="36" t="s">
        <v>44</v>
      </c>
      <c r="B15" s="50" t="str">
        <f t="shared" si="0"/>
        <v>NW Senior Care                                                                                         3158 Cottonwood Court                                                                                               West Linn, OR 97068</v>
      </c>
      <c r="C15" s="36" t="s">
        <v>226</v>
      </c>
      <c r="D15" s="36" t="s">
        <v>227</v>
      </c>
      <c r="E15" s="36" t="s">
        <v>89</v>
      </c>
      <c r="F15" s="14">
        <v>97068</v>
      </c>
      <c r="G15" s="37">
        <v>513560</v>
      </c>
      <c r="H15" s="36" t="s">
        <v>382</v>
      </c>
      <c r="I15" s="36" t="s">
        <v>383</v>
      </c>
      <c r="J15" s="36" t="s">
        <v>418</v>
      </c>
      <c r="K15" s="50" t="str">
        <f t="shared" si="1"/>
        <v>Theodora Tudorache                                                                     Phone: 503-320-5747</v>
      </c>
      <c r="L15" s="36" t="s">
        <v>603</v>
      </c>
      <c r="M15" s="36" t="s">
        <v>604</v>
      </c>
      <c r="N15" s="36" t="s">
        <v>605</v>
      </c>
      <c r="O15" s="38">
        <v>9769</v>
      </c>
      <c r="P15" s="14"/>
      <c r="Q15" s="14">
        <v>5</v>
      </c>
      <c r="R15" s="39">
        <v>46568</v>
      </c>
      <c r="T15" s="24"/>
    </row>
    <row r="16" spans="1:22" s="12" customFormat="1" ht="84.6" customHeight="1" x14ac:dyDescent="0.4">
      <c r="A16" s="36" t="s">
        <v>44</v>
      </c>
      <c r="B16" s="50" t="str">
        <f t="shared" si="0"/>
        <v>Oswego Cottage                                                                                         5350 Lakeview Blvd.                                                                                               Lake Oswego, OR 97035</v>
      </c>
      <c r="C16" s="36" t="s">
        <v>107</v>
      </c>
      <c r="D16" s="36" t="s">
        <v>108</v>
      </c>
      <c r="E16" s="36" t="s">
        <v>109</v>
      </c>
      <c r="F16" s="14">
        <v>97035</v>
      </c>
      <c r="G16" s="37">
        <v>520347</v>
      </c>
      <c r="H16" s="36" t="s">
        <v>382</v>
      </c>
      <c r="I16" s="36" t="s">
        <v>383</v>
      </c>
      <c r="J16" s="36" t="s">
        <v>418</v>
      </c>
      <c r="K16" s="50" t="str">
        <f t="shared" si="1"/>
        <v>Melanie Varga                                                                     Phone: 503-473-4056</v>
      </c>
      <c r="L16" s="36" t="s">
        <v>468</v>
      </c>
      <c r="M16" s="36" t="s">
        <v>469</v>
      </c>
      <c r="N16" s="36" t="s">
        <v>470</v>
      </c>
      <c r="O16" s="38">
        <v>9769</v>
      </c>
      <c r="P16" s="15"/>
      <c r="Q16" s="14">
        <v>5</v>
      </c>
      <c r="R16" s="39">
        <v>45838</v>
      </c>
      <c r="T16" s="24"/>
    </row>
    <row r="17" spans="1:23" s="12" customFormat="1" ht="84.6" customHeight="1" x14ac:dyDescent="0.4">
      <c r="A17" s="36" t="s">
        <v>44</v>
      </c>
      <c r="B17" s="50" t="str">
        <f t="shared" si="0"/>
        <v>Sofia's Home-Wilsonville                                                                                          6755 SW Fernbrook Court                                                                                               Wilsonville, OR 97070</v>
      </c>
      <c r="C17" s="36" t="s">
        <v>101</v>
      </c>
      <c r="D17" s="36" t="s">
        <v>102</v>
      </c>
      <c r="E17" s="36" t="s">
        <v>103</v>
      </c>
      <c r="F17" s="14">
        <v>97070</v>
      </c>
      <c r="G17" s="37">
        <v>527074</v>
      </c>
      <c r="H17" s="36" t="s">
        <v>382</v>
      </c>
      <c r="I17" s="36" t="s">
        <v>392</v>
      </c>
      <c r="J17" s="36" t="s">
        <v>418</v>
      </c>
      <c r="K17" s="50" t="str">
        <f t="shared" si="1"/>
        <v>Natalya Balanetskaya                                                                     Phone: 503-944-9300</v>
      </c>
      <c r="L17" s="36" t="s">
        <v>462</v>
      </c>
      <c r="M17" s="36" t="s">
        <v>463</v>
      </c>
      <c r="N17" s="36" t="s">
        <v>464</v>
      </c>
      <c r="O17" s="38">
        <v>12546</v>
      </c>
      <c r="P17" s="15"/>
      <c r="Q17" s="14">
        <v>5</v>
      </c>
      <c r="R17" s="39">
        <v>46568</v>
      </c>
      <c r="T17" s="24"/>
    </row>
    <row r="18" spans="1:23" s="12" customFormat="1" ht="84.6" customHeight="1" x14ac:dyDescent="0.4">
      <c r="A18" s="36" t="s">
        <v>44</v>
      </c>
      <c r="B18" s="50" t="str">
        <f t="shared" si="0"/>
        <v>Valley View RCF                                                                                         9000 SE 190th Dr.                                                                                               Damascus, OR 97089</v>
      </c>
      <c r="C18" s="36" t="s">
        <v>293</v>
      </c>
      <c r="D18" s="36" t="s">
        <v>294</v>
      </c>
      <c r="E18" s="36" t="s">
        <v>295</v>
      </c>
      <c r="F18" s="14">
        <v>97089</v>
      </c>
      <c r="G18" s="37">
        <v>529783</v>
      </c>
      <c r="H18" s="36" t="s">
        <v>384</v>
      </c>
      <c r="I18" s="36" t="s">
        <v>406</v>
      </c>
      <c r="J18" s="36" t="s">
        <v>418</v>
      </c>
      <c r="K18" s="50" t="str">
        <f t="shared" si="1"/>
        <v>Daniel Salar                                                                     Phone: 503-674-3000</v>
      </c>
      <c r="L18" s="36" t="s">
        <v>685</v>
      </c>
      <c r="M18" s="36" t="s">
        <v>686</v>
      </c>
      <c r="N18" s="36" t="s">
        <v>687</v>
      </c>
      <c r="O18" s="38">
        <v>21137</v>
      </c>
      <c r="P18" s="15"/>
      <c r="Q18" s="14">
        <v>15</v>
      </c>
      <c r="R18" s="39">
        <v>47726</v>
      </c>
      <c r="T18" s="48"/>
    </row>
    <row r="19" spans="1:23" s="12" customFormat="1" ht="84.6" customHeight="1" x14ac:dyDescent="0.4">
      <c r="A19" s="55" t="s">
        <v>55</v>
      </c>
      <c r="B19" s="52" t="str">
        <f t="shared" si="0"/>
        <v>Vancouver Specialty                                                                                         1015 N. Garrison Rd.                                                                                               Vancouver, OR 98664</v>
      </c>
      <c r="C19" s="55" t="s">
        <v>354</v>
      </c>
      <c r="D19" s="55" t="s">
        <v>355</v>
      </c>
      <c r="E19" s="55" t="s">
        <v>356</v>
      </c>
      <c r="F19" s="23">
        <v>98664</v>
      </c>
      <c r="G19" s="56">
        <v>500830915</v>
      </c>
      <c r="H19" s="55" t="s">
        <v>380</v>
      </c>
      <c r="I19" s="55" t="s">
        <v>414</v>
      </c>
      <c r="J19" s="55" t="s">
        <v>418</v>
      </c>
      <c r="K19" s="52" t="str">
        <f t="shared" si="1"/>
        <v>Yehuda Schmukler                                                                     Phone: 360-694-7501</v>
      </c>
      <c r="L19" s="55" t="s">
        <v>755</v>
      </c>
      <c r="M19" s="55" t="s">
        <v>756</v>
      </c>
      <c r="N19" s="55" t="s">
        <v>757</v>
      </c>
      <c r="O19" s="57"/>
      <c r="P19" s="53"/>
      <c r="Q19" s="23">
        <v>20</v>
      </c>
      <c r="R19" s="58">
        <v>46112</v>
      </c>
      <c r="S19" s="49"/>
      <c r="T19" s="23" t="s">
        <v>33</v>
      </c>
    </row>
    <row r="20" spans="1:23" s="12" customFormat="1" ht="84.6" customHeight="1" x14ac:dyDescent="0.4">
      <c r="A20" s="36" t="s">
        <v>53</v>
      </c>
      <c r="B20" s="50" t="str">
        <f t="shared" si="0"/>
        <v>Still Waters Inc ***                                                                                         475 Elmira Ave                                                                                               Bandon, OR 97411</v>
      </c>
      <c r="C20" s="36" t="s">
        <v>288</v>
      </c>
      <c r="D20" s="36" t="s">
        <v>289</v>
      </c>
      <c r="E20" s="36" t="s">
        <v>290</v>
      </c>
      <c r="F20" s="14">
        <v>97411</v>
      </c>
      <c r="G20" s="37">
        <v>528929</v>
      </c>
      <c r="H20" s="36" t="s">
        <v>384</v>
      </c>
      <c r="I20" s="36" t="s">
        <v>405</v>
      </c>
      <c r="J20" s="36" t="s">
        <v>418</v>
      </c>
      <c r="K20" s="50" t="str">
        <f t="shared" si="1"/>
        <v>Dominique Palmer                                                                     Phone: 541-329-2183</v>
      </c>
      <c r="L20" s="36" t="s">
        <v>679</v>
      </c>
      <c r="M20" s="36" t="s">
        <v>680</v>
      </c>
      <c r="N20" s="36" t="s">
        <v>681</v>
      </c>
      <c r="O20" s="38">
        <v>17594</v>
      </c>
      <c r="P20" s="22"/>
      <c r="Q20" s="14">
        <v>19</v>
      </c>
      <c r="R20" s="39">
        <v>46538</v>
      </c>
      <c r="S20" s="49"/>
      <c r="T20" s="24"/>
    </row>
    <row r="21" spans="1:23" s="12" customFormat="1" ht="84.6" customHeight="1" x14ac:dyDescent="0.4">
      <c r="A21" s="36" t="s">
        <v>53</v>
      </c>
      <c r="B21" s="50" t="str">
        <f t="shared" si="0"/>
        <v>West Wind Court ***                                                                                         465 4th Street SW                                                                                               Bandon, OR 97411</v>
      </c>
      <c r="C21" s="36" t="s">
        <v>296</v>
      </c>
      <c r="D21" s="36" t="s">
        <v>297</v>
      </c>
      <c r="E21" s="36" t="s">
        <v>290</v>
      </c>
      <c r="F21" s="14">
        <v>97411</v>
      </c>
      <c r="G21" s="37">
        <v>524936</v>
      </c>
      <c r="H21" s="36" t="s">
        <v>384</v>
      </c>
      <c r="I21" s="36" t="s">
        <v>405</v>
      </c>
      <c r="J21" s="36" t="s">
        <v>418</v>
      </c>
      <c r="K21" s="50" t="str">
        <f t="shared" si="1"/>
        <v>Barbara Evans                                                                     Phone: 541-347-9497</v>
      </c>
      <c r="L21" s="36" t="s">
        <v>688</v>
      </c>
      <c r="M21" s="36" t="s">
        <v>689</v>
      </c>
      <c r="N21" s="36" t="s">
        <v>690</v>
      </c>
      <c r="O21" s="38">
        <v>14774</v>
      </c>
      <c r="P21" s="15"/>
      <c r="Q21" s="14">
        <v>14</v>
      </c>
      <c r="R21" s="39">
        <v>46295</v>
      </c>
      <c r="S21" s="49"/>
      <c r="T21" s="24"/>
      <c r="V21" s="13"/>
      <c r="W21" s="13"/>
    </row>
    <row r="22" spans="1:23" s="12" customFormat="1" ht="84.6" customHeight="1" x14ac:dyDescent="0.4">
      <c r="A22" s="36" t="s">
        <v>48</v>
      </c>
      <c r="B22" s="50" t="str">
        <f t="shared" si="0"/>
        <v>Country Canyon                                                                                          1345 NW Canyon Drive                                                                                               Redmond, OR 97756</v>
      </c>
      <c r="C22" s="36" t="s">
        <v>110</v>
      </c>
      <c r="D22" s="36" t="s">
        <v>111</v>
      </c>
      <c r="E22" s="36" t="s">
        <v>112</v>
      </c>
      <c r="F22" s="14">
        <v>97756</v>
      </c>
      <c r="G22" s="37">
        <v>503728</v>
      </c>
      <c r="H22" s="36" t="s">
        <v>382</v>
      </c>
      <c r="I22" s="36" t="s">
        <v>383</v>
      </c>
      <c r="J22" s="36" t="s">
        <v>418</v>
      </c>
      <c r="K22" s="50" t="str">
        <f t="shared" si="1"/>
        <v>Tina Davis                                                                     Phone: 541-526-5043</v>
      </c>
      <c r="L22" s="36" t="s">
        <v>471</v>
      </c>
      <c r="M22" s="36" t="s">
        <v>472</v>
      </c>
      <c r="N22" s="36" t="s">
        <v>473</v>
      </c>
      <c r="O22" s="38">
        <v>9769</v>
      </c>
      <c r="P22" s="15"/>
      <c r="Q22" s="14">
        <v>5</v>
      </c>
      <c r="R22" s="39">
        <v>46203</v>
      </c>
      <c r="S22" s="49"/>
      <c r="T22" s="22"/>
    </row>
    <row r="23" spans="1:23" s="12" customFormat="1" ht="84.6" customHeight="1" x14ac:dyDescent="0.4">
      <c r="A23" s="36" t="s">
        <v>48</v>
      </c>
      <c r="B23" s="50" t="str">
        <f t="shared" si="0"/>
        <v>Hannah's House LLC                                                                                          2247 SW Pumice Ave                                                                                                Redmond, OR 97556</v>
      </c>
      <c r="C23" s="36" t="s">
        <v>143</v>
      </c>
      <c r="D23" s="36" t="s">
        <v>144</v>
      </c>
      <c r="E23" s="36" t="s">
        <v>112</v>
      </c>
      <c r="F23" s="14">
        <v>97556</v>
      </c>
      <c r="G23" s="37">
        <v>527046</v>
      </c>
      <c r="H23" s="36" t="s">
        <v>382</v>
      </c>
      <c r="I23" s="36" t="s">
        <v>383</v>
      </c>
      <c r="J23" s="36" t="s">
        <v>418</v>
      </c>
      <c r="K23" s="50" t="str">
        <f t="shared" si="1"/>
        <v>Vicki Morris                                                                     Phone: 541-279-0978</v>
      </c>
      <c r="L23" s="36" t="s">
        <v>508</v>
      </c>
      <c r="M23" s="36" t="s">
        <v>509</v>
      </c>
      <c r="N23" s="36" t="s">
        <v>510</v>
      </c>
      <c r="O23" s="38">
        <v>9769</v>
      </c>
      <c r="P23" s="15"/>
      <c r="Q23" s="14">
        <v>5</v>
      </c>
      <c r="R23" s="39">
        <v>46203</v>
      </c>
      <c r="S23" s="49"/>
      <c r="T23" s="24"/>
    </row>
    <row r="24" spans="1:23" s="12" customFormat="1" ht="84.6" customHeight="1" x14ac:dyDescent="0.4">
      <c r="A24" s="36" t="s">
        <v>48</v>
      </c>
      <c r="B24" s="50" t="str">
        <f t="shared" si="0"/>
        <v>Juniper Canyon Living ***                                                                                         2930 NW 7th St.                                                                                               Redmond, OR 97756</v>
      </c>
      <c r="C24" s="36" t="s">
        <v>305</v>
      </c>
      <c r="D24" s="36" t="s">
        <v>306</v>
      </c>
      <c r="E24" s="36" t="s">
        <v>112</v>
      </c>
      <c r="F24" s="14">
        <v>97756</v>
      </c>
      <c r="G24" s="37">
        <v>529007</v>
      </c>
      <c r="H24" s="36" t="s">
        <v>384</v>
      </c>
      <c r="I24" s="36" t="s">
        <v>388</v>
      </c>
      <c r="J24" s="36" t="s">
        <v>417</v>
      </c>
      <c r="K24" s="50" t="str">
        <f t="shared" si="1"/>
        <v xml:space="preserve">Jewel Lopez                                                                     Phone: 541-688-8500 </v>
      </c>
      <c r="L24" s="36" t="s">
        <v>697</v>
      </c>
      <c r="M24" s="36" t="s">
        <v>698</v>
      </c>
      <c r="N24" s="36" t="s">
        <v>699</v>
      </c>
      <c r="O24" s="38">
        <v>17412</v>
      </c>
      <c r="P24" s="22"/>
      <c r="Q24" s="14">
        <v>84</v>
      </c>
      <c r="R24" s="39">
        <v>46265</v>
      </c>
      <c r="S24" s="49"/>
      <c r="T24" s="24"/>
    </row>
    <row r="25" spans="1:23" s="12" customFormat="1" ht="84.6" customHeight="1" x14ac:dyDescent="0.4">
      <c r="A25" s="36" t="s">
        <v>46</v>
      </c>
      <c r="B25" s="50" t="str">
        <f t="shared" si="0"/>
        <v>His Hands Adult Care                                                                                         227 E Street                                                                                               Riddle, OR 97469</v>
      </c>
      <c r="C25" s="36" t="s">
        <v>173</v>
      </c>
      <c r="D25" s="36" t="s">
        <v>174</v>
      </c>
      <c r="E25" s="36" t="s">
        <v>175</v>
      </c>
      <c r="F25" s="14">
        <v>97469</v>
      </c>
      <c r="G25" s="37">
        <v>523299</v>
      </c>
      <c r="H25" s="36" t="s">
        <v>382</v>
      </c>
      <c r="I25" s="36" t="s">
        <v>383</v>
      </c>
      <c r="J25" s="36" t="s">
        <v>418</v>
      </c>
      <c r="K25" s="50" t="str">
        <f t="shared" si="1"/>
        <v>Roxanne Anderson                                                                     Phone: 541-784-5042</v>
      </c>
      <c r="L25" s="36" t="s">
        <v>540</v>
      </c>
      <c r="M25" s="36" t="s">
        <v>541</v>
      </c>
      <c r="N25" s="36" t="s">
        <v>542</v>
      </c>
      <c r="O25" s="38">
        <v>9769</v>
      </c>
      <c r="P25" s="15"/>
      <c r="Q25" s="14">
        <v>5</v>
      </c>
      <c r="R25" s="39">
        <v>46477</v>
      </c>
      <c r="S25" s="49"/>
      <c r="T25" s="24"/>
    </row>
    <row r="26" spans="1:23" s="12" customFormat="1" ht="84.6" customHeight="1" x14ac:dyDescent="0.4">
      <c r="A26" s="36" t="s">
        <v>46</v>
      </c>
      <c r="B26" s="50" t="str">
        <f t="shared" si="0"/>
        <v>Home Sweet Home                                                                                         2649 Greyfox Court                                                                                                Sutherlin, OR 97479</v>
      </c>
      <c r="C26" s="36" t="s">
        <v>93</v>
      </c>
      <c r="D26" s="36" t="s">
        <v>94</v>
      </c>
      <c r="E26" s="36" t="s">
        <v>95</v>
      </c>
      <c r="F26" s="14">
        <v>97479</v>
      </c>
      <c r="G26" s="37">
        <v>527996</v>
      </c>
      <c r="H26" s="36" t="s">
        <v>382</v>
      </c>
      <c r="I26" s="36" t="s">
        <v>383</v>
      </c>
      <c r="J26" s="36" t="s">
        <v>418</v>
      </c>
      <c r="K26" s="50" t="str">
        <f t="shared" si="1"/>
        <v>Kim Young                                                                     Phone: 541-391-3389</v>
      </c>
      <c r="L26" s="36" t="s">
        <v>455</v>
      </c>
      <c r="M26" s="36" t="s">
        <v>456</v>
      </c>
      <c r="N26" s="36" t="s">
        <v>457</v>
      </c>
      <c r="O26" s="38">
        <v>9769</v>
      </c>
      <c r="P26" s="15"/>
      <c r="Q26" s="14">
        <v>5</v>
      </c>
      <c r="R26" s="39">
        <v>46568</v>
      </c>
      <c r="S26" s="49"/>
      <c r="T26" s="24"/>
    </row>
    <row r="27" spans="1:23" s="12" customFormat="1" ht="84.6" customHeight="1" x14ac:dyDescent="0.4">
      <c r="A27" s="36" t="s">
        <v>46</v>
      </c>
      <c r="B27" s="50" t="str">
        <f t="shared" si="0"/>
        <v>Pacific Gateway                                                                                         435 Elder St.                                                                                               Drain, OR 97435</v>
      </c>
      <c r="C27" s="36" t="s">
        <v>313</v>
      </c>
      <c r="D27" s="36" t="s">
        <v>314</v>
      </c>
      <c r="E27" s="36" t="s">
        <v>315</v>
      </c>
      <c r="F27" s="14">
        <v>97435</v>
      </c>
      <c r="G27" s="37">
        <v>524468</v>
      </c>
      <c r="H27" s="36" t="s">
        <v>382</v>
      </c>
      <c r="I27" s="36" t="s">
        <v>412</v>
      </c>
      <c r="J27" s="36" t="s">
        <v>418</v>
      </c>
      <c r="K27" s="50" t="str">
        <f t="shared" si="1"/>
        <v>Robert Cushman/Christina Pack                                                                     Phone: 541-974-6017</v>
      </c>
      <c r="L27" s="36" t="s">
        <v>709</v>
      </c>
      <c r="M27" s="36" t="s">
        <v>710</v>
      </c>
      <c r="N27" s="36" t="s">
        <v>711</v>
      </c>
      <c r="O27" s="38">
        <v>9769</v>
      </c>
      <c r="P27" s="15"/>
      <c r="Q27" s="14">
        <v>5</v>
      </c>
      <c r="R27" s="39">
        <v>46568</v>
      </c>
      <c r="S27" s="49"/>
      <c r="T27" s="24"/>
    </row>
    <row r="28" spans="1:23" s="12" customFormat="1" ht="84.6" customHeight="1" x14ac:dyDescent="0.4">
      <c r="A28" s="36" t="s">
        <v>46</v>
      </c>
      <c r="B28" s="50" t="str">
        <f t="shared" si="0"/>
        <v>Timber Town ***                                                                                         1116 W Central Avenue                                                                                               Sutherlin, OR 97479</v>
      </c>
      <c r="C28" s="36" t="s">
        <v>307</v>
      </c>
      <c r="D28" s="36" t="s">
        <v>308</v>
      </c>
      <c r="E28" s="36" t="s">
        <v>95</v>
      </c>
      <c r="F28" s="14">
        <v>97479</v>
      </c>
      <c r="G28" s="37">
        <v>527231</v>
      </c>
      <c r="H28" s="36" t="s">
        <v>384</v>
      </c>
      <c r="I28" s="36" t="s">
        <v>388</v>
      </c>
      <c r="J28" s="36" t="s">
        <v>417</v>
      </c>
      <c r="K28" s="50" t="str">
        <f t="shared" si="1"/>
        <v>Abigail Dewbre                                                                     Phone: 541-315-4500</v>
      </c>
      <c r="L28" s="36" t="s">
        <v>700</v>
      </c>
      <c r="M28" s="36" t="s">
        <v>701</v>
      </c>
      <c r="N28" s="36" t="s">
        <v>702</v>
      </c>
      <c r="O28" s="38">
        <v>13140</v>
      </c>
      <c r="P28" s="15"/>
      <c r="Q28" s="14">
        <v>47</v>
      </c>
      <c r="R28" s="39">
        <v>46081</v>
      </c>
      <c r="S28" s="49"/>
      <c r="T28" s="25"/>
    </row>
    <row r="29" spans="1:23" s="12" customFormat="1" ht="84.6" customHeight="1" x14ac:dyDescent="0.4">
      <c r="A29" s="59" t="s">
        <v>37</v>
      </c>
      <c r="B29" s="51" t="str">
        <f t="shared" si="0"/>
        <v>Hood River Post Acute ***                                                                                         729 Henderson Rd                                                                                               Hood River , OR 97031</v>
      </c>
      <c r="C29" s="59" t="s">
        <v>58</v>
      </c>
      <c r="D29" s="59" t="s">
        <v>59</v>
      </c>
      <c r="E29" s="59" t="s">
        <v>60</v>
      </c>
      <c r="F29" s="60">
        <v>97031</v>
      </c>
      <c r="G29" s="61">
        <v>500843049</v>
      </c>
      <c r="H29" s="59" t="s">
        <v>380</v>
      </c>
      <c r="I29" s="59" t="s">
        <v>381</v>
      </c>
      <c r="J29" s="59" t="s">
        <v>417</v>
      </c>
      <c r="K29" s="51" t="str">
        <f t="shared" si="1"/>
        <v>Russell Carnagie                                                                     Phone: 321-332-8498</v>
      </c>
      <c r="L29" s="59" t="s">
        <v>419</v>
      </c>
      <c r="M29" s="59" t="s">
        <v>420</v>
      </c>
      <c r="N29" s="59" t="s">
        <v>421</v>
      </c>
      <c r="O29" s="62">
        <v>21335.56</v>
      </c>
      <c r="P29" s="15"/>
      <c r="Q29" s="60">
        <v>23</v>
      </c>
      <c r="R29" s="63">
        <v>46265</v>
      </c>
      <c r="S29" s="49"/>
      <c r="T29" s="18" t="s">
        <v>31</v>
      </c>
    </row>
    <row r="30" spans="1:23" s="12" customFormat="1" ht="84.6" customHeight="1" x14ac:dyDescent="0.4">
      <c r="A30" s="36" t="s">
        <v>43</v>
      </c>
      <c r="B30" s="50" t="str">
        <f t="shared" si="0"/>
        <v>Celia's House in Holmes Park                                                                                         217 S Modoc Avenue                                                                                               Medford, OR 97504</v>
      </c>
      <c r="C30" s="36" t="s">
        <v>85</v>
      </c>
      <c r="D30" s="36" t="s">
        <v>86</v>
      </c>
      <c r="E30" s="36" t="s">
        <v>78</v>
      </c>
      <c r="F30" s="14">
        <v>97504</v>
      </c>
      <c r="G30" s="37">
        <v>528624</v>
      </c>
      <c r="H30" s="36" t="s">
        <v>384</v>
      </c>
      <c r="I30" s="36" t="s">
        <v>389</v>
      </c>
      <c r="J30" s="36" t="s">
        <v>418</v>
      </c>
      <c r="K30" s="50" t="str">
        <f t="shared" si="1"/>
        <v>Mackenzie Mejia                                                                     Phone: 541-613-0230</v>
      </c>
      <c r="L30" s="36" t="s">
        <v>446</v>
      </c>
      <c r="M30" s="36" t="s">
        <v>447</v>
      </c>
      <c r="N30" s="36" t="s">
        <v>448</v>
      </c>
      <c r="O30" s="38">
        <v>18555</v>
      </c>
      <c r="P30" s="15"/>
      <c r="Q30" s="14">
        <v>12</v>
      </c>
      <c r="R30" s="39">
        <v>46356</v>
      </c>
      <c r="S30" s="49"/>
      <c r="T30" s="24"/>
      <c r="V30" s="13"/>
      <c r="W30" s="13"/>
    </row>
    <row r="31" spans="1:23" s="12" customFormat="1" ht="84.6" customHeight="1" x14ac:dyDescent="0.4">
      <c r="A31" s="36" t="s">
        <v>43</v>
      </c>
      <c r="B31" s="50" t="str">
        <f t="shared" si="0"/>
        <v>Countryside Home Care II                                                                                         3243 Snowy Butte Lane                                                                                               Central Point, OR 97502</v>
      </c>
      <c r="C31" s="36" t="s">
        <v>145</v>
      </c>
      <c r="D31" s="36" t="s">
        <v>146</v>
      </c>
      <c r="E31" s="36" t="s">
        <v>147</v>
      </c>
      <c r="F31" s="14">
        <v>97502</v>
      </c>
      <c r="G31" s="37">
        <v>526782</v>
      </c>
      <c r="H31" s="36" t="s">
        <v>382</v>
      </c>
      <c r="I31" s="36" t="s">
        <v>383</v>
      </c>
      <c r="J31" s="36" t="s">
        <v>418</v>
      </c>
      <c r="K31" s="50" t="str">
        <f t="shared" si="1"/>
        <v>Benyamin Covaciu                                                                     Phone: 503-727-7222</v>
      </c>
      <c r="L31" s="36" t="s">
        <v>511</v>
      </c>
      <c r="M31" s="36" t="s">
        <v>512</v>
      </c>
      <c r="N31" s="36" t="s">
        <v>513</v>
      </c>
      <c r="O31" s="38">
        <v>9769</v>
      </c>
      <c r="P31" s="15"/>
      <c r="Q31" s="14">
        <v>5</v>
      </c>
      <c r="R31" s="39">
        <v>46203</v>
      </c>
      <c r="S31" s="49"/>
      <c r="T31" s="24"/>
    </row>
    <row r="32" spans="1:23" s="12" customFormat="1" ht="84.6" customHeight="1" x14ac:dyDescent="0.4">
      <c r="A32" s="36" t="s">
        <v>43</v>
      </c>
      <c r="B32" s="50" t="str">
        <f t="shared" si="0"/>
        <v>Countryside Home Care III                                                                                         271 Black Oak Drive                                                                                               Medford, OR 97504</v>
      </c>
      <c r="C32" s="36" t="s">
        <v>171</v>
      </c>
      <c r="D32" s="36" t="s">
        <v>172</v>
      </c>
      <c r="E32" s="36" t="s">
        <v>78</v>
      </c>
      <c r="F32" s="14">
        <v>97504</v>
      </c>
      <c r="G32" s="37">
        <v>528545</v>
      </c>
      <c r="H32" s="36" t="s">
        <v>382</v>
      </c>
      <c r="I32" s="36" t="s">
        <v>383</v>
      </c>
      <c r="J32" s="36" t="s">
        <v>418</v>
      </c>
      <c r="K32" s="50" t="str">
        <f t="shared" si="1"/>
        <v>Benyamin Covaciu                                                                     Phone: 503-477-0515</v>
      </c>
      <c r="L32" s="36" t="s">
        <v>511</v>
      </c>
      <c r="M32" s="36" t="s">
        <v>539</v>
      </c>
      <c r="N32" s="36" t="s">
        <v>513</v>
      </c>
      <c r="O32" s="38">
        <v>9769</v>
      </c>
      <c r="P32" s="15"/>
      <c r="Q32" s="14">
        <v>5</v>
      </c>
      <c r="R32" s="39">
        <v>46203</v>
      </c>
      <c r="S32" s="49"/>
      <c r="T32" s="24"/>
    </row>
    <row r="33" spans="1:23" s="12" customFormat="1" ht="84.6" customHeight="1" x14ac:dyDescent="0.4">
      <c r="A33" s="36" t="s">
        <v>43</v>
      </c>
      <c r="B33" s="50" t="str">
        <f t="shared" si="0"/>
        <v>Jacksonville Home Care LLC                                                                                         820 Beverly Way                                                                                               Jacksonville, OR 97530</v>
      </c>
      <c r="C33" s="36" t="s">
        <v>113</v>
      </c>
      <c r="D33" s="36" t="s">
        <v>114</v>
      </c>
      <c r="E33" s="36" t="s">
        <v>115</v>
      </c>
      <c r="F33" s="14">
        <v>97530</v>
      </c>
      <c r="G33" s="37">
        <v>530780</v>
      </c>
      <c r="H33" s="36" t="s">
        <v>382</v>
      </c>
      <c r="I33" s="36" t="s">
        <v>383</v>
      </c>
      <c r="J33" s="36" t="s">
        <v>418</v>
      </c>
      <c r="K33" s="50" t="str">
        <f t="shared" si="1"/>
        <v>Rebecca Sandu                                                                     Phone: 541-531-2778</v>
      </c>
      <c r="L33" s="36" t="s">
        <v>474</v>
      </c>
      <c r="M33" s="36" t="s">
        <v>475</v>
      </c>
      <c r="N33" s="36" t="s">
        <v>476</v>
      </c>
      <c r="O33" s="38">
        <v>9769</v>
      </c>
      <c r="P33" s="15"/>
      <c r="Q33" s="14">
        <v>5</v>
      </c>
      <c r="R33" s="39">
        <v>46203</v>
      </c>
      <c r="S33" s="49"/>
      <c r="T33" s="24"/>
      <c r="V33" s="13"/>
      <c r="W33" s="13"/>
    </row>
    <row r="34" spans="1:23" s="12" customFormat="1" ht="84.6" customHeight="1" x14ac:dyDescent="0.4">
      <c r="A34" s="36" t="s">
        <v>43</v>
      </c>
      <c r="B34" s="50" t="str">
        <f t="shared" si="0"/>
        <v>Miranda Johnston AFH                                                                                         686 Lawnsdale Road                                                                                               Medford, OR 97504</v>
      </c>
      <c r="C34" s="36" t="s">
        <v>76</v>
      </c>
      <c r="D34" s="36" t="s">
        <v>77</v>
      </c>
      <c r="E34" s="36" t="s">
        <v>78</v>
      </c>
      <c r="F34" s="14">
        <v>97504</v>
      </c>
      <c r="G34" s="37">
        <v>529397</v>
      </c>
      <c r="H34" s="36" t="s">
        <v>382</v>
      </c>
      <c r="I34" s="36" t="s">
        <v>383</v>
      </c>
      <c r="J34" s="36" t="s">
        <v>418</v>
      </c>
      <c r="K34" s="50" t="str">
        <f t="shared" si="1"/>
        <v>Miranda Johnston                                                                                      Phone: 541-608-6340</v>
      </c>
      <c r="L34" s="36" t="s">
        <v>437</v>
      </c>
      <c r="M34" s="36" t="s">
        <v>438</v>
      </c>
      <c r="N34" s="36" t="s">
        <v>439</v>
      </c>
      <c r="O34" s="38">
        <v>9769</v>
      </c>
      <c r="P34" s="15"/>
      <c r="Q34" s="14">
        <v>5</v>
      </c>
      <c r="R34" s="39">
        <v>46568</v>
      </c>
      <c r="S34" s="49"/>
      <c r="T34" s="24"/>
    </row>
    <row r="35" spans="1:23" s="12" customFormat="1" ht="84.6" customHeight="1" x14ac:dyDescent="0.4">
      <c r="A35" s="36" t="s">
        <v>43</v>
      </c>
      <c r="B35" s="50" t="str">
        <f t="shared" si="0"/>
        <v>Ridgeview Assisted Living Center ***                                                                                         872 Golfview Drive                                                                                               Medford, OR 97504</v>
      </c>
      <c r="C35" s="36" t="s">
        <v>318</v>
      </c>
      <c r="D35" s="36" t="s">
        <v>319</v>
      </c>
      <c r="E35" s="36" t="s">
        <v>78</v>
      </c>
      <c r="F35" s="14">
        <v>97504</v>
      </c>
      <c r="G35" s="37">
        <v>527337</v>
      </c>
      <c r="H35" s="36" t="s">
        <v>401</v>
      </c>
      <c r="I35" s="36" t="s">
        <v>388</v>
      </c>
      <c r="J35" s="36" t="s">
        <v>418</v>
      </c>
      <c r="K35" s="50" t="str">
        <f t="shared" si="1"/>
        <v>Ingrid Johansen                                                                     Phone: 541-779-2208</v>
      </c>
      <c r="L35" s="36" t="s">
        <v>715</v>
      </c>
      <c r="M35" s="36" t="s">
        <v>716</v>
      </c>
      <c r="N35" s="36" t="s">
        <v>717</v>
      </c>
      <c r="O35" s="38">
        <v>13131</v>
      </c>
      <c r="P35" s="15"/>
      <c r="Q35" s="14">
        <v>51</v>
      </c>
      <c r="R35" s="39">
        <v>47695</v>
      </c>
      <c r="S35" s="49"/>
      <c r="T35" s="24"/>
    </row>
    <row r="36" spans="1:23" s="12" customFormat="1" ht="84.6" customHeight="1" x14ac:dyDescent="0.4">
      <c r="A36" s="36" t="s">
        <v>43</v>
      </c>
      <c r="B36" s="50" t="str">
        <f t="shared" ref="B36:B67" si="2">C36&amp;"                                                                                         "&amp;D36&amp;"                                                                                               "&amp;E36&amp;","&amp;" "&amp;"OR"&amp;" "&amp;F36</f>
        <v>The Orchards Assisted Living                                                                                         1018 Royal Court                                                                                               Medford, OR 97504</v>
      </c>
      <c r="C36" s="36" t="s">
        <v>341</v>
      </c>
      <c r="D36" s="36" t="s">
        <v>342</v>
      </c>
      <c r="E36" s="36" t="s">
        <v>78</v>
      </c>
      <c r="F36" s="14">
        <v>97504</v>
      </c>
      <c r="G36" s="37">
        <v>529055</v>
      </c>
      <c r="H36" s="36" t="s">
        <v>401</v>
      </c>
      <c r="I36" s="36" t="s">
        <v>402</v>
      </c>
      <c r="J36" s="36" t="s">
        <v>418</v>
      </c>
      <c r="K36" s="50" t="str">
        <f t="shared" ref="K36:K67" si="3">L36&amp;"                                                                     Phone: "&amp;M36&amp;""</f>
        <v>Dagny Sprayberry                                                                     Phone: 541-776-5255</v>
      </c>
      <c r="L36" s="36" t="s">
        <v>746</v>
      </c>
      <c r="M36" s="36" t="s">
        <v>747</v>
      </c>
      <c r="N36" s="36" t="s">
        <v>748</v>
      </c>
      <c r="O36" s="38">
        <v>17102</v>
      </c>
      <c r="P36" s="22"/>
      <c r="Q36" s="14">
        <v>33</v>
      </c>
      <c r="R36" s="39">
        <v>46022</v>
      </c>
      <c r="S36" s="49"/>
      <c r="T36" s="24"/>
    </row>
    <row r="37" spans="1:23" s="12" customFormat="1" ht="84.6" customHeight="1" x14ac:dyDescent="0.4">
      <c r="A37" s="36" t="s">
        <v>43</v>
      </c>
      <c r="B37" s="50" t="str">
        <f t="shared" si="2"/>
        <v>Valley Home Care                                                                                         3275 Snowy Butte Lane                                                                                               Central Point, OR 97502</v>
      </c>
      <c r="C37" s="36" t="s">
        <v>257</v>
      </c>
      <c r="D37" s="36" t="s">
        <v>258</v>
      </c>
      <c r="E37" s="36" t="s">
        <v>147</v>
      </c>
      <c r="F37" s="14">
        <v>97502</v>
      </c>
      <c r="G37" s="37">
        <v>529493</v>
      </c>
      <c r="H37" s="36" t="s">
        <v>382</v>
      </c>
      <c r="I37" s="36" t="s">
        <v>383</v>
      </c>
      <c r="J37" s="36" t="s">
        <v>418</v>
      </c>
      <c r="K37" s="50" t="str">
        <f t="shared" si="3"/>
        <v>Fibia Peterson                                                                     Phone: 541-727-7073</v>
      </c>
      <c r="L37" s="36" t="s">
        <v>640</v>
      </c>
      <c r="M37" s="36" t="s">
        <v>641</v>
      </c>
      <c r="N37" s="36" t="s">
        <v>642</v>
      </c>
      <c r="O37" s="38">
        <v>9769</v>
      </c>
      <c r="P37" s="15"/>
      <c r="Q37" s="14">
        <v>5</v>
      </c>
      <c r="R37" s="39">
        <v>46568</v>
      </c>
      <c r="S37" s="49"/>
      <c r="T37" s="24"/>
      <c r="V37" s="13"/>
      <c r="W37" s="13"/>
    </row>
    <row r="38" spans="1:23" s="12" customFormat="1" ht="84.6" customHeight="1" x14ac:dyDescent="0.4">
      <c r="A38" s="36" t="s">
        <v>43</v>
      </c>
      <c r="B38" s="50" t="str">
        <f t="shared" si="2"/>
        <v>West Wind Residential Care Community ***                                                                                         3130 Juanipero Way                                                                                                Medford, OR 97504</v>
      </c>
      <c r="C38" s="36" t="s">
        <v>284</v>
      </c>
      <c r="D38" s="36" t="s">
        <v>285</v>
      </c>
      <c r="E38" s="36" t="s">
        <v>78</v>
      </c>
      <c r="F38" s="14">
        <v>97504</v>
      </c>
      <c r="G38" s="37">
        <v>527334</v>
      </c>
      <c r="H38" s="36" t="s">
        <v>384</v>
      </c>
      <c r="I38" s="36" t="s">
        <v>409</v>
      </c>
      <c r="J38" s="36" t="s">
        <v>417</v>
      </c>
      <c r="K38" s="50" t="str">
        <f t="shared" si="3"/>
        <v>Katelyn Trompeter                                                                     Phone: 541-857-0700</v>
      </c>
      <c r="L38" s="36" t="s">
        <v>673</v>
      </c>
      <c r="M38" s="36" t="s">
        <v>674</v>
      </c>
      <c r="N38" s="36" t="s">
        <v>675</v>
      </c>
      <c r="O38" s="38">
        <v>18436</v>
      </c>
      <c r="P38" s="15"/>
      <c r="Q38" s="14">
        <v>16</v>
      </c>
      <c r="R38" s="39">
        <v>46538</v>
      </c>
      <c r="S38" s="49"/>
      <c r="T38" s="24"/>
    </row>
    <row r="39" spans="1:23" s="12" customFormat="1" ht="84.6" customHeight="1" x14ac:dyDescent="0.4">
      <c r="A39" s="36" t="s">
        <v>38</v>
      </c>
      <c r="B39" s="50" t="str">
        <f t="shared" si="2"/>
        <v>A Country Home Adult Foster Care                                                                                         403 Rancho Vista Drive                                                                                                Grants Pass, OR 97526</v>
      </c>
      <c r="C39" s="36" t="s">
        <v>183</v>
      </c>
      <c r="D39" s="36" t="s">
        <v>184</v>
      </c>
      <c r="E39" s="36" t="s">
        <v>63</v>
      </c>
      <c r="F39" s="14">
        <v>97526</v>
      </c>
      <c r="G39" s="37">
        <v>526775</v>
      </c>
      <c r="H39" s="36" t="s">
        <v>382</v>
      </c>
      <c r="I39" s="36"/>
      <c r="J39" s="36" t="s">
        <v>418</v>
      </c>
      <c r="K39" s="50" t="str">
        <f t="shared" si="3"/>
        <v>Kim Omley                                                                     Phone: 541-660-1449</v>
      </c>
      <c r="L39" s="36" t="s">
        <v>551</v>
      </c>
      <c r="M39" s="36" t="s">
        <v>552</v>
      </c>
      <c r="N39" s="36" t="s">
        <v>553</v>
      </c>
      <c r="O39" s="38">
        <v>12546</v>
      </c>
      <c r="P39" s="26"/>
      <c r="Q39" s="14">
        <v>5</v>
      </c>
      <c r="R39" s="39">
        <v>46203</v>
      </c>
      <c r="S39" s="49"/>
      <c r="T39" s="24"/>
    </row>
    <row r="40" spans="1:23" s="12" customFormat="1" ht="84.6" customHeight="1" x14ac:dyDescent="0.4">
      <c r="A40" s="36" t="s">
        <v>38</v>
      </c>
      <c r="B40" s="50" t="str">
        <f t="shared" si="2"/>
        <v>Golden Years Care Home                                                                                         2470 Applegate Ave                                                                                               Grants Pass, OR 97527</v>
      </c>
      <c r="C40" s="36" t="s">
        <v>326</v>
      </c>
      <c r="D40" s="36" t="s">
        <v>327</v>
      </c>
      <c r="E40" s="36" t="s">
        <v>63</v>
      </c>
      <c r="F40" s="14">
        <v>97527</v>
      </c>
      <c r="G40" s="37">
        <v>527600</v>
      </c>
      <c r="H40" s="36" t="s">
        <v>382</v>
      </c>
      <c r="I40" s="36" t="s">
        <v>412</v>
      </c>
      <c r="J40" s="36" t="s">
        <v>418</v>
      </c>
      <c r="K40" s="50" t="str">
        <f t="shared" si="3"/>
        <v>Carrie Miller                                                                     Phone: 541-415-0444</v>
      </c>
      <c r="L40" s="36" t="s">
        <v>725</v>
      </c>
      <c r="M40" s="36" t="s">
        <v>726</v>
      </c>
      <c r="N40" s="36" t="s">
        <v>727</v>
      </c>
      <c r="O40" s="38">
        <v>9769</v>
      </c>
      <c r="P40" s="15"/>
      <c r="Q40" s="14">
        <v>5</v>
      </c>
      <c r="R40" s="39">
        <v>46203</v>
      </c>
      <c r="S40" s="49"/>
      <c r="T40" s="24"/>
    </row>
    <row r="41" spans="1:23" s="12" customFormat="1" ht="84.6" customHeight="1" x14ac:dyDescent="0.4">
      <c r="A41" s="36" t="s">
        <v>38</v>
      </c>
      <c r="B41" s="50" t="str">
        <f t="shared" si="2"/>
        <v>Grandma's Care Home                                                                                         1444 Willow Lane                                                                                               Grants Pass, OR 97527</v>
      </c>
      <c r="C41" s="36" t="s">
        <v>61</v>
      </c>
      <c r="D41" s="36" t="s">
        <v>62</v>
      </c>
      <c r="E41" s="36" t="s">
        <v>63</v>
      </c>
      <c r="F41" s="14">
        <v>97527</v>
      </c>
      <c r="G41" s="37">
        <v>523966</v>
      </c>
      <c r="H41" s="36" t="s">
        <v>382</v>
      </c>
      <c r="I41" s="36" t="s">
        <v>383</v>
      </c>
      <c r="J41" s="36" t="s">
        <v>418</v>
      </c>
      <c r="K41" s="50" t="str">
        <f t="shared" si="3"/>
        <v>Tiffany Ogren                                                                     Phone: 541-659-4059</v>
      </c>
      <c r="L41" s="36" t="s">
        <v>422</v>
      </c>
      <c r="M41" s="36" t="s">
        <v>423</v>
      </c>
      <c r="N41" s="36" t="s">
        <v>424</v>
      </c>
      <c r="O41" s="38">
        <v>9769</v>
      </c>
      <c r="P41" s="15"/>
      <c r="Q41" s="14">
        <v>5</v>
      </c>
      <c r="R41" s="39">
        <v>46203</v>
      </c>
      <c r="S41" s="49"/>
      <c r="T41" s="24"/>
    </row>
    <row r="42" spans="1:23" s="12" customFormat="1" ht="84.6" customHeight="1" x14ac:dyDescent="0.4">
      <c r="A42" s="36" t="s">
        <v>38</v>
      </c>
      <c r="B42" s="50" t="str">
        <f t="shared" si="2"/>
        <v>Grandma's Care Home                                                                                         1444 Willow Lane                                                                                               Grants Pass, OR 97527</v>
      </c>
      <c r="C42" s="36" t="s">
        <v>61</v>
      </c>
      <c r="D42" s="36" t="s">
        <v>62</v>
      </c>
      <c r="E42" s="36" t="s">
        <v>63</v>
      </c>
      <c r="F42" s="14">
        <v>97527</v>
      </c>
      <c r="G42" s="37">
        <v>523966</v>
      </c>
      <c r="H42" s="36" t="s">
        <v>382</v>
      </c>
      <c r="I42" s="36" t="s">
        <v>391</v>
      </c>
      <c r="J42" s="36" t="s">
        <v>418</v>
      </c>
      <c r="K42" s="50" t="str">
        <f t="shared" si="3"/>
        <v>Tiffany Ogren                                                                     Phone: 541-659-4059</v>
      </c>
      <c r="L42" s="36" t="s">
        <v>422</v>
      </c>
      <c r="M42" s="36" t="s">
        <v>423</v>
      </c>
      <c r="N42" s="36" t="s">
        <v>424</v>
      </c>
      <c r="O42" s="38">
        <v>12546</v>
      </c>
      <c r="P42" s="15"/>
      <c r="Q42" s="14">
        <v>5</v>
      </c>
      <c r="R42" s="39">
        <v>46203</v>
      </c>
      <c r="S42" s="49"/>
      <c r="T42" s="24"/>
      <c r="V42" s="13"/>
      <c r="W42" s="13"/>
    </row>
    <row r="43" spans="1:23" s="12" customFormat="1" ht="84.6" customHeight="1" x14ac:dyDescent="0.4">
      <c r="A43" s="36" t="s">
        <v>38</v>
      </c>
      <c r="B43" s="50" t="str">
        <f t="shared" si="2"/>
        <v>Grandma's Haven                                                                                         192 Saradan Lane                                                                                               Grants Pass, OR 97527</v>
      </c>
      <c r="C43" s="36" t="s">
        <v>96</v>
      </c>
      <c r="D43" s="36" t="s">
        <v>97</v>
      </c>
      <c r="E43" s="36" t="s">
        <v>63</v>
      </c>
      <c r="F43" s="14">
        <v>97527</v>
      </c>
      <c r="G43" s="37">
        <v>526688</v>
      </c>
      <c r="H43" s="36" t="s">
        <v>382</v>
      </c>
      <c r="I43" s="36" t="s">
        <v>391</v>
      </c>
      <c r="J43" s="36" t="s">
        <v>418</v>
      </c>
      <c r="K43" s="50" t="str">
        <f t="shared" si="3"/>
        <v>Tiffany Ogren                                                                     Phone: 541-549-4059</v>
      </c>
      <c r="L43" s="36" t="s">
        <v>422</v>
      </c>
      <c r="M43" s="36" t="s">
        <v>458</v>
      </c>
      <c r="N43" s="36" t="s">
        <v>424</v>
      </c>
      <c r="O43" s="38">
        <v>12546</v>
      </c>
      <c r="P43" s="15"/>
      <c r="Q43" s="14">
        <v>5</v>
      </c>
      <c r="R43" s="39">
        <v>46203</v>
      </c>
      <c r="S43" s="49"/>
      <c r="T43" s="24"/>
    </row>
    <row r="44" spans="1:23" s="12" customFormat="1" ht="84.6" customHeight="1" x14ac:dyDescent="0.4">
      <c r="A44" s="36" t="s">
        <v>38</v>
      </c>
      <c r="B44" s="50" t="str">
        <f t="shared" si="2"/>
        <v>Grandma's Lodge                                                                                         1751 Boundary Lane                                                                                               Grants Pass, OR 97527</v>
      </c>
      <c r="C44" s="36" t="s">
        <v>195</v>
      </c>
      <c r="D44" s="36" t="s">
        <v>196</v>
      </c>
      <c r="E44" s="36" t="s">
        <v>63</v>
      </c>
      <c r="F44" s="14">
        <v>97527</v>
      </c>
      <c r="G44" s="37">
        <v>524216</v>
      </c>
      <c r="H44" s="36" t="s">
        <v>382</v>
      </c>
      <c r="I44" s="36" t="s">
        <v>390</v>
      </c>
      <c r="J44" s="36" t="s">
        <v>418</v>
      </c>
      <c r="K44" s="50" t="str">
        <f t="shared" si="3"/>
        <v>Tiffany Ogren                                                                     Phone: 541-659-4059</v>
      </c>
      <c r="L44" s="36" t="s">
        <v>422</v>
      </c>
      <c r="M44" s="36" t="s">
        <v>423</v>
      </c>
      <c r="N44" s="36" t="s">
        <v>565</v>
      </c>
      <c r="O44" s="38">
        <v>8548</v>
      </c>
      <c r="P44" s="15"/>
      <c r="Q44" s="14">
        <v>5</v>
      </c>
      <c r="R44" s="39">
        <v>46568</v>
      </c>
      <c r="S44" s="49"/>
      <c r="T44" s="24"/>
    </row>
    <row r="45" spans="1:23" s="12" customFormat="1" ht="84.6" customHeight="1" x14ac:dyDescent="0.4">
      <c r="A45" s="36" t="s">
        <v>38</v>
      </c>
      <c r="B45" s="50" t="str">
        <f t="shared" si="2"/>
        <v>Grandma's Lodge                                                                                         1751 Boundary Lane                                                                                               Grants Pass, OR 97527</v>
      </c>
      <c r="C45" s="36" t="s">
        <v>195</v>
      </c>
      <c r="D45" s="36" t="s">
        <v>196</v>
      </c>
      <c r="E45" s="36" t="s">
        <v>63</v>
      </c>
      <c r="F45" s="14">
        <v>97527</v>
      </c>
      <c r="G45" s="37">
        <v>524216</v>
      </c>
      <c r="H45" s="36" t="s">
        <v>382</v>
      </c>
      <c r="I45" s="36" t="s">
        <v>392</v>
      </c>
      <c r="J45" s="36" t="s">
        <v>418</v>
      </c>
      <c r="K45" s="50" t="str">
        <f t="shared" si="3"/>
        <v>Tiffany Ogren                                                                     Phone: 541-659-4059</v>
      </c>
      <c r="L45" s="36" t="s">
        <v>422</v>
      </c>
      <c r="M45" s="36" t="s">
        <v>423</v>
      </c>
      <c r="N45" s="36" t="s">
        <v>565</v>
      </c>
      <c r="O45" s="38">
        <v>12546</v>
      </c>
      <c r="P45" s="15"/>
      <c r="Q45" s="14">
        <v>5</v>
      </c>
      <c r="R45" s="39">
        <v>46203</v>
      </c>
      <c r="S45" s="49"/>
      <c r="T45" s="24"/>
    </row>
    <row r="46" spans="1:23" s="12" customFormat="1" ht="84.6" customHeight="1" x14ac:dyDescent="0.4">
      <c r="A46" s="36" t="s">
        <v>38</v>
      </c>
      <c r="B46" s="50" t="str">
        <f t="shared" si="2"/>
        <v>Magnolia House LLC                                                                                         151 Arroyo Dr                                                                                               Grants Pass, OR 97527</v>
      </c>
      <c r="C46" s="36" t="s">
        <v>378</v>
      </c>
      <c r="D46" s="36" t="s">
        <v>379</v>
      </c>
      <c r="E46" s="36" t="s">
        <v>63</v>
      </c>
      <c r="F46" s="14">
        <v>97527</v>
      </c>
      <c r="G46" s="36"/>
      <c r="H46" s="36" t="s">
        <v>382</v>
      </c>
      <c r="I46" s="36" t="s">
        <v>416</v>
      </c>
      <c r="J46" s="36"/>
      <c r="K46" s="50" t="str">
        <f t="shared" si="3"/>
        <v>Summer Miller                                                                     Phone: 541-430-5230</v>
      </c>
      <c r="L46" s="36" t="s">
        <v>775</v>
      </c>
      <c r="M46" s="36" t="s">
        <v>776</v>
      </c>
      <c r="N46" s="36" t="s">
        <v>777</v>
      </c>
      <c r="O46" s="38">
        <v>12546</v>
      </c>
      <c r="P46" s="15"/>
      <c r="Q46" s="14">
        <v>3</v>
      </c>
      <c r="R46" s="39">
        <v>46691</v>
      </c>
      <c r="S46" s="49"/>
      <c r="T46" s="24"/>
    </row>
    <row r="47" spans="1:23" s="12" customFormat="1" ht="84.6" customHeight="1" x14ac:dyDescent="0.4">
      <c r="A47" s="36" t="s">
        <v>38</v>
      </c>
      <c r="B47" s="50" t="str">
        <f t="shared" si="2"/>
        <v>Oak Lane RCF                                                                                         727 SW Rogue River Ave.                                                                                               Grants Pass, OR 97526</v>
      </c>
      <c r="C47" s="36" t="s">
        <v>275</v>
      </c>
      <c r="D47" s="36" t="s">
        <v>276</v>
      </c>
      <c r="E47" s="36" t="s">
        <v>63</v>
      </c>
      <c r="F47" s="14">
        <v>97526</v>
      </c>
      <c r="G47" s="37">
        <v>529837</v>
      </c>
      <c r="H47" s="36" t="s">
        <v>384</v>
      </c>
      <c r="I47" s="36" t="s">
        <v>399</v>
      </c>
      <c r="J47" s="36" t="s">
        <v>417</v>
      </c>
      <c r="K47" s="50" t="str">
        <f t="shared" si="3"/>
        <v>Christy Kruse                                                                     Phone: 541-292-1727</v>
      </c>
      <c r="L47" s="36" t="s">
        <v>664</v>
      </c>
      <c r="M47" s="36" t="s">
        <v>665</v>
      </c>
      <c r="N47" s="36" t="s">
        <v>666</v>
      </c>
      <c r="O47" s="38">
        <v>18077</v>
      </c>
      <c r="P47" s="15"/>
      <c r="Q47" s="14">
        <v>8</v>
      </c>
      <c r="R47" s="39">
        <v>46538</v>
      </c>
      <c r="S47" s="49"/>
      <c r="T47" s="24"/>
    </row>
    <row r="48" spans="1:23" s="12" customFormat="1" ht="84.6" customHeight="1" x14ac:dyDescent="0.4">
      <c r="A48" s="36" t="s">
        <v>38</v>
      </c>
      <c r="B48" s="50" t="str">
        <f t="shared" si="2"/>
        <v>Oak Lane RCF                                                                                         727 SW Rogue River Ave.                                                                                               Grants Pass, OR 97526</v>
      </c>
      <c r="C48" s="36" t="s">
        <v>275</v>
      </c>
      <c r="D48" s="36" t="s">
        <v>276</v>
      </c>
      <c r="E48" s="36" t="s">
        <v>63</v>
      </c>
      <c r="F48" s="14">
        <v>97526</v>
      </c>
      <c r="G48" s="37">
        <v>529836</v>
      </c>
      <c r="H48" s="36" t="s">
        <v>384</v>
      </c>
      <c r="I48" s="36" t="s">
        <v>407</v>
      </c>
      <c r="J48" s="36" t="s">
        <v>418</v>
      </c>
      <c r="K48" s="50" t="str">
        <f t="shared" si="3"/>
        <v>Christy Kruse                                                                     Phone: 541-292-1727</v>
      </c>
      <c r="L48" s="36" t="s">
        <v>664</v>
      </c>
      <c r="M48" s="36" t="s">
        <v>665</v>
      </c>
      <c r="N48" s="36" t="s">
        <v>666</v>
      </c>
      <c r="O48" s="38">
        <v>18514</v>
      </c>
      <c r="P48" s="15"/>
      <c r="Q48" s="14">
        <v>24</v>
      </c>
      <c r="R48" s="39">
        <v>46538</v>
      </c>
      <c r="S48" s="49"/>
      <c r="T48" s="24"/>
    </row>
    <row r="49" spans="1:23" s="12" customFormat="1" ht="84.6" customHeight="1" x14ac:dyDescent="0.4">
      <c r="A49" s="36" t="s">
        <v>38</v>
      </c>
      <c r="B49" s="50" t="str">
        <f t="shared" si="2"/>
        <v>The Bridge Assisted Living                                                                                         201 SW Bridge Street                                                                                                Grants Pass, OR 97256</v>
      </c>
      <c r="C49" s="36" t="s">
        <v>339</v>
      </c>
      <c r="D49" s="36" t="s">
        <v>340</v>
      </c>
      <c r="E49" s="36" t="s">
        <v>63</v>
      </c>
      <c r="F49" s="14">
        <v>97256</v>
      </c>
      <c r="G49" s="37">
        <v>529054</v>
      </c>
      <c r="H49" s="36" t="s">
        <v>401</v>
      </c>
      <c r="I49" s="36" t="s">
        <v>402</v>
      </c>
      <c r="J49" s="36" t="s">
        <v>418</v>
      </c>
      <c r="K49" s="50" t="str">
        <f t="shared" si="3"/>
        <v>Corinne Sanford                                                                     Phone: 5415769008</v>
      </c>
      <c r="L49" s="36" t="s">
        <v>743</v>
      </c>
      <c r="M49" s="36" t="s">
        <v>744</v>
      </c>
      <c r="N49" s="36" t="s">
        <v>745</v>
      </c>
      <c r="O49" s="38">
        <v>16776</v>
      </c>
      <c r="P49" s="15"/>
      <c r="Q49" s="14">
        <v>33</v>
      </c>
      <c r="R49" s="39">
        <v>46022</v>
      </c>
      <c r="S49" s="49"/>
      <c r="T49" s="24"/>
    </row>
    <row r="50" spans="1:23" s="12" customFormat="1" ht="84.6" customHeight="1" x14ac:dyDescent="0.4">
      <c r="A50" s="36" t="s">
        <v>38</v>
      </c>
      <c r="B50" s="50" t="str">
        <f t="shared" si="2"/>
        <v>Trinity Family Home                                                                                         265 Felkner Road                                                                                                Grants Pass, OR 97527</v>
      </c>
      <c r="C50" s="36" t="s">
        <v>203</v>
      </c>
      <c r="D50" s="36" t="s">
        <v>204</v>
      </c>
      <c r="E50" s="36" t="s">
        <v>63</v>
      </c>
      <c r="F50" s="14">
        <v>97527</v>
      </c>
      <c r="G50" s="37">
        <v>529038</v>
      </c>
      <c r="H50" s="36" t="s">
        <v>382</v>
      </c>
      <c r="I50" s="36" t="s">
        <v>391</v>
      </c>
      <c r="J50" s="36" t="s">
        <v>418</v>
      </c>
      <c r="K50" s="50" t="str">
        <f t="shared" si="3"/>
        <v>Carol Lennon                                                                     Phone: 541-659-2606</v>
      </c>
      <c r="L50" s="36" t="s">
        <v>575</v>
      </c>
      <c r="M50" s="36" t="s">
        <v>576</v>
      </c>
      <c r="N50" s="36" t="s">
        <v>577</v>
      </c>
      <c r="O50" s="38">
        <v>12546</v>
      </c>
      <c r="P50" s="15"/>
      <c r="Q50" s="14">
        <v>5</v>
      </c>
      <c r="R50" s="39">
        <v>46568</v>
      </c>
      <c r="S50" s="49"/>
      <c r="T50" s="24"/>
    </row>
    <row r="51" spans="1:23" s="12" customFormat="1" ht="84.6" customHeight="1" x14ac:dyDescent="0.4">
      <c r="A51" s="36" t="s">
        <v>38</v>
      </c>
      <c r="B51" s="50" t="str">
        <f t="shared" si="2"/>
        <v>Trinity Home Care                                                                                         263 Felkner Rd                                                                                               Grants Pass, OR 97527</v>
      </c>
      <c r="C51" s="36" t="s">
        <v>301</v>
      </c>
      <c r="D51" s="36" t="s">
        <v>302</v>
      </c>
      <c r="E51" s="36" t="s">
        <v>63</v>
      </c>
      <c r="F51" s="14">
        <v>97527</v>
      </c>
      <c r="G51" s="37">
        <v>525230</v>
      </c>
      <c r="H51" s="36" t="s">
        <v>382</v>
      </c>
      <c r="I51" s="36" t="s">
        <v>392</v>
      </c>
      <c r="J51" s="36" t="s">
        <v>418</v>
      </c>
      <c r="K51" s="50" t="str">
        <f t="shared" si="3"/>
        <v>Carol Lennon                                                                     Phone: 541-659-2606</v>
      </c>
      <c r="L51" s="36" t="s">
        <v>575</v>
      </c>
      <c r="M51" s="36" t="s">
        <v>576</v>
      </c>
      <c r="N51" s="36" t="s">
        <v>577</v>
      </c>
      <c r="O51" s="38">
        <v>12546</v>
      </c>
      <c r="P51" s="14"/>
      <c r="Q51" s="14">
        <v>5</v>
      </c>
      <c r="R51" s="39">
        <v>46568</v>
      </c>
      <c r="S51" s="49"/>
      <c r="T51" s="24"/>
      <c r="V51" s="13"/>
      <c r="W51" s="13"/>
    </row>
    <row r="52" spans="1:23" s="12" customFormat="1" ht="84.6" customHeight="1" x14ac:dyDescent="0.4">
      <c r="A52" s="36" t="s">
        <v>51</v>
      </c>
      <c r="B52" s="50" t="str">
        <f t="shared" si="2"/>
        <v>Compassion Adult Elderly Care                                                                                         9339 Highway 97 South, Suite 2                                                                                               Klamath Falls, OR 97603</v>
      </c>
      <c r="C52" s="36" t="s">
        <v>167</v>
      </c>
      <c r="D52" s="36" t="s">
        <v>168</v>
      </c>
      <c r="E52" s="36" t="s">
        <v>140</v>
      </c>
      <c r="F52" s="14">
        <v>97603</v>
      </c>
      <c r="G52" s="37">
        <v>527565</v>
      </c>
      <c r="H52" s="36" t="s">
        <v>382</v>
      </c>
      <c r="I52" s="36" t="s">
        <v>383</v>
      </c>
      <c r="J52" s="36" t="s">
        <v>418</v>
      </c>
      <c r="K52" s="50" t="str">
        <f t="shared" si="3"/>
        <v>Lorrie Amaya                                                                      Phone: 541-281-3880</v>
      </c>
      <c r="L52" s="36" t="s">
        <v>534</v>
      </c>
      <c r="M52" s="36" t="s">
        <v>503</v>
      </c>
      <c r="N52" s="36" t="s">
        <v>535</v>
      </c>
      <c r="O52" s="38">
        <v>9769</v>
      </c>
      <c r="P52" s="15"/>
      <c r="Q52" s="14">
        <v>5</v>
      </c>
      <c r="R52" s="39">
        <v>46568</v>
      </c>
      <c r="S52" s="49"/>
      <c r="T52" s="24"/>
    </row>
    <row r="53" spans="1:23" s="12" customFormat="1" ht="84.6" customHeight="1" x14ac:dyDescent="0.4">
      <c r="A53" s="36" t="s">
        <v>51</v>
      </c>
      <c r="B53" s="50" t="str">
        <f t="shared" si="2"/>
        <v>Compassion Adult Foster Care                                                                                         9339 Highway 97 South                                                                                               Klamath Falls, OR 97603</v>
      </c>
      <c r="C53" s="36" t="s">
        <v>138</v>
      </c>
      <c r="D53" s="36" t="s">
        <v>139</v>
      </c>
      <c r="E53" s="36" t="s">
        <v>140</v>
      </c>
      <c r="F53" s="14">
        <v>97603</v>
      </c>
      <c r="G53" s="37">
        <v>525449</v>
      </c>
      <c r="H53" s="36" t="s">
        <v>382</v>
      </c>
      <c r="I53" s="36" t="s">
        <v>383</v>
      </c>
      <c r="J53" s="36" t="s">
        <v>418</v>
      </c>
      <c r="K53" s="50" t="str">
        <f t="shared" si="3"/>
        <v>Lorrie Amaya                                                                     Phone: 541-281-3880</v>
      </c>
      <c r="L53" s="36" t="s">
        <v>502</v>
      </c>
      <c r="M53" s="36" t="s">
        <v>503</v>
      </c>
      <c r="N53" s="36" t="s">
        <v>504</v>
      </c>
      <c r="O53" s="38">
        <v>9769</v>
      </c>
      <c r="P53" s="15"/>
      <c r="Q53" s="14">
        <v>5</v>
      </c>
      <c r="R53" s="39">
        <v>46203</v>
      </c>
      <c r="S53" s="49"/>
      <c r="T53" s="24"/>
    </row>
    <row r="54" spans="1:23" s="12" customFormat="1" ht="84.6" customHeight="1" x14ac:dyDescent="0.4">
      <c r="A54" s="36" t="s">
        <v>45</v>
      </c>
      <c r="B54" s="50" t="str">
        <f t="shared" si="2"/>
        <v>Arcadia Senior Care                                                                                         5569 Tradition Alley                                                                                               Eugene, OR 97402</v>
      </c>
      <c r="C54" s="36" t="s">
        <v>252</v>
      </c>
      <c r="D54" s="36" t="s">
        <v>253</v>
      </c>
      <c r="E54" s="36" t="s">
        <v>84</v>
      </c>
      <c r="F54" s="14">
        <v>97402</v>
      </c>
      <c r="G54" s="37">
        <v>524139</v>
      </c>
      <c r="H54" s="36" t="s">
        <v>382</v>
      </c>
      <c r="I54" s="36" t="s">
        <v>390</v>
      </c>
      <c r="J54" s="36" t="s">
        <v>418</v>
      </c>
      <c r="K54" s="50" t="str">
        <f t="shared" si="3"/>
        <v>Yevgeniy Zagoruyko                                                                     Phone: 541-514-0111</v>
      </c>
      <c r="L54" s="36" t="s">
        <v>634</v>
      </c>
      <c r="M54" s="36" t="s">
        <v>635</v>
      </c>
      <c r="N54" s="36" t="s">
        <v>636</v>
      </c>
      <c r="O54" s="38">
        <v>8548</v>
      </c>
      <c r="P54" s="15"/>
      <c r="Q54" s="14">
        <v>5</v>
      </c>
      <c r="R54" s="39">
        <v>46568</v>
      </c>
      <c r="S54" s="49"/>
      <c r="T54" s="24"/>
    </row>
    <row r="55" spans="1:23" s="12" customFormat="1" ht="84.6" customHeight="1" x14ac:dyDescent="0.4">
      <c r="A55" s="36" t="s">
        <v>45</v>
      </c>
      <c r="B55" s="50" t="str">
        <f t="shared" si="2"/>
        <v>Gateway Living ***                                                                                         622 N Cloverleaf Loop                                                                                               Springfield, OR 97477</v>
      </c>
      <c r="C55" s="36" t="s">
        <v>324</v>
      </c>
      <c r="D55" s="36" t="s">
        <v>325</v>
      </c>
      <c r="E55" s="36" t="s">
        <v>300</v>
      </c>
      <c r="F55" s="14">
        <v>97477</v>
      </c>
      <c r="G55" s="37">
        <v>527211</v>
      </c>
      <c r="H55" s="36" t="s">
        <v>384</v>
      </c>
      <c r="I55" s="36" t="s">
        <v>388</v>
      </c>
      <c r="J55" s="36" t="s">
        <v>417</v>
      </c>
      <c r="K55" s="50" t="str">
        <f t="shared" si="3"/>
        <v>Jessica Knox                                                                     Phone: 541-744-3686</v>
      </c>
      <c r="L55" s="36" t="s">
        <v>722</v>
      </c>
      <c r="M55" s="36" t="s">
        <v>723</v>
      </c>
      <c r="N55" s="36" t="s">
        <v>724</v>
      </c>
      <c r="O55" s="38">
        <v>15121</v>
      </c>
      <c r="P55" s="15"/>
      <c r="Q55" s="14">
        <v>44</v>
      </c>
      <c r="R55" s="39">
        <v>45991</v>
      </c>
      <c r="S55" s="49"/>
      <c r="T55" s="24"/>
    </row>
    <row r="56" spans="1:23" s="12" customFormat="1" ht="84.6" customHeight="1" x14ac:dyDescent="0.4">
      <c r="A56" s="36" t="s">
        <v>45</v>
      </c>
      <c r="B56" s="50" t="str">
        <f t="shared" si="2"/>
        <v>Holly Residential                                                                                         1075 Irvington Drive                                                                                               Eugene, OR 97404</v>
      </c>
      <c r="C56" s="36" t="s">
        <v>82</v>
      </c>
      <c r="D56" s="36" t="s">
        <v>83</v>
      </c>
      <c r="E56" s="36" t="s">
        <v>84</v>
      </c>
      <c r="F56" s="14">
        <v>97404</v>
      </c>
      <c r="G56" s="37">
        <v>529432</v>
      </c>
      <c r="H56" s="36" t="s">
        <v>384</v>
      </c>
      <c r="I56" s="36" t="s">
        <v>388</v>
      </c>
      <c r="J56" s="36" t="s">
        <v>418</v>
      </c>
      <c r="K56" s="50" t="str">
        <f t="shared" si="3"/>
        <v>Robin Nicholson                                                                     Phone: 541-740-5741</v>
      </c>
      <c r="L56" s="36" t="s">
        <v>443</v>
      </c>
      <c r="M56" s="36" t="s">
        <v>444</v>
      </c>
      <c r="N56" s="36" t="s">
        <v>445</v>
      </c>
      <c r="O56" s="38">
        <v>14100</v>
      </c>
      <c r="P56" s="15"/>
      <c r="Q56" s="14">
        <v>42</v>
      </c>
      <c r="R56" s="39">
        <v>46265</v>
      </c>
      <c r="S56" s="49"/>
      <c r="T56" s="24"/>
    </row>
    <row r="57" spans="1:23" s="12" customFormat="1" ht="84.6" customHeight="1" x14ac:dyDescent="0.4">
      <c r="A57" s="36" t="s">
        <v>45</v>
      </c>
      <c r="B57" s="50" t="str">
        <f t="shared" si="2"/>
        <v>Hunsaker Homes                                                                                         580 Hunsaker Lane                                                                                               Eugene , OR 97404</v>
      </c>
      <c r="C57" s="36" t="s">
        <v>150</v>
      </c>
      <c r="D57" s="36" t="s">
        <v>151</v>
      </c>
      <c r="E57" s="36" t="s">
        <v>152</v>
      </c>
      <c r="F57" s="14">
        <v>97404</v>
      </c>
      <c r="G57" s="37">
        <v>524302</v>
      </c>
      <c r="H57" s="36" t="s">
        <v>382</v>
      </c>
      <c r="I57" s="36" t="s">
        <v>383</v>
      </c>
      <c r="J57" s="36" t="s">
        <v>418</v>
      </c>
      <c r="K57" s="50" t="str">
        <f t="shared" si="3"/>
        <v>David Schill                                                                     Phone: 541-746-6986</v>
      </c>
      <c r="L57" s="36" t="s">
        <v>516</v>
      </c>
      <c r="M57" s="36" t="s">
        <v>517</v>
      </c>
      <c r="N57" s="36" t="s">
        <v>518</v>
      </c>
      <c r="O57" s="38">
        <v>9769</v>
      </c>
      <c r="P57" s="15"/>
      <c r="Q57" s="14">
        <v>5</v>
      </c>
      <c r="R57" s="39">
        <v>46203</v>
      </c>
      <c r="S57" s="49"/>
      <c r="T57" s="24"/>
    </row>
    <row r="58" spans="1:23" s="12" customFormat="1" ht="84.6" customHeight="1" x14ac:dyDescent="0.4">
      <c r="A58" s="36" t="s">
        <v>45</v>
      </c>
      <c r="B58" s="50" t="str">
        <f t="shared" si="2"/>
        <v>McKenzie Living - Eugene ***                                                                                         2625 Lone Oak Drive                                                                                               Eugene, OR 97404</v>
      </c>
      <c r="C58" s="36" t="s">
        <v>330</v>
      </c>
      <c r="D58" s="36" t="s">
        <v>331</v>
      </c>
      <c r="E58" s="36" t="s">
        <v>84</v>
      </c>
      <c r="F58" s="14">
        <v>97404</v>
      </c>
      <c r="G58" s="37">
        <v>527105</v>
      </c>
      <c r="H58" s="36" t="s">
        <v>384</v>
      </c>
      <c r="I58" s="36" t="s">
        <v>388</v>
      </c>
      <c r="J58" s="36" t="s">
        <v>417</v>
      </c>
      <c r="K58" s="50" t="str">
        <f t="shared" si="3"/>
        <v>Tina Becker                                                                     Phone: 541-600-8593</v>
      </c>
      <c r="L58" s="36" t="s">
        <v>731</v>
      </c>
      <c r="M58" s="36" t="s">
        <v>732</v>
      </c>
      <c r="N58" s="36" t="s">
        <v>733</v>
      </c>
      <c r="O58" s="38">
        <v>13283</v>
      </c>
      <c r="P58" s="15"/>
      <c r="Q58" s="14">
        <v>58</v>
      </c>
      <c r="R58" s="39">
        <v>45991</v>
      </c>
      <c r="S58" s="49"/>
      <c r="T58" s="24"/>
    </row>
    <row r="59" spans="1:23" s="12" customFormat="1" ht="84.6" customHeight="1" x14ac:dyDescent="0.4">
      <c r="A59" s="36" t="s">
        <v>45</v>
      </c>
      <c r="B59" s="50" t="str">
        <f t="shared" si="2"/>
        <v>McKenzie Living ***                                                                                         6452 A Street                                                                                                Springfield, OR 97478</v>
      </c>
      <c r="C59" s="36" t="s">
        <v>298</v>
      </c>
      <c r="D59" s="36" t="s">
        <v>299</v>
      </c>
      <c r="E59" s="36" t="s">
        <v>300</v>
      </c>
      <c r="F59" s="14">
        <v>97478</v>
      </c>
      <c r="G59" s="37">
        <v>525111</v>
      </c>
      <c r="H59" s="36" t="s">
        <v>384</v>
      </c>
      <c r="I59" s="36" t="s">
        <v>399</v>
      </c>
      <c r="J59" s="36" t="s">
        <v>417</v>
      </c>
      <c r="K59" s="50" t="str">
        <f t="shared" si="3"/>
        <v xml:space="preserve">Tricia Taylor                                                                     Phone: 541-505-5785 </v>
      </c>
      <c r="L59" s="36" t="s">
        <v>691</v>
      </c>
      <c r="M59" s="36" t="s">
        <v>692</v>
      </c>
      <c r="N59" s="36" t="s">
        <v>693</v>
      </c>
      <c r="O59" s="38">
        <v>16820</v>
      </c>
      <c r="P59" s="15"/>
      <c r="Q59" s="14">
        <v>21</v>
      </c>
      <c r="R59" s="39">
        <v>47664</v>
      </c>
      <c r="S59" s="49"/>
      <c r="T59" s="24"/>
    </row>
    <row r="60" spans="1:23" s="12" customFormat="1" ht="84.6" customHeight="1" x14ac:dyDescent="0.4">
      <c r="A60" s="36" t="s">
        <v>45</v>
      </c>
      <c r="B60" s="50" t="str">
        <f t="shared" si="2"/>
        <v>McKenzie Manor Memory Care ***                                                                                         360 W 28th Ave                                                                                               Eugene, OR 97405</v>
      </c>
      <c r="C60" s="36" t="s">
        <v>261</v>
      </c>
      <c r="D60" s="36" t="s">
        <v>262</v>
      </c>
      <c r="E60" s="36" t="s">
        <v>84</v>
      </c>
      <c r="F60" s="14">
        <v>97405</v>
      </c>
      <c r="G60" s="37">
        <v>529473</v>
      </c>
      <c r="H60" s="36" t="s">
        <v>384</v>
      </c>
      <c r="I60" s="36" t="s">
        <v>399</v>
      </c>
      <c r="J60" s="36" t="s">
        <v>417</v>
      </c>
      <c r="K60" s="50" t="str">
        <f t="shared" si="3"/>
        <v>Ashley Tart                                                                     Phone: 541-683-3618</v>
      </c>
      <c r="L60" s="36" t="s">
        <v>646</v>
      </c>
      <c r="M60" s="36" t="s">
        <v>647</v>
      </c>
      <c r="N60" s="36" t="s">
        <v>648</v>
      </c>
      <c r="O60" s="38">
        <v>17625</v>
      </c>
      <c r="P60" s="15"/>
      <c r="Q60" s="14">
        <v>13</v>
      </c>
      <c r="R60" s="39">
        <v>46356</v>
      </c>
      <c r="S60" s="49"/>
      <c r="T60" s="24"/>
    </row>
    <row r="61" spans="1:23" s="12" customFormat="1" ht="84.6" customHeight="1" x14ac:dyDescent="0.4">
      <c r="A61" s="36" t="s">
        <v>45</v>
      </c>
      <c r="B61" s="50" t="str">
        <f t="shared" si="2"/>
        <v>Sofia's Home - Florence                                                                                         5253 Heceta Beach Rd.                                                                                               Florence, OR 97439</v>
      </c>
      <c r="C61" s="36" t="s">
        <v>370</v>
      </c>
      <c r="D61" s="36" t="s">
        <v>371</v>
      </c>
      <c r="E61" s="36" t="s">
        <v>372</v>
      </c>
      <c r="F61" s="14">
        <v>97439</v>
      </c>
      <c r="G61" s="37">
        <v>530430</v>
      </c>
      <c r="H61" s="36" t="s">
        <v>382</v>
      </c>
      <c r="I61" s="36" t="s">
        <v>416</v>
      </c>
      <c r="J61" s="36" t="s">
        <v>418</v>
      </c>
      <c r="K61" s="50" t="str">
        <f t="shared" si="3"/>
        <v>Natalya Balanetskaya                                                                     Phone: 503-944-9300</v>
      </c>
      <c r="L61" s="36" t="s">
        <v>462</v>
      </c>
      <c r="M61" s="36" t="s">
        <v>463</v>
      </c>
      <c r="N61" s="36" t="s">
        <v>770</v>
      </c>
      <c r="O61" s="38">
        <v>12546</v>
      </c>
      <c r="P61" s="15"/>
      <c r="Q61" s="14">
        <v>5</v>
      </c>
      <c r="R61" s="39">
        <v>46387</v>
      </c>
      <c r="S61" s="49"/>
      <c r="T61" s="24"/>
    </row>
    <row r="62" spans="1:23" s="12" customFormat="1" ht="84.6" customHeight="1" x14ac:dyDescent="0.4">
      <c r="A62" s="36" t="s">
        <v>39</v>
      </c>
      <c r="B62" s="50" t="str">
        <f t="shared" si="2"/>
        <v>Helen Home Care                                                                                         6765 Rhododendron Ave.                                                                                               Gleneden Beach, OR 97388</v>
      </c>
      <c r="C62" s="36" t="s">
        <v>322</v>
      </c>
      <c r="D62" s="36" t="s">
        <v>323</v>
      </c>
      <c r="E62" s="36" t="s">
        <v>100</v>
      </c>
      <c r="F62" s="14">
        <v>97388</v>
      </c>
      <c r="G62" s="37">
        <v>516764</v>
      </c>
      <c r="H62" s="36" t="s">
        <v>382</v>
      </c>
      <c r="I62" s="36" t="s">
        <v>412</v>
      </c>
      <c r="J62" s="36" t="s">
        <v>418</v>
      </c>
      <c r="K62" s="50" t="str">
        <f t="shared" si="3"/>
        <v>Rosario (Helen) Urdelas-Velasco                                                                     Phone: 541-992-3727</v>
      </c>
      <c r="L62" s="36" t="s">
        <v>719</v>
      </c>
      <c r="M62" s="36" t="s">
        <v>720</v>
      </c>
      <c r="N62" s="36" t="s">
        <v>721</v>
      </c>
      <c r="O62" s="38">
        <v>9769</v>
      </c>
      <c r="P62" s="15"/>
      <c r="Q62" s="14">
        <v>5</v>
      </c>
      <c r="R62" s="39">
        <v>46568</v>
      </c>
      <c r="S62" s="49"/>
      <c r="T62" s="24"/>
    </row>
    <row r="63" spans="1:23" s="12" customFormat="1" ht="84.6" customHeight="1" x14ac:dyDescent="0.4">
      <c r="A63" s="36" t="s">
        <v>39</v>
      </c>
      <c r="B63" s="50" t="str">
        <f t="shared" si="2"/>
        <v>St. Mary of Bethany-Home Care                                                                                         35 Clover Street STE A                                                                                               Gleneden Beach, OR 97388</v>
      </c>
      <c r="C63" s="36" t="s">
        <v>98</v>
      </c>
      <c r="D63" s="36" t="s">
        <v>99</v>
      </c>
      <c r="E63" s="36" t="s">
        <v>100</v>
      </c>
      <c r="F63" s="14">
        <v>97388</v>
      </c>
      <c r="G63" s="37">
        <v>525747</v>
      </c>
      <c r="H63" s="36" t="s">
        <v>382</v>
      </c>
      <c r="I63" s="36" t="s">
        <v>383</v>
      </c>
      <c r="J63" s="36" t="s">
        <v>418</v>
      </c>
      <c r="K63" s="50" t="str">
        <f t="shared" si="3"/>
        <v>Lara Velasco                                                                     Phone: 541-992-0709</v>
      </c>
      <c r="L63" s="36" t="s">
        <v>459</v>
      </c>
      <c r="M63" s="36" t="s">
        <v>460</v>
      </c>
      <c r="N63" s="36" t="s">
        <v>461</v>
      </c>
      <c r="O63" s="38">
        <v>9769</v>
      </c>
      <c r="P63" s="14"/>
      <c r="Q63" s="14">
        <v>5</v>
      </c>
      <c r="R63" s="39">
        <v>46568</v>
      </c>
      <c r="S63" s="49"/>
      <c r="T63" s="24"/>
    </row>
    <row r="64" spans="1:23" s="12" customFormat="1" ht="84.6" customHeight="1" x14ac:dyDescent="0.4">
      <c r="A64" s="36" t="s">
        <v>39</v>
      </c>
      <c r="B64" s="50" t="str">
        <f t="shared" si="2"/>
        <v>Sunshine Home Adult Care #1                                                                                         4675 Sussex Court                                                                                               Depoe Bay, OR 97341</v>
      </c>
      <c r="C64" s="36" t="s">
        <v>64</v>
      </c>
      <c r="D64" s="36" t="s">
        <v>65</v>
      </c>
      <c r="E64" s="36" t="s">
        <v>66</v>
      </c>
      <c r="F64" s="14">
        <v>97341</v>
      </c>
      <c r="G64" s="37">
        <v>503020</v>
      </c>
      <c r="H64" s="36" t="s">
        <v>382</v>
      </c>
      <c r="I64" s="36" t="s">
        <v>383</v>
      </c>
      <c r="J64" s="36" t="s">
        <v>418</v>
      </c>
      <c r="K64" s="50" t="str">
        <f t="shared" si="3"/>
        <v>Ana Imes                                                                     Phone: 541-992-3797</v>
      </c>
      <c r="L64" s="36" t="s">
        <v>425</v>
      </c>
      <c r="M64" s="36" t="s">
        <v>426</v>
      </c>
      <c r="N64" s="36" t="s">
        <v>427</v>
      </c>
      <c r="O64" s="38">
        <v>9769</v>
      </c>
      <c r="P64" s="22"/>
      <c r="Q64" s="14">
        <v>5</v>
      </c>
      <c r="R64" s="39">
        <v>46203</v>
      </c>
      <c r="S64" s="49"/>
      <c r="T64" s="24"/>
      <c r="V64" s="13"/>
      <c r="W64" s="13"/>
    </row>
    <row r="65" spans="1:23" s="12" customFormat="1" ht="84.6" customHeight="1" x14ac:dyDescent="0.4">
      <c r="A65" s="36" t="s">
        <v>47</v>
      </c>
      <c r="B65" s="50" t="str">
        <f t="shared" si="2"/>
        <v>Adult Choices AFH                                                                                         2592 SE Ermine Street                                                                                               Albany, OR 97322</v>
      </c>
      <c r="C65" s="36" t="s">
        <v>125</v>
      </c>
      <c r="D65" s="36" t="s">
        <v>126</v>
      </c>
      <c r="E65" s="36" t="s">
        <v>127</v>
      </c>
      <c r="F65" s="14">
        <v>97322</v>
      </c>
      <c r="G65" s="37">
        <v>500864</v>
      </c>
      <c r="H65" s="36" t="s">
        <v>382</v>
      </c>
      <c r="I65" s="36" t="s">
        <v>383</v>
      </c>
      <c r="J65" s="36" t="s">
        <v>418</v>
      </c>
      <c r="K65" s="50" t="str">
        <f t="shared" si="3"/>
        <v>Kellie Poe                                                                     Phone: 541-971-9934</v>
      </c>
      <c r="L65" s="36" t="s">
        <v>489</v>
      </c>
      <c r="M65" s="36" t="s">
        <v>490</v>
      </c>
      <c r="N65" s="36" t="s">
        <v>491</v>
      </c>
      <c r="O65" s="38">
        <v>9769</v>
      </c>
      <c r="P65" s="15"/>
      <c r="Q65" s="14">
        <v>5</v>
      </c>
      <c r="R65" s="39">
        <v>46568</v>
      </c>
      <c r="S65" s="49"/>
      <c r="T65" s="24"/>
    </row>
    <row r="66" spans="1:23" s="12" customFormat="1" ht="84.6" customHeight="1" x14ac:dyDescent="0.4">
      <c r="A66" s="36" t="s">
        <v>47</v>
      </c>
      <c r="B66" s="50" t="str">
        <f t="shared" si="2"/>
        <v>Helping Hearts Adult Foster Care                                                                                         370 Spaulding Way                                                                                               Brownsville, OR 97327</v>
      </c>
      <c r="C66" s="36" t="s">
        <v>208</v>
      </c>
      <c r="D66" s="36" t="s">
        <v>209</v>
      </c>
      <c r="E66" s="36" t="s">
        <v>137</v>
      </c>
      <c r="F66" s="14">
        <v>97327</v>
      </c>
      <c r="G66" s="37">
        <v>529042</v>
      </c>
      <c r="H66" s="36" t="s">
        <v>382</v>
      </c>
      <c r="I66" s="36" t="s">
        <v>383</v>
      </c>
      <c r="J66" s="36" t="s">
        <v>418</v>
      </c>
      <c r="K66" s="50" t="str">
        <f t="shared" si="3"/>
        <v>Jessica Train                                                                     Phone: 541-818-0338</v>
      </c>
      <c r="L66" s="36" t="s">
        <v>500</v>
      </c>
      <c r="M66" s="36" t="s">
        <v>581</v>
      </c>
      <c r="N66" s="36" t="s">
        <v>491</v>
      </c>
      <c r="O66" s="38">
        <v>12546</v>
      </c>
      <c r="P66" s="15"/>
      <c r="Q66" s="14">
        <v>5</v>
      </c>
      <c r="R66" s="39">
        <v>46691</v>
      </c>
      <c r="S66" s="49"/>
      <c r="T66" s="24"/>
    </row>
    <row r="67" spans="1:23" s="12" customFormat="1" ht="84.6" customHeight="1" x14ac:dyDescent="0.4">
      <c r="A67" s="36" t="s">
        <v>47</v>
      </c>
      <c r="B67" s="50" t="str">
        <f t="shared" si="2"/>
        <v>Helping Hearts AFH 16th                                                                                         372 Spaulding Way, Unit A                                                                                               Brownsville, OR 97327</v>
      </c>
      <c r="C67" s="36" t="s">
        <v>135</v>
      </c>
      <c r="D67" s="36" t="s">
        <v>136</v>
      </c>
      <c r="E67" s="36" t="s">
        <v>137</v>
      </c>
      <c r="F67" s="14">
        <v>97327</v>
      </c>
      <c r="G67" s="37">
        <v>528867</v>
      </c>
      <c r="H67" s="36" t="s">
        <v>382</v>
      </c>
      <c r="I67" s="36" t="s">
        <v>383</v>
      </c>
      <c r="J67" s="36" t="s">
        <v>418</v>
      </c>
      <c r="K67" s="50" t="str">
        <f t="shared" si="3"/>
        <v>Jessica Train                                                                     Phone: 541-466-3095</v>
      </c>
      <c r="L67" s="36" t="s">
        <v>500</v>
      </c>
      <c r="M67" s="36" t="s">
        <v>501</v>
      </c>
      <c r="N67" s="36" t="s">
        <v>491</v>
      </c>
      <c r="O67" s="38">
        <v>9769</v>
      </c>
      <c r="P67" s="15"/>
      <c r="Q67" s="14">
        <v>5</v>
      </c>
      <c r="R67" s="39">
        <v>46568</v>
      </c>
      <c r="S67" s="49"/>
      <c r="T67" s="27"/>
    </row>
    <row r="68" spans="1:23" s="12" customFormat="1" ht="84.6" customHeight="1" x14ac:dyDescent="0.4">
      <c r="A68" s="64" t="s">
        <v>47</v>
      </c>
      <c r="B68" s="16" t="str">
        <f t="shared" ref="B68:B99" si="4">C68&amp;"                                                                                         "&amp;D68&amp;"                                                                                               "&amp;E68&amp;","&amp;" "&amp;"OR"&amp;" "&amp;F68</f>
        <v>Hillview AFH                                                                                         1285 Cascade Drive                                                                                               Lebanon, OR 97355</v>
      </c>
      <c r="C68" s="64" t="s">
        <v>104</v>
      </c>
      <c r="D68" s="64" t="s">
        <v>105</v>
      </c>
      <c r="E68" s="64" t="s">
        <v>106</v>
      </c>
      <c r="F68" s="65">
        <v>97355</v>
      </c>
      <c r="G68" s="66">
        <v>522403</v>
      </c>
      <c r="H68" s="64" t="s">
        <v>382</v>
      </c>
      <c r="I68" s="64" t="s">
        <v>383</v>
      </c>
      <c r="J68" s="64" t="s">
        <v>418</v>
      </c>
      <c r="K68" s="16" t="str">
        <f t="shared" ref="K68:K99" si="5">L68&amp;"                                                                     Phone: "&amp;M68&amp;""</f>
        <v>Amy Roos                                                                     Phone: 541-258-5555</v>
      </c>
      <c r="L68" s="64" t="s">
        <v>465</v>
      </c>
      <c r="M68" s="64" t="s">
        <v>466</v>
      </c>
      <c r="N68" s="64" t="s">
        <v>467</v>
      </c>
      <c r="O68" s="67">
        <v>9769</v>
      </c>
      <c r="P68" s="54"/>
      <c r="Q68" s="65">
        <v>5</v>
      </c>
      <c r="R68" s="68">
        <v>46568</v>
      </c>
      <c r="S68" s="49"/>
      <c r="T68" s="16" t="s">
        <v>30</v>
      </c>
      <c r="U68" s="28"/>
      <c r="V68" s="28"/>
    </row>
    <row r="69" spans="1:23" s="12" customFormat="1" ht="84.6" customHeight="1" x14ac:dyDescent="0.4">
      <c r="A69" s="36" t="s">
        <v>47</v>
      </c>
      <c r="B69" s="50" t="str">
        <f t="shared" si="4"/>
        <v>Karen Place                                                                                         2170 Grace Ave. NW                                                                                               Albany, OR 97321</v>
      </c>
      <c r="C69" s="36" t="s">
        <v>190</v>
      </c>
      <c r="D69" s="36" t="s">
        <v>191</v>
      </c>
      <c r="E69" s="36" t="s">
        <v>127</v>
      </c>
      <c r="F69" s="14">
        <v>97321</v>
      </c>
      <c r="G69" s="37">
        <v>520496</v>
      </c>
      <c r="H69" s="36" t="s">
        <v>382</v>
      </c>
      <c r="I69" s="36" t="s">
        <v>383</v>
      </c>
      <c r="J69" s="36" t="s">
        <v>418</v>
      </c>
      <c r="K69" s="50" t="str">
        <f t="shared" si="5"/>
        <v>Karen Sobrak                                                                     Phone: 971-338-0028</v>
      </c>
      <c r="L69" s="36" t="s">
        <v>559</v>
      </c>
      <c r="M69" s="36" t="s">
        <v>560</v>
      </c>
      <c r="N69" s="36" t="s">
        <v>561</v>
      </c>
      <c r="O69" s="38">
        <v>9769</v>
      </c>
      <c r="P69" s="15"/>
      <c r="Q69" s="14">
        <v>5</v>
      </c>
      <c r="R69" s="39">
        <v>46203</v>
      </c>
      <c r="S69" s="49"/>
      <c r="T69" s="24"/>
    </row>
    <row r="70" spans="1:23" s="12" customFormat="1" ht="84.6" customHeight="1" x14ac:dyDescent="0.4">
      <c r="A70" s="36" t="s">
        <v>47</v>
      </c>
      <c r="B70" s="50" t="str">
        <f t="shared" si="4"/>
        <v>Lake Front Adult Foster Care                                                                                         610 SE Bain St                                                                                                Albany, OR 97322</v>
      </c>
      <c r="C70" s="36" t="s">
        <v>163</v>
      </c>
      <c r="D70" s="36" t="s">
        <v>164</v>
      </c>
      <c r="E70" s="36" t="s">
        <v>127</v>
      </c>
      <c r="F70" s="14">
        <v>97322</v>
      </c>
      <c r="G70" s="37">
        <v>524770</v>
      </c>
      <c r="H70" s="36" t="s">
        <v>382</v>
      </c>
      <c r="I70" s="36" t="s">
        <v>383</v>
      </c>
      <c r="J70" s="36" t="s">
        <v>418</v>
      </c>
      <c r="K70" s="50" t="str">
        <f t="shared" si="5"/>
        <v>Jessica Train                                                                     Phone: 541-971-9934</v>
      </c>
      <c r="L70" s="36" t="s">
        <v>500</v>
      </c>
      <c r="M70" s="36" t="s">
        <v>490</v>
      </c>
      <c r="N70" s="36" t="s">
        <v>491</v>
      </c>
      <c r="O70" s="38">
        <v>9769</v>
      </c>
      <c r="P70" s="15"/>
      <c r="Q70" s="14">
        <v>5</v>
      </c>
      <c r="R70" s="39">
        <v>46568</v>
      </c>
      <c r="S70" s="49"/>
      <c r="T70" s="24"/>
    </row>
    <row r="71" spans="1:23" s="12" customFormat="1" ht="84.6" customHeight="1" x14ac:dyDescent="0.4">
      <c r="A71" s="36" t="s">
        <v>47</v>
      </c>
      <c r="B71" s="50" t="str">
        <f t="shared" si="4"/>
        <v>Sweet Home RCF ***                                                                                         950 Nandina Street                                                                                               Sweet Home, OR 97386</v>
      </c>
      <c r="C71" s="36" t="s">
        <v>281</v>
      </c>
      <c r="D71" s="36" t="s">
        <v>282</v>
      </c>
      <c r="E71" s="36" t="s">
        <v>283</v>
      </c>
      <c r="F71" s="14">
        <v>97386</v>
      </c>
      <c r="G71" s="37">
        <v>528905</v>
      </c>
      <c r="H71" s="36" t="s">
        <v>384</v>
      </c>
      <c r="I71" s="36" t="s">
        <v>400</v>
      </c>
      <c r="J71" s="36" t="s">
        <v>417</v>
      </c>
      <c r="K71" s="50" t="str">
        <f t="shared" si="5"/>
        <v>Amanda Gray                                                                     Phone: 503-930-4173</v>
      </c>
      <c r="L71" s="36" t="s">
        <v>670</v>
      </c>
      <c r="M71" s="36" t="s">
        <v>671</v>
      </c>
      <c r="N71" s="36" t="s">
        <v>672</v>
      </c>
      <c r="O71" s="38">
        <v>18197</v>
      </c>
      <c r="P71" s="22"/>
      <c r="Q71" s="14">
        <v>18</v>
      </c>
      <c r="R71" s="39">
        <v>46538</v>
      </c>
      <c r="S71" s="49"/>
      <c r="T71" s="24"/>
    </row>
    <row r="72" spans="1:23" s="12" customFormat="1" ht="84.6" customHeight="1" x14ac:dyDescent="0.4">
      <c r="A72" s="36" t="s">
        <v>54</v>
      </c>
      <c r="B72" s="50" t="str">
        <f t="shared" si="4"/>
        <v>Skyhawk House                                                                                         661 Skyhawk Dr.                                                                                               Ontario, OR 97914</v>
      </c>
      <c r="C72" s="36" t="s">
        <v>336</v>
      </c>
      <c r="D72" s="36" t="s">
        <v>337</v>
      </c>
      <c r="E72" s="36" t="s">
        <v>338</v>
      </c>
      <c r="F72" s="14">
        <v>97914</v>
      </c>
      <c r="G72" s="37">
        <v>529906</v>
      </c>
      <c r="H72" s="36" t="s">
        <v>382</v>
      </c>
      <c r="I72" s="36" t="s">
        <v>412</v>
      </c>
      <c r="J72" s="36" t="s">
        <v>418</v>
      </c>
      <c r="K72" s="50" t="str">
        <f t="shared" si="5"/>
        <v>Charlotte Kreftmeyer                                                                     Phone: 208-590-8094</v>
      </c>
      <c r="L72" s="36" t="s">
        <v>740</v>
      </c>
      <c r="M72" s="36" t="s">
        <v>741</v>
      </c>
      <c r="N72" s="36" t="s">
        <v>742</v>
      </c>
      <c r="O72" s="38">
        <v>9769</v>
      </c>
      <c r="P72" s="15"/>
      <c r="Q72" s="14">
        <v>5</v>
      </c>
      <c r="R72" s="39">
        <v>46568</v>
      </c>
      <c r="S72" s="49"/>
      <c r="T72" s="24"/>
    </row>
    <row r="73" spans="1:23" s="12" customFormat="1" ht="84.6" customHeight="1" x14ac:dyDescent="0.4">
      <c r="A73" s="36" t="s">
        <v>42</v>
      </c>
      <c r="B73" s="50" t="str">
        <f t="shared" si="4"/>
        <v>All Seasons Care                                                                                         940 Fairview Ave SE                                                                                                Salem, OR 97302</v>
      </c>
      <c r="C73" s="36" t="s">
        <v>210</v>
      </c>
      <c r="D73" s="36" t="s">
        <v>211</v>
      </c>
      <c r="E73" s="36" t="s">
        <v>157</v>
      </c>
      <c r="F73" s="14">
        <v>97302</v>
      </c>
      <c r="G73" s="37">
        <v>526453</v>
      </c>
      <c r="H73" s="36" t="s">
        <v>382</v>
      </c>
      <c r="I73" s="36" t="s">
        <v>395</v>
      </c>
      <c r="J73" s="36" t="s">
        <v>418</v>
      </c>
      <c r="K73" s="50" t="str">
        <f t="shared" si="5"/>
        <v>Fabiola Ruiz                                                                      Phone: 503-588-7470</v>
      </c>
      <c r="L73" s="36" t="s">
        <v>582</v>
      </c>
      <c r="M73" s="36" t="s">
        <v>583</v>
      </c>
      <c r="N73" s="36" t="s">
        <v>584</v>
      </c>
      <c r="O73" s="38">
        <v>9769</v>
      </c>
      <c r="P73" s="15"/>
      <c r="Q73" s="14">
        <v>5</v>
      </c>
      <c r="R73" s="39">
        <v>46203</v>
      </c>
      <c r="S73" s="49"/>
      <c r="T73" s="24"/>
    </row>
    <row r="74" spans="1:23" s="12" customFormat="1" ht="84.6" customHeight="1" x14ac:dyDescent="0.4">
      <c r="A74" s="59" t="s">
        <v>42</v>
      </c>
      <c r="B74" s="51" t="str">
        <f t="shared" si="4"/>
        <v>Mt. Angel Health and Rehabilitation ***                                                                                         540 South Main St.                                                                                               Mt Angel, OR 97362</v>
      </c>
      <c r="C74" s="59" t="s">
        <v>73</v>
      </c>
      <c r="D74" s="59" t="s">
        <v>74</v>
      </c>
      <c r="E74" s="59" t="s">
        <v>75</v>
      </c>
      <c r="F74" s="60">
        <v>97362</v>
      </c>
      <c r="G74" s="61">
        <v>500854380</v>
      </c>
      <c r="H74" s="59" t="s">
        <v>380</v>
      </c>
      <c r="I74" s="59" t="s">
        <v>381</v>
      </c>
      <c r="J74" s="59" t="s">
        <v>417</v>
      </c>
      <c r="K74" s="51" t="str">
        <f t="shared" si="5"/>
        <v>David Horn                                                                     Phone: 503-845-6841</v>
      </c>
      <c r="L74" s="59" t="s">
        <v>434</v>
      </c>
      <c r="M74" s="59" t="s">
        <v>435</v>
      </c>
      <c r="N74" s="59" t="s">
        <v>436</v>
      </c>
      <c r="O74" s="62">
        <v>23284.3</v>
      </c>
      <c r="P74" s="14"/>
      <c r="Q74" s="60">
        <v>16</v>
      </c>
      <c r="R74" s="63">
        <v>46477</v>
      </c>
      <c r="S74" s="49"/>
      <c r="T74" s="18" t="s">
        <v>31</v>
      </c>
    </row>
    <row r="75" spans="1:23" s="12" customFormat="1" ht="84.6" customHeight="1" x14ac:dyDescent="0.4">
      <c r="A75" s="36" t="s">
        <v>42</v>
      </c>
      <c r="B75" s="50" t="str">
        <f t="shared" si="4"/>
        <v>Open Arms Adult Care                                                                                         1637 Hummingbird Lane                                                                                                Stayton, OR 97383</v>
      </c>
      <c r="C75" s="36" t="s">
        <v>241</v>
      </c>
      <c r="D75" s="36" t="s">
        <v>242</v>
      </c>
      <c r="E75" s="36" t="s">
        <v>243</v>
      </c>
      <c r="F75" s="14">
        <v>97383</v>
      </c>
      <c r="G75" s="37">
        <v>525830</v>
      </c>
      <c r="H75" s="36" t="s">
        <v>382</v>
      </c>
      <c r="I75" s="36" t="s">
        <v>383</v>
      </c>
      <c r="J75" s="36" t="s">
        <v>418</v>
      </c>
      <c r="K75" s="50" t="str">
        <f t="shared" si="5"/>
        <v>Erin Wheeler-McKenzie                                                                     Phone: 503-769-3040</v>
      </c>
      <c r="L75" s="36" t="s">
        <v>622</v>
      </c>
      <c r="M75" s="36" t="s">
        <v>623</v>
      </c>
      <c r="N75" s="36" t="s">
        <v>624</v>
      </c>
      <c r="O75" s="38">
        <v>9769</v>
      </c>
      <c r="P75" s="15"/>
      <c r="Q75" s="14">
        <v>5</v>
      </c>
      <c r="R75" s="39">
        <v>46568</v>
      </c>
      <c r="S75" s="49"/>
      <c r="T75" s="29"/>
      <c r="U75" s="29"/>
      <c r="V75" s="13"/>
      <c r="W75" s="13"/>
    </row>
    <row r="76" spans="1:23" s="12" customFormat="1" ht="84.6" customHeight="1" x14ac:dyDescent="0.4">
      <c r="A76" s="36" t="s">
        <v>42</v>
      </c>
      <c r="B76" s="50" t="str">
        <f t="shared" si="4"/>
        <v>Santiam Gardens Residential Care                                                                                         1625 Center St. NE                                                                                                Salem, OR 97301</v>
      </c>
      <c r="C76" s="36" t="s">
        <v>277</v>
      </c>
      <c r="D76" s="36" t="s">
        <v>278</v>
      </c>
      <c r="E76" s="36" t="s">
        <v>157</v>
      </c>
      <c r="F76" s="14">
        <v>97301</v>
      </c>
      <c r="G76" s="37">
        <v>529838</v>
      </c>
      <c r="H76" s="36" t="s">
        <v>384</v>
      </c>
      <c r="I76" s="36" t="s">
        <v>406</v>
      </c>
      <c r="J76" s="36" t="s">
        <v>418</v>
      </c>
      <c r="K76" s="50" t="str">
        <f t="shared" si="5"/>
        <v>Christina Thompson                                                                     Phone: 503-967-6312</v>
      </c>
      <c r="L76" s="36" t="s">
        <v>667</v>
      </c>
      <c r="M76" s="36" t="s">
        <v>668</v>
      </c>
      <c r="N76" s="36" t="s">
        <v>669</v>
      </c>
      <c r="O76" s="38">
        <v>16855</v>
      </c>
      <c r="P76" s="15"/>
      <c r="Q76" s="14">
        <v>36</v>
      </c>
      <c r="R76" s="39">
        <v>46538</v>
      </c>
      <c r="S76" s="49"/>
      <c r="T76" s="24"/>
    </row>
    <row r="77" spans="1:23" s="12" customFormat="1" ht="84.6" customHeight="1" x14ac:dyDescent="0.4">
      <c r="A77" s="36" t="s">
        <v>42</v>
      </c>
      <c r="B77" s="50" t="str">
        <f t="shared" si="4"/>
        <v>Windsor Place                                                                                         3001 Windsor Ave NE                                                                                               Salem, OR 97301</v>
      </c>
      <c r="C77" s="36" t="s">
        <v>248</v>
      </c>
      <c r="D77" s="36" t="s">
        <v>249</v>
      </c>
      <c r="E77" s="36" t="s">
        <v>157</v>
      </c>
      <c r="F77" s="14">
        <v>97301</v>
      </c>
      <c r="G77" s="37">
        <v>521767</v>
      </c>
      <c r="H77" s="36" t="s">
        <v>382</v>
      </c>
      <c r="I77" s="36" t="s">
        <v>397</v>
      </c>
      <c r="J77" s="36" t="s">
        <v>418</v>
      </c>
      <c r="K77" s="50" t="str">
        <f t="shared" si="5"/>
        <v>Susan Hunter                                                                     Phone: 503-581-0393</v>
      </c>
      <c r="L77" s="36" t="s">
        <v>631</v>
      </c>
      <c r="M77" s="36" t="s">
        <v>632</v>
      </c>
      <c r="N77" s="36" t="s">
        <v>633</v>
      </c>
      <c r="O77" s="38">
        <v>8998</v>
      </c>
      <c r="P77" s="15"/>
      <c r="Q77" s="14">
        <v>5</v>
      </c>
      <c r="R77" s="39">
        <v>46477</v>
      </c>
      <c r="S77" s="49"/>
      <c r="T77" s="24"/>
    </row>
    <row r="78" spans="1:23" s="12" customFormat="1" ht="84.6" customHeight="1" x14ac:dyDescent="0.4">
      <c r="A78" s="36" t="s">
        <v>42</v>
      </c>
      <c r="B78" s="50" t="str">
        <f t="shared" si="4"/>
        <v>Windsor Place                                                                                         3005 Windsor Ave NE                                                                                               Salem, OR 97301</v>
      </c>
      <c r="C78" s="36" t="s">
        <v>248</v>
      </c>
      <c r="D78" s="36" t="s">
        <v>250</v>
      </c>
      <c r="E78" s="36" t="s">
        <v>157</v>
      </c>
      <c r="F78" s="14">
        <v>97301</v>
      </c>
      <c r="G78" s="37">
        <v>521768</v>
      </c>
      <c r="H78" s="36" t="s">
        <v>382</v>
      </c>
      <c r="I78" s="36" t="s">
        <v>397</v>
      </c>
      <c r="J78" s="36" t="s">
        <v>418</v>
      </c>
      <c r="K78" s="50" t="str">
        <f t="shared" si="5"/>
        <v>Susan Hunter                                                                     Phone: 503-581-0393</v>
      </c>
      <c r="L78" s="36" t="s">
        <v>631</v>
      </c>
      <c r="M78" s="36" t="s">
        <v>632</v>
      </c>
      <c r="N78" s="36" t="s">
        <v>633</v>
      </c>
      <c r="O78" s="38">
        <v>8998</v>
      </c>
      <c r="P78" s="22"/>
      <c r="Q78" s="14">
        <v>5</v>
      </c>
      <c r="R78" s="39">
        <v>46477</v>
      </c>
      <c r="S78" s="49"/>
      <c r="T78" s="24"/>
    </row>
    <row r="79" spans="1:23" s="12" customFormat="1" ht="84.6" customHeight="1" x14ac:dyDescent="0.4">
      <c r="A79" s="36" t="s">
        <v>42</v>
      </c>
      <c r="B79" s="50" t="str">
        <f t="shared" si="4"/>
        <v>Windsor Place                                                                                         3009 Windsor Ave NE                                                                                               Salem, OR 97301</v>
      </c>
      <c r="C79" s="36" t="s">
        <v>248</v>
      </c>
      <c r="D79" s="36" t="s">
        <v>251</v>
      </c>
      <c r="E79" s="36" t="s">
        <v>157</v>
      </c>
      <c r="F79" s="14">
        <v>97301</v>
      </c>
      <c r="G79" s="37">
        <v>521769</v>
      </c>
      <c r="H79" s="36" t="s">
        <v>382</v>
      </c>
      <c r="I79" s="36" t="s">
        <v>397</v>
      </c>
      <c r="J79" s="36" t="s">
        <v>418</v>
      </c>
      <c r="K79" s="50" t="str">
        <f t="shared" si="5"/>
        <v>Susan Hunter                                                                     Phone: 503-581-0393</v>
      </c>
      <c r="L79" s="36" t="s">
        <v>631</v>
      </c>
      <c r="M79" s="36" t="s">
        <v>632</v>
      </c>
      <c r="N79" s="36" t="s">
        <v>633</v>
      </c>
      <c r="O79" s="38">
        <v>8998</v>
      </c>
      <c r="P79" s="15"/>
      <c r="Q79" s="14">
        <v>5</v>
      </c>
      <c r="R79" s="39">
        <v>46477</v>
      </c>
      <c r="S79" s="49"/>
      <c r="T79" s="24"/>
    </row>
    <row r="80" spans="1:23" s="12" customFormat="1" ht="84.6" customHeight="1" x14ac:dyDescent="0.4">
      <c r="A80" s="36" t="s">
        <v>41</v>
      </c>
      <c r="B80" s="50" t="str">
        <f t="shared" si="4"/>
        <v>Abraham Gurmessa Rissa                                                                                         16235 SE Clinton St                                                                                                Portland, OR 97236</v>
      </c>
      <c r="C80" s="36" t="s">
        <v>90</v>
      </c>
      <c r="D80" s="36" t="s">
        <v>91</v>
      </c>
      <c r="E80" s="36" t="s">
        <v>92</v>
      </c>
      <c r="F80" s="14">
        <v>97236</v>
      </c>
      <c r="G80" s="37">
        <v>528068</v>
      </c>
      <c r="H80" s="36" t="s">
        <v>382</v>
      </c>
      <c r="I80" s="36" t="s">
        <v>391</v>
      </c>
      <c r="J80" s="36" t="s">
        <v>418</v>
      </c>
      <c r="K80" s="50" t="str">
        <f t="shared" si="5"/>
        <v xml:space="preserve">Abraham Gurmesa Rissa                                                                     Phone: 503-335-5852 </v>
      </c>
      <c r="L80" s="36" t="s">
        <v>452</v>
      </c>
      <c r="M80" s="36" t="s">
        <v>453</v>
      </c>
      <c r="N80" s="36" t="s">
        <v>454</v>
      </c>
      <c r="O80" s="38">
        <v>12546</v>
      </c>
      <c r="P80" s="15"/>
      <c r="Q80" s="14">
        <v>5</v>
      </c>
      <c r="R80" s="39">
        <v>46203</v>
      </c>
      <c r="S80" s="49"/>
      <c r="T80" s="24"/>
    </row>
    <row r="81" spans="1:23" s="12" customFormat="1" ht="84.6" customHeight="1" x14ac:dyDescent="0.4">
      <c r="A81" s="36" t="s">
        <v>41</v>
      </c>
      <c r="B81" s="50" t="str">
        <f t="shared" si="4"/>
        <v>Adara Oaks Living ***                                                                                         931 NE Linden Ave                                                                                                Gresham, OR 97030</v>
      </c>
      <c r="C81" s="36" t="s">
        <v>320</v>
      </c>
      <c r="D81" s="36" t="s">
        <v>321</v>
      </c>
      <c r="E81" s="36" t="s">
        <v>72</v>
      </c>
      <c r="F81" s="14">
        <v>97030</v>
      </c>
      <c r="G81" s="37">
        <v>529080</v>
      </c>
      <c r="H81" s="36" t="s">
        <v>384</v>
      </c>
      <c r="I81" s="36" t="s">
        <v>388</v>
      </c>
      <c r="J81" s="36" t="s">
        <v>418</v>
      </c>
      <c r="K81" s="50" t="str">
        <f t="shared" si="5"/>
        <v>Raeann Voorhies                                                                     Phone: 503-348-8587</v>
      </c>
      <c r="L81" s="36" t="s">
        <v>440</v>
      </c>
      <c r="M81" s="36" t="s">
        <v>441</v>
      </c>
      <c r="N81" s="36" t="s">
        <v>718</v>
      </c>
      <c r="O81" s="38">
        <v>18396</v>
      </c>
      <c r="P81" s="15"/>
      <c r="Q81" s="14">
        <v>42</v>
      </c>
      <c r="R81" s="39">
        <v>47787</v>
      </c>
      <c r="S81" s="49"/>
      <c r="T81" s="24"/>
      <c r="V81" s="13"/>
      <c r="W81" s="13"/>
    </row>
    <row r="82" spans="1:23" s="12" customFormat="1" ht="84.6" customHeight="1" x14ac:dyDescent="0.4">
      <c r="A82" s="36" t="s">
        <v>41</v>
      </c>
      <c r="B82" s="50" t="str">
        <f t="shared" si="4"/>
        <v>Advocate Care LLC. ***                                                                                         13033 SE Holgate Blvd                                                                                               Portland, OR 97236</v>
      </c>
      <c r="C82" s="36" t="s">
        <v>263</v>
      </c>
      <c r="D82" s="36" t="s">
        <v>264</v>
      </c>
      <c r="E82" s="36" t="s">
        <v>92</v>
      </c>
      <c r="F82" s="14">
        <v>97236</v>
      </c>
      <c r="G82" s="37">
        <v>525557</v>
      </c>
      <c r="H82" s="36" t="s">
        <v>384</v>
      </c>
      <c r="I82" s="36" t="s">
        <v>400</v>
      </c>
      <c r="J82" s="36" t="s">
        <v>418</v>
      </c>
      <c r="K82" s="50" t="str">
        <f t="shared" si="5"/>
        <v>Leah Lichens                                                                     Phone: 971-271-8457</v>
      </c>
      <c r="L82" s="36" t="s">
        <v>649</v>
      </c>
      <c r="M82" s="36" t="s">
        <v>650</v>
      </c>
      <c r="N82" s="36" t="s">
        <v>651</v>
      </c>
      <c r="O82" s="38">
        <v>26084</v>
      </c>
      <c r="P82" s="15"/>
      <c r="Q82" s="14">
        <v>32</v>
      </c>
      <c r="R82" s="39">
        <v>47726</v>
      </c>
      <c r="S82" s="49"/>
      <c r="T82" s="24"/>
      <c r="V82" s="13"/>
      <c r="W82" s="13"/>
    </row>
    <row r="83" spans="1:23" s="12" customFormat="1" ht="84.6" customHeight="1" x14ac:dyDescent="0.4">
      <c r="A83" s="36" t="s">
        <v>41</v>
      </c>
      <c r="B83" s="50" t="str">
        <f t="shared" si="4"/>
        <v>Autumn Days Care Home                                                                                         1720 NW 27th Avenue                                                                                               Portland, OR 97210</v>
      </c>
      <c r="C83" s="36" t="s">
        <v>232</v>
      </c>
      <c r="D83" s="36" t="s">
        <v>233</v>
      </c>
      <c r="E83" s="36" t="s">
        <v>92</v>
      </c>
      <c r="F83" s="14">
        <v>97210</v>
      </c>
      <c r="G83" s="37">
        <v>521850</v>
      </c>
      <c r="H83" s="36" t="s">
        <v>382</v>
      </c>
      <c r="I83" s="36" t="s">
        <v>383</v>
      </c>
      <c r="J83" s="36" t="s">
        <v>418</v>
      </c>
      <c r="K83" s="50" t="str">
        <f t="shared" si="5"/>
        <v>Angela Muresan                                                                     Phone: 503-799-9225</v>
      </c>
      <c r="L83" s="36" t="s">
        <v>612</v>
      </c>
      <c r="M83" s="36" t="s">
        <v>613</v>
      </c>
      <c r="N83" s="36" t="s">
        <v>614</v>
      </c>
      <c r="O83" s="38">
        <v>9769</v>
      </c>
      <c r="P83" s="15"/>
      <c r="Q83" s="14">
        <v>5</v>
      </c>
      <c r="R83" s="39">
        <v>46203</v>
      </c>
      <c r="S83" s="49"/>
      <c r="T83" s="30"/>
    </row>
    <row r="84" spans="1:23" s="12" customFormat="1" ht="84.6" customHeight="1" x14ac:dyDescent="0.4">
      <c r="A84" s="36" t="s">
        <v>41</v>
      </c>
      <c r="B84" s="50" t="str">
        <f t="shared" si="4"/>
        <v>Avamere at Chestnut Lane                                                                                         1219 NE 6th Street                                                                                               Gresham, OR 97030</v>
      </c>
      <c r="C84" s="36" t="s">
        <v>267</v>
      </c>
      <c r="D84" s="36" t="s">
        <v>268</v>
      </c>
      <c r="E84" s="36" t="s">
        <v>72</v>
      </c>
      <c r="F84" s="14">
        <v>97030</v>
      </c>
      <c r="G84" s="37">
        <v>527631</v>
      </c>
      <c r="H84" s="36" t="s">
        <v>401</v>
      </c>
      <c r="I84" s="36" t="s">
        <v>403</v>
      </c>
      <c r="J84" s="36" t="s">
        <v>418</v>
      </c>
      <c r="K84" s="50" t="str">
        <f t="shared" si="5"/>
        <v>Renee Rickard                                                                     Phone: 503-405-4766</v>
      </c>
      <c r="L84" s="36" t="s">
        <v>655</v>
      </c>
      <c r="M84" s="36" t="s">
        <v>656</v>
      </c>
      <c r="N84" s="36" t="s">
        <v>657</v>
      </c>
      <c r="O84" s="38">
        <v>11042</v>
      </c>
      <c r="P84" s="15"/>
      <c r="Q84" s="14">
        <v>60</v>
      </c>
      <c r="R84" s="39">
        <v>46507</v>
      </c>
      <c r="S84" s="49"/>
      <c r="T84" s="24"/>
    </row>
    <row r="85" spans="1:23" s="12" customFormat="1" ht="84.6" customHeight="1" x14ac:dyDescent="0.4">
      <c r="A85" s="36" t="s">
        <v>41</v>
      </c>
      <c r="B85" s="50" t="str">
        <f t="shared" si="4"/>
        <v>Better Living RCF                                                                                         15855 SE Powell Blvd                                                                                               Portland, OR 97236</v>
      </c>
      <c r="C85" s="36" t="s">
        <v>259</v>
      </c>
      <c r="D85" s="36" t="s">
        <v>260</v>
      </c>
      <c r="E85" s="36" t="s">
        <v>92</v>
      </c>
      <c r="F85" s="14">
        <v>97236</v>
      </c>
      <c r="G85" s="37">
        <v>529492</v>
      </c>
      <c r="H85" s="36" t="s">
        <v>384</v>
      </c>
      <c r="I85" s="36" t="s">
        <v>398</v>
      </c>
      <c r="J85" s="36" t="s">
        <v>418</v>
      </c>
      <c r="K85" s="50" t="str">
        <f t="shared" si="5"/>
        <v>Priscilla McPike                                                                     Phone: 971-420-8691</v>
      </c>
      <c r="L85" s="36" t="s">
        <v>643</v>
      </c>
      <c r="M85" s="36" t="s">
        <v>644</v>
      </c>
      <c r="N85" s="36" t="s">
        <v>645</v>
      </c>
      <c r="O85" s="38">
        <v>13105</v>
      </c>
      <c r="P85" s="15"/>
      <c r="Q85" s="14">
        <v>15</v>
      </c>
      <c r="R85" s="39">
        <v>46418</v>
      </c>
      <c r="S85" s="49"/>
      <c r="T85" s="24"/>
    </row>
    <row r="86" spans="1:23" s="12" customFormat="1" ht="84.6" customHeight="1" x14ac:dyDescent="0.4">
      <c r="A86" s="36" t="s">
        <v>41</v>
      </c>
      <c r="B86" s="50" t="str">
        <f t="shared" si="4"/>
        <v>Erika's Care Home                                                                                         5735 SE 60th Avenue                                                                                               Portland, OR 97206</v>
      </c>
      <c r="C86" s="36" t="s">
        <v>201</v>
      </c>
      <c r="D86" s="36" t="s">
        <v>202</v>
      </c>
      <c r="E86" s="36" t="s">
        <v>92</v>
      </c>
      <c r="F86" s="14">
        <v>97206</v>
      </c>
      <c r="G86" s="37">
        <v>521646</v>
      </c>
      <c r="H86" s="36" t="s">
        <v>382</v>
      </c>
      <c r="I86" s="36" t="s">
        <v>383</v>
      </c>
      <c r="J86" s="36" t="s">
        <v>418</v>
      </c>
      <c r="K86" s="50" t="str">
        <f t="shared" si="5"/>
        <v>Erika Covaciu                                                                     Phone: 503-737-7163</v>
      </c>
      <c r="L86" s="36" t="s">
        <v>572</v>
      </c>
      <c r="M86" s="36" t="s">
        <v>573</v>
      </c>
      <c r="N86" s="36" t="s">
        <v>574</v>
      </c>
      <c r="O86" s="38">
        <v>9769</v>
      </c>
      <c r="P86" s="14"/>
      <c r="Q86" s="14">
        <v>5</v>
      </c>
      <c r="R86" s="39">
        <v>46203</v>
      </c>
      <c r="S86" s="49"/>
      <c r="T86" s="24"/>
    </row>
    <row r="87" spans="1:23" s="12" customFormat="1" ht="84.6" customHeight="1" x14ac:dyDescent="0.4">
      <c r="A87" s="36" t="s">
        <v>41</v>
      </c>
      <c r="B87" s="50" t="str">
        <f t="shared" si="4"/>
        <v>Firwood Gardens ***                                                                                         819 NE 122nd Ave.                                                                                               Portland, OR 97230</v>
      </c>
      <c r="C87" s="36" t="s">
        <v>279</v>
      </c>
      <c r="D87" s="36" t="s">
        <v>280</v>
      </c>
      <c r="E87" s="36" t="s">
        <v>92</v>
      </c>
      <c r="F87" s="14">
        <v>97230</v>
      </c>
      <c r="G87" s="37">
        <v>529798</v>
      </c>
      <c r="H87" s="36" t="s">
        <v>384</v>
      </c>
      <c r="I87" s="36" t="s">
        <v>408</v>
      </c>
      <c r="J87" s="36" t="s">
        <v>418</v>
      </c>
      <c r="K87" s="50" t="str">
        <f t="shared" si="5"/>
        <v>Amanda Gray                                                                     Phone: 503-930-4173</v>
      </c>
      <c r="L87" s="36" t="s">
        <v>670</v>
      </c>
      <c r="M87" s="36" t="s">
        <v>671</v>
      </c>
      <c r="N87" s="36" t="s">
        <v>672</v>
      </c>
      <c r="O87" s="38">
        <v>18286</v>
      </c>
      <c r="P87" s="15"/>
      <c r="Q87" s="14">
        <v>15</v>
      </c>
      <c r="R87" s="39">
        <v>46538</v>
      </c>
      <c r="S87" s="49"/>
      <c r="T87" s="24"/>
    </row>
    <row r="88" spans="1:23" s="12" customFormat="1" ht="84.6" customHeight="1" x14ac:dyDescent="0.4">
      <c r="A88" s="36" t="s">
        <v>57</v>
      </c>
      <c r="B88" s="50" t="str">
        <f t="shared" si="4"/>
        <v>Friends of Hopewell House                                                                                         6171 SW Capitol Hwy.                                                                                               Portland, OR 97239</v>
      </c>
      <c r="C88" s="36" t="s">
        <v>363</v>
      </c>
      <c r="D88" s="36" t="s">
        <v>364</v>
      </c>
      <c r="E88" s="36" t="s">
        <v>92</v>
      </c>
      <c r="F88" s="14">
        <v>97239</v>
      </c>
      <c r="G88" s="37">
        <v>530520</v>
      </c>
      <c r="H88" s="36" t="s">
        <v>384</v>
      </c>
      <c r="I88" s="36" t="s">
        <v>394</v>
      </c>
      <c r="J88" s="36" t="s">
        <v>418</v>
      </c>
      <c r="K88" s="50" t="str">
        <f t="shared" si="5"/>
        <v>Lesley Sacks                                                                     Phone: 503-894-7560</v>
      </c>
      <c r="L88" s="36" t="s">
        <v>764</v>
      </c>
      <c r="M88" s="36" t="s">
        <v>765</v>
      </c>
      <c r="N88" s="36" t="s">
        <v>766</v>
      </c>
      <c r="O88" s="38">
        <v>18866</v>
      </c>
      <c r="P88" s="14"/>
      <c r="Q88" s="14">
        <v>7</v>
      </c>
      <c r="R88" s="39">
        <v>46295</v>
      </c>
      <c r="S88" s="49"/>
      <c r="T88" s="24"/>
    </row>
    <row r="89" spans="1:23" s="12" customFormat="1" ht="84.6" customHeight="1" x14ac:dyDescent="0.4">
      <c r="A89" s="36" t="s">
        <v>41</v>
      </c>
      <c r="B89" s="50" t="str">
        <f t="shared" si="4"/>
        <v>Glendoveer Adult Care Home, LLC                                                                                         1543 NE 137th Avenue                                                                                               Portland, OR 97230</v>
      </c>
      <c r="C89" s="36" t="s">
        <v>176</v>
      </c>
      <c r="D89" s="36" t="s">
        <v>177</v>
      </c>
      <c r="E89" s="36" t="s">
        <v>92</v>
      </c>
      <c r="F89" s="14">
        <v>97230</v>
      </c>
      <c r="G89" s="37">
        <v>514073</v>
      </c>
      <c r="H89" s="36" t="s">
        <v>382</v>
      </c>
      <c r="I89" s="36" t="s">
        <v>392</v>
      </c>
      <c r="J89" s="36" t="s">
        <v>418</v>
      </c>
      <c r="K89" s="50" t="str">
        <f t="shared" si="5"/>
        <v>Daniela Babalai                                                                     Phone: 503-841-7747</v>
      </c>
      <c r="L89" s="36" t="s">
        <v>543</v>
      </c>
      <c r="M89" s="36" t="s">
        <v>544</v>
      </c>
      <c r="N89" s="36" t="s">
        <v>545</v>
      </c>
      <c r="O89" s="38">
        <v>12546</v>
      </c>
      <c r="P89" s="15"/>
      <c r="Q89" s="14">
        <v>5</v>
      </c>
      <c r="R89" s="39">
        <v>46507</v>
      </c>
      <c r="S89" s="49"/>
      <c r="T89" s="24"/>
    </row>
    <row r="90" spans="1:23" s="12" customFormat="1" ht="84.6" customHeight="1" x14ac:dyDescent="0.4">
      <c r="A90" s="36" t="s">
        <v>41</v>
      </c>
      <c r="B90" s="50" t="str">
        <f t="shared" si="4"/>
        <v>Harvest Homes Assisted Living ***                                                                                         6921 N. Roberts St.                                                                                               Portland, OR 97203</v>
      </c>
      <c r="C90" s="36" t="s">
        <v>291</v>
      </c>
      <c r="D90" s="36" t="s">
        <v>292</v>
      </c>
      <c r="E90" s="36" t="s">
        <v>92</v>
      </c>
      <c r="F90" s="14">
        <v>97203</v>
      </c>
      <c r="G90" s="37">
        <v>529820</v>
      </c>
      <c r="H90" s="36" t="s">
        <v>401</v>
      </c>
      <c r="I90" s="36" t="s">
        <v>411</v>
      </c>
      <c r="J90" s="36" t="s">
        <v>418</v>
      </c>
      <c r="K90" s="50" t="str">
        <f t="shared" si="5"/>
        <v>Courtney Gates                                                                     Phone: 503-333-4759</v>
      </c>
      <c r="L90" s="36" t="s">
        <v>682</v>
      </c>
      <c r="M90" s="36" t="s">
        <v>683</v>
      </c>
      <c r="N90" s="36" t="s">
        <v>684</v>
      </c>
      <c r="O90" s="38">
        <v>19768</v>
      </c>
      <c r="P90" s="15"/>
      <c r="Q90" s="14">
        <v>43</v>
      </c>
      <c r="R90" s="39">
        <v>46538</v>
      </c>
      <c r="S90" s="49"/>
      <c r="T90" s="24"/>
    </row>
    <row r="91" spans="1:23" s="12" customFormat="1" ht="84.6" customHeight="1" x14ac:dyDescent="0.4">
      <c r="A91" s="36" t="s">
        <v>41</v>
      </c>
      <c r="B91" s="50" t="str">
        <f t="shared" si="4"/>
        <v>Hillside ACF                                                                                         2912 SE 101 Avenue                                                                                               Portland, OR 97266</v>
      </c>
      <c r="C91" s="36" t="s">
        <v>141</v>
      </c>
      <c r="D91" s="36" t="s">
        <v>142</v>
      </c>
      <c r="E91" s="36" t="s">
        <v>92</v>
      </c>
      <c r="F91" s="14">
        <v>97266</v>
      </c>
      <c r="G91" s="37">
        <v>509630</v>
      </c>
      <c r="H91" s="36" t="s">
        <v>382</v>
      </c>
      <c r="I91" s="36" t="s">
        <v>383</v>
      </c>
      <c r="J91" s="36" t="s">
        <v>418</v>
      </c>
      <c r="K91" s="50" t="str">
        <f t="shared" si="5"/>
        <v>Monica Hada                                                                     Phone: 503-888-9590</v>
      </c>
      <c r="L91" s="36" t="s">
        <v>505</v>
      </c>
      <c r="M91" s="36" t="s">
        <v>506</v>
      </c>
      <c r="N91" s="36" t="s">
        <v>507</v>
      </c>
      <c r="O91" s="38">
        <v>9769</v>
      </c>
      <c r="P91" s="15"/>
      <c r="Q91" s="14">
        <v>5</v>
      </c>
      <c r="R91" s="39">
        <v>46203</v>
      </c>
      <c r="S91" s="49"/>
      <c r="T91" s="24"/>
    </row>
    <row r="92" spans="1:23" s="12" customFormat="1" ht="84.6" customHeight="1" x14ac:dyDescent="0.4">
      <c r="A92" s="36" t="s">
        <v>41</v>
      </c>
      <c r="B92" s="50" t="str">
        <f t="shared" si="4"/>
        <v>Kelly Gardens Residential Care                                                                                         813 NE Kelly Ave.                                                                                               Gresham, OR 97030</v>
      </c>
      <c r="C92" s="36" t="s">
        <v>273</v>
      </c>
      <c r="D92" s="36" t="s">
        <v>274</v>
      </c>
      <c r="E92" s="36" t="s">
        <v>72</v>
      </c>
      <c r="F92" s="14">
        <v>97030</v>
      </c>
      <c r="G92" s="37">
        <v>529835</v>
      </c>
      <c r="H92" s="36" t="s">
        <v>384</v>
      </c>
      <c r="I92" s="36" t="s">
        <v>406</v>
      </c>
      <c r="J92" s="36" t="s">
        <v>418</v>
      </c>
      <c r="K92" s="50" t="str">
        <f t="shared" si="5"/>
        <v>Christy Kruse                                                                     Phone: 541-292-1727</v>
      </c>
      <c r="L92" s="36" t="s">
        <v>664</v>
      </c>
      <c r="M92" s="36" t="s">
        <v>665</v>
      </c>
      <c r="N92" s="36" t="s">
        <v>666</v>
      </c>
      <c r="O92" s="38">
        <v>21173</v>
      </c>
      <c r="P92" s="15"/>
      <c r="Q92" s="14">
        <v>36</v>
      </c>
      <c r="R92" s="39">
        <v>46538</v>
      </c>
      <c r="S92" s="49"/>
      <c r="T92" s="24"/>
    </row>
    <row r="93" spans="1:23" s="12" customFormat="1" ht="84.6" customHeight="1" x14ac:dyDescent="0.4">
      <c r="A93" s="36" t="s">
        <v>41</v>
      </c>
      <c r="B93" s="50" t="str">
        <f t="shared" si="4"/>
        <v>Kellyville RCF                                                                                         12221 SE Kelly St                                                                                                 Portland, OR 97236</v>
      </c>
      <c r="C93" s="36" t="s">
        <v>309</v>
      </c>
      <c r="D93" s="36" t="s">
        <v>310</v>
      </c>
      <c r="E93" s="36" t="s">
        <v>92</v>
      </c>
      <c r="F93" s="14">
        <v>97236</v>
      </c>
      <c r="G93" s="37">
        <v>527998</v>
      </c>
      <c r="H93" s="36" t="s">
        <v>384</v>
      </c>
      <c r="I93" s="36" t="s">
        <v>393</v>
      </c>
      <c r="J93" s="36" t="s">
        <v>418</v>
      </c>
      <c r="K93" s="50" t="str">
        <f t="shared" si="5"/>
        <v>Maricel Asa                                                                     Phone: 503-863-6086</v>
      </c>
      <c r="L93" s="36" t="s">
        <v>703</v>
      </c>
      <c r="M93" s="36" t="s">
        <v>704</v>
      </c>
      <c r="N93" s="36" t="s">
        <v>705</v>
      </c>
      <c r="O93" s="38">
        <v>16308</v>
      </c>
      <c r="P93" s="15"/>
      <c r="Q93" s="14">
        <v>26</v>
      </c>
      <c r="R93" s="39">
        <v>47726</v>
      </c>
      <c r="S93" s="49"/>
      <c r="T93" s="24"/>
    </row>
    <row r="94" spans="1:23" s="12" customFormat="1" ht="84.6" customHeight="1" x14ac:dyDescent="0.4">
      <c r="A94" s="36" t="s">
        <v>41</v>
      </c>
      <c r="B94" s="50" t="str">
        <f t="shared" si="4"/>
        <v>Kovac Senior Care, Inc.                                                                                         1238 NE 157th Ave                                                                                               Portland, OR 97230</v>
      </c>
      <c r="C94" s="36" t="s">
        <v>169</v>
      </c>
      <c r="D94" s="36" t="s">
        <v>170</v>
      </c>
      <c r="E94" s="36" t="s">
        <v>92</v>
      </c>
      <c r="F94" s="14">
        <v>97230</v>
      </c>
      <c r="G94" s="37">
        <v>530611</v>
      </c>
      <c r="H94" s="36" t="s">
        <v>382</v>
      </c>
      <c r="I94" s="36" t="s">
        <v>392</v>
      </c>
      <c r="J94" s="36" t="s">
        <v>418</v>
      </c>
      <c r="K94" s="50" t="str">
        <f t="shared" si="5"/>
        <v>Anca Kovac                                                                     Phone: 503-260-9635</v>
      </c>
      <c r="L94" s="36" t="s">
        <v>536</v>
      </c>
      <c r="M94" s="36" t="s">
        <v>537</v>
      </c>
      <c r="N94" s="36" t="s">
        <v>538</v>
      </c>
      <c r="O94" s="38">
        <v>12546</v>
      </c>
      <c r="P94" s="15"/>
      <c r="Q94" s="14">
        <v>5</v>
      </c>
      <c r="R94" s="39">
        <v>46203</v>
      </c>
      <c r="S94" s="49"/>
      <c r="T94" s="24"/>
    </row>
    <row r="95" spans="1:23" s="12" customFormat="1" ht="84.6" customHeight="1" x14ac:dyDescent="0.4">
      <c r="A95" s="36" t="s">
        <v>41</v>
      </c>
      <c r="B95" s="50" t="str">
        <f t="shared" si="4"/>
        <v>Kuri Care Homes                                                                                         2300 SE Mignonette Ct.                                                                                               Gresham, OR 97080</v>
      </c>
      <c r="C95" s="36" t="s">
        <v>197</v>
      </c>
      <c r="D95" s="36" t="s">
        <v>198</v>
      </c>
      <c r="E95" s="36" t="s">
        <v>72</v>
      </c>
      <c r="F95" s="14">
        <v>97080</v>
      </c>
      <c r="G95" s="37">
        <v>530895</v>
      </c>
      <c r="H95" s="36" t="s">
        <v>382</v>
      </c>
      <c r="I95" s="36" t="s">
        <v>383</v>
      </c>
      <c r="J95" s="36" t="s">
        <v>418</v>
      </c>
      <c r="K95" s="50" t="str">
        <f t="shared" si="5"/>
        <v>Birhanu Tibeso                                                                     Phone: 503-737-7231</v>
      </c>
      <c r="L95" s="36" t="s">
        <v>566</v>
      </c>
      <c r="M95" s="36" t="s">
        <v>567</v>
      </c>
      <c r="N95" s="36" t="s">
        <v>568</v>
      </c>
      <c r="O95" s="38">
        <v>9769</v>
      </c>
      <c r="P95" s="15"/>
      <c r="Q95" s="14">
        <v>5</v>
      </c>
      <c r="R95" s="39">
        <v>46203</v>
      </c>
      <c r="S95" s="49"/>
      <c r="T95" s="24"/>
    </row>
    <row r="96" spans="1:23" s="12" customFormat="1" ht="84.6" customHeight="1" x14ac:dyDescent="0.4">
      <c r="A96" s="36" t="s">
        <v>41</v>
      </c>
      <c r="B96" s="50" t="str">
        <f t="shared" si="4"/>
        <v>Laurelhurst House***                                                                                         15 SE 55th Ave.                                                                                               Portland, OR 97215</v>
      </c>
      <c r="C96" s="36" t="s">
        <v>328</v>
      </c>
      <c r="D96" s="36" t="s">
        <v>329</v>
      </c>
      <c r="E96" s="36" t="s">
        <v>92</v>
      </c>
      <c r="F96" s="14">
        <v>97215</v>
      </c>
      <c r="G96" s="37">
        <v>530062</v>
      </c>
      <c r="H96" s="36" t="s">
        <v>401</v>
      </c>
      <c r="I96" s="36" t="s">
        <v>386</v>
      </c>
      <c r="J96" s="36" t="s">
        <v>418</v>
      </c>
      <c r="K96" s="50" t="str">
        <f t="shared" si="5"/>
        <v>Caitlin Twilleager                                                                     Phone: 503-234-5050</v>
      </c>
      <c r="L96" s="36" t="s">
        <v>728</v>
      </c>
      <c r="M96" s="36" t="s">
        <v>729</v>
      </c>
      <c r="N96" s="36" t="s">
        <v>730</v>
      </c>
      <c r="O96" s="38">
        <v>15830</v>
      </c>
      <c r="P96" s="15"/>
      <c r="Q96" s="14">
        <v>22</v>
      </c>
      <c r="R96" s="39">
        <v>45991</v>
      </c>
      <c r="S96" s="49"/>
      <c r="T96" s="24"/>
    </row>
    <row r="97" spans="1:23" s="12" customFormat="1" ht="84.6" customHeight="1" x14ac:dyDescent="0.4">
      <c r="A97" s="36" t="s">
        <v>41</v>
      </c>
      <c r="B97" s="50" t="str">
        <f t="shared" si="4"/>
        <v>Liberty Pointe ***                                                                                         1241 NE 6th Ave                                                                                               Gresham, OR 97030</v>
      </c>
      <c r="C97" s="36" t="s">
        <v>70</v>
      </c>
      <c r="D97" s="36" t="s">
        <v>71</v>
      </c>
      <c r="E97" s="36" t="s">
        <v>72</v>
      </c>
      <c r="F97" s="14">
        <v>97030</v>
      </c>
      <c r="G97" s="37">
        <v>527719</v>
      </c>
      <c r="H97" s="36" t="s">
        <v>384</v>
      </c>
      <c r="I97" s="36" t="s">
        <v>386</v>
      </c>
      <c r="J97" s="36" t="s">
        <v>418</v>
      </c>
      <c r="K97" s="50" t="str">
        <f t="shared" si="5"/>
        <v>Kyle Thornton                                                                     Phone: 503-512-5550</v>
      </c>
      <c r="L97" s="36" t="s">
        <v>431</v>
      </c>
      <c r="M97" s="36" t="s">
        <v>432</v>
      </c>
      <c r="N97" s="36" t="s">
        <v>433</v>
      </c>
      <c r="O97" s="38">
        <v>20540</v>
      </c>
      <c r="P97" s="15"/>
      <c r="Q97" s="14">
        <v>45</v>
      </c>
      <c r="R97" s="39">
        <v>46295</v>
      </c>
      <c r="S97" s="49"/>
      <c r="T97" s="22"/>
    </row>
    <row r="98" spans="1:23" s="12" customFormat="1" ht="84.6" customHeight="1" x14ac:dyDescent="0.4">
      <c r="A98" s="36" t="s">
        <v>41</v>
      </c>
      <c r="B98" s="50" t="str">
        <f t="shared" si="4"/>
        <v>Lidia Posteuca                                                                                         3013 SE 138th Avenue                                                                                               Portland, OR 97236</v>
      </c>
      <c r="C98" s="36" t="s">
        <v>130</v>
      </c>
      <c r="D98" s="36" t="s">
        <v>131</v>
      </c>
      <c r="E98" s="36" t="s">
        <v>92</v>
      </c>
      <c r="F98" s="14">
        <v>97236</v>
      </c>
      <c r="G98" s="37">
        <v>589424</v>
      </c>
      <c r="H98" s="36" t="s">
        <v>382</v>
      </c>
      <c r="I98" s="36" t="s">
        <v>393</v>
      </c>
      <c r="J98" s="36" t="s">
        <v>418</v>
      </c>
      <c r="K98" s="50" t="str">
        <f t="shared" si="5"/>
        <v>Lidia Posteuca                                                                     Phone: 503-816-7582</v>
      </c>
      <c r="L98" s="36" t="s">
        <v>130</v>
      </c>
      <c r="M98" s="36" t="s">
        <v>495</v>
      </c>
      <c r="N98" s="36" t="s">
        <v>496</v>
      </c>
      <c r="O98" s="38">
        <v>9769</v>
      </c>
      <c r="P98" s="15"/>
      <c r="Q98" s="14">
        <v>5</v>
      </c>
      <c r="R98" s="39">
        <v>46568</v>
      </c>
      <c r="S98" s="49"/>
      <c r="T98" s="22"/>
    </row>
    <row r="99" spans="1:23" s="12" customFormat="1" ht="84.6" customHeight="1" x14ac:dyDescent="0.4">
      <c r="A99" s="36" t="s">
        <v>41</v>
      </c>
      <c r="B99" s="50" t="str">
        <f t="shared" si="4"/>
        <v>Love To Care                                                                                         16246 SE Clinton St.                                                                                               Portland, OR 97236</v>
      </c>
      <c r="C99" s="36" t="s">
        <v>181</v>
      </c>
      <c r="D99" s="36" t="s">
        <v>182</v>
      </c>
      <c r="E99" s="36" t="s">
        <v>92</v>
      </c>
      <c r="F99" s="14">
        <v>97236</v>
      </c>
      <c r="G99" s="37">
        <v>529480</v>
      </c>
      <c r="H99" s="36" t="s">
        <v>382</v>
      </c>
      <c r="I99" s="36" t="s">
        <v>392</v>
      </c>
      <c r="J99" s="36" t="s">
        <v>418</v>
      </c>
      <c r="K99" s="50" t="str">
        <f t="shared" si="5"/>
        <v>Abraham Rissa                                                                     Phone: 503-333-5852</v>
      </c>
      <c r="L99" s="36" t="s">
        <v>549</v>
      </c>
      <c r="M99" s="36" t="s">
        <v>550</v>
      </c>
      <c r="N99" s="36" t="s">
        <v>454</v>
      </c>
      <c r="O99" s="38">
        <v>12546</v>
      </c>
      <c r="P99" s="15"/>
      <c r="Q99" s="14">
        <v>5</v>
      </c>
      <c r="R99" s="39">
        <v>46203</v>
      </c>
      <c r="S99" s="49"/>
      <c r="T99" s="24"/>
    </row>
    <row r="100" spans="1:23" s="12" customFormat="1" ht="84.6" customHeight="1" x14ac:dyDescent="0.4">
      <c r="A100" s="36" t="s">
        <v>41</v>
      </c>
      <c r="B100" s="50" t="str">
        <f t="shared" ref="B100:B131" si="6">C100&amp;"                                                                                         "&amp;D100&amp;"                                                                                               "&amp;E100&amp;","&amp;" "&amp;"OR"&amp;" "&amp;F100</f>
        <v>Loving Care AFH                                                                                         2340 SE 137th Avenue                                                                                               Portland, OR 97233</v>
      </c>
      <c r="C100" s="36" t="s">
        <v>128</v>
      </c>
      <c r="D100" s="36" t="s">
        <v>129</v>
      </c>
      <c r="E100" s="36" t="s">
        <v>92</v>
      </c>
      <c r="F100" s="14">
        <v>97233</v>
      </c>
      <c r="G100" s="37">
        <v>510973</v>
      </c>
      <c r="H100" s="36" t="s">
        <v>382</v>
      </c>
      <c r="I100" s="36" t="s">
        <v>383</v>
      </c>
      <c r="J100" s="36" t="s">
        <v>418</v>
      </c>
      <c r="K100" s="50" t="str">
        <f t="shared" ref="K100:K131" si="7">L100&amp;"                                                                     Phone: "&amp;M100&amp;""</f>
        <v>Iohan Nicklaus Garz                                                                     Phone: 503-762-3986</v>
      </c>
      <c r="L100" s="36" t="s">
        <v>492</v>
      </c>
      <c r="M100" s="36" t="s">
        <v>493</v>
      </c>
      <c r="N100" s="36" t="s">
        <v>494</v>
      </c>
      <c r="O100" s="38">
        <v>9769</v>
      </c>
      <c r="P100" s="15"/>
      <c r="Q100" s="14">
        <v>5</v>
      </c>
      <c r="R100" s="39">
        <v>46203</v>
      </c>
      <c r="S100" s="49"/>
      <c r="T100" s="24"/>
    </row>
    <row r="101" spans="1:23" s="12" customFormat="1" ht="84.6" customHeight="1" x14ac:dyDescent="0.4">
      <c r="A101" s="36" t="s">
        <v>41</v>
      </c>
      <c r="B101" s="50" t="str">
        <f t="shared" si="6"/>
        <v>MacDonald Residence ***                                                                                         605 NW Couch Street                                                                                               Portland , OR 97209</v>
      </c>
      <c r="C101" s="36" t="s">
        <v>271</v>
      </c>
      <c r="D101" s="36" t="s">
        <v>272</v>
      </c>
      <c r="E101" s="36" t="s">
        <v>187</v>
      </c>
      <c r="F101" s="14">
        <v>97209</v>
      </c>
      <c r="G101" s="37">
        <v>527699</v>
      </c>
      <c r="H101" s="36" t="s">
        <v>401</v>
      </c>
      <c r="I101" s="36" t="s">
        <v>405</v>
      </c>
      <c r="J101" s="36" t="s">
        <v>418</v>
      </c>
      <c r="K101" s="50" t="str">
        <f t="shared" si="7"/>
        <v>Suzanne Milazzo                                                                     Phone: 503-241-7374 ext. 301</v>
      </c>
      <c r="L101" s="36" t="s">
        <v>661</v>
      </c>
      <c r="M101" s="36" t="s">
        <v>662</v>
      </c>
      <c r="N101" s="36" t="s">
        <v>663</v>
      </c>
      <c r="O101" s="38">
        <v>16697</v>
      </c>
      <c r="P101" s="15"/>
      <c r="Q101" s="14">
        <v>54</v>
      </c>
      <c r="R101" s="39">
        <v>46538</v>
      </c>
      <c r="S101" s="49"/>
      <c r="T101" s="24"/>
    </row>
    <row r="102" spans="1:23" s="12" customFormat="1" ht="84.6" customHeight="1" x14ac:dyDescent="0.4">
      <c r="A102" s="36" t="s">
        <v>41</v>
      </c>
      <c r="B102" s="50" t="str">
        <f t="shared" si="6"/>
        <v>Maribeth Sanchez                                                                                          3135 SE 160th Ave                                                                                               Portland , OR 97236</v>
      </c>
      <c r="C102" s="36" t="s">
        <v>185</v>
      </c>
      <c r="D102" s="36" t="s">
        <v>186</v>
      </c>
      <c r="E102" s="36" t="s">
        <v>187</v>
      </c>
      <c r="F102" s="14">
        <v>97236</v>
      </c>
      <c r="G102" s="37">
        <v>526747</v>
      </c>
      <c r="H102" s="36" t="s">
        <v>382</v>
      </c>
      <c r="I102" s="36" t="s">
        <v>383</v>
      </c>
      <c r="J102" s="36" t="s">
        <v>418</v>
      </c>
      <c r="K102" s="50" t="str">
        <f t="shared" si="7"/>
        <v>Maribeth Sanchez                                                                      Phone: 503-701-0241</v>
      </c>
      <c r="L102" s="36" t="s">
        <v>185</v>
      </c>
      <c r="M102" s="36" t="s">
        <v>554</v>
      </c>
      <c r="N102" s="36" t="s">
        <v>555</v>
      </c>
      <c r="O102" s="38">
        <v>9769</v>
      </c>
      <c r="P102" s="15"/>
      <c r="Q102" s="14">
        <v>5</v>
      </c>
      <c r="R102" s="39">
        <v>46568</v>
      </c>
      <c r="S102" s="49"/>
      <c r="T102" s="24"/>
      <c r="V102" s="13"/>
      <c r="W102" s="13"/>
    </row>
    <row r="103" spans="1:23" s="12" customFormat="1" ht="84.6" customHeight="1" x14ac:dyDescent="0.4">
      <c r="A103" s="36" t="s">
        <v>41</v>
      </c>
      <c r="B103" s="50" t="str">
        <f t="shared" si="6"/>
        <v>Marlo 2 Adult CareHome LLC                                                                                          819 NE 117th Ave.                                                                                               Portland, OR 97220</v>
      </c>
      <c r="C103" s="36" t="s">
        <v>165</v>
      </c>
      <c r="D103" s="36" t="s">
        <v>166</v>
      </c>
      <c r="E103" s="36" t="s">
        <v>92</v>
      </c>
      <c r="F103" s="14">
        <v>97220</v>
      </c>
      <c r="G103" s="37">
        <v>528696</v>
      </c>
      <c r="H103" s="36" t="s">
        <v>382</v>
      </c>
      <c r="I103" s="36" t="s">
        <v>383</v>
      </c>
      <c r="J103" s="36" t="s">
        <v>418</v>
      </c>
      <c r="K103" s="50" t="str">
        <f t="shared" si="7"/>
        <v>Glenn Martija                                                                     Phone: 503-960-1320</v>
      </c>
      <c r="L103" s="36" t="s">
        <v>531</v>
      </c>
      <c r="M103" s="36" t="s">
        <v>532</v>
      </c>
      <c r="N103" s="36" t="s">
        <v>533</v>
      </c>
      <c r="O103" s="38">
        <v>9769</v>
      </c>
      <c r="P103" s="15"/>
      <c r="Q103" s="14">
        <v>5</v>
      </c>
      <c r="R103" s="39">
        <v>46568</v>
      </c>
      <c r="S103" s="49"/>
      <c r="T103" s="24"/>
    </row>
    <row r="104" spans="1:23" s="12" customFormat="1" ht="84.6" customHeight="1" x14ac:dyDescent="0.4">
      <c r="A104" s="36" t="s">
        <v>41</v>
      </c>
      <c r="B104" s="50" t="str">
        <f t="shared" si="6"/>
        <v>Maxim Foster Care                                                                                         7618 SE 114th Avenue                                                                                               Portland, OR 97266</v>
      </c>
      <c r="C104" s="36" t="s">
        <v>212</v>
      </c>
      <c r="D104" s="36" t="s">
        <v>213</v>
      </c>
      <c r="E104" s="36" t="s">
        <v>92</v>
      </c>
      <c r="F104" s="14">
        <v>97266</v>
      </c>
      <c r="G104" s="37">
        <v>513459</v>
      </c>
      <c r="H104" s="36" t="s">
        <v>382</v>
      </c>
      <c r="I104" s="36" t="s">
        <v>396</v>
      </c>
      <c r="J104" s="36" t="s">
        <v>418</v>
      </c>
      <c r="K104" s="50" t="str">
        <f t="shared" si="7"/>
        <v>Adrian O'Brian                                                                     Phone: 503-442-1922</v>
      </c>
      <c r="L104" s="36" t="s">
        <v>585</v>
      </c>
      <c r="M104" s="36" t="s">
        <v>586</v>
      </c>
      <c r="N104" s="36" t="s">
        <v>587</v>
      </c>
      <c r="O104" s="38">
        <v>8548</v>
      </c>
      <c r="P104" s="15"/>
      <c r="Q104" s="14">
        <v>5</v>
      </c>
      <c r="R104" s="39">
        <v>46568</v>
      </c>
      <c r="S104" s="49"/>
      <c r="T104" s="24"/>
    </row>
    <row r="105" spans="1:23" s="12" customFormat="1" ht="84.6" customHeight="1" x14ac:dyDescent="0.4">
      <c r="A105" s="36" t="s">
        <v>41</v>
      </c>
      <c r="B105" s="50" t="str">
        <f t="shared" si="6"/>
        <v>Mia's Adult Foster Home LLC                                                                                           22345 SW Mandan Dr.                                                                                               Tualatin, OR 97062</v>
      </c>
      <c r="C105" s="36" t="s">
        <v>236</v>
      </c>
      <c r="D105" s="36" t="s">
        <v>237</v>
      </c>
      <c r="E105" s="36" t="s">
        <v>238</v>
      </c>
      <c r="F105" s="14">
        <v>97062</v>
      </c>
      <c r="G105" s="37">
        <v>530850</v>
      </c>
      <c r="H105" s="36" t="s">
        <v>382</v>
      </c>
      <c r="I105" s="36" t="s">
        <v>383</v>
      </c>
      <c r="J105" s="36" t="s">
        <v>418</v>
      </c>
      <c r="K105" s="50" t="str">
        <f t="shared" si="7"/>
        <v>Mioara Strava                                                                     Phone: 503-761-6861</v>
      </c>
      <c r="L105" s="36" t="s">
        <v>618</v>
      </c>
      <c r="M105" s="36" t="s">
        <v>619</v>
      </c>
      <c r="N105" s="36" t="s">
        <v>620</v>
      </c>
      <c r="O105" s="38">
        <v>9769</v>
      </c>
      <c r="P105" s="15"/>
      <c r="Q105" s="14">
        <v>5</v>
      </c>
      <c r="R105" s="39">
        <v>46568</v>
      </c>
      <c r="S105" s="49"/>
      <c r="T105" s="24"/>
    </row>
    <row r="106" spans="1:23" s="12" customFormat="1" ht="84.6" customHeight="1" x14ac:dyDescent="0.4">
      <c r="A106" s="36" t="s">
        <v>41</v>
      </c>
      <c r="B106" s="50" t="str">
        <f t="shared" si="6"/>
        <v>Our House of Portland                                                                                         2727 SE Alder Street                                                                                               Portland, OR 97214</v>
      </c>
      <c r="C106" s="36" t="s">
        <v>269</v>
      </c>
      <c r="D106" s="36" t="s">
        <v>270</v>
      </c>
      <c r="E106" s="36" t="s">
        <v>92</v>
      </c>
      <c r="F106" s="14">
        <v>97214</v>
      </c>
      <c r="G106" s="37">
        <v>529143</v>
      </c>
      <c r="H106" s="36" t="s">
        <v>384</v>
      </c>
      <c r="I106" s="36" t="s">
        <v>404</v>
      </c>
      <c r="J106" s="36" t="s">
        <v>418</v>
      </c>
      <c r="K106" s="50" t="str">
        <f t="shared" si="7"/>
        <v>Gwen Dunham                                                                     Phone: 503-223-5907</v>
      </c>
      <c r="L106" s="36" t="s">
        <v>658</v>
      </c>
      <c r="M106" s="36" t="s">
        <v>659</v>
      </c>
      <c r="N106" s="36" t="s">
        <v>660</v>
      </c>
      <c r="O106" s="38">
        <v>17735</v>
      </c>
      <c r="P106" s="14"/>
      <c r="Q106" s="14">
        <v>14</v>
      </c>
      <c r="R106" s="39">
        <v>47634</v>
      </c>
      <c r="S106" s="49"/>
      <c r="T106" s="24"/>
    </row>
    <row r="107" spans="1:23" s="12" customFormat="1" ht="84.6" customHeight="1" x14ac:dyDescent="0.4">
      <c r="A107" s="36" t="s">
        <v>41</v>
      </c>
      <c r="B107" s="50" t="str">
        <f t="shared" si="6"/>
        <v>Precious Memory Adult Care Home LLC                                                                                         29 NE 125th Place                                                                                               Portland, OR 97230</v>
      </c>
      <c r="C107" s="36" t="s">
        <v>153</v>
      </c>
      <c r="D107" s="36" t="s">
        <v>154</v>
      </c>
      <c r="E107" s="36" t="s">
        <v>92</v>
      </c>
      <c r="F107" s="14">
        <v>97230</v>
      </c>
      <c r="G107" s="37">
        <v>523967</v>
      </c>
      <c r="H107" s="36" t="s">
        <v>382</v>
      </c>
      <c r="I107" s="36" t="s">
        <v>383</v>
      </c>
      <c r="J107" s="36" t="s">
        <v>418</v>
      </c>
      <c r="K107" s="50" t="str">
        <f t="shared" si="7"/>
        <v>Morry Anotta                                                                     Phone: 503-858-0203 DO NOT CHANGE- Contract Wrong</v>
      </c>
      <c r="L107" s="36" t="s">
        <v>519</v>
      </c>
      <c r="M107" s="36" t="s">
        <v>520</v>
      </c>
      <c r="N107" s="36" t="s">
        <v>521</v>
      </c>
      <c r="O107" s="38">
        <v>9769</v>
      </c>
      <c r="P107" s="14"/>
      <c r="Q107" s="14">
        <v>5</v>
      </c>
      <c r="R107" s="39">
        <v>46568</v>
      </c>
      <c r="S107" s="49"/>
      <c r="T107" s="25"/>
    </row>
    <row r="108" spans="1:23" s="12" customFormat="1" ht="84.6" customHeight="1" x14ac:dyDescent="0.4">
      <c r="A108" s="59" t="s">
        <v>41</v>
      </c>
      <c r="B108" s="51" t="str">
        <f t="shared" si="6"/>
        <v>Premier Living***                                                                                         5120 SE 118th                                                                                               Portland, OR 97266</v>
      </c>
      <c r="C108" s="59" t="s">
        <v>349</v>
      </c>
      <c r="D108" s="59" t="s">
        <v>350</v>
      </c>
      <c r="E108" s="59" t="s">
        <v>92</v>
      </c>
      <c r="F108" s="60">
        <v>97266</v>
      </c>
      <c r="G108" s="61">
        <v>503908</v>
      </c>
      <c r="H108" s="59" t="s">
        <v>384</v>
      </c>
      <c r="I108" s="59" t="s">
        <v>381</v>
      </c>
      <c r="J108" s="59" t="s">
        <v>417</v>
      </c>
      <c r="K108" s="51" t="str">
        <f t="shared" si="7"/>
        <v>Alyssa Pettibone                                                                     Phone: 971-563-5269</v>
      </c>
      <c r="L108" s="59" t="s">
        <v>706</v>
      </c>
      <c r="M108" s="59" t="s">
        <v>707</v>
      </c>
      <c r="N108" s="59" t="s">
        <v>708</v>
      </c>
      <c r="O108" s="62">
        <v>17678</v>
      </c>
      <c r="P108" s="15"/>
      <c r="Q108" s="60">
        <v>16</v>
      </c>
      <c r="R108" s="63">
        <v>46081</v>
      </c>
      <c r="S108" s="49"/>
      <c r="T108" s="18" t="s">
        <v>31</v>
      </c>
    </row>
    <row r="109" spans="1:23" s="12" customFormat="1" ht="84.6" customHeight="1" x14ac:dyDescent="0.4">
      <c r="A109" s="36" t="s">
        <v>41</v>
      </c>
      <c r="B109" s="50" t="str">
        <f t="shared" si="6"/>
        <v>Rivera Mansions                                                                                         2220 SE 174th Ave                                                                                                Portland, OR 97233</v>
      </c>
      <c r="C109" s="36" t="s">
        <v>316</v>
      </c>
      <c r="D109" s="36" t="s">
        <v>317</v>
      </c>
      <c r="E109" s="36" t="s">
        <v>92</v>
      </c>
      <c r="F109" s="14">
        <v>97233</v>
      </c>
      <c r="G109" s="37">
        <v>526357</v>
      </c>
      <c r="H109" s="36" t="s">
        <v>384</v>
      </c>
      <c r="I109" s="36" t="s">
        <v>413</v>
      </c>
      <c r="J109" s="36" t="s">
        <v>418</v>
      </c>
      <c r="K109" s="50" t="str">
        <f t="shared" si="7"/>
        <v>Aura De Olazo                                                                     Phone: 971-808-5562</v>
      </c>
      <c r="L109" s="36" t="s">
        <v>712</v>
      </c>
      <c r="M109" s="36" t="s">
        <v>713</v>
      </c>
      <c r="N109" s="36" t="s">
        <v>714</v>
      </c>
      <c r="O109" s="38">
        <v>22470</v>
      </c>
      <c r="P109" s="15"/>
      <c r="Q109" s="14">
        <v>28</v>
      </c>
      <c r="R109" s="39">
        <v>47726</v>
      </c>
      <c r="S109" s="49"/>
      <c r="T109" s="29"/>
    </row>
    <row r="110" spans="1:23" s="12" customFormat="1" ht="84.6" customHeight="1" x14ac:dyDescent="0.4">
      <c r="A110" s="59" t="s">
        <v>41</v>
      </c>
      <c r="B110" s="51" t="str">
        <f t="shared" si="6"/>
        <v>Riverside Living***                                                                                         23500 NE Halsey Street                                                                                               Wood Village, OR 97024</v>
      </c>
      <c r="C110" s="59" t="s">
        <v>351</v>
      </c>
      <c r="D110" s="59" t="s">
        <v>352</v>
      </c>
      <c r="E110" s="59" t="s">
        <v>353</v>
      </c>
      <c r="F110" s="60">
        <v>97024</v>
      </c>
      <c r="G110" s="61">
        <v>519872</v>
      </c>
      <c r="H110" s="59" t="s">
        <v>384</v>
      </c>
      <c r="I110" s="59" t="s">
        <v>381</v>
      </c>
      <c r="J110" s="59" t="s">
        <v>417</v>
      </c>
      <c r="K110" s="51" t="str">
        <f t="shared" si="7"/>
        <v>Alyssa Pettibone                                                                     Phone: 971-563-5269</v>
      </c>
      <c r="L110" s="59" t="s">
        <v>706</v>
      </c>
      <c r="M110" s="59" t="s">
        <v>707</v>
      </c>
      <c r="N110" s="59" t="s">
        <v>708</v>
      </c>
      <c r="O110" s="62">
        <v>17678</v>
      </c>
      <c r="P110" s="15"/>
      <c r="Q110" s="60">
        <v>16</v>
      </c>
      <c r="R110" s="63">
        <v>46081</v>
      </c>
      <c r="S110" s="49"/>
      <c r="T110" s="18" t="s">
        <v>31</v>
      </c>
      <c r="U110" s="28"/>
      <c r="V110" s="28"/>
    </row>
    <row r="111" spans="1:23" s="12" customFormat="1" ht="84.6" customHeight="1" x14ac:dyDescent="0.4">
      <c r="A111" s="36" t="s">
        <v>41</v>
      </c>
      <c r="B111" s="50" t="str">
        <f t="shared" si="6"/>
        <v>RN Villa Care Center ***                                                                                         401 NE 139th Avenue                                                                                               Portland, OR 97230</v>
      </c>
      <c r="C111" s="36" t="s">
        <v>343</v>
      </c>
      <c r="D111" s="36" t="s">
        <v>344</v>
      </c>
      <c r="E111" s="36" t="s">
        <v>92</v>
      </c>
      <c r="F111" s="14">
        <v>97230</v>
      </c>
      <c r="G111" s="37">
        <v>527917</v>
      </c>
      <c r="H111" s="36" t="s">
        <v>384</v>
      </c>
      <c r="I111" s="36" t="s">
        <v>393</v>
      </c>
      <c r="J111" s="36" t="s">
        <v>418</v>
      </c>
      <c r="K111" s="50" t="str">
        <f t="shared" si="7"/>
        <v>Melissa Banks                                                                     Phone: 503-664-6436</v>
      </c>
      <c r="L111" s="36" t="s">
        <v>749</v>
      </c>
      <c r="M111" s="36" t="s">
        <v>750</v>
      </c>
      <c r="N111" s="36" t="s">
        <v>751</v>
      </c>
      <c r="O111" s="38">
        <v>22242</v>
      </c>
      <c r="P111" s="15"/>
      <c r="Q111" s="14">
        <v>15</v>
      </c>
      <c r="R111" s="39">
        <v>46022</v>
      </c>
      <c r="S111" s="49"/>
      <c r="T111" s="29"/>
      <c r="V111" s="13"/>
      <c r="W111" s="13"/>
    </row>
    <row r="112" spans="1:23" s="12" customFormat="1" ht="84.6" customHeight="1" x14ac:dyDescent="0.4">
      <c r="A112" s="59" t="s">
        <v>41</v>
      </c>
      <c r="B112" s="51" t="str">
        <f t="shared" si="6"/>
        <v>Sapphire at Cedar Crossings ***                                                                                         6003 SE 136th Ave.                                                                                                Portland, OR 97236</v>
      </c>
      <c r="C112" s="59" t="s">
        <v>303</v>
      </c>
      <c r="D112" s="59" t="s">
        <v>304</v>
      </c>
      <c r="E112" s="59" t="s">
        <v>92</v>
      </c>
      <c r="F112" s="60">
        <v>97236</v>
      </c>
      <c r="G112" s="61">
        <v>500789681</v>
      </c>
      <c r="H112" s="59" t="s">
        <v>380</v>
      </c>
      <c r="I112" s="59" t="s">
        <v>381</v>
      </c>
      <c r="J112" s="59" t="s">
        <v>417</v>
      </c>
      <c r="K112" s="51" t="str">
        <f t="shared" si="7"/>
        <v>Mary Meeko                                                                     Phone: 503-380-5312</v>
      </c>
      <c r="L112" s="59" t="s">
        <v>694</v>
      </c>
      <c r="M112" s="59" t="s">
        <v>695</v>
      </c>
      <c r="N112" s="59" t="s">
        <v>696</v>
      </c>
      <c r="O112" s="62">
        <v>23284.3</v>
      </c>
      <c r="P112" s="26"/>
      <c r="Q112" s="60">
        <v>15</v>
      </c>
      <c r="R112" s="63">
        <v>46568</v>
      </c>
      <c r="S112" s="49"/>
      <c r="T112" s="18" t="s">
        <v>31</v>
      </c>
    </row>
    <row r="113" spans="1:23" s="12" customFormat="1" ht="84.6" customHeight="1" x14ac:dyDescent="0.4">
      <c r="A113" s="36" t="s">
        <v>41</v>
      </c>
      <c r="B113" s="50" t="str">
        <f t="shared" si="6"/>
        <v>Sapphire at the Butte LLC ***                                                                                         1250 SE Roberts Ave                                                                                                Gresham, OR 97080</v>
      </c>
      <c r="C113" s="36" t="s">
        <v>345</v>
      </c>
      <c r="D113" s="36" t="s">
        <v>346</v>
      </c>
      <c r="E113" s="36" t="s">
        <v>72</v>
      </c>
      <c r="F113" s="14">
        <v>97080</v>
      </c>
      <c r="G113" s="37">
        <v>529600</v>
      </c>
      <c r="H113" s="36" t="s">
        <v>384</v>
      </c>
      <c r="I113" s="36" t="s">
        <v>397</v>
      </c>
      <c r="J113" s="36" t="s">
        <v>417</v>
      </c>
      <c r="K113" s="50" t="str">
        <f t="shared" si="7"/>
        <v>Amanda Gray                                                                     Phone: 503-930-4173</v>
      </c>
      <c r="L113" s="36" t="s">
        <v>670</v>
      </c>
      <c r="M113" s="36" t="s">
        <v>671</v>
      </c>
      <c r="N113" s="36" t="s">
        <v>672</v>
      </c>
      <c r="O113" s="38">
        <v>16213</v>
      </c>
      <c r="P113" s="15"/>
      <c r="Q113" s="14">
        <v>28</v>
      </c>
      <c r="R113" s="39">
        <v>46053</v>
      </c>
      <c r="S113" s="49"/>
      <c r="T113" s="29"/>
    </row>
    <row r="114" spans="1:23" s="12" customFormat="1" ht="84.6" customHeight="1" x14ac:dyDescent="0.4">
      <c r="A114" s="36" t="s">
        <v>41</v>
      </c>
      <c r="B114" s="50" t="str">
        <f t="shared" si="6"/>
        <v>Senior Haven RCF***                                                                                         12140 SE Foster Road                                                                                               Portland, OR 97266</v>
      </c>
      <c r="C114" s="36" t="s">
        <v>347</v>
      </c>
      <c r="D114" s="36" t="s">
        <v>348</v>
      </c>
      <c r="E114" s="36" t="s">
        <v>92</v>
      </c>
      <c r="F114" s="14">
        <v>97266</v>
      </c>
      <c r="G114" s="37">
        <v>530213</v>
      </c>
      <c r="H114" s="36" t="s">
        <v>384</v>
      </c>
      <c r="I114" s="36" t="s">
        <v>386</v>
      </c>
      <c r="J114" s="36" t="s">
        <v>418</v>
      </c>
      <c r="K114" s="50" t="str">
        <f t="shared" si="7"/>
        <v>Rosie Lopez                                                                     Phone: 971-804-6285</v>
      </c>
      <c r="L114" s="36" t="s">
        <v>752</v>
      </c>
      <c r="M114" s="36" t="s">
        <v>753</v>
      </c>
      <c r="N114" s="36" t="s">
        <v>754</v>
      </c>
      <c r="O114" s="38">
        <v>22008</v>
      </c>
      <c r="P114" s="15"/>
      <c r="Q114" s="14">
        <v>24</v>
      </c>
      <c r="R114" s="39">
        <v>46053</v>
      </c>
      <c r="S114" s="49"/>
      <c r="T114" s="29"/>
    </row>
    <row r="115" spans="1:23" s="12" customFormat="1" ht="84.6" customHeight="1" x14ac:dyDescent="0.4">
      <c r="A115" s="36" t="s">
        <v>41</v>
      </c>
      <c r="B115" s="50" t="str">
        <f t="shared" si="6"/>
        <v>Serenity RCF ***                                                                                         15225 SE Powell Blvd.                                                                                               Portland, OR 97236</v>
      </c>
      <c r="C115" s="36" t="s">
        <v>286</v>
      </c>
      <c r="D115" s="36" t="s">
        <v>287</v>
      </c>
      <c r="E115" s="36" t="s">
        <v>92</v>
      </c>
      <c r="F115" s="14">
        <v>97236</v>
      </c>
      <c r="G115" s="37">
        <v>529846</v>
      </c>
      <c r="H115" s="36" t="s">
        <v>384</v>
      </c>
      <c r="I115" s="36" t="s">
        <v>410</v>
      </c>
      <c r="J115" s="36" t="s">
        <v>418</v>
      </c>
      <c r="K115" s="50" t="str">
        <f t="shared" si="7"/>
        <v>Adebisi Adeosun                                                                     Phone: 971-754-8498</v>
      </c>
      <c r="L115" s="36" t="s">
        <v>676</v>
      </c>
      <c r="M115" s="36" t="s">
        <v>677</v>
      </c>
      <c r="N115" s="36" t="s">
        <v>678</v>
      </c>
      <c r="O115" s="38">
        <v>20901</v>
      </c>
      <c r="P115" s="15"/>
      <c r="Q115" s="14">
        <v>25</v>
      </c>
      <c r="R115" s="39">
        <v>46538</v>
      </c>
      <c r="S115" s="49"/>
      <c r="T115" s="24"/>
    </row>
    <row r="116" spans="1:23" s="12" customFormat="1" ht="84.6" customHeight="1" x14ac:dyDescent="0.4">
      <c r="A116" s="36" t="s">
        <v>41</v>
      </c>
      <c r="B116" s="50" t="str">
        <f t="shared" si="6"/>
        <v>Simona Pocol                                                                                         1269 NE 162nd Avenue                                                                                               Portland, OR 97230</v>
      </c>
      <c r="C116" s="36" t="s">
        <v>148</v>
      </c>
      <c r="D116" s="36" t="s">
        <v>149</v>
      </c>
      <c r="E116" s="36" t="s">
        <v>92</v>
      </c>
      <c r="F116" s="14">
        <v>97230</v>
      </c>
      <c r="G116" s="37">
        <v>523331</v>
      </c>
      <c r="H116" s="36" t="s">
        <v>382</v>
      </c>
      <c r="I116" s="36" t="s">
        <v>392</v>
      </c>
      <c r="J116" s="36" t="s">
        <v>418</v>
      </c>
      <c r="K116" s="50" t="str">
        <f t="shared" si="7"/>
        <v>Simona Pocol                                                                     Phone: 503-808-0560</v>
      </c>
      <c r="L116" s="36" t="s">
        <v>148</v>
      </c>
      <c r="M116" s="36" t="s">
        <v>514</v>
      </c>
      <c r="N116" s="36" t="s">
        <v>515</v>
      </c>
      <c r="O116" s="38">
        <v>12546</v>
      </c>
      <c r="P116" s="15"/>
      <c r="Q116" s="14">
        <v>5</v>
      </c>
      <c r="R116" s="39">
        <v>46568</v>
      </c>
      <c r="S116" s="49"/>
      <c r="T116" s="24"/>
    </row>
    <row r="117" spans="1:23" s="12" customFormat="1" ht="84.6" customHeight="1" x14ac:dyDescent="0.4">
      <c r="A117" s="36" t="s">
        <v>41</v>
      </c>
      <c r="B117" s="50" t="str">
        <f t="shared" si="6"/>
        <v>Spring Adult Care Home                                                                                         1601 SE Elliott Avenue                                                                                               Gresham, OR 97080</v>
      </c>
      <c r="C117" s="36" t="s">
        <v>118</v>
      </c>
      <c r="D117" s="36" t="s">
        <v>119</v>
      </c>
      <c r="E117" s="36" t="s">
        <v>72</v>
      </c>
      <c r="F117" s="14">
        <v>97080</v>
      </c>
      <c r="G117" s="37">
        <v>530358</v>
      </c>
      <c r="H117" s="36" t="s">
        <v>382</v>
      </c>
      <c r="I117" s="36" t="s">
        <v>392</v>
      </c>
      <c r="J117" s="36" t="s">
        <v>418</v>
      </c>
      <c r="K117" s="50" t="str">
        <f t="shared" si="7"/>
        <v>Sadie Noffsinger                                                                     Phone: 503-616-0458</v>
      </c>
      <c r="L117" s="36" t="s">
        <v>480</v>
      </c>
      <c r="M117" s="36" t="s">
        <v>481</v>
      </c>
      <c r="N117" s="36" t="s">
        <v>482</v>
      </c>
      <c r="O117" s="38">
        <v>12546</v>
      </c>
      <c r="P117" s="15"/>
      <c r="Q117" s="14">
        <v>5</v>
      </c>
      <c r="R117" s="39">
        <v>46568</v>
      </c>
      <c r="S117" s="49"/>
      <c r="T117" s="24"/>
    </row>
    <row r="118" spans="1:23" s="12" customFormat="1" ht="84.6" customHeight="1" x14ac:dyDescent="0.4">
      <c r="A118" s="36" t="s">
        <v>41</v>
      </c>
      <c r="B118" s="50" t="str">
        <f t="shared" si="6"/>
        <v>Stephanie Gardens Residential Care                                                                                         19751 SE Stark St.                                                                                               Portland, OR 97233</v>
      </c>
      <c r="C118" s="36" t="s">
        <v>373</v>
      </c>
      <c r="D118" s="36" t="s">
        <v>374</v>
      </c>
      <c r="E118" s="36" t="s">
        <v>92</v>
      </c>
      <c r="F118" s="14">
        <v>97233</v>
      </c>
      <c r="G118" s="37">
        <v>530645</v>
      </c>
      <c r="H118" s="36" t="s">
        <v>384</v>
      </c>
      <c r="I118" s="36" t="s">
        <v>386</v>
      </c>
      <c r="J118" s="36" t="s">
        <v>418</v>
      </c>
      <c r="K118" s="50" t="str">
        <f t="shared" si="7"/>
        <v>Christy Kruse                                                                     Phone: 503-250-3825</v>
      </c>
      <c r="L118" s="36" t="s">
        <v>664</v>
      </c>
      <c r="M118" s="36" t="s">
        <v>771</v>
      </c>
      <c r="N118" s="36" t="s">
        <v>666</v>
      </c>
      <c r="O118" s="38">
        <v>13878</v>
      </c>
      <c r="P118" s="15"/>
      <c r="Q118" s="14">
        <v>12</v>
      </c>
      <c r="R118" s="39">
        <v>46387</v>
      </c>
      <c r="S118" s="49"/>
      <c r="T118" s="24"/>
    </row>
    <row r="119" spans="1:23" ht="84.6" customHeight="1" x14ac:dyDescent="0.4">
      <c r="A119" s="36" t="s">
        <v>41</v>
      </c>
      <c r="B119" s="50" t="str">
        <f t="shared" si="6"/>
        <v>The Positive Difference                                                                                         3315 NE 5th Street                                                                                               Gresham, OR 97030</v>
      </c>
      <c r="C119" s="36" t="s">
        <v>188</v>
      </c>
      <c r="D119" s="36" t="s">
        <v>189</v>
      </c>
      <c r="E119" s="36" t="s">
        <v>72</v>
      </c>
      <c r="F119" s="14">
        <v>97030</v>
      </c>
      <c r="G119" s="37">
        <v>517942</v>
      </c>
      <c r="H119" s="36" t="s">
        <v>382</v>
      </c>
      <c r="I119" s="36" t="s">
        <v>383</v>
      </c>
      <c r="J119" s="36" t="s">
        <v>418</v>
      </c>
      <c r="K119" s="50" t="str">
        <f t="shared" si="7"/>
        <v>Erick Asa                                                                     Phone: 503-674-5149</v>
      </c>
      <c r="L119" s="36" t="s">
        <v>556</v>
      </c>
      <c r="M119" s="36" t="s">
        <v>557</v>
      </c>
      <c r="N119" s="36" t="s">
        <v>558</v>
      </c>
      <c r="O119" s="38">
        <v>9769</v>
      </c>
      <c r="P119" s="15"/>
      <c r="Q119" s="14">
        <v>5</v>
      </c>
      <c r="R119" s="39">
        <v>46568</v>
      </c>
      <c r="S119" s="49"/>
      <c r="T119" s="24"/>
      <c r="U119" s="12"/>
      <c r="V119" s="12"/>
      <c r="W119" s="12"/>
    </row>
    <row r="120" spans="1:23" ht="84.6" customHeight="1" x14ac:dyDescent="0.4">
      <c r="A120" s="36" t="s">
        <v>41</v>
      </c>
      <c r="B120" s="50" t="str">
        <f t="shared" si="6"/>
        <v>We Care Adult Care Home, LLC.                                                                                         2700 NE 17th Street                                                                                               Gresham, OR 97030</v>
      </c>
      <c r="C120" s="36" t="s">
        <v>161</v>
      </c>
      <c r="D120" s="36" t="s">
        <v>162</v>
      </c>
      <c r="E120" s="36" t="s">
        <v>72</v>
      </c>
      <c r="F120" s="14">
        <v>97030</v>
      </c>
      <c r="G120" s="37">
        <v>524980</v>
      </c>
      <c r="H120" s="36" t="s">
        <v>382</v>
      </c>
      <c r="I120" s="36" t="s">
        <v>392</v>
      </c>
      <c r="J120" s="36" t="s">
        <v>418</v>
      </c>
      <c r="K120" s="50" t="str">
        <f t="shared" si="7"/>
        <v>Petros Waritu                                                                     Phone: 503-935-9994</v>
      </c>
      <c r="L120" s="36" t="s">
        <v>528</v>
      </c>
      <c r="M120" s="36" t="s">
        <v>529</v>
      </c>
      <c r="N120" s="36" t="s">
        <v>530</v>
      </c>
      <c r="O120" s="38">
        <v>12546</v>
      </c>
      <c r="P120" s="15"/>
      <c r="Q120" s="14">
        <v>5</v>
      </c>
      <c r="R120" s="39">
        <v>46568</v>
      </c>
      <c r="S120" s="49"/>
      <c r="T120" s="24"/>
      <c r="U120" s="12"/>
      <c r="V120" s="12"/>
      <c r="W120" s="12"/>
    </row>
    <row r="121" spans="1:23" ht="84.6" customHeight="1" x14ac:dyDescent="0.4">
      <c r="A121" s="36" t="s">
        <v>41</v>
      </c>
      <c r="B121" s="50" t="str">
        <f t="shared" si="6"/>
        <v>Yeshi Abebe                                                                                         3024 SE 129th Ave                                                                                                Portland, OR 97236</v>
      </c>
      <c r="C121" s="36" t="s">
        <v>244</v>
      </c>
      <c r="D121" s="36" t="s">
        <v>245</v>
      </c>
      <c r="E121" s="36" t="s">
        <v>92</v>
      </c>
      <c r="F121" s="14">
        <v>97236</v>
      </c>
      <c r="G121" s="37">
        <v>526161</v>
      </c>
      <c r="H121" s="36" t="s">
        <v>382</v>
      </c>
      <c r="I121" s="36" t="s">
        <v>383</v>
      </c>
      <c r="J121" s="36" t="s">
        <v>418</v>
      </c>
      <c r="K121" s="50" t="str">
        <f t="shared" si="7"/>
        <v>Yeshihareg Abebe                                                                      Phone: 503-927-6030</v>
      </c>
      <c r="L121" s="36" t="s">
        <v>625</v>
      </c>
      <c r="M121" s="36" t="s">
        <v>626</v>
      </c>
      <c r="N121" s="36" t="s">
        <v>627</v>
      </c>
      <c r="O121" s="38">
        <v>9769</v>
      </c>
      <c r="P121" s="15"/>
      <c r="Q121" s="14">
        <v>5</v>
      </c>
      <c r="R121" s="39">
        <v>46477</v>
      </c>
      <c r="S121" s="49"/>
      <c r="T121" s="24"/>
      <c r="U121" s="12"/>
      <c r="V121" s="12"/>
      <c r="W121" s="12"/>
    </row>
    <row r="122" spans="1:23" ht="84.6" customHeight="1" x14ac:dyDescent="0.4">
      <c r="A122" s="36" t="s">
        <v>52</v>
      </c>
      <c r="B122" s="50" t="str">
        <f t="shared" si="6"/>
        <v>AAA Shepherd's Care Home, LLC                                                                                         130 NW Reed Lane                                                                                               Dallas, OR 97338</v>
      </c>
      <c r="C122" s="36" t="s">
        <v>214</v>
      </c>
      <c r="D122" s="36" t="s">
        <v>215</v>
      </c>
      <c r="E122" s="36" t="s">
        <v>216</v>
      </c>
      <c r="F122" s="14">
        <v>97338</v>
      </c>
      <c r="G122" s="37">
        <v>525678</v>
      </c>
      <c r="H122" s="36" t="s">
        <v>382</v>
      </c>
      <c r="I122" s="36" t="s">
        <v>383</v>
      </c>
      <c r="J122" s="36" t="s">
        <v>418</v>
      </c>
      <c r="K122" s="50" t="str">
        <f t="shared" si="7"/>
        <v>Nicole Carter                                                                     Phone: 503-400-1010</v>
      </c>
      <c r="L122" s="36" t="s">
        <v>588</v>
      </c>
      <c r="M122" s="36" t="s">
        <v>589</v>
      </c>
      <c r="N122" s="36" t="s">
        <v>590</v>
      </c>
      <c r="O122" s="38">
        <v>9769</v>
      </c>
      <c r="P122" s="15"/>
      <c r="Q122" s="14">
        <v>5</v>
      </c>
      <c r="R122" s="39">
        <v>46203</v>
      </c>
      <c r="S122" s="49"/>
      <c r="T122" s="24"/>
      <c r="U122" s="12"/>
      <c r="V122" s="12"/>
      <c r="W122" s="12"/>
    </row>
    <row r="123" spans="1:23" ht="84.6" customHeight="1" x14ac:dyDescent="0.4">
      <c r="A123" s="36" t="s">
        <v>52</v>
      </c>
      <c r="B123" s="50" t="str">
        <f t="shared" si="6"/>
        <v>Tokarski Home                                                                                         1020 Elm Street                                                                                               Salem, OR 97304</v>
      </c>
      <c r="C123" s="36" t="s">
        <v>155</v>
      </c>
      <c r="D123" s="36" t="s">
        <v>156</v>
      </c>
      <c r="E123" s="36" t="s">
        <v>157</v>
      </c>
      <c r="F123" s="14">
        <v>97304</v>
      </c>
      <c r="G123" s="37">
        <v>506032</v>
      </c>
      <c r="H123" s="36" t="s">
        <v>382</v>
      </c>
      <c r="I123" s="36" t="s">
        <v>394</v>
      </c>
      <c r="J123" s="36" t="s">
        <v>418</v>
      </c>
      <c r="K123" s="50" t="str">
        <f t="shared" si="7"/>
        <v>Iria Nishimura                                                                     Phone: 503-763-2331</v>
      </c>
      <c r="L123" s="36" t="s">
        <v>522</v>
      </c>
      <c r="M123" s="36" t="s">
        <v>523</v>
      </c>
      <c r="N123" s="36" t="s">
        <v>524</v>
      </c>
      <c r="O123" s="38">
        <v>15212</v>
      </c>
      <c r="P123" s="15"/>
      <c r="Q123" s="14">
        <v>5</v>
      </c>
      <c r="R123" s="39">
        <v>45991</v>
      </c>
      <c r="S123" s="49"/>
      <c r="T123" s="24"/>
      <c r="U123" s="12"/>
      <c r="V123" s="12"/>
      <c r="W123" s="12"/>
    </row>
    <row r="124" spans="1:23" ht="84.6" customHeight="1" x14ac:dyDescent="0.4">
      <c r="A124" s="36" t="s">
        <v>56</v>
      </c>
      <c r="B124" s="50" t="str">
        <f t="shared" si="6"/>
        <v>Sisters Retirement Inn                                                                                         53918 E. Appleton Rd.                                                                                               Milton-Freewater, OR 97862</v>
      </c>
      <c r="C124" s="36" t="s">
        <v>357</v>
      </c>
      <c r="D124" s="36" t="s">
        <v>358</v>
      </c>
      <c r="E124" s="36" t="s">
        <v>359</v>
      </c>
      <c r="F124" s="14">
        <v>97862</v>
      </c>
      <c r="G124" s="37">
        <v>525091</v>
      </c>
      <c r="H124" s="36" t="s">
        <v>382</v>
      </c>
      <c r="I124" s="36" t="s">
        <v>412</v>
      </c>
      <c r="J124" s="36" t="s">
        <v>418</v>
      </c>
      <c r="K124" s="50" t="str">
        <f t="shared" si="7"/>
        <v>Luz Cazarez                                                                     Phone: (509) 520-7315</v>
      </c>
      <c r="L124" s="36" t="s">
        <v>758</v>
      </c>
      <c r="M124" s="36" t="s">
        <v>759</v>
      </c>
      <c r="N124" s="36" t="s">
        <v>760</v>
      </c>
      <c r="O124" s="38">
        <v>9769</v>
      </c>
      <c r="P124" s="15"/>
      <c r="Q124" s="14">
        <v>5</v>
      </c>
      <c r="R124" s="39">
        <v>46568</v>
      </c>
      <c r="S124" s="49"/>
      <c r="T124" s="24"/>
      <c r="U124" s="12"/>
      <c r="V124" s="12"/>
      <c r="W124" s="12"/>
    </row>
    <row r="125" spans="1:23" ht="84.6" customHeight="1" x14ac:dyDescent="0.4">
      <c r="A125" s="36" t="s">
        <v>49</v>
      </c>
      <c r="B125" s="50" t="str">
        <f t="shared" si="6"/>
        <v>Adem Adult Care Home LLC                                                                                         20150 SW Jette Lane                                                                                               Beaverton, OR 97003</v>
      </c>
      <c r="C125" s="36" t="s">
        <v>178</v>
      </c>
      <c r="D125" s="36" t="s">
        <v>179</v>
      </c>
      <c r="E125" s="36" t="s">
        <v>180</v>
      </c>
      <c r="F125" s="14">
        <v>97003</v>
      </c>
      <c r="G125" s="37">
        <v>528485</v>
      </c>
      <c r="H125" s="36" t="s">
        <v>382</v>
      </c>
      <c r="I125" s="36" t="s">
        <v>392</v>
      </c>
      <c r="J125" s="36" t="s">
        <v>418</v>
      </c>
      <c r="K125" s="50" t="str">
        <f t="shared" si="7"/>
        <v>Meko Tolola                                                                     Phone: 971-330-7896</v>
      </c>
      <c r="L125" s="36" t="s">
        <v>546</v>
      </c>
      <c r="M125" s="36" t="s">
        <v>547</v>
      </c>
      <c r="N125" s="36" t="s">
        <v>548</v>
      </c>
      <c r="O125" s="38">
        <v>12546</v>
      </c>
      <c r="P125" s="15"/>
      <c r="Q125" s="14">
        <v>5</v>
      </c>
      <c r="R125" s="39">
        <v>46203</v>
      </c>
      <c r="S125" s="49"/>
      <c r="T125" s="24"/>
      <c r="U125" s="12"/>
    </row>
    <row r="126" spans="1:23" ht="84.6" customHeight="1" x14ac:dyDescent="0.4">
      <c r="A126" s="36" t="s">
        <v>49</v>
      </c>
      <c r="B126" s="50" t="str">
        <f t="shared" si="6"/>
        <v>Amen Adult Foster Home 3 LLC                                                                                         14740 SW Jordy Ct.                                                                                               Tigard, OR 97224</v>
      </c>
      <c r="C126" s="36" t="s">
        <v>365</v>
      </c>
      <c r="D126" s="36" t="s">
        <v>366</v>
      </c>
      <c r="E126" s="36" t="s">
        <v>367</v>
      </c>
      <c r="F126" s="14">
        <v>97224</v>
      </c>
      <c r="G126" s="37">
        <v>530465</v>
      </c>
      <c r="H126" s="36" t="s">
        <v>382</v>
      </c>
      <c r="I126" s="36" t="s">
        <v>390</v>
      </c>
      <c r="J126" s="36" t="s">
        <v>418</v>
      </c>
      <c r="K126" s="50" t="str">
        <f t="shared" si="7"/>
        <v>Mekdes Taye                                                                     Phone: 503-453-0436</v>
      </c>
      <c r="L126" s="36" t="s">
        <v>767</v>
      </c>
      <c r="M126" s="36" t="s">
        <v>768</v>
      </c>
      <c r="N126" s="36" t="s">
        <v>769</v>
      </c>
      <c r="O126" s="38">
        <v>8548</v>
      </c>
      <c r="P126" s="15"/>
      <c r="Q126" s="14">
        <v>5</v>
      </c>
      <c r="R126" s="39">
        <v>46568</v>
      </c>
      <c r="S126" s="49"/>
      <c r="T126" s="24"/>
      <c r="U126" s="12"/>
      <c r="V126" s="12"/>
      <c r="W126" s="12"/>
    </row>
    <row r="127" spans="1:23" ht="84.6" customHeight="1" x14ac:dyDescent="0.4">
      <c r="A127" s="36" t="s">
        <v>49</v>
      </c>
      <c r="B127" s="50" t="str">
        <f t="shared" si="6"/>
        <v>Autumn House I                                                                                         2712 Willamina Ave                                                                                               Forest Grove, OR 97116</v>
      </c>
      <c r="C127" s="36" t="s">
        <v>234</v>
      </c>
      <c r="D127" s="36" t="s">
        <v>235</v>
      </c>
      <c r="E127" s="36" t="s">
        <v>134</v>
      </c>
      <c r="F127" s="14">
        <v>97116</v>
      </c>
      <c r="G127" s="37">
        <v>525420</v>
      </c>
      <c r="H127" s="36" t="s">
        <v>382</v>
      </c>
      <c r="I127" s="36" t="s">
        <v>383</v>
      </c>
      <c r="J127" s="36" t="s">
        <v>418</v>
      </c>
      <c r="K127" s="50" t="str">
        <f t="shared" si="7"/>
        <v>Linda Beasley                                                                     Phone: 503-680-4459</v>
      </c>
      <c r="L127" s="36" t="s">
        <v>615</v>
      </c>
      <c r="M127" s="36" t="s">
        <v>616</v>
      </c>
      <c r="N127" s="36" t="s">
        <v>617</v>
      </c>
      <c r="O127" s="38">
        <v>9769</v>
      </c>
      <c r="P127" s="15"/>
      <c r="Q127" s="14">
        <v>5</v>
      </c>
      <c r="R127" s="39">
        <v>46203</v>
      </c>
      <c r="S127" s="49"/>
      <c r="T127" s="24"/>
      <c r="U127" s="12"/>
      <c r="V127" s="12"/>
      <c r="W127" s="12"/>
    </row>
    <row r="128" spans="1:23" ht="84.6" customHeight="1" x14ac:dyDescent="0.4">
      <c r="A128" s="36" t="s">
        <v>49</v>
      </c>
      <c r="B128" s="50" t="str">
        <f t="shared" si="6"/>
        <v>Ava Senior Living                                                                                         1330 SE Walnut Street                                                                                               Hillsboro, OR 97123</v>
      </c>
      <c r="C128" s="36" t="s">
        <v>334</v>
      </c>
      <c r="D128" s="36" t="s">
        <v>335</v>
      </c>
      <c r="E128" s="36" t="s">
        <v>160</v>
      </c>
      <c r="F128" s="14">
        <v>97123</v>
      </c>
      <c r="G128" s="37">
        <v>530073</v>
      </c>
      <c r="H128" s="36" t="s">
        <v>382</v>
      </c>
      <c r="I128" s="36" t="s">
        <v>390</v>
      </c>
      <c r="J128" s="36" t="s">
        <v>418</v>
      </c>
      <c r="K128" s="50" t="str">
        <f t="shared" si="7"/>
        <v>Pratiksha Chand                                                                     Phone: 971-330-8477</v>
      </c>
      <c r="L128" s="36" t="s">
        <v>737</v>
      </c>
      <c r="M128" s="36" t="s">
        <v>738</v>
      </c>
      <c r="N128" s="36" t="s">
        <v>739</v>
      </c>
      <c r="O128" s="38">
        <v>8548</v>
      </c>
      <c r="P128" s="15"/>
      <c r="Q128" s="14">
        <v>5</v>
      </c>
      <c r="R128" s="39">
        <v>46568</v>
      </c>
      <c r="S128" s="49"/>
      <c r="T128" s="24"/>
      <c r="U128" s="12"/>
      <c r="V128" s="12"/>
      <c r="W128" s="12"/>
    </row>
    <row r="129" spans="1:23" ht="84.6" customHeight="1" x14ac:dyDescent="0.4">
      <c r="A129" s="36" t="s">
        <v>49</v>
      </c>
      <c r="B129" s="50" t="str">
        <f t="shared" si="6"/>
        <v>Canyon Elderly Care Home                                                                                         1720 SW 89th Ave                                                                                               Portland, OR 97225</v>
      </c>
      <c r="C129" s="36" t="s">
        <v>224</v>
      </c>
      <c r="D129" s="36" t="s">
        <v>225</v>
      </c>
      <c r="E129" s="36" t="s">
        <v>92</v>
      </c>
      <c r="F129" s="14">
        <v>97225</v>
      </c>
      <c r="G129" s="37">
        <v>521657</v>
      </c>
      <c r="H129" s="36" t="s">
        <v>382</v>
      </c>
      <c r="I129" s="36" t="s">
        <v>383</v>
      </c>
      <c r="J129" s="36" t="s">
        <v>418</v>
      </c>
      <c r="K129" s="50" t="str">
        <f t="shared" si="7"/>
        <v>Raluca Mester-Stoica                                                                     Phone: 503-954-7152</v>
      </c>
      <c r="L129" s="36" t="s">
        <v>600</v>
      </c>
      <c r="M129" s="36" t="s">
        <v>601</v>
      </c>
      <c r="N129" s="36" t="s">
        <v>602</v>
      </c>
      <c r="O129" s="38">
        <v>9769</v>
      </c>
      <c r="P129" s="15"/>
      <c r="Q129" s="14">
        <v>5</v>
      </c>
      <c r="R129" s="39">
        <v>46203</v>
      </c>
      <c r="S129" s="49"/>
      <c r="T129" s="24"/>
      <c r="U129" s="12"/>
      <c r="V129" s="12"/>
      <c r="W129" s="12"/>
    </row>
    <row r="130" spans="1:23" ht="84.6" customHeight="1" x14ac:dyDescent="0.4">
      <c r="A130" s="36" t="s">
        <v>49</v>
      </c>
      <c r="B130" s="50" t="str">
        <f t="shared" si="6"/>
        <v>D &amp; T Homes                                                                                         1170 32nd Place                                                                                               Forest Grove, OR 97016</v>
      </c>
      <c r="C130" s="36" t="s">
        <v>132</v>
      </c>
      <c r="D130" s="36" t="s">
        <v>133</v>
      </c>
      <c r="E130" s="36" t="s">
        <v>134</v>
      </c>
      <c r="F130" s="14">
        <v>97016</v>
      </c>
      <c r="G130" s="37">
        <v>525310</v>
      </c>
      <c r="H130" s="36" t="s">
        <v>382</v>
      </c>
      <c r="I130" s="36" t="s">
        <v>392</v>
      </c>
      <c r="J130" s="36" t="s">
        <v>418</v>
      </c>
      <c r="K130" s="50" t="str">
        <f t="shared" si="7"/>
        <v>Yilma Germeda                                                                      Phone: 971-712-8380</v>
      </c>
      <c r="L130" s="36" t="s">
        <v>497</v>
      </c>
      <c r="M130" s="36" t="s">
        <v>498</v>
      </c>
      <c r="N130" s="36" t="s">
        <v>499</v>
      </c>
      <c r="O130" s="38">
        <v>12546</v>
      </c>
      <c r="P130" s="15"/>
      <c r="Q130" s="14">
        <v>5</v>
      </c>
      <c r="R130" s="39">
        <v>46203</v>
      </c>
      <c r="S130" s="49"/>
      <c r="T130" s="24"/>
      <c r="U130" s="12"/>
      <c r="V130" s="12"/>
      <c r="W130" s="12"/>
    </row>
    <row r="131" spans="1:23" ht="84.6" customHeight="1" x14ac:dyDescent="0.4">
      <c r="A131" s="36" t="s">
        <v>49</v>
      </c>
      <c r="B131" s="50" t="str">
        <f t="shared" si="6"/>
        <v>Ebenezer AFH LLC                                                                                         17745 SW Marty Lane                                                                                                Beaverton , OR 97003</v>
      </c>
      <c r="C131" s="36" t="s">
        <v>246</v>
      </c>
      <c r="D131" s="36" t="s">
        <v>247</v>
      </c>
      <c r="E131" s="36" t="s">
        <v>223</v>
      </c>
      <c r="F131" s="14">
        <v>97003</v>
      </c>
      <c r="G131" s="37">
        <v>528644</v>
      </c>
      <c r="H131" s="36" t="s">
        <v>382</v>
      </c>
      <c r="I131" s="36" t="s">
        <v>383</v>
      </c>
      <c r="J131" s="36" t="s">
        <v>418</v>
      </c>
      <c r="K131" s="50" t="str">
        <f t="shared" si="7"/>
        <v>Mesay Keltu                                                                      Phone: 503-591-8584</v>
      </c>
      <c r="L131" s="36" t="s">
        <v>628</v>
      </c>
      <c r="M131" s="36" t="s">
        <v>629</v>
      </c>
      <c r="N131" s="36" t="s">
        <v>630</v>
      </c>
      <c r="O131" s="38">
        <v>9769</v>
      </c>
      <c r="P131" s="15"/>
      <c r="Q131" s="14">
        <v>5</v>
      </c>
      <c r="R131" s="39">
        <v>46203</v>
      </c>
      <c r="S131" s="49"/>
      <c r="T131" s="24"/>
      <c r="U131" s="12"/>
      <c r="V131" s="12"/>
      <c r="W131" s="12"/>
    </row>
    <row r="132" spans="1:23" ht="84.6" customHeight="1" x14ac:dyDescent="0.4">
      <c r="A132" s="36" t="s">
        <v>49</v>
      </c>
      <c r="B132" s="50" t="str">
        <f t="shared" ref="B132:B143" si="8">C132&amp;"                                                                                         "&amp;D132&amp;"                                                                                               "&amp;E132&amp;","&amp;" "&amp;"OR"&amp;" "&amp;F132</f>
        <v>GraciousCare                                                                                         16500 SW Satterberg Road                                                                                               Beaverton , OR 97007</v>
      </c>
      <c r="C132" s="36" t="s">
        <v>221</v>
      </c>
      <c r="D132" s="36" t="s">
        <v>222</v>
      </c>
      <c r="E132" s="36" t="s">
        <v>223</v>
      </c>
      <c r="F132" s="14">
        <v>97007</v>
      </c>
      <c r="G132" s="37">
        <v>523194</v>
      </c>
      <c r="H132" s="36" t="s">
        <v>382</v>
      </c>
      <c r="I132" s="36" t="s">
        <v>396</v>
      </c>
      <c r="J132" s="36" t="s">
        <v>418</v>
      </c>
      <c r="K132" s="50" t="str">
        <f t="shared" ref="K132:K143" si="9">L132&amp;"                                                                     Phone: "&amp;M132&amp;""</f>
        <v>Andreea Benea                                                                     Phone: 503-989-1588</v>
      </c>
      <c r="L132" s="36" t="s">
        <v>597</v>
      </c>
      <c r="M132" s="36" t="s">
        <v>598</v>
      </c>
      <c r="N132" s="36" t="s">
        <v>599</v>
      </c>
      <c r="O132" s="38">
        <v>8548</v>
      </c>
      <c r="P132" s="15"/>
      <c r="Q132" s="14">
        <v>5</v>
      </c>
      <c r="R132" s="39">
        <v>46568</v>
      </c>
      <c r="S132" s="49"/>
      <c r="T132" s="24"/>
      <c r="U132" s="12"/>
    </row>
    <row r="133" spans="1:23" ht="84.6" customHeight="1" x14ac:dyDescent="0.4">
      <c r="A133" s="36" t="s">
        <v>49</v>
      </c>
      <c r="B133" s="50" t="str">
        <f t="shared" si="8"/>
        <v>Ironwood Holistic                                                                                         11216 NW Blackhawk Dr                                                                                               Portland, OR 97229</v>
      </c>
      <c r="C133" s="36" t="s">
        <v>332</v>
      </c>
      <c r="D133" s="36" t="s">
        <v>333</v>
      </c>
      <c r="E133" s="36" t="s">
        <v>92</v>
      </c>
      <c r="F133" s="14">
        <v>97229</v>
      </c>
      <c r="G133" s="37">
        <v>530106</v>
      </c>
      <c r="H133" s="36" t="s">
        <v>382</v>
      </c>
      <c r="I133" s="36" t="s">
        <v>383</v>
      </c>
      <c r="J133" s="36" t="s">
        <v>418</v>
      </c>
      <c r="K133" s="50" t="str">
        <f t="shared" si="9"/>
        <v>Persida Myers                                                                     Phone: 503-961-5007</v>
      </c>
      <c r="L133" s="36" t="s">
        <v>734</v>
      </c>
      <c r="M133" s="36" t="s">
        <v>735</v>
      </c>
      <c r="N133" s="36" t="s">
        <v>736</v>
      </c>
      <c r="O133" s="38">
        <v>9769</v>
      </c>
      <c r="P133" s="15"/>
      <c r="Q133" s="14">
        <v>5</v>
      </c>
      <c r="R133" s="39">
        <v>46203</v>
      </c>
      <c r="S133" s="49"/>
      <c r="T133" s="24"/>
      <c r="U133" s="12"/>
    </row>
    <row r="134" spans="1:23" ht="84.6" customHeight="1" x14ac:dyDescent="0.4">
      <c r="A134" s="36" t="s">
        <v>49</v>
      </c>
      <c r="B134" s="50" t="str">
        <f t="shared" si="8"/>
        <v>Larisa's Home Care at Beaverton                                                                                         8955 SW Club Meadow Lane                                                                                               Portland , OR 97225</v>
      </c>
      <c r="C134" s="36" t="s">
        <v>219</v>
      </c>
      <c r="D134" s="36" t="s">
        <v>220</v>
      </c>
      <c r="E134" s="36" t="s">
        <v>187</v>
      </c>
      <c r="F134" s="14">
        <v>97225</v>
      </c>
      <c r="G134" s="37">
        <v>521073</v>
      </c>
      <c r="H134" s="36" t="s">
        <v>382</v>
      </c>
      <c r="I134" s="36" t="s">
        <v>390</v>
      </c>
      <c r="J134" s="36" t="s">
        <v>418</v>
      </c>
      <c r="K134" s="50" t="str">
        <f t="shared" si="9"/>
        <v>Larisa Louka                                                                     Phone: 503-914-7005</v>
      </c>
      <c r="L134" s="36" t="s">
        <v>594</v>
      </c>
      <c r="M134" s="36" t="s">
        <v>595</v>
      </c>
      <c r="N134" s="36" t="s">
        <v>596</v>
      </c>
      <c r="O134" s="38">
        <v>8548</v>
      </c>
      <c r="P134" s="15"/>
      <c r="Q134" s="14">
        <v>5</v>
      </c>
      <c r="R134" s="39">
        <v>46568</v>
      </c>
      <c r="S134" s="49"/>
      <c r="T134" s="24"/>
      <c r="U134" s="12"/>
    </row>
    <row r="135" spans="1:23" ht="84.6" customHeight="1" x14ac:dyDescent="0.4">
      <c r="A135" s="36" t="s">
        <v>49</v>
      </c>
      <c r="B135" s="50" t="str">
        <f t="shared" si="8"/>
        <v>Mama's House                                                                                         2055 SW 79th Avenue                                                                                               Portland, OR 97225</v>
      </c>
      <c r="C135" s="36" t="s">
        <v>116</v>
      </c>
      <c r="D135" s="36" t="s">
        <v>117</v>
      </c>
      <c r="E135" s="36" t="s">
        <v>92</v>
      </c>
      <c r="F135" s="14">
        <v>97225</v>
      </c>
      <c r="G135" s="37">
        <v>525603</v>
      </c>
      <c r="H135" s="36" t="s">
        <v>382</v>
      </c>
      <c r="I135" s="36" t="s">
        <v>390</v>
      </c>
      <c r="J135" s="36" t="s">
        <v>418</v>
      </c>
      <c r="K135" s="50" t="str">
        <f t="shared" si="9"/>
        <v>Baseti Gelgelu                                                                     Phone: 971-313-9701</v>
      </c>
      <c r="L135" s="36" t="s">
        <v>477</v>
      </c>
      <c r="M135" s="36" t="s">
        <v>478</v>
      </c>
      <c r="N135" s="36" t="s">
        <v>479</v>
      </c>
      <c r="O135" s="38">
        <v>8548</v>
      </c>
      <c r="P135" s="15"/>
      <c r="Q135" s="14">
        <v>5</v>
      </c>
      <c r="R135" s="39">
        <v>46568</v>
      </c>
      <c r="S135" s="49"/>
      <c r="T135" s="24"/>
      <c r="U135" s="12"/>
    </row>
    <row r="136" spans="1:23" ht="84.6" customHeight="1" x14ac:dyDescent="0.4">
      <c r="A136" s="36" t="s">
        <v>49</v>
      </c>
      <c r="B136" s="50" t="str">
        <f t="shared" si="8"/>
        <v>Quality Care Hands                                                                                         7061 SE Borwick Street                                                                                               Hillsboro, OR 97123</v>
      </c>
      <c r="C136" s="36" t="s">
        <v>158</v>
      </c>
      <c r="D136" s="36" t="s">
        <v>159</v>
      </c>
      <c r="E136" s="36" t="s">
        <v>160</v>
      </c>
      <c r="F136" s="14">
        <v>97123</v>
      </c>
      <c r="G136" s="37">
        <v>520679</v>
      </c>
      <c r="H136" s="36" t="s">
        <v>382</v>
      </c>
      <c r="I136" s="36" t="s">
        <v>383</v>
      </c>
      <c r="J136" s="36" t="s">
        <v>418</v>
      </c>
      <c r="K136" s="50" t="str">
        <f t="shared" si="9"/>
        <v>Regina or Seth Asare                                                                     Phone: 9713443518</v>
      </c>
      <c r="L136" s="36" t="s">
        <v>525</v>
      </c>
      <c r="M136" s="36" t="s">
        <v>526</v>
      </c>
      <c r="N136" s="36" t="s">
        <v>527</v>
      </c>
      <c r="O136" s="38">
        <v>9769</v>
      </c>
      <c r="P136" s="15"/>
      <c r="Q136" s="14">
        <v>5</v>
      </c>
      <c r="R136" s="39">
        <v>46568</v>
      </c>
      <c r="S136" s="49"/>
      <c r="T136" s="24"/>
      <c r="U136" s="12"/>
    </row>
    <row r="137" spans="1:23" ht="84.6" customHeight="1" x14ac:dyDescent="0.4">
      <c r="A137" s="36" t="s">
        <v>49</v>
      </c>
      <c r="B137" s="50" t="str">
        <f t="shared" si="8"/>
        <v>Sofia's Home                                                                                         22845 SW Mandan Drive                                                                                                Tualatin, OR 97062</v>
      </c>
      <c r="C137" s="36" t="s">
        <v>239</v>
      </c>
      <c r="D137" s="36" t="s">
        <v>240</v>
      </c>
      <c r="E137" s="36" t="s">
        <v>238</v>
      </c>
      <c r="F137" s="14">
        <v>97062</v>
      </c>
      <c r="G137" s="37">
        <v>530979</v>
      </c>
      <c r="H137" s="36" t="s">
        <v>382</v>
      </c>
      <c r="I137" s="36" t="s">
        <v>392</v>
      </c>
      <c r="J137" s="36" t="s">
        <v>418</v>
      </c>
      <c r="K137" s="50" t="str">
        <f t="shared" si="9"/>
        <v>Natalya Balanetskaya                                                                     Phone: 503-563-5626</v>
      </c>
      <c r="L137" s="36" t="s">
        <v>462</v>
      </c>
      <c r="M137" s="36" t="s">
        <v>621</v>
      </c>
      <c r="N137" s="36" t="s">
        <v>464</v>
      </c>
      <c r="O137" s="38">
        <v>12546</v>
      </c>
      <c r="P137" s="15"/>
      <c r="Q137" s="14">
        <v>5</v>
      </c>
      <c r="R137" s="39">
        <v>46568</v>
      </c>
      <c r="S137" s="49"/>
      <c r="T137" s="22"/>
      <c r="U137" s="12"/>
    </row>
    <row r="138" spans="1:23" ht="84.6" customHeight="1" x14ac:dyDescent="0.4">
      <c r="A138" s="36" t="s">
        <v>49</v>
      </c>
      <c r="B138" s="50" t="str">
        <f t="shared" si="8"/>
        <v>Vista Grace Home LLC                                                                                         9765 SW Vista Place                                                                                               Portland , OR 97225</v>
      </c>
      <c r="C138" s="36" t="s">
        <v>217</v>
      </c>
      <c r="D138" s="36" t="s">
        <v>218</v>
      </c>
      <c r="E138" s="36" t="s">
        <v>187</v>
      </c>
      <c r="F138" s="14">
        <v>97225</v>
      </c>
      <c r="G138" s="37">
        <v>526807</v>
      </c>
      <c r="H138" s="36" t="s">
        <v>382</v>
      </c>
      <c r="I138" s="36" t="s">
        <v>395</v>
      </c>
      <c r="J138" s="36" t="s">
        <v>418</v>
      </c>
      <c r="K138" s="50" t="str">
        <f t="shared" si="9"/>
        <v>Abi Afework                                                                     Phone: 503-444-7171</v>
      </c>
      <c r="L138" s="36" t="s">
        <v>591</v>
      </c>
      <c r="M138" s="36" t="s">
        <v>592</v>
      </c>
      <c r="N138" s="36" t="s">
        <v>593</v>
      </c>
      <c r="O138" s="38">
        <v>9769</v>
      </c>
      <c r="P138" s="15"/>
      <c r="Q138" s="14">
        <v>5</v>
      </c>
      <c r="R138" s="39">
        <v>46568</v>
      </c>
      <c r="S138" s="49"/>
      <c r="T138" s="24"/>
      <c r="U138" s="12"/>
    </row>
    <row r="139" spans="1:23" ht="84.6" customHeight="1" x14ac:dyDescent="0.4">
      <c r="A139" s="36" t="s">
        <v>40</v>
      </c>
      <c r="B139" s="50" t="str">
        <f t="shared" si="8"/>
        <v>Fircrest Assisted Living                                                                                          213 NE Fircrest Drive                                                                                               McMinnville, OR 97128</v>
      </c>
      <c r="C139" s="36" t="s">
        <v>265</v>
      </c>
      <c r="D139" s="36" t="s">
        <v>266</v>
      </c>
      <c r="E139" s="36" t="s">
        <v>69</v>
      </c>
      <c r="F139" s="14">
        <v>97128</v>
      </c>
      <c r="G139" s="37">
        <v>528071</v>
      </c>
      <c r="H139" s="36" t="s">
        <v>401</v>
      </c>
      <c r="I139" s="36" t="s">
        <v>402</v>
      </c>
      <c r="J139" s="36" t="s">
        <v>418</v>
      </c>
      <c r="K139" s="50" t="str">
        <f t="shared" si="9"/>
        <v>Dain Grandmason                                                                     Phone: 503-472-2200</v>
      </c>
      <c r="L139" s="36" t="s">
        <v>652</v>
      </c>
      <c r="M139" s="36" t="s">
        <v>653</v>
      </c>
      <c r="N139" s="36" t="s">
        <v>654</v>
      </c>
      <c r="O139" s="38">
        <v>22978</v>
      </c>
      <c r="P139" s="15"/>
      <c r="Q139" s="14">
        <v>4</v>
      </c>
      <c r="R139" s="39">
        <v>47695</v>
      </c>
      <c r="S139" s="49"/>
      <c r="T139" s="24"/>
      <c r="U139" s="12"/>
    </row>
    <row r="140" spans="1:23" ht="84.6" customHeight="1" x14ac:dyDescent="0.4">
      <c r="A140" s="36" t="s">
        <v>40</v>
      </c>
      <c r="B140" s="50" t="str">
        <f t="shared" si="8"/>
        <v>Gentle Care Senior Home LLC                                                                                         510 Bandon Drive                                                                                                Newberg , OR 97132</v>
      </c>
      <c r="C140" s="36" t="s">
        <v>254</v>
      </c>
      <c r="D140" s="36" t="s">
        <v>255</v>
      </c>
      <c r="E140" s="36" t="s">
        <v>256</v>
      </c>
      <c r="F140" s="14">
        <v>97132</v>
      </c>
      <c r="G140" s="37">
        <v>524019</v>
      </c>
      <c r="H140" s="36" t="s">
        <v>382</v>
      </c>
      <c r="I140" s="36" t="s">
        <v>396</v>
      </c>
      <c r="J140" s="36" t="s">
        <v>418</v>
      </c>
      <c r="K140" s="50" t="str">
        <f t="shared" si="9"/>
        <v>Simona Dan                                                                     Phone: 503-621-8189</v>
      </c>
      <c r="L140" s="36" t="s">
        <v>637</v>
      </c>
      <c r="M140" s="36" t="s">
        <v>638</v>
      </c>
      <c r="N140" s="36" t="s">
        <v>639</v>
      </c>
      <c r="O140" s="38">
        <v>8548</v>
      </c>
      <c r="P140" s="14"/>
      <c r="Q140" s="14">
        <v>5</v>
      </c>
      <c r="R140" s="39">
        <v>46568</v>
      </c>
      <c r="S140" s="49"/>
      <c r="T140" s="24"/>
      <c r="U140" s="12"/>
    </row>
    <row r="141" spans="1:23" ht="84.6" customHeight="1" x14ac:dyDescent="0.4">
      <c r="A141" s="59" t="s">
        <v>40</v>
      </c>
      <c r="B141" s="51" t="str">
        <f t="shared" si="8"/>
        <v>Harmony Living ***                                                                                         1535 SW Shirley Ann Drive                                                                                               McMinnville, OR 97128</v>
      </c>
      <c r="C141" s="59" t="s">
        <v>311</v>
      </c>
      <c r="D141" s="59" t="s">
        <v>312</v>
      </c>
      <c r="E141" s="59" t="s">
        <v>69</v>
      </c>
      <c r="F141" s="60">
        <v>97128</v>
      </c>
      <c r="G141" s="61">
        <v>510104</v>
      </c>
      <c r="H141" s="59" t="s">
        <v>384</v>
      </c>
      <c r="I141" s="59" t="s">
        <v>381</v>
      </c>
      <c r="J141" s="59" t="s">
        <v>417</v>
      </c>
      <c r="K141" s="51" t="str">
        <f t="shared" si="9"/>
        <v>Alyssa Pettibone                                                                     Phone: 971-563-5269</v>
      </c>
      <c r="L141" s="59" t="s">
        <v>706</v>
      </c>
      <c r="M141" s="59" t="s">
        <v>707</v>
      </c>
      <c r="N141" s="59" t="s">
        <v>708</v>
      </c>
      <c r="O141" s="62">
        <v>17678</v>
      </c>
      <c r="P141" s="15"/>
      <c r="Q141" s="60">
        <v>16</v>
      </c>
      <c r="R141" s="63">
        <v>46081</v>
      </c>
      <c r="S141" s="49"/>
      <c r="T141" s="18" t="s">
        <v>31</v>
      </c>
      <c r="U141" s="12"/>
    </row>
    <row r="142" spans="1:23" ht="84.6" customHeight="1" x14ac:dyDescent="0.4">
      <c r="A142" s="36" t="s">
        <v>40</v>
      </c>
      <c r="B142" s="50" t="str">
        <f t="shared" si="8"/>
        <v>Maple Valley Memory Care ***                                                                                         219 NE Fircrest Drive                                                                                               McMinnville, OR 97218</v>
      </c>
      <c r="C142" s="36" t="s">
        <v>67</v>
      </c>
      <c r="D142" s="36" t="s">
        <v>68</v>
      </c>
      <c r="E142" s="36" t="s">
        <v>69</v>
      </c>
      <c r="F142" s="14">
        <v>97218</v>
      </c>
      <c r="G142" s="37">
        <v>526395</v>
      </c>
      <c r="H142" s="36" t="s">
        <v>384</v>
      </c>
      <c r="I142" s="36" t="s">
        <v>385</v>
      </c>
      <c r="J142" s="36" t="s">
        <v>417</v>
      </c>
      <c r="K142" s="50" t="str">
        <f t="shared" si="9"/>
        <v>Hugh Williams                                                                     Phone: 503-883-9385</v>
      </c>
      <c r="L142" s="36" t="s">
        <v>428</v>
      </c>
      <c r="M142" s="36" t="s">
        <v>429</v>
      </c>
      <c r="N142" s="36" t="s">
        <v>430</v>
      </c>
      <c r="O142" s="38">
        <v>15096</v>
      </c>
      <c r="P142" s="15"/>
      <c r="Q142" s="14">
        <v>28</v>
      </c>
      <c r="R142" s="39">
        <v>46142</v>
      </c>
      <c r="S142" s="49"/>
      <c r="T142" s="29"/>
      <c r="U142" s="12"/>
    </row>
    <row r="143" spans="1:23" ht="84.6" customHeight="1" x14ac:dyDescent="0.4">
      <c r="A143" s="64" t="s">
        <v>40</v>
      </c>
      <c r="B143" s="16" t="str">
        <f t="shared" si="8"/>
        <v>River Park Senior Living ***                                                                                         1350 W. Main St.                                                                                               Sheridan, OR 97378</v>
      </c>
      <c r="C143" s="64" t="s">
        <v>360</v>
      </c>
      <c r="D143" s="64" t="s">
        <v>361</v>
      </c>
      <c r="E143" s="64" t="s">
        <v>362</v>
      </c>
      <c r="F143" s="65">
        <v>97378</v>
      </c>
      <c r="G143" s="66">
        <v>530553</v>
      </c>
      <c r="H143" s="64" t="s">
        <v>401</v>
      </c>
      <c r="I143" s="64" t="s">
        <v>415</v>
      </c>
      <c r="J143" s="64" t="s">
        <v>418</v>
      </c>
      <c r="K143" s="16" t="str">
        <f t="shared" si="9"/>
        <v>Teresa Oliveri                                                                     Phone: 541-621-6537</v>
      </c>
      <c r="L143" s="64" t="s">
        <v>761</v>
      </c>
      <c r="M143" s="64" t="s">
        <v>762</v>
      </c>
      <c r="N143" s="64" t="s">
        <v>763</v>
      </c>
      <c r="O143" s="67">
        <v>11942</v>
      </c>
      <c r="P143" s="54"/>
      <c r="Q143" s="65">
        <v>15</v>
      </c>
      <c r="R143" s="68">
        <v>46265</v>
      </c>
      <c r="S143" s="49"/>
      <c r="T143" s="16" t="s">
        <v>30</v>
      </c>
      <c r="U143" s="12"/>
    </row>
    <row r="144" spans="1:23" ht="84.6" customHeight="1" x14ac:dyDescent="0.4">
      <c r="A144" s="36"/>
      <c r="B144" s="22"/>
      <c r="C144" s="36"/>
      <c r="D144" s="36"/>
      <c r="E144" s="36"/>
      <c r="F144" s="14"/>
      <c r="G144" s="37"/>
      <c r="H144" s="36"/>
      <c r="I144" s="36"/>
      <c r="J144" s="36"/>
      <c r="K144" s="22"/>
      <c r="L144" s="36"/>
      <c r="M144" s="36"/>
      <c r="N144" s="36"/>
      <c r="O144" s="38"/>
      <c r="P144" s="15"/>
      <c r="Q144" s="14"/>
      <c r="R144" s="69"/>
      <c r="S144" s="49"/>
      <c r="T144" s="29"/>
      <c r="U144" s="12"/>
    </row>
    <row r="145" spans="1:20" x14ac:dyDescent="0.4">
      <c r="A145" s="36"/>
      <c r="B145" s="22"/>
      <c r="C145" s="36"/>
      <c r="D145" s="36"/>
      <c r="E145" s="36"/>
      <c r="F145" s="14"/>
      <c r="G145" s="36"/>
      <c r="H145" s="36"/>
      <c r="I145" s="36"/>
      <c r="J145" s="36"/>
      <c r="K145" s="22"/>
      <c r="L145" s="36"/>
      <c r="M145" s="36"/>
      <c r="N145" s="36"/>
      <c r="O145" s="38"/>
      <c r="P145" s="15"/>
      <c r="Q145" s="14"/>
      <c r="R145" s="39"/>
      <c r="S145" s="24"/>
      <c r="T145" s="24"/>
    </row>
    <row r="146" spans="1:20" x14ac:dyDescent="0.4">
      <c r="A146" s="36"/>
      <c r="B146" s="22"/>
      <c r="C146" s="36"/>
      <c r="D146" s="36"/>
      <c r="E146" s="36"/>
      <c r="F146" s="14"/>
      <c r="G146" s="36"/>
      <c r="H146" s="36"/>
      <c r="I146" s="36"/>
      <c r="J146" s="36"/>
      <c r="K146" s="22"/>
      <c r="L146" s="36"/>
      <c r="M146" s="36"/>
      <c r="N146" s="36"/>
      <c r="O146" s="38"/>
      <c r="P146" s="15"/>
      <c r="Q146" s="14"/>
      <c r="R146" s="39"/>
      <c r="S146" s="24"/>
      <c r="T146" s="24"/>
    </row>
    <row r="148" spans="1:20" x14ac:dyDescent="0.4">
      <c r="A148" s="8" t="s">
        <v>34</v>
      </c>
    </row>
    <row r="149" spans="1:20" x14ac:dyDescent="0.4">
      <c r="A149" s="31" t="s">
        <v>36</v>
      </c>
    </row>
  </sheetData>
  <sheetProtection sort="0" autoFilter="0"/>
  <autoFilter ref="A3:Q146" xr:uid="{DD8D7DAE-CED7-4E72-99F1-CC4B9BA65F41}"/>
  <sortState xmlns:xlrd2="http://schemas.microsoft.com/office/spreadsheetml/2017/richdata2" ref="A4:R143">
    <sortCondition ref="A4:A143"/>
    <sortCondition ref="C4:C143"/>
  </sortState>
  <dataValidations count="3">
    <dataValidation allowBlank="1" showInputMessage="1" showErrorMessage="1" promptTitle="County" prompt="Please select they county of the provider location" sqref="A128" xr:uid="{199515D8-3900-4760-BAA8-BD709CFA5ADE}"/>
    <dataValidation type="list" allowBlank="1" showInputMessage="1" showErrorMessage="1" promptTitle="County" prompt="Please select they county of the provider location" sqref="A127" xr:uid="{2CE36CED-95C4-4BA3-BF1A-70A8C4FE488D}">
      <formula1>$BH$3:$BH$16</formula1>
    </dataValidation>
    <dataValidation type="list" allowBlank="1" showInputMessage="1" showErrorMessage="1" promptTitle="County" prompt="Please select they county of the provider location" sqref="A126" xr:uid="{8899CBC6-581D-4A00-BA25-73786A202470}">
      <formula1>$BH$3:$BH$17</formula1>
    </dataValidation>
  </dataValidations>
  <pageMargins left="0.7" right="0.7" top="0.75" bottom="0.75" header="0.3" footer="0.3"/>
  <pageSetup scale="26" fitToHeight="0" orientation="portrait" r:id="rId1"/>
  <colBreaks count="1" manualBreakCount="1">
    <brk id="19" min="2" max="125" man="1"/>
  </colBreaks>
  <drawing r:id="rId2"/>
  <extLst>
    <ext xmlns:x14="http://schemas.microsoft.com/office/spreadsheetml/2009/9/main" uri="{78C0D931-6437-407d-A8EE-F0AAD7539E65}">
      <x14:conditionalFormattings>
        <x14:conditionalFormatting xmlns:xm="http://schemas.microsoft.com/office/excel/2006/main">
          <x14:cfRule type="iconSet" priority="1" id="{B0D0A09E-C050-4300-BEFF-59FFCBDCFEB3}">
            <x14:iconSet custom="1">
              <x14:cfvo type="percent">
                <xm:f>0</xm:f>
              </x14:cfvo>
              <x14:cfvo type="formula">
                <xm:f>TODAY()</xm:f>
              </x14:cfvo>
              <x14:cfvo type="formula">
                <xm:f>TODAY()+90</xm:f>
              </x14:cfvo>
              <x14:cfIcon iconSet="3TrafficLights1" iconId="0"/>
              <x14:cfIcon iconSet="3TrafficLights1" iconId="1"/>
              <x14:cfIcon iconSet="NoIcons" iconId="0"/>
            </x14:iconSet>
          </x14:cfRule>
          <xm:sqref>P3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B73E1AB-D3FE-4B59-9B97-78994C477B2F}">
          <x14:formula1>
            <xm:f>'I:\APD Field Ops and Specialty Services\Contracts\Contracts Administration Tracker (CAT)\[CAT 12.08.20.xlsx]Data for Drop Down Menus'!#REF!</xm:f>
          </x14:formula1>
          <xm:sqref>A136 H136:J136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1F38-1EC1-45EE-9D8D-10A1158E6F25}">
  <sheetPr>
    <tabColor rgb="FFC00000"/>
  </sheetPr>
  <dimension ref="A1:B14"/>
  <sheetViews>
    <sheetView zoomScaleNormal="100" workbookViewId="0">
      <selection activeCell="B10" sqref="B10"/>
    </sheetView>
  </sheetViews>
  <sheetFormatPr defaultRowHeight="15" x14ac:dyDescent="0.25"/>
  <cols>
    <col min="1" max="1" width="45.5703125" bestFit="1" customWidth="1"/>
    <col min="2" max="2" width="166.7109375" bestFit="1" customWidth="1"/>
  </cols>
  <sheetData>
    <row r="1" spans="1:2" ht="15.75" x14ac:dyDescent="0.25">
      <c r="A1" s="5" t="s">
        <v>16</v>
      </c>
      <c r="B1" s="5" t="s">
        <v>17</v>
      </c>
    </row>
    <row r="2" spans="1:2" ht="45" x14ac:dyDescent="0.25">
      <c r="A2" s="2">
        <v>1</v>
      </c>
      <c r="B2" s="3" t="s">
        <v>26</v>
      </c>
    </row>
    <row r="3" spans="1:2" ht="17.100000000000001" customHeight="1" x14ac:dyDescent="0.25">
      <c r="A3" s="2"/>
      <c r="B3" s="3"/>
    </row>
    <row r="4" spans="1:2" ht="30" x14ac:dyDescent="0.25">
      <c r="A4" s="2">
        <v>2</v>
      </c>
      <c r="B4" s="3" t="s">
        <v>25</v>
      </c>
    </row>
    <row r="5" spans="1:2" x14ac:dyDescent="0.25">
      <c r="A5" s="2"/>
    </row>
    <row r="6" spans="1:2" x14ac:dyDescent="0.25">
      <c r="A6" s="2">
        <v>3</v>
      </c>
      <c r="B6" s="3" t="s">
        <v>27</v>
      </c>
    </row>
    <row r="7" spans="1:2" x14ac:dyDescent="0.25">
      <c r="A7" s="2"/>
    </row>
    <row r="8" spans="1:2" x14ac:dyDescent="0.25">
      <c r="A8" s="2">
        <v>4</v>
      </c>
      <c r="B8" t="s">
        <v>20</v>
      </c>
    </row>
    <row r="9" spans="1:2" x14ac:dyDescent="0.25">
      <c r="A9" s="2"/>
    </row>
    <row r="10" spans="1:2" ht="30" x14ac:dyDescent="0.25">
      <c r="A10" s="2">
        <v>5</v>
      </c>
      <c r="B10" s="3" t="s">
        <v>28</v>
      </c>
    </row>
    <row r="11" spans="1:2" x14ac:dyDescent="0.25">
      <c r="A11" s="2"/>
      <c r="B11" s="4"/>
    </row>
    <row r="12" spans="1:2" x14ac:dyDescent="0.25">
      <c r="A12" s="2">
        <v>6</v>
      </c>
      <c r="B12" t="s">
        <v>19</v>
      </c>
    </row>
    <row r="13" spans="1:2" x14ac:dyDescent="0.25">
      <c r="A13" s="2"/>
      <c r="B13" s="4" t="s">
        <v>0</v>
      </c>
    </row>
    <row r="14" spans="1:2" x14ac:dyDescent="0.25">
      <c r="B14" s="1" t="s">
        <v>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86A5E63F88964EB7B5D59A08F6C1B2" ma:contentTypeVersion="14" ma:contentTypeDescription="Create a new document." ma:contentTypeScope="" ma:versionID="a4d6d6772a05c43c842673d8890ee19b">
  <xsd:schema xmlns:xsd="http://www.w3.org/2001/XMLSchema" xmlns:xs="http://www.w3.org/2001/XMLSchema" xmlns:p="http://schemas.microsoft.com/office/2006/metadata/properties" xmlns:ns1="http://schemas.microsoft.com/sharepoint/v3" xmlns:ns2="67fac20e-0c0c-494a-ad0a-44a92a6fe846" xmlns:ns3="49e1b1f5-4598-4f10-9cb7-32cc96214367" xmlns:ns4="http://schemas.microsoft.com/sharepoint/v4" targetNamespace="http://schemas.microsoft.com/office/2006/metadata/properties" ma:root="true" ma:fieldsID="b9f200b66d334f1f9c44b798bfc69a36" ns1:_="" ns2:_="" ns3:_="" ns4:_="">
    <xsd:import namespace="http://schemas.microsoft.com/sharepoint/v3"/>
    <xsd:import namespace="67fac20e-0c0c-494a-ad0a-44a92a6fe846"/>
    <xsd:import namespace="49e1b1f5-4598-4f10-9cb7-32cc96214367"/>
    <xsd:import namespace="http://schemas.microsoft.com/sharepoint/v4"/>
    <xsd:element name="properties">
      <xsd:complexType>
        <xsd:sequence>
          <xsd:element name="documentManagement">
            <xsd:complexType>
              <xsd:all>
                <xsd:element ref="ns2:Guide_x0020_or_x0020_Manual" minOccurs="0"/>
                <xsd:element ref="ns2:Date" minOccurs="0"/>
                <xsd:element ref="ns2:Program" minOccurs="0"/>
                <xsd:element ref="ns1:PublishingStartDate" minOccurs="0"/>
                <xsd:element ref="ns1:PublishingExpirationDate" minOccurs="0"/>
                <xsd:element ref="ns3:SharedWithUsers" minOccurs="0"/>
                <xsd:element ref="ns1:TranslationStateListUrl"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TranslationStateListUrl" ma:index="13" nillable="true" ma:displayName="List Link" ma:hidden="true" ma:internalName="TranslationStateList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fac20e-0c0c-494a-ad0a-44a92a6fe846" elementFormDefault="qualified">
    <xsd:import namespace="http://schemas.microsoft.com/office/2006/documentManagement/types"/>
    <xsd:import namespace="http://schemas.microsoft.com/office/infopath/2007/PartnerControls"/>
    <xsd:element name="Guide_x0020_or_x0020_Manual" ma:index="2" nillable="true" ma:displayName="Guide or Manual" ma:default="0" ma:internalName="Guide_x0020_or_x0020_Manual">
      <xsd:simpleType>
        <xsd:restriction base="dms:Boolean"/>
      </xsd:simpleType>
    </xsd:element>
    <xsd:element name="Date" ma:index="3" nillable="true" ma:displayName="Date" ma:description="For Guides or Manuals only" ma:format="DateOnly" ma:internalName="Date">
      <xsd:simpleType>
        <xsd:restriction base="dms:DateTime"/>
      </xsd:simpleType>
    </xsd:element>
    <xsd:element name="Program" ma:index="4" nillable="true" ma:displayName="Topic" ma:internalName="Program">
      <xsd:complexType>
        <xsd:complexContent>
          <xsd:extension base="dms:MultiChoice">
            <xsd:sequence>
              <xsd:element name="Value" maxOccurs="unbounded" minOccurs="0" nillable="true">
                <xsd:simpleType>
                  <xsd:restriction base="dms:Choice">
                    <xsd:enumeration value="ADS"/>
                    <xsd:enumeration value="AFH"/>
                    <xsd:enumeration value="Assessments"/>
                    <xsd:enumeration value="BSS"/>
                    <xsd:enumeration value="CER"/>
                    <xsd:enumeration value="Complex"/>
                    <xsd:enumeration value="Crisis"/>
                    <xsd:enumeration value="Div/Trans"/>
                    <xsd:enumeration value="DocuSign"/>
                    <xsd:enumeration value="ECS"/>
                    <xsd:enumeration value="ERS"/>
                    <xsd:enumeration value="EWE"/>
                    <xsd:enumeration value="Exceptions"/>
                    <xsd:enumeration value="Facilities"/>
                    <xsd:enumeration value="GA"/>
                    <xsd:enumeration value="GrandPad"/>
                    <xsd:enumeration value="HCBS-IBL"/>
                    <xsd:enumeration value="HCW"/>
                    <xsd:enumeration value="HDM"/>
                    <xsd:enumeration value="Healthier Oregon"/>
                    <xsd:enumeration value="Hearings"/>
                    <xsd:enumeration value="Housing"/>
                    <xsd:enumeration value="In-home Support"/>
                    <xsd:enumeration value="IHCA"/>
                    <xsd:enumeration value="IHSS"/>
                    <xsd:enumeration value="ICP"/>
                    <xsd:enumeration value="K-Plan"/>
                    <xsd:enumeration value="LTCC-Nursing"/>
                    <xsd:enumeration value="MED"/>
                    <xsd:enumeration value="MISC"/>
                    <xsd:enumeration value="MM"/>
                    <xsd:enumeration value="MMIS"/>
                    <xsd:enumeration value="NF/PAS"/>
                    <xsd:enumeration value="OAA"/>
                    <xsd:enumeration value="OA CA/PS"/>
                    <xsd:enumeration value="OA Guides"/>
                    <xsd:enumeration value="ONE"/>
                    <xsd:enumeration value="OPI"/>
                    <xsd:enumeration value="OPI-M"/>
                    <xsd:enumeration value="Payments"/>
                    <xsd:enumeration value="PACE"/>
                    <xsd:enumeration value="PCC"/>
                    <xsd:enumeration value="PTC"/>
                    <xsd:enumeration value="RCF/ALF"/>
                    <xsd:enumeration value="Risk Assessment"/>
                    <xsd:enumeration value="Service Planning"/>
                    <xsd:enumeration value="Service Priority"/>
                    <xsd:enumeration value="SLP"/>
                    <xsd:enumeration value="SNC"/>
                    <xsd:enumeration value="Social Isolation"/>
                    <xsd:enumeration value="SP"/>
                    <xsd:enumeration value="SPPC"/>
                    <xsd:enumeration value="Training"/>
                    <xsd:enumeration value="Tribal Navigator"/>
                    <xsd:enumeration value="WCM"/>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Guide_x0020_or_x0020_Manual xmlns="67fac20e-0c0c-494a-ad0a-44a92a6fe846">false</Guide_x0020_or_x0020_Manual>
    <PublishingExpirationDate xmlns="http://schemas.microsoft.com/sharepoint/v3" xsi:nil="true"/>
    <TranslationStateListUrl xmlns="http://schemas.microsoft.com/sharepoint/v3">
      <Url xsi:nil="true"/>
      <Description xsi:nil="true"/>
    </TranslationStateListUrl>
    <PublishingStartDate xmlns="http://schemas.microsoft.com/sharepoint/v3" xsi:nil="true"/>
    <Date xmlns="67fac20e-0c0c-494a-ad0a-44a92a6fe846" xsi:nil="true"/>
    <Program xmlns="67fac20e-0c0c-494a-ad0a-44a92a6fe846"/>
  </documentManagement>
</p:properties>
</file>

<file path=customXml/itemProps1.xml><?xml version="1.0" encoding="utf-8"?>
<ds:datastoreItem xmlns:ds="http://schemas.openxmlformats.org/officeDocument/2006/customXml" ds:itemID="{C597F849-E253-48BC-9B13-F5C58F3E2062}"/>
</file>

<file path=customXml/itemProps2.xml><?xml version="1.0" encoding="utf-8"?>
<ds:datastoreItem xmlns:ds="http://schemas.openxmlformats.org/officeDocument/2006/customXml" ds:itemID="{41D87285-17AC-40C3-A7AD-CFE84AA99B75}"/>
</file>

<file path=customXml/itemProps3.xml><?xml version="1.0" encoding="utf-8"?>
<ds:datastoreItem xmlns:ds="http://schemas.openxmlformats.org/officeDocument/2006/customXml" ds:itemID="{21864DB1-4CCB-4902-A124-EC38F567B176}"/>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Sheet</vt:lpstr>
      <vt:lpstr>Posting Info</vt:lpstr>
      <vt:lpstr>'Contact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APD Specific Needs Contacts</dc:title>
  <dc:creator>ODHS</dc:creator>
  <cp:lastModifiedBy>Newton Suzanne H</cp:lastModifiedBy>
  <cp:lastPrinted>2020-12-10T18:49:02Z</cp:lastPrinted>
  <dcterms:created xsi:type="dcterms:W3CDTF">2020-01-06T16:45:02Z</dcterms:created>
  <dcterms:modified xsi:type="dcterms:W3CDTF">2025-12-01T16:13:26Z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2023-10-26T23:03:36Z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f63d110e-da59-4ee3-8235-bd1714747c75</vt:lpwstr>
  </property>
  <property fmtid="{D5CDD505-2E9C-101B-9397-08002B2CF9AE}" pid="8" name="MSIP_Label_ebdd6eeb-0dd0-4927-947e-a759f08fcf55_ContentBits">
    <vt:lpwstr>0</vt:lpwstr>
  </property>
  <property fmtid="{D5CDD505-2E9C-101B-9397-08002B2CF9AE}" pid="9" name="ContentTypeId">
    <vt:lpwstr>0x0101003F86A5E63F88964EB7B5D59A08F6C1B2</vt:lpwstr>
  </property>
</Properties>
</file>