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wpdotfill09\R_VMP3_USERSENG\hwye04w\A_N-Projects\00_Seismic\01~Design_Specs&amp;Manuals\A-ODOT\05-Seismic_Data_Sheet\Templates\2025\"/>
    </mc:Choice>
  </mc:AlternateContent>
  <xr:revisionPtr revIDLastSave="0" documentId="13_ncr:1_{65169591-4984-4A12-AF6D-1315E8AAAD04}" xr6:coauthVersionLast="47" xr6:coauthVersionMax="47" xr10:uidLastSave="{00000000-0000-0000-0000-000000000000}"/>
  <workbookProtection workbookAlgorithmName="SHA-512" workbookHashValue="3DaVZ2MlVPeU5AI+Vl+2+1MtuUsSTEn3Rm4xcLJ8nk/dLkOiESby2hAw1W+I26BwyO2Iy5d4w1ok/mX/MXIYAQ==" workbookSaltValue="SechkmIRG7L/0H5n4iVeRg==" workbookSpinCount="100000" lockStructure="1"/>
  <bookViews>
    <workbookView xWindow="-109" yWindow="-109" windowWidth="26301" windowHeight="14169" xr2:uid="{57797811-36C4-4D1F-908D-313C786DF429}"/>
  </bookViews>
  <sheets>
    <sheet name="SDS-v2025.1" sheetId="1" r:id="rId1"/>
  </sheets>
  <definedNames>
    <definedName name="_xlnm._FilterDatabase" localSheetId="0" hidden="1">'SDS-v2025.1'!#REF!</definedName>
    <definedName name="_xlnm.Print_Area" localSheetId="0">'SDS-v2025.1'!$A$1:$Z$59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6" i="1" l="1"/>
  <c r="P38" i="1"/>
  <c r="L25" i="1"/>
  <c r="T33" i="1"/>
  <c r="X33" i="1"/>
  <c r="V90" i="1"/>
  <c r="V89" i="1"/>
  <c r="V88" i="1"/>
  <c r="V87" i="1"/>
  <c r="F31" i="1"/>
</calcChain>
</file>

<file path=xl/sharedStrings.xml><?xml version="1.0" encoding="utf-8"?>
<sst xmlns="http://schemas.openxmlformats.org/spreadsheetml/2006/main" count="208" uniqueCount="124">
  <si>
    <t>OREGON DEPARTMENT OF TRANSPORTATION</t>
  </si>
  <si>
    <t>BRIDGE ENGINEERING SECTION</t>
  </si>
  <si>
    <t>Phone: 503-986-4200</t>
  </si>
  <si>
    <t>Fax: 503-986-3407</t>
  </si>
  <si>
    <t>Drop-Down Menus</t>
  </si>
  <si>
    <t>Structure Name:</t>
  </si>
  <si>
    <t>Latitude:</t>
  </si>
  <si>
    <t>°</t>
  </si>
  <si>
    <t>'</t>
  </si>
  <si>
    <t>"</t>
  </si>
  <si>
    <t>Project Name:</t>
  </si>
  <si>
    <t>Highway No:</t>
  </si>
  <si>
    <t>Milepost:</t>
  </si>
  <si>
    <t>County:</t>
  </si>
  <si>
    <t>Designer:</t>
  </si>
  <si>
    <t>Company:</t>
  </si>
  <si>
    <t>Checker:</t>
  </si>
  <si>
    <t>Project Type:</t>
  </si>
  <si>
    <t>New Structure</t>
  </si>
  <si>
    <t>Bridge Replacement</t>
  </si>
  <si>
    <t>ODOT Bridge No:</t>
  </si>
  <si>
    <t>County Bridge No:</t>
  </si>
  <si>
    <t>No. of Spans:</t>
  </si>
  <si>
    <t>Total Bridge Length:</t>
  </si>
  <si>
    <t>ft</t>
  </si>
  <si>
    <t>Superstructure Type:</t>
  </si>
  <si>
    <t>Substructure Type:</t>
  </si>
  <si>
    <t>Design Specifications:</t>
  </si>
  <si>
    <t>Single-Span</t>
  </si>
  <si>
    <t>Multi-Span</t>
  </si>
  <si>
    <t xml:space="preserve"> </t>
  </si>
  <si>
    <t xml:space="preserve">  </t>
  </si>
  <si>
    <t>500 Years</t>
  </si>
  <si>
    <t>1000 Years</t>
  </si>
  <si>
    <t>2500 Years</t>
  </si>
  <si>
    <t>g</t>
  </si>
  <si>
    <t>Site Class:</t>
  </si>
  <si>
    <t>A</t>
  </si>
  <si>
    <t>B</t>
  </si>
  <si>
    <t>C</t>
  </si>
  <si>
    <t>D</t>
  </si>
  <si>
    <t>E</t>
  </si>
  <si>
    <t>F</t>
  </si>
  <si>
    <t>SEISMIC DESIGN/RETROFIT DATA SHEET</t>
  </si>
  <si>
    <t>Bridge Widening</t>
  </si>
  <si>
    <t>Phase I Seismic Retrofit</t>
  </si>
  <si>
    <t>Phase II Seismic Retrofit</t>
  </si>
  <si>
    <t>Seismic Isolation</t>
  </si>
  <si>
    <t>Partial Seismic Retrofit</t>
  </si>
  <si>
    <t>Retrofit Deemed Unnecessary</t>
  </si>
  <si>
    <t>Water</t>
  </si>
  <si>
    <t>Road</t>
  </si>
  <si>
    <t>Railroad</t>
  </si>
  <si>
    <t>Grade</t>
  </si>
  <si>
    <t>Spanning:</t>
  </si>
  <si>
    <t>Seismic Lifeline Routes:</t>
  </si>
  <si>
    <t xml:space="preserve">ON Bridge: </t>
  </si>
  <si>
    <t xml:space="preserve">UNDER Bridge: </t>
  </si>
  <si>
    <t>Other</t>
  </si>
  <si>
    <t>Priority 1 on Bridge</t>
  </si>
  <si>
    <t>Priority 2 on Bridge</t>
  </si>
  <si>
    <t>Priority 3 on Bridge</t>
  </si>
  <si>
    <t>No Lifeline on Bridge</t>
  </si>
  <si>
    <t>Priority 1 under Bridge</t>
  </si>
  <si>
    <t>Contract #:</t>
  </si>
  <si>
    <t>Letting Date:</t>
  </si>
  <si>
    <t>=&gt;</t>
  </si>
  <si>
    <t>Drop-Down Field</t>
  </si>
  <si>
    <t>Fill-in Field</t>
  </si>
  <si>
    <t>Longitude:</t>
  </si>
  <si>
    <t>Highway Name:</t>
  </si>
  <si>
    <t>Bridge Operational Category:</t>
  </si>
  <si>
    <t xml:space="preserve">2006 FHWA Seismic Retrofitting Manual                </t>
  </si>
  <si>
    <t>AASHTO LRFD  Design Specifications</t>
  </si>
  <si>
    <t>Seismic Design Category:</t>
  </si>
  <si>
    <t xml:space="preserve">Seismic Performance 2: </t>
  </si>
  <si>
    <t xml:space="preserve">Seismic Performance 1: </t>
  </si>
  <si>
    <t>CSZE - 2014 PSU Model</t>
  </si>
  <si>
    <t>M9.0</t>
  </si>
  <si>
    <t>AASHTO Seismic Guide Specifications</t>
  </si>
  <si>
    <r>
      <t>1</t>
    </r>
    <r>
      <rPr>
        <vertAlign val="superscript"/>
        <sz val="10"/>
        <rFont val="Times New Roman"/>
        <family val="1"/>
      </rPr>
      <t>st</t>
    </r>
    <r>
      <rPr>
        <sz val="10"/>
        <rFont val="Times New Roman"/>
      </rPr>
      <t xml:space="preserve"> Edition </t>
    </r>
  </si>
  <si>
    <r>
      <t>2</t>
    </r>
    <r>
      <rPr>
        <vertAlign val="superscript"/>
        <sz val="10"/>
        <rFont val="Times New Roman"/>
        <family val="1"/>
      </rPr>
      <t>nd</t>
    </r>
    <r>
      <rPr>
        <sz val="10"/>
        <rFont val="Times New Roman"/>
      </rPr>
      <t xml:space="preserve"> Edition </t>
    </r>
  </si>
  <si>
    <r>
      <t>3</t>
    </r>
    <r>
      <rPr>
        <vertAlign val="superscript"/>
        <sz val="10"/>
        <rFont val="Times New Roman"/>
        <family val="1"/>
      </rPr>
      <t>rd</t>
    </r>
    <r>
      <rPr>
        <sz val="10"/>
        <rFont val="Times New Roman"/>
      </rPr>
      <t xml:space="preserve"> Edition </t>
    </r>
  </si>
  <si>
    <r>
      <t>4</t>
    </r>
    <r>
      <rPr>
        <vertAlign val="superscript"/>
        <sz val="10"/>
        <rFont val="Times New Roman"/>
        <family val="1"/>
      </rPr>
      <t>th</t>
    </r>
    <r>
      <rPr>
        <sz val="10"/>
        <rFont val="Times New Roman"/>
      </rPr>
      <t xml:space="preserve"> Edition </t>
    </r>
  </si>
  <si>
    <r>
      <t>5</t>
    </r>
    <r>
      <rPr>
        <vertAlign val="superscript"/>
        <sz val="10"/>
        <rFont val="Times New Roman"/>
        <family val="1"/>
      </rPr>
      <t>th</t>
    </r>
    <r>
      <rPr>
        <sz val="10"/>
        <rFont val="Times New Roman"/>
      </rPr>
      <t xml:space="preserve"> Edition </t>
    </r>
  </si>
  <si>
    <r>
      <t>6</t>
    </r>
    <r>
      <rPr>
        <vertAlign val="superscript"/>
        <sz val="10"/>
        <rFont val="Times New Roman"/>
        <family val="1"/>
      </rPr>
      <t>th</t>
    </r>
    <r>
      <rPr>
        <sz val="10"/>
        <rFont val="Times New Roman"/>
      </rPr>
      <t xml:space="preserve"> Edition </t>
    </r>
  </si>
  <si>
    <r>
      <t>7</t>
    </r>
    <r>
      <rPr>
        <vertAlign val="superscript"/>
        <sz val="10"/>
        <rFont val="Times New Roman"/>
        <family val="1"/>
      </rPr>
      <t>th</t>
    </r>
    <r>
      <rPr>
        <sz val="10"/>
        <rFont val="Times New Roman"/>
      </rPr>
      <t xml:space="preserve"> Edition </t>
    </r>
  </si>
  <si>
    <r>
      <t>8</t>
    </r>
    <r>
      <rPr>
        <vertAlign val="superscript"/>
        <sz val="10"/>
        <rFont val="Times New Roman"/>
        <family val="1"/>
      </rPr>
      <t>th</t>
    </r>
    <r>
      <rPr>
        <sz val="10"/>
        <rFont val="Times New Roman"/>
      </rPr>
      <t xml:space="preserve"> Edition </t>
    </r>
  </si>
  <si>
    <r>
      <t>9</t>
    </r>
    <r>
      <rPr>
        <vertAlign val="superscript"/>
        <sz val="10"/>
        <rFont val="Times New Roman"/>
        <family val="1"/>
      </rPr>
      <t>th</t>
    </r>
    <r>
      <rPr>
        <sz val="10"/>
        <rFont val="Times New Roman"/>
      </rPr>
      <t xml:space="preserve"> Edition </t>
    </r>
  </si>
  <si>
    <r>
      <t>10</t>
    </r>
    <r>
      <rPr>
        <vertAlign val="superscript"/>
        <sz val="10"/>
        <rFont val="Times New Roman"/>
        <family val="1"/>
      </rPr>
      <t>th</t>
    </r>
    <r>
      <rPr>
        <sz val="10"/>
        <rFont val="Times New Roman"/>
      </rPr>
      <t xml:space="preserve"> Edition </t>
    </r>
  </si>
  <si>
    <t>Ordinary</t>
  </si>
  <si>
    <t>Recovery</t>
  </si>
  <si>
    <t>Critical</t>
  </si>
  <si>
    <t>N/A</t>
  </si>
  <si>
    <t>PL1 – Life Safety</t>
  </si>
  <si>
    <t>PL2 – Operational</t>
  </si>
  <si>
    <t>PL3 – Fully Operational</t>
  </si>
  <si>
    <t>2002 USGS Hazard Maps</t>
  </si>
  <si>
    <t>2008 USGS Hazard Maps</t>
  </si>
  <si>
    <t>2014 USGS Hazard Maps</t>
  </si>
  <si>
    <t>Priority 2 under Bridge</t>
  </si>
  <si>
    <t>Priority 3 under Bridge</t>
  </si>
  <si>
    <t>No Lifeline under Bridge</t>
  </si>
  <si>
    <t>Design response spectral acceleration coefficients:</t>
  </si>
  <si>
    <r>
      <t>A</t>
    </r>
    <r>
      <rPr>
        <b/>
        <vertAlign val="subscript"/>
        <sz val="10"/>
        <rFont val="Times New Roman"/>
        <family val="1"/>
      </rPr>
      <t>S</t>
    </r>
    <r>
      <rPr>
        <b/>
        <sz val="10"/>
        <rFont val="Times New Roman"/>
        <family val="1"/>
      </rPr>
      <t>:</t>
    </r>
  </si>
  <si>
    <r>
      <t>S</t>
    </r>
    <r>
      <rPr>
        <b/>
        <vertAlign val="subscript"/>
        <sz val="10"/>
        <rFont val="Times New Roman"/>
        <family val="1"/>
      </rPr>
      <t>DS</t>
    </r>
    <r>
      <rPr>
        <b/>
        <sz val="10"/>
        <rFont val="Times New Roman"/>
        <family val="1"/>
      </rPr>
      <t>:</t>
    </r>
  </si>
  <si>
    <r>
      <t>S</t>
    </r>
    <r>
      <rPr>
        <b/>
        <vertAlign val="subscript"/>
        <sz val="10"/>
        <rFont val="Times New Roman"/>
        <family val="1"/>
      </rPr>
      <t>D1</t>
    </r>
    <r>
      <rPr>
        <b/>
        <sz val="10"/>
        <rFont val="Times New Roman"/>
        <family val="1"/>
      </rPr>
      <t>:</t>
    </r>
  </si>
  <si>
    <t>Salem, OR 97301</t>
  </si>
  <si>
    <r>
      <t>555 13</t>
    </r>
    <r>
      <rPr>
        <vertAlign val="superscript"/>
        <sz val="10"/>
        <rFont val="Times New Roman"/>
        <family val="1"/>
      </rPr>
      <t>th</t>
    </r>
    <r>
      <rPr>
        <sz val="10"/>
        <rFont val="Times New Roman"/>
        <family val="1"/>
      </rPr>
      <t xml:space="preserve"> St. NE</t>
    </r>
  </si>
  <si>
    <t>BC</t>
  </si>
  <si>
    <t>CD</t>
  </si>
  <si>
    <t>DE</t>
  </si>
  <si>
    <r>
      <t>11</t>
    </r>
    <r>
      <rPr>
        <vertAlign val="superscript"/>
        <sz val="10"/>
        <rFont val="Times New Roman"/>
        <family val="1"/>
      </rPr>
      <t>th</t>
    </r>
    <r>
      <rPr>
        <sz val="10"/>
        <rFont val="Times New Roman"/>
      </rPr>
      <t xml:space="preserve"> Edition </t>
    </r>
  </si>
  <si>
    <r>
      <t>12</t>
    </r>
    <r>
      <rPr>
        <vertAlign val="superscript"/>
        <sz val="10"/>
        <rFont val="Times New Roman"/>
        <family val="1"/>
      </rPr>
      <t>th</t>
    </r>
    <r>
      <rPr>
        <sz val="10"/>
        <rFont val="Times New Roman"/>
      </rPr>
      <t xml:space="preserve"> Edition </t>
    </r>
  </si>
  <si>
    <r>
      <t>13</t>
    </r>
    <r>
      <rPr>
        <vertAlign val="superscript"/>
        <sz val="10"/>
        <rFont val="Times New Roman"/>
        <family val="1"/>
      </rPr>
      <t>th</t>
    </r>
    <r>
      <rPr>
        <sz val="10"/>
        <rFont val="Times New Roman"/>
      </rPr>
      <t xml:space="preserve"> Edition </t>
    </r>
  </si>
  <si>
    <r>
      <t>14</t>
    </r>
    <r>
      <rPr>
        <vertAlign val="superscript"/>
        <sz val="10"/>
        <rFont val="Times New Roman"/>
        <family val="1"/>
      </rPr>
      <t>th</t>
    </r>
    <r>
      <rPr>
        <sz val="10"/>
        <rFont val="Times New Roman"/>
      </rPr>
      <t xml:space="preserve"> Edition </t>
    </r>
  </si>
  <si>
    <r>
      <t>15</t>
    </r>
    <r>
      <rPr>
        <vertAlign val="superscript"/>
        <sz val="10"/>
        <rFont val="Times New Roman"/>
        <family val="1"/>
      </rPr>
      <t>th</t>
    </r>
    <r>
      <rPr>
        <sz val="10"/>
        <rFont val="Times New Roman"/>
      </rPr>
      <t xml:space="preserve"> Edition </t>
    </r>
  </si>
  <si>
    <t xml:space="preserve">Seismic Hazard:   </t>
  </si>
  <si>
    <t>2023 AASHTO-USGS RTGM</t>
  </si>
  <si>
    <t>2018 NSHM</t>
  </si>
  <si>
    <r>
      <t>Completion Date (</t>
    </r>
    <r>
      <rPr>
        <sz val="10"/>
        <rFont val="Times New Roman"/>
        <family val="1"/>
      </rPr>
      <t>Mo/Yr</t>
    </r>
    <r>
      <rPr>
        <b/>
        <sz val="10"/>
        <rFont val="Times New Roman"/>
        <family val="1"/>
      </rPr>
      <t xml:space="preserve">): </t>
    </r>
  </si>
  <si>
    <t xml:space="preserve">a PDF Copy of this form to ODOT Bridge HQ (include the Bridge Number in the file name.) </t>
  </si>
  <si>
    <t>Email</t>
  </si>
  <si>
    <t xml:space="preserve">3rd Edition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</si>
</sst>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/yy;@"/>
    <numFmt numFmtId="165" formatCode="[$-409]mmm\.\ dd/yy;@"/>
  </numFmts>
  <fonts count="17" x14ac:knownFonts="1">
    <font>
      <sz val="10"/>
      <name val="Times New Roman"/>
    </font>
    <font>
      <sz val="8"/>
      <name val="Times New Roman"/>
    </font>
    <font>
      <b/>
      <u val="double"/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b/>
      <sz val="10"/>
      <name val="Times New Roman"/>
    </font>
    <font>
      <b/>
      <u/>
      <sz val="10"/>
      <name val="Times New Roman"/>
      <family val="1"/>
    </font>
    <font>
      <sz val="10"/>
      <name val="Times New Roman"/>
      <family val="1"/>
    </font>
    <font>
      <b/>
      <u/>
      <sz val="10"/>
      <color indexed="10"/>
      <name val="Times New Roman"/>
      <family val="1"/>
    </font>
    <font>
      <b/>
      <vertAlign val="subscript"/>
      <sz val="10"/>
      <name val="Times New Roman"/>
      <family val="1"/>
    </font>
    <font>
      <b/>
      <sz val="10"/>
      <name val="Rockwell Extra Bold"/>
      <family val="1"/>
    </font>
    <font>
      <u/>
      <sz val="10"/>
      <name val="Times New Roman"/>
    </font>
    <font>
      <sz val="10"/>
      <name val="Arial Narrow"/>
      <family val="2"/>
    </font>
    <font>
      <vertAlign val="superscript"/>
      <sz val="10"/>
      <name val="Times New Roman"/>
      <family val="1"/>
    </font>
    <font>
      <i/>
      <sz val="10"/>
      <color rgb="FF0000FF"/>
      <name val="Times New Roman"/>
      <family val="1"/>
    </font>
    <font>
      <u/>
      <sz val="10"/>
      <color theme="10"/>
      <name val="Times New Roman"/>
      <family val="1"/>
    </font>
    <font>
      <b/>
      <u/>
      <sz val="10"/>
      <color rgb="FF0000FF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08">
    <xf numFmtId="0" fontId="0" fillId="0" borderId="0" xfId="0"/>
    <xf numFmtId="0" fontId="0" fillId="3" borderId="0" xfId="0" applyFill="1"/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12" fillId="0" borderId="0" xfId="0" applyFont="1"/>
    <xf numFmtId="0" fontId="4" fillId="3" borderId="0" xfId="0" applyFont="1" applyFill="1" applyAlignment="1">
      <alignment horizontal="right"/>
    </xf>
    <xf numFmtId="0" fontId="0" fillId="3" borderId="0" xfId="0" applyFill="1" applyAlignment="1">
      <alignment horizontal="center"/>
    </xf>
    <xf numFmtId="0" fontId="7" fillId="3" borderId="0" xfId="0" applyFont="1" applyFill="1"/>
    <xf numFmtId="49" fontId="0" fillId="3" borderId="0" xfId="0" quotePrefix="1" applyNumberFormat="1" applyFill="1"/>
    <xf numFmtId="0" fontId="0" fillId="3" borderId="0" xfId="0" quotePrefix="1" applyFill="1"/>
    <xf numFmtId="0" fontId="4" fillId="0" borderId="0" xfId="0" applyFont="1" applyAlignment="1">
      <alignment horizontal="left"/>
    </xf>
    <xf numFmtId="0" fontId="10" fillId="0" borderId="0" xfId="0" applyFont="1"/>
    <xf numFmtId="49" fontId="10" fillId="0" borderId="0" xfId="0" quotePrefix="1" applyNumberFormat="1" applyFont="1"/>
    <xf numFmtId="0" fontId="10" fillId="0" borderId="0" xfId="0" quotePrefix="1" applyFont="1"/>
    <xf numFmtId="0" fontId="4" fillId="0" borderId="0" xfId="0" applyFont="1" applyAlignment="1">
      <alignment horizontal="right"/>
    </xf>
    <xf numFmtId="0" fontId="4" fillId="3" borderId="0" xfId="0" applyFont="1" applyFill="1"/>
    <xf numFmtId="164" fontId="12" fillId="0" borderId="0" xfId="0" applyNumberFormat="1" applyFont="1"/>
    <xf numFmtId="0" fontId="4" fillId="0" borderId="0" xfId="0" applyFont="1"/>
    <xf numFmtId="0" fontId="0" fillId="3" borderId="7" xfId="0" applyFill="1" applyBorder="1"/>
    <xf numFmtId="0" fontId="4" fillId="3" borderId="0" xfId="0" applyFont="1" applyFill="1" applyAlignment="1">
      <alignment horizontal="left"/>
    </xf>
    <xf numFmtId="0" fontId="12" fillId="0" borderId="0" xfId="0" applyFont="1" applyAlignment="1">
      <alignment horizontal="center"/>
    </xf>
    <xf numFmtId="0" fontId="0" fillId="4" borderId="0" xfId="0" applyFill="1"/>
    <xf numFmtId="0" fontId="11" fillId="0" borderId="0" xfId="0" applyFont="1"/>
    <xf numFmtId="0" fontId="0" fillId="2" borderId="0" xfId="0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4" xfId="0" applyFill="1" applyBorder="1"/>
    <xf numFmtId="0" fontId="0" fillId="2" borderId="5" xfId="0" applyFill="1" applyBorder="1"/>
    <xf numFmtId="0" fontId="7" fillId="2" borderId="4" xfId="0" applyFont="1" applyFill="1" applyBorder="1"/>
    <xf numFmtId="0" fontId="7" fillId="2" borderId="0" xfId="0" applyFont="1" applyFill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0" fillId="6" borderId="1" xfId="0" applyFill="1" applyBorder="1"/>
    <xf numFmtId="0" fontId="0" fillId="6" borderId="2" xfId="0" applyFill="1" applyBorder="1"/>
    <xf numFmtId="0" fontId="0" fillId="6" borderId="3" xfId="0" applyFill="1" applyBorder="1"/>
    <xf numFmtId="0" fontId="0" fillId="6" borderId="3" xfId="0" applyFill="1" applyBorder="1" applyAlignment="1">
      <alignment horizontal="left"/>
    </xf>
    <xf numFmtId="0" fontId="7" fillId="6" borderId="4" xfId="0" applyFont="1" applyFill="1" applyBorder="1"/>
    <xf numFmtId="0" fontId="0" fillId="6" borderId="0" xfId="0" applyFill="1"/>
    <xf numFmtId="0" fontId="0" fillId="6" borderId="5" xfId="0" applyFill="1" applyBorder="1"/>
    <xf numFmtId="0" fontId="0" fillId="6" borderId="4" xfId="0" applyFill="1" applyBorder="1"/>
    <xf numFmtId="0" fontId="0" fillId="6" borderId="5" xfId="0" applyFill="1" applyBorder="1" applyAlignment="1">
      <alignment horizontal="left"/>
    </xf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 applyAlignment="1">
      <alignment horizontal="left"/>
    </xf>
    <xf numFmtId="0" fontId="7" fillId="6" borderId="6" xfId="0" applyFont="1" applyFill="1" applyBorder="1"/>
    <xf numFmtId="0" fontId="0" fillId="6" borderId="8" xfId="0" applyFill="1" applyBorder="1"/>
    <xf numFmtId="0" fontId="0" fillId="2" borderId="9" xfId="0" applyFill="1" applyBorder="1"/>
    <xf numFmtId="0" fontId="7" fillId="2" borderId="4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5" xfId="0" applyFont="1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0" xfId="0" applyFill="1" applyBorder="1"/>
    <xf numFmtId="0" fontId="7" fillId="2" borderId="10" xfId="0" applyFont="1" applyFill="1" applyBorder="1"/>
    <xf numFmtId="0" fontId="0" fillId="0" borderId="10" xfId="0" applyBorder="1"/>
    <xf numFmtId="0" fontId="0" fillId="2" borderId="11" xfId="0" applyFill="1" applyBorder="1" applyAlignment="1">
      <alignment horizontal="left"/>
    </xf>
    <xf numFmtId="0" fontId="0" fillId="2" borderId="11" xfId="0" applyFill="1" applyBorder="1"/>
    <xf numFmtId="0" fontId="0" fillId="0" borderId="2" xfId="0" applyBorder="1"/>
    <xf numFmtId="0" fontId="0" fillId="0" borderId="4" xfId="0" applyBorder="1"/>
    <xf numFmtId="0" fontId="12" fillId="4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7" fillId="4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12" fillId="2" borderId="0" xfId="0" applyFont="1" applyFill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center"/>
    </xf>
    <xf numFmtId="0" fontId="12" fillId="4" borderId="0" xfId="0" applyFont="1" applyFill="1" applyAlignment="1" applyProtection="1">
      <alignment horizontal="left" indent="1"/>
      <protection locked="0"/>
    </xf>
    <xf numFmtId="0" fontId="4" fillId="0" borderId="0" xfId="0" applyFont="1" applyAlignment="1">
      <alignment horizontal="left" indent="3"/>
    </xf>
    <xf numFmtId="0" fontId="4" fillId="3" borderId="0" xfId="0" applyFont="1" applyFill="1" applyAlignment="1">
      <alignment horizontal="right"/>
    </xf>
    <xf numFmtId="1" fontId="12" fillId="2" borderId="0" xfId="0" applyNumberFormat="1" applyFont="1" applyFill="1" applyAlignment="1" applyProtection="1">
      <alignment horizontal="right"/>
      <protection locked="0"/>
    </xf>
    <xf numFmtId="0" fontId="12" fillId="6" borderId="0" xfId="0" applyFont="1" applyFill="1" applyAlignment="1" applyProtection="1">
      <alignment horizontal="center"/>
      <protection locked="0"/>
    </xf>
    <xf numFmtId="0" fontId="0" fillId="3" borderId="0" xfId="0" applyFill="1" applyAlignment="1">
      <alignment horizontal="left"/>
    </xf>
    <xf numFmtId="0" fontId="12" fillId="4" borderId="0" xfId="0" applyFont="1" applyFill="1" applyAlignment="1" applyProtection="1">
      <alignment horizontal="left"/>
      <protection locked="0"/>
    </xf>
    <xf numFmtId="165" fontId="12" fillId="2" borderId="0" xfId="0" applyNumberFormat="1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4" fillId="3" borderId="12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6" borderId="0" xfId="0" applyFont="1" applyFill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5" fillId="4" borderId="0" xfId="0" applyFont="1" applyFill="1" applyAlignment="1" applyProtection="1">
      <alignment horizontal="left"/>
      <protection locked="0"/>
    </xf>
    <xf numFmtId="0" fontId="0" fillId="6" borderId="0" xfId="0" applyFill="1" applyAlignment="1" applyProtection="1">
      <alignment horizontal="left"/>
      <protection locked="0"/>
    </xf>
    <xf numFmtId="164" fontId="12" fillId="2" borderId="0" xfId="0" applyNumberFormat="1" applyFont="1" applyFill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8" fillId="5" borderId="0" xfId="0" applyFont="1" applyFill="1" applyAlignment="1">
      <alignment horizontal="center"/>
    </xf>
    <xf numFmtId="0" fontId="4" fillId="0" borderId="0" xfId="0" quotePrefix="1" applyFont="1" applyAlignment="1">
      <alignment horizontal="center"/>
    </xf>
    <xf numFmtId="0" fontId="6" fillId="0" borderId="0" xfId="0" applyFont="1" applyAlignment="1">
      <alignment horizontal="left"/>
    </xf>
    <xf numFmtId="0" fontId="14" fillId="7" borderId="0" xfId="0" applyFont="1" applyFill="1" applyAlignment="1">
      <alignment horizontal="left"/>
    </xf>
    <xf numFmtId="0" fontId="16" fillId="8" borderId="0" xfId="1" applyFont="1" applyFill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11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</dxf>
    <dxf>
      <font>
        <condense val="0"/>
        <extend val="0"/>
        <color indexed="26"/>
      </font>
      <fill>
        <patternFill>
          <bgColor indexed="26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672860</xdr:colOff>
      <xdr:row>3</xdr:row>
      <xdr:rowOff>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4D10F3C4-3D0C-5E61-479A-82CCAFFC6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2860" cy="483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DOTBridgeEngineeringSection@odot.oregon.gov?subject=Seismic%20Data%20Sheet%20-%20Bridge%20No.%20____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CAC57-2D90-4A16-84B9-EC9749BEADCB}">
  <sheetPr codeName="Sheet1"/>
  <dimension ref="A1:AD101"/>
  <sheetViews>
    <sheetView showGridLines="0" tabSelected="1" zoomScale="110" zoomScaleNormal="110" workbookViewId="0">
      <selection activeCell="A60" sqref="A60"/>
    </sheetView>
  </sheetViews>
  <sheetFormatPr defaultColWidth="0" defaultRowHeight="13.6" zeroHeight="1" x14ac:dyDescent="0.25"/>
  <cols>
    <col min="1" max="1" width="11.28515625" customWidth="1"/>
    <col min="2" max="5" width="3.42578125" customWidth="1"/>
    <col min="6" max="6" width="3.7109375" customWidth="1"/>
    <col min="7" max="10" width="3.42578125" customWidth="1"/>
    <col min="11" max="11" width="3.7109375" customWidth="1"/>
    <col min="12" max="26" width="3.42578125" customWidth="1"/>
    <col min="27" max="27" width="3.42578125" hidden="1" customWidth="1"/>
    <col min="28" max="28" width="3.28515625" hidden="1" customWidth="1"/>
    <col min="29" max="29" width="9.140625" hidden="1" customWidth="1"/>
    <col min="30" max="30" width="0" hidden="1" customWidth="1"/>
    <col min="31" max="16384" width="9.140625" hidden="1"/>
  </cols>
  <sheetData>
    <row r="1" spans="1:30" ht="6.8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15.65" x14ac:dyDescent="0.25">
      <c r="A2" s="1"/>
      <c r="B2" s="85" t="s">
        <v>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2"/>
      <c r="AD2" t="s">
        <v>30</v>
      </c>
    </row>
    <row r="3" spans="1:30" ht="15.65" x14ac:dyDescent="0.25">
      <c r="A3" s="1"/>
      <c r="B3" s="85" t="s">
        <v>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2"/>
      <c r="AD3" t="s">
        <v>30</v>
      </c>
    </row>
    <row r="4" spans="1:30" ht="16.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86" t="s">
        <v>108</v>
      </c>
      <c r="S4" s="80"/>
      <c r="T4" s="80"/>
      <c r="U4" s="80"/>
      <c r="V4" s="80"/>
      <c r="W4" s="80"/>
      <c r="X4" s="80"/>
      <c r="Y4" s="80"/>
      <c r="Z4" s="80"/>
      <c r="AA4" s="80"/>
      <c r="AD4" t="s">
        <v>30</v>
      </c>
    </row>
    <row r="5" spans="1:3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86" t="s">
        <v>107</v>
      </c>
      <c r="S5" s="80"/>
      <c r="T5" s="80"/>
      <c r="U5" s="80"/>
      <c r="V5" s="80"/>
      <c r="W5" s="80"/>
      <c r="X5" s="80"/>
      <c r="Y5" s="80"/>
      <c r="Z5" s="80"/>
      <c r="AA5" s="80"/>
      <c r="AD5" t="s">
        <v>30</v>
      </c>
    </row>
    <row r="6" spans="1:3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80" t="s">
        <v>2</v>
      </c>
      <c r="S6" s="80"/>
      <c r="T6" s="80"/>
      <c r="U6" s="80"/>
      <c r="V6" s="80"/>
      <c r="W6" s="80"/>
      <c r="X6" s="80"/>
      <c r="Y6" s="80"/>
      <c r="Z6" s="80"/>
      <c r="AA6" s="80"/>
      <c r="AD6" t="s">
        <v>30</v>
      </c>
    </row>
    <row r="7" spans="1:3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80" t="s">
        <v>3</v>
      </c>
      <c r="S7" s="80"/>
      <c r="T7" s="80"/>
      <c r="U7" s="80"/>
      <c r="V7" s="80"/>
      <c r="W7" s="80"/>
      <c r="X7" s="80"/>
      <c r="Y7" s="80"/>
      <c r="Z7" s="80"/>
      <c r="AA7" s="80"/>
      <c r="AD7" t="s">
        <v>30</v>
      </c>
    </row>
    <row r="8" spans="1:30" ht="10.050000000000001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D8" t="s">
        <v>30</v>
      </c>
    </row>
    <row r="9" spans="1:30" ht="15.65" x14ac:dyDescent="0.25">
      <c r="A9" s="88" t="s">
        <v>43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3"/>
      <c r="AD9" t="s">
        <v>30</v>
      </c>
    </row>
    <row r="10" spans="1:3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D10" t="s">
        <v>30</v>
      </c>
    </row>
    <row r="11" spans="1:30" ht="14.95" customHeight="1" x14ac:dyDescent="0.3">
      <c r="A11" s="90" t="s">
        <v>20</v>
      </c>
      <c r="B11" s="91"/>
      <c r="C11" s="91"/>
      <c r="D11" s="91"/>
      <c r="E11" s="83"/>
      <c r="F11" s="83"/>
      <c r="G11" s="83"/>
      <c r="H11" s="1"/>
      <c r="I11" s="69" t="s">
        <v>5</v>
      </c>
      <c r="J11" s="69"/>
      <c r="K11" s="69"/>
      <c r="L11" s="69"/>
      <c r="M11" s="6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5"/>
      <c r="AD11" t="s">
        <v>30</v>
      </c>
    </row>
    <row r="12" spans="1:30" ht="7.5" customHeight="1" x14ac:dyDescent="0.25">
      <c r="A12" s="6"/>
      <c r="B12" s="7"/>
      <c r="C12" s="7"/>
      <c r="D12" s="8"/>
      <c r="E12" s="1"/>
      <c r="F12" s="9"/>
      <c r="G12" s="7"/>
      <c r="H12" s="7"/>
      <c r="I12" s="10"/>
      <c r="J12" s="7"/>
      <c r="K12" s="7"/>
      <c r="L12" s="7"/>
      <c r="M12" s="7"/>
      <c r="N12" s="7"/>
      <c r="O12" s="7"/>
      <c r="P12" s="7"/>
      <c r="Q12" s="8"/>
      <c r="R12" s="1"/>
      <c r="S12" s="9"/>
      <c r="T12" s="7"/>
      <c r="U12" s="7"/>
      <c r="V12" s="10"/>
      <c r="W12" s="1"/>
      <c r="X12" s="1"/>
      <c r="Y12" s="1"/>
      <c r="Z12" s="1"/>
      <c r="AA12" s="1"/>
      <c r="AD12" t="s">
        <v>30</v>
      </c>
    </row>
    <row r="13" spans="1:30" ht="14.95" customHeight="1" x14ac:dyDescent="0.3">
      <c r="A13" s="11" t="s">
        <v>6</v>
      </c>
      <c r="B13" s="78"/>
      <c r="C13" s="78"/>
      <c r="D13" s="12" t="s">
        <v>7</v>
      </c>
      <c r="E13" s="78"/>
      <c r="F13" s="78"/>
      <c r="G13" s="13" t="s">
        <v>8</v>
      </c>
      <c r="H13" s="78"/>
      <c r="I13" s="78"/>
      <c r="J13" s="14" t="s">
        <v>9</v>
      </c>
      <c r="K13" s="71" t="s">
        <v>69</v>
      </c>
      <c r="L13" s="71"/>
      <c r="M13" s="71"/>
      <c r="N13" s="71"/>
      <c r="O13" s="78"/>
      <c r="P13" s="78"/>
      <c r="Q13" s="12" t="s">
        <v>7</v>
      </c>
      <c r="R13" s="78"/>
      <c r="S13" s="78"/>
      <c r="T13" s="13" t="s">
        <v>8</v>
      </c>
      <c r="U13" s="78"/>
      <c r="V13" s="78"/>
      <c r="W13" s="14" t="s">
        <v>9</v>
      </c>
      <c r="X13" s="1"/>
      <c r="Y13" s="1"/>
      <c r="Z13" s="1"/>
      <c r="AA13" s="1"/>
      <c r="AD13" t="s">
        <v>30</v>
      </c>
    </row>
    <row r="14" spans="1:30" ht="7.5" customHeight="1" x14ac:dyDescent="0.25">
      <c r="A14" s="7"/>
      <c r="B14" s="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D14" t="s">
        <v>30</v>
      </c>
    </row>
    <row r="15" spans="1:30" ht="14.95" customHeight="1" x14ac:dyDescent="0.3">
      <c r="A15" s="87" t="s">
        <v>10</v>
      </c>
      <c r="B15" s="87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5"/>
      <c r="AD15" t="s">
        <v>30</v>
      </c>
    </row>
    <row r="16" spans="1:30" ht="7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D16" t="s">
        <v>30</v>
      </c>
    </row>
    <row r="17" spans="1:30" ht="14.95" customHeight="1" x14ac:dyDescent="0.3">
      <c r="A17" s="71" t="s">
        <v>70</v>
      </c>
      <c r="B17" s="71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5"/>
      <c r="AD17" t="s">
        <v>30</v>
      </c>
    </row>
    <row r="18" spans="1:30" ht="7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D18" t="s">
        <v>30</v>
      </c>
    </row>
    <row r="19" spans="1:30" ht="14.95" customHeight="1" x14ac:dyDescent="0.3">
      <c r="A19" s="87" t="s">
        <v>11</v>
      </c>
      <c r="B19" s="87"/>
      <c r="C19" s="83"/>
      <c r="D19" s="83"/>
      <c r="E19" s="83"/>
      <c r="F19" s="1"/>
      <c r="G19" s="71" t="s">
        <v>12</v>
      </c>
      <c r="H19" s="71"/>
      <c r="I19" s="71"/>
      <c r="J19" s="83"/>
      <c r="K19" s="83"/>
      <c r="L19" s="83"/>
      <c r="M19" s="1"/>
      <c r="N19" s="71" t="s">
        <v>13</v>
      </c>
      <c r="O19" s="71"/>
      <c r="P19" s="71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5"/>
      <c r="AD19" t="s">
        <v>30</v>
      </c>
    </row>
    <row r="20" spans="1:30" ht="7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D20" t="s">
        <v>30</v>
      </c>
    </row>
    <row r="21" spans="1:30" ht="14.95" customHeight="1" x14ac:dyDescent="0.3">
      <c r="A21" s="11" t="s">
        <v>14</v>
      </c>
      <c r="B21" s="83"/>
      <c r="C21" s="83"/>
      <c r="D21" s="83"/>
      <c r="E21" s="83"/>
      <c r="F21" s="83"/>
      <c r="G21" s="83"/>
      <c r="H21" s="1"/>
      <c r="I21" s="71" t="s">
        <v>15</v>
      </c>
      <c r="J21" s="71"/>
      <c r="K21" s="71"/>
      <c r="L21" s="83"/>
      <c r="M21" s="83"/>
      <c r="N21" s="83"/>
      <c r="O21" s="83"/>
      <c r="P21" s="83"/>
      <c r="Q21" s="83"/>
      <c r="R21" s="1"/>
      <c r="S21" s="71" t="s">
        <v>16</v>
      </c>
      <c r="T21" s="71"/>
      <c r="U21" s="71"/>
      <c r="V21" s="83"/>
      <c r="W21" s="83"/>
      <c r="X21" s="83"/>
      <c r="Y21" s="83"/>
      <c r="Z21" s="83"/>
      <c r="AA21" s="5"/>
      <c r="AD21" t="s">
        <v>30</v>
      </c>
    </row>
    <row r="22" spans="1:30" ht="7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D22" t="s">
        <v>30</v>
      </c>
    </row>
    <row r="23" spans="1:30" ht="14.95" customHeight="1" x14ac:dyDescent="0.3">
      <c r="A23" s="16" t="s">
        <v>64</v>
      </c>
      <c r="B23" s="83"/>
      <c r="C23" s="83"/>
      <c r="D23" s="83"/>
      <c r="E23" s="1"/>
      <c r="F23" s="74" t="s">
        <v>65</v>
      </c>
      <c r="G23" s="74"/>
      <c r="H23" s="74"/>
      <c r="I23" s="74"/>
      <c r="J23" s="82"/>
      <c r="K23" s="82"/>
      <c r="L23" s="82"/>
      <c r="M23" s="82"/>
      <c r="N23" s="1"/>
      <c r="O23" s="74" t="s">
        <v>120</v>
      </c>
      <c r="P23" s="74"/>
      <c r="Q23" s="74"/>
      <c r="R23" s="74"/>
      <c r="S23" s="74"/>
      <c r="T23" s="74"/>
      <c r="U23" s="74"/>
      <c r="V23" s="74"/>
      <c r="W23" s="92"/>
      <c r="X23" s="92"/>
      <c r="Y23" s="92"/>
      <c r="Z23" s="92"/>
      <c r="AA23" s="17"/>
    </row>
    <row r="24" spans="1:30" ht="7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30" ht="14.95" customHeight="1" x14ac:dyDescent="0.3">
      <c r="A25" s="87" t="s">
        <v>17</v>
      </c>
      <c r="B25" s="87"/>
      <c r="C25" s="81" t="s">
        <v>46</v>
      </c>
      <c r="D25" s="81"/>
      <c r="E25" s="81"/>
      <c r="F25" s="81"/>
      <c r="G25" s="81"/>
      <c r="H25" s="81"/>
      <c r="I25" s="81"/>
      <c r="J25" s="81"/>
      <c r="K25" s="16"/>
      <c r="L25" s="74" t="str">
        <f>IF(OR(C25="New Structure",C25=" ")," ","Existing Structure No:")</f>
        <v>Existing Structure No:</v>
      </c>
      <c r="M25" s="74"/>
      <c r="N25" s="74"/>
      <c r="O25" s="74"/>
      <c r="P25" s="74"/>
      <c r="Q25" s="74"/>
      <c r="R25" s="74"/>
      <c r="S25" s="93"/>
      <c r="T25" s="93"/>
      <c r="U25" s="93"/>
      <c r="V25" s="93"/>
      <c r="W25" s="1"/>
      <c r="X25" s="1"/>
      <c r="Y25" s="1"/>
      <c r="Z25" s="1"/>
      <c r="AA25" s="1"/>
      <c r="AD25" t="s">
        <v>30</v>
      </c>
    </row>
    <row r="26" spans="1:30" ht="7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D26" t="s">
        <v>30</v>
      </c>
    </row>
    <row r="27" spans="1:30" ht="14.95" customHeight="1" x14ac:dyDescent="0.3">
      <c r="A27" s="87" t="s">
        <v>22</v>
      </c>
      <c r="B27" s="87"/>
      <c r="C27" s="81" t="s">
        <v>29</v>
      </c>
      <c r="D27" s="81"/>
      <c r="E27" s="81"/>
      <c r="F27" s="81"/>
      <c r="G27" s="81"/>
      <c r="H27" s="81"/>
      <c r="I27" s="1"/>
      <c r="J27" s="1"/>
      <c r="K27" s="1"/>
      <c r="L27" s="1"/>
      <c r="M27" s="71" t="s">
        <v>23</v>
      </c>
      <c r="N27" s="71"/>
      <c r="O27" s="71"/>
      <c r="P27" s="71"/>
      <c r="Q27" s="71"/>
      <c r="R27" s="71"/>
      <c r="S27" s="83"/>
      <c r="T27" s="83"/>
      <c r="U27" s="83"/>
      <c r="V27" t="s">
        <v>24</v>
      </c>
      <c r="W27" s="1"/>
      <c r="X27" s="1"/>
      <c r="Y27" s="1"/>
      <c r="Z27" s="1"/>
      <c r="AA27" s="1"/>
      <c r="AD27" t="s">
        <v>30</v>
      </c>
    </row>
    <row r="28" spans="1:30" ht="7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D28" t="s">
        <v>30</v>
      </c>
    </row>
    <row r="29" spans="1:30" ht="14.95" customHeight="1" x14ac:dyDescent="0.3">
      <c r="A29" s="87" t="s">
        <v>25</v>
      </c>
      <c r="B29" s="87"/>
      <c r="C29" s="87"/>
      <c r="D29" s="87"/>
      <c r="E29" s="83"/>
      <c r="F29" s="83"/>
      <c r="G29" s="83"/>
      <c r="H29" s="83"/>
      <c r="I29" s="83"/>
      <c r="J29" s="83"/>
      <c r="K29" s="83"/>
      <c r="L29" s="83"/>
      <c r="M29" s="83"/>
      <c r="N29" s="71" t="s">
        <v>26</v>
      </c>
      <c r="O29" s="71"/>
      <c r="P29" s="71"/>
      <c r="Q29" s="71"/>
      <c r="R29" s="71"/>
      <c r="S29" s="71"/>
      <c r="T29" s="83"/>
      <c r="U29" s="83"/>
      <c r="V29" s="83"/>
      <c r="W29" s="83"/>
      <c r="X29" s="83"/>
      <c r="Y29" s="83"/>
      <c r="Z29" s="83"/>
      <c r="AA29" s="5"/>
      <c r="AD29" t="s">
        <v>30</v>
      </c>
    </row>
    <row r="30" spans="1:30" ht="7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D30" t="s">
        <v>30</v>
      </c>
    </row>
    <row r="31" spans="1:30" ht="14.95" customHeight="1" x14ac:dyDescent="0.3">
      <c r="A31" s="18" t="s">
        <v>54</v>
      </c>
      <c r="B31" s="81" t="s">
        <v>50</v>
      </c>
      <c r="C31" s="81"/>
      <c r="D31" s="81"/>
      <c r="E31" s="1"/>
      <c r="F31" s="77" t="str">
        <f>IF(C25="New Structure","Bridge Drawing Numbers:",IF(C25="Bridge Replacement","Bridge Drawing Numbers:",IF(C25="Bridge Widening","Drawing Numbers for Widening:",IF(OR(C25="Phase I Seismic Retrofit",C25="Phase II Seismic Retrofit",C25="Seismic Isolation",C25="Partial Seismic Retrofit"),"Drawing Numbers for Retrofit Details:"," "))))</f>
        <v>Drawing Numbers for Retrofit Details:</v>
      </c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83"/>
      <c r="U31" s="83"/>
      <c r="V31" s="83"/>
      <c r="W31" s="83"/>
      <c r="X31" s="83"/>
      <c r="Y31" s="83"/>
      <c r="Z31" s="83"/>
      <c r="AA31" s="5"/>
    </row>
    <row r="32" spans="1:30" ht="7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30" ht="14.95" customHeight="1" x14ac:dyDescent="0.3">
      <c r="A33" s="87" t="s">
        <v>27</v>
      </c>
      <c r="B33" s="87"/>
      <c r="C33" s="87"/>
      <c r="D33" s="87"/>
      <c r="E33" s="81" t="s">
        <v>79</v>
      </c>
      <c r="F33" s="81"/>
      <c r="G33" s="81"/>
      <c r="H33" s="81"/>
      <c r="I33" s="81"/>
      <c r="J33" s="81"/>
      <c r="K33" s="81"/>
      <c r="L33" s="81"/>
      <c r="M33" s="81"/>
      <c r="N33" s="81"/>
      <c r="P33" s="68" t="s">
        <v>123</v>
      </c>
      <c r="Q33" s="68"/>
      <c r="R33" s="68"/>
      <c r="S33" s="68"/>
      <c r="T33" s="73" t="str">
        <f>IF(OR(E33="AASHTO LRFD  Design Specifications",E33="AASHTO Seismic Guide Specifications"),"(With"," ")</f>
        <v>(With</v>
      </c>
      <c r="U33" s="73"/>
      <c r="V33" s="79"/>
      <c r="W33" s="79"/>
      <c r="X33" s="80" t="str">
        <f>IF(OR(E33="AASHTO LRFD  Design Specifications",E33="AASHTO Seismic Guide Specifications"),"Interims)"," ")</f>
        <v>Interims)</v>
      </c>
      <c r="Y33" s="80"/>
      <c r="Z33" s="80"/>
      <c r="AD33" t="s">
        <v>30</v>
      </c>
    </row>
    <row r="34" spans="1:30" ht="7.5" customHeight="1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D34" t="s">
        <v>31</v>
      </c>
    </row>
    <row r="35" spans="1:30" ht="14.95" customHeight="1" x14ac:dyDescent="0.3">
      <c r="A35" s="74" t="s">
        <v>71</v>
      </c>
      <c r="B35" s="74"/>
      <c r="C35" s="74"/>
      <c r="D35" s="74"/>
      <c r="E35" s="74"/>
      <c r="F35" s="74"/>
      <c r="G35" s="75" t="s">
        <v>90</v>
      </c>
      <c r="H35" s="75"/>
      <c r="I35" s="75"/>
      <c r="J35" s="75"/>
      <c r="K35" s="75"/>
      <c r="L35" s="75"/>
      <c r="M35" s="75"/>
      <c r="N35" s="7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30" ht="4.95" customHeight="1" x14ac:dyDescent="0.25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16"/>
    </row>
    <row r="37" spans="1:30" ht="4.9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30" ht="14.95" customHeight="1" x14ac:dyDescent="0.3">
      <c r="A38" s="77" t="s">
        <v>76</v>
      </c>
      <c r="B38" s="77"/>
      <c r="C38" s="77"/>
      <c r="D38" s="77"/>
      <c r="E38" s="77"/>
      <c r="F38" s="77"/>
      <c r="G38" s="70" t="s">
        <v>94</v>
      </c>
      <c r="H38" s="70"/>
      <c r="I38" s="70"/>
      <c r="J38" s="70"/>
      <c r="K38" s="70"/>
      <c r="L38" s="70"/>
      <c r="M38" s="70"/>
      <c r="N38" s="70"/>
      <c r="O38" s="1"/>
      <c r="P38" s="69" t="str">
        <f>IF(G40="CSZE - 2014 PSU Model","Design Earthquake:",IF(G40="2023 AASHTO-USGS RTGM","USGS Hazard Model:","Event Return Period:"))</f>
        <v>USGS Hazard Model:</v>
      </c>
      <c r="Q38" s="69"/>
      <c r="R38" s="69"/>
      <c r="S38" s="69"/>
      <c r="T38" s="69"/>
      <c r="U38" s="69"/>
      <c r="V38" s="69"/>
      <c r="W38" s="68" t="s">
        <v>119</v>
      </c>
      <c r="X38" s="68"/>
      <c r="Y38" s="68"/>
      <c r="Z38" s="68"/>
      <c r="AA38" s="1"/>
    </row>
    <row r="39" spans="1:30" ht="7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30" ht="14.95" customHeight="1" x14ac:dyDescent="0.3">
      <c r="A40" s="71" t="s">
        <v>117</v>
      </c>
      <c r="B40" s="71"/>
      <c r="C40" s="71"/>
      <c r="D40" s="71"/>
      <c r="E40" s="71"/>
      <c r="F40" s="71"/>
      <c r="G40" s="70" t="s">
        <v>118</v>
      </c>
      <c r="H40" s="70"/>
      <c r="I40" s="70"/>
      <c r="J40" s="70"/>
      <c r="K40" s="70"/>
      <c r="L40" s="70"/>
      <c r="M40" s="70"/>
      <c r="N40" s="70"/>
      <c r="O40" s="8"/>
      <c r="P40" s="8"/>
      <c r="Q40" s="8"/>
      <c r="R40" s="8"/>
      <c r="S40" s="8"/>
      <c r="T40" s="8"/>
      <c r="U40" s="71" t="s">
        <v>36</v>
      </c>
      <c r="V40" s="71"/>
      <c r="W40" s="71"/>
      <c r="X40" s="71"/>
      <c r="Y40" s="68" t="s">
        <v>38</v>
      </c>
      <c r="Z40" s="68"/>
      <c r="AA40" s="1"/>
      <c r="AD40" t="s">
        <v>30</v>
      </c>
    </row>
    <row r="41" spans="1:30" ht="7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D41" t="s">
        <v>30</v>
      </c>
    </row>
    <row r="42" spans="1:30" ht="14.95" customHeight="1" x14ac:dyDescent="0.25">
      <c r="A42" s="76" t="s">
        <v>103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30" ht="7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30" ht="14.95" customHeight="1" x14ac:dyDescent="0.3">
      <c r="A44" s="15" t="s">
        <v>104</v>
      </c>
      <c r="B44" s="72"/>
      <c r="C44" s="72"/>
      <c r="D44" t="s">
        <v>35</v>
      </c>
      <c r="E44" s="1"/>
      <c r="F44" s="18" t="s">
        <v>105</v>
      </c>
      <c r="G44" s="72"/>
      <c r="H44" s="72"/>
      <c r="I44" t="s">
        <v>35</v>
      </c>
      <c r="K44" s="18" t="s">
        <v>106</v>
      </c>
      <c r="L44" s="72"/>
      <c r="M44" s="72"/>
      <c r="N44" t="s">
        <v>35</v>
      </c>
      <c r="Q44" s="1"/>
      <c r="R44" s="69" t="s">
        <v>74</v>
      </c>
      <c r="S44" s="69"/>
      <c r="T44" s="69"/>
      <c r="U44" s="69"/>
      <c r="V44" s="69"/>
      <c r="W44" s="69"/>
      <c r="X44" s="69"/>
      <c r="Y44" s="68" t="s">
        <v>38</v>
      </c>
      <c r="Z44" s="68"/>
      <c r="AD44" t="s">
        <v>30</v>
      </c>
    </row>
    <row r="45" spans="1:30" ht="10.050000000000001" customHeight="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"/>
      <c r="AD45" t="s">
        <v>30</v>
      </c>
    </row>
    <row r="46" spans="1:30" ht="14.95" customHeight="1" x14ac:dyDescent="0.3">
      <c r="A46" s="77" t="s">
        <v>75</v>
      </c>
      <c r="B46" s="77"/>
      <c r="C46" s="77"/>
      <c r="D46" s="77"/>
      <c r="E46" s="77"/>
      <c r="F46" s="77"/>
      <c r="G46" s="70" t="s">
        <v>95</v>
      </c>
      <c r="H46" s="70"/>
      <c r="I46" s="70"/>
      <c r="J46" s="70"/>
      <c r="K46" s="70"/>
      <c r="L46" s="70"/>
      <c r="M46" s="70"/>
      <c r="N46" s="70"/>
      <c r="O46" s="1"/>
      <c r="P46" s="69" t="str">
        <f>IF(G48="CSZE - 2014 PSU Model","Design Earthquake:",IF(G48="2023 AASHTO-USGS RTGM","USGS Hazard Model:","Event Return Period:"))</f>
        <v>Design Earthquake:</v>
      </c>
      <c r="Q46" s="69"/>
      <c r="R46" s="69"/>
      <c r="S46" s="69"/>
      <c r="T46" s="69"/>
      <c r="U46" s="69"/>
      <c r="V46" s="69"/>
      <c r="W46" s="68" t="s">
        <v>78</v>
      </c>
      <c r="X46" s="68"/>
      <c r="Y46" s="68"/>
      <c r="Z46" s="68"/>
      <c r="AA46" s="1"/>
    </row>
    <row r="47" spans="1:30" ht="7.5" customHeight="1" x14ac:dyDescent="0.3">
      <c r="A47" s="20"/>
      <c r="B47" s="20"/>
      <c r="C47" s="20"/>
      <c r="D47" s="20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1"/>
      <c r="P47" s="4"/>
      <c r="Q47" s="4"/>
      <c r="R47" s="4"/>
      <c r="S47" s="4"/>
      <c r="T47" s="4"/>
      <c r="U47" s="4"/>
      <c r="V47" s="21"/>
      <c r="W47" s="21"/>
      <c r="X47" s="21"/>
      <c r="Y47" s="21"/>
      <c r="Z47" s="21"/>
      <c r="AA47" s="1"/>
    </row>
    <row r="48" spans="1:30" ht="14.95" customHeight="1" x14ac:dyDescent="0.3">
      <c r="A48" s="71" t="s">
        <v>117</v>
      </c>
      <c r="B48" s="71"/>
      <c r="C48" s="71"/>
      <c r="D48" s="71"/>
      <c r="E48" s="71"/>
      <c r="F48" s="71"/>
      <c r="G48" s="70" t="s">
        <v>77</v>
      </c>
      <c r="H48" s="70"/>
      <c r="I48" s="70"/>
      <c r="J48" s="70"/>
      <c r="K48" s="70"/>
      <c r="L48" s="70"/>
      <c r="M48" s="70"/>
      <c r="N48" s="70"/>
      <c r="O48" s="8"/>
      <c r="P48" s="8"/>
      <c r="Q48" s="8"/>
      <c r="R48" s="8"/>
      <c r="S48" s="8"/>
      <c r="T48" s="8"/>
      <c r="U48" s="71" t="s">
        <v>36</v>
      </c>
      <c r="V48" s="71"/>
      <c r="W48" s="71"/>
      <c r="X48" s="71"/>
      <c r="Y48" s="68" t="s">
        <v>39</v>
      </c>
      <c r="Z48" s="68"/>
      <c r="AA48" s="1"/>
    </row>
    <row r="49" spans="1:30" ht="7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7"/>
      <c r="Z49" s="7"/>
      <c r="AA49" s="1"/>
    </row>
    <row r="50" spans="1:30" ht="14.95" customHeight="1" x14ac:dyDescent="0.25">
      <c r="A50" s="76" t="s">
        <v>103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1"/>
      <c r="P50" s="1"/>
      <c r="Q50" s="1"/>
      <c r="R50" s="1"/>
      <c r="S50" s="1"/>
      <c r="T50" s="1"/>
      <c r="U50" s="1"/>
      <c r="V50" s="1"/>
      <c r="W50" s="1"/>
      <c r="X50" s="1"/>
      <c r="Y50" s="7"/>
      <c r="Z50" s="7"/>
      <c r="AA50" s="1"/>
    </row>
    <row r="51" spans="1:30" ht="7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73"/>
      <c r="Z51" s="73"/>
      <c r="AA51" s="1"/>
      <c r="AD51" t="s">
        <v>30</v>
      </c>
    </row>
    <row r="52" spans="1:30" ht="14.95" customHeight="1" x14ac:dyDescent="0.3">
      <c r="A52" s="15" t="s">
        <v>104</v>
      </c>
      <c r="B52" s="72"/>
      <c r="C52" s="72"/>
      <c r="D52" t="s">
        <v>35</v>
      </c>
      <c r="E52" s="1"/>
      <c r="F52" s="18" t="s">
        <v>105</v>
      </c>
      <c r="G52" s="72"/>
      <c r="H52" s="72"/>
      <c r="I52" t="s">
        <v>35</v>
      </c>
      <c r="K52" s="18" t="s">
        <v>106</v>
      </c>
      <c r="L52" s="72"/>
      <c r="M52" s="72"/>
      <c r="N52" t="s">
        <v>35</v>
      </c>
      <c r="Q52" s="1"/>
      <c r="R52" s="69" t="s">
        <v>74</v>
      </c>
      <c r="S52" s="69"/>
      <c r="T52" s="69"/>
      <c r="U52" s="69"/>
      <c r="V52" s="69"/>
      <c r="W52" s="69"/>
      <c r="X52" s="69"/>
      <c r="Y52" s="68" t="s">
        <v>39</v>
      </c>
      <c r="Z52" s="68"/>
      <c r="AD52" t="s">
        <v>30</v>
      </c>
    </row>
    <row r="53" spans="1:30" ht="10.050000000000001" customHeight="1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"/>
      <c r="AD53" t="s">
        <v>30</v>
      </c>
    </row>
    <row r="54" spans="1:30" ht="14.95" customHeight="1" x14ac:dyDescent="0.25">
      <c r="A54" s="105" t="s">
        <v>55</v>
      </c>
      <c r="B54" s="105"/>
      <c r="C54" s="105"/>
      <c r="D54" s="105"/>
      <c r="E54" s="105"/>
      <c r="F54" s="1"/>
      <c r="G54" s="1"/>
      <c r="H54" s="1"/>
      <c r="I54" s="1"/>
      <c r="J54" s="1"/>
      <c r="K54" s="1"/>
      <c r="L54" s="1"/>
      <c r="M54" s="1"/>
      <c r="N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D54" t="s">
        <v>30</v>
      </c>
    </row>
    <row r="55" spans="1:30" ht="7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D55" t="s">
        <v>30</v>
      </c>
    </row>
    <row r="56" spans="1:30" ht="14.95" customHeight="1" x14ac:dyDescent="0.3">
      <c r="A56" s="1"/>
      <c r="B56" s="77" t="s">
        <v>56</v>
      </c>
      <c r="C56" s="77"/>
      <c r="D56" s="77"/>
      <c r="E56" s="77"/>
      <c r="F56" s="77"/>
      <c r="G56" s="81" t="s">
        <v>62</v>
      </c>
      <c r="H56" s="81"/>
      <c r="I56" s="81"/>
      <c r="J56" s="81"/>
      <c r="K56" s="81"/>
      <c r="L56" s="81"/>
      <c r="M56" s="8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D56" t="s">
        <v>30</v>
      </c>
    </row>
    <row r="57" spans="1:30" ht="7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D57" t="s">
        <v>30</v>
      </c>
    </row>
    <row r="58" spans="1:30" ht="14.95" customHeight="1" x14ac:dyDescent="0.3">
      <c r="A58" s="1"/>
      <c r="B58" s="77" t="s">
        <v>57</v>
      </c>
      <c r="C58" s="77"/>
      <c r="D58" s="77"/>
      <c r="E58" s="77"/>
      <c r="F58" s="77"/>
      <c r="G58" s="81" t="s">
        <v>102</v>
      </c>
      <c r="H58" s="81"/>
      <c r="I58" s="81"/>
      <c r="J58" s="81"/>
      <c r="K58" s="81"/>
      <c r="L58" s="81"/>
      <c r="M58" s="8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D58" t="s">
        <v>30</v>
      </c>
    </row>
    <row r="59" spans="1:30" ht="10.05000000000000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D59" t="s">
        <v>31</v>
      </c>
    </row>
    <row r="60" spans="1:30" ht="14.95" customHeight="1" x14ac:dyDescent="0.25">
      <c r="A60" s="107" t="s">
        <v>122</v>
      </c>
      <c r="B60" s="106" t="s">
        <v>121</v>
      </c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"/>
      <c r="AD60" t="s">
        <v>30</v>
      </c>
    </row>
    <row r="61" spans="1:30" x14ac:dyDescent="0.25">
      <c r="AD61" t="s">
        <v>30</v>
      </c>
    </row>
    <row r="62" spans="1:30" x14ac:dyDescent="0.25">
      <c r="A62" s="22"/>
      <c r="B62" s="104" t="s">
        <v>66</v>
      </c>
      <c r="C62" s="69"/>
      <c r="D62" s="23" t="s">
        <v>67</v>
      </c>
    </row>
    <row r="63" spans="1:30" x14ac:dyDescent="0.25">
      <c r="A63" s="24"/>
      <c r="B63" s="104" t="s">
        <v>66</v>
      </c>
      <c r="C63" s="69"/>
      <c r="D63" s="23" t="s">
        <v>68</v>
      </c>
    </row>
    <row r="64" spans="1:30" x14ac:dyDescent="0.25"/>
    <row r="65" spans="2:24" hidden="1" x14ac:dyDescent="0.25">
      <c r="B65" s="103" t="s">
        <v>4</v>
      </c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</row>
    <row r="67" spans="2:24" hidden="1" x14ac:dyDescent="0.25">
      <c r="B67" s="25" t="s">
        <v>20</v>
      </c>
      <c r="C67" s="26"/>
      <c r="D67" s="26"/>
      <c r="E67" s="26"/>
      <c r="F67" s="26"/>
      <c r="G67" s="26"/>
      <c r="H67" s="26"/>
      <c r="I67" s="26"/>
      <c r="J67" s="26"/>
      <c r="K67" s="27"/>
      <c r="N67" s="28" t="s">
        <v>31</v>
      </c>
      <c r="O67" s="29"/>
      <c r="P67" s="29"/>
      <c r="Q67" s="29"/>
      <c r="R67" s="29"/>
      <c r="S67" s="29"/>
      <c r="T67" s="29"/>
      <c r="U67" s="29"/>
      <c r="V67" s="29"/>
      <c r="W67" s="29"/>
      <c r="X67" s="30"/>
    </row>
    <row r="68" spans="2:24" hidden="1" x14ac:dyDescent="0.25">
      <c r="B68" s="31" t="s">
        <v>21</v>
      </c>
      <c r="C68" s="32"/>
      <c r="D68" s="32"/>
      <c r="E68" s="32"/>
      <c r="F68" s="32"/>
      <c r="G68" s="32"/>
      <c r="H68" s="32"/>
      <c r="I68" s="32"/>
      <c r="J68" s="32"/>
      <c r="K68" s="33"/>
      <c r="N68" s="34" t="s">
        <v>73</v>
      </c>
      <c r="O68" s="24"/>
      <c r="P68" s="24"/>
      <c r="Q68" s="24"/>
      <c r="R68" s="24"/>
      <c r="S68" s="24"/>
      <c r="T68" s="24"/>
      <c r="U68" s="24"/>
      <c r="V68" s="24"/>
      <c r="W68" s="24"/>
      <c r="X68" s="35"/>
    </row>
    <row r="69" spans="2:24" hidden="1" x14ac:dyDescent="0.25">
      <c r="N69" s="36" t="s">
        <v>79</v>
      </c>
      <c r="O69" s="37"/>
      <c r="P69" s="37"/>
      <c r="Q69" s="37"/>
      <c r="R69" s="37"/>
      <c r="S69" s="37"/>
      <c r="T69" s="37"/>
      <c r="U69" s="37"/>
      <c r="V69" s="37"/>
      <c r="W69" s="37"/>
      <c r="X69" s="38"/>
    </row>
    <row r="70" spans="2:24" hidden="1" x14ac:dyDescent="0.25">
      <c r="B70" s="28" t="s">
        <v>30</v>
      </c>
      <c r="C70" s="29"/>
      <c r="D70" s="29"/>
      <c r="E70" s="29"/>
      <c r="F70" s="29"/>
      <c r="G70" s="29"/>
      <c r="H70" s="29"/>
      <c r="I70" s="29"/>
      <c r="J70" s="29"/>
      <c r="K70" s="30"/>
      <c r="N70" s="31" t="s">
        <v>72</v>
      </c>
      <c r="O70" s="32"/>
      <c r="P70" s="32"/>
      <c r="Q70" s="32"/>
      <c r="R70" s="32"/>
      <c r="S70" s="32"/>
      <c r="T70" s="32"/>
      <c r="U70" s="32"/>
      <c r="V70" s="32"/>
      <c r="W70" s="32"/>
      <c r="X70" s="33"/>
    </row>
    <row r="71" spans="2:24" hidden="1" x14ac:dyDescent="0.25">
      <c r="B71" s="34" t="s">
        <v>18</v>
      </c>
      <c r="C71" s="24"/>
      <c r="D71" s="24"/>
      <c r="E71" s="24"/>
      <c r="F71" s="24"/>
      <c r="G71" s="24"/>
      <c r="H71" s="24"/>
      <c r="I71" s="24"/>
      <c r="J71" s="24"/>
      <c r="K71" s="35"/>
    </row>
    <row r="72" spans="2:24" hidden="1" x14ac:dyDescent="0.25">
      <c r="B72" s="34" t="s">
        <v>19</v>
      </c>
      <c r="C72" s="24"/>
      <c r="D72" s="24"/>
      <c r="E72" s="24"/>
      <c r="F72" s="24"/>
      <c r="G72" s="24"/>
      <c r="H72" s="24"/>
      <c r="I72" s="24"/>
      <c r="J72" s="24"/>
      <c r="K72" s="35"/>
      <c r="N72" s="28"/>
      <c r="O72" s="29"/>
      <c r="P72" s="29"/>
      <c r="Q72" s="29"/>
      <c r="R72" s="29"/>
      <c r="S72" s="29"/>
      <c r="T72" s="29"/>
      <c r="U72" s="29"/>
      <c r="V72" s="29"/>
      <c r="W72" s="29"/>
      <c r="X72" s="30"/>
    </row>
    <row r="73" spans="2:24" hidden="1" x14ac:dyDescent="0.25">
      <c r="B73" s="34" t="s">
        <v>44</v>
      </c>
      <c r="C73" s="24"/>
      <c r="D73" s="24"/>
      <c r="E73" s="24"/>
      <c r="F73" s="24"/>
      <c r="G73" s="24"/>
      <c r="H73" s="24"/>
      <c r="I73" s="24"/>
      <c r="J73" s="24"/>
      <c r="K73" s="35"/>
      <c r="N73" s="36" t="s">
        <v>97</v>
      </c>
      <c r="O73" s="24"/>
      <c r="P73" s="24"/>
      <c r="Q73" s="24"/>
      <c r="R73" s="24"/>
      <c r="S73" s="24"/>
      <c r="T73" s="24"/>
      <c r="U73" s="24"/>
      <c r="V73" s="24"/>
      <c r="W73" s="24"/>
      <c r="X73" s="35"/>
    </row>
    <row r="74" spans="2:24" hidden="1" x14ac:dyDescent="0.25">
      <c r="B74" s="34" t="s">
        <v>45</v>
      </c>
      <c r="C74" s="24"/>
      <c r="D74" s="24"/>
      <c r="E74" s="24"/>
      <c r="F74" s="24"/>
      <c r="G74" s="24"/>
      <c r="H74" s="24"/>
      <c r="I74" s="24"/>
      <c r="J74" s="24"/>
      <c r="K74" s="35"/>
      <c r="N74" s="36" t="s">
        <v>98</v>
      </c>
      <c r="O74" s="24"/>
      <c r="P74" s="24"/>
      <c r="Q74" s="24"/>
      <c r="R74" s="24"/>
      <c r="S74" s="24"/>
      <c r="T74" s="24"/>
      <c r="U74" s="24"/>
      <c r="V74" s="24"/>
      <c r="W74" s="24"/>
      <c r="X74" s="35"/>
    </row>
    <row r="75" spans="2:24" hidden="1" x14ac:dyDescent="0.25">
      <c r="B75" s="34" t="s">
        <v>46</v>
      </c>
      <c r="C75" s="24"/>
      <c r="D75" s="24"/>
      <c r="E75" s="24"/>
      <c r="F75" s="24"/>
      <c r="G75" s="24"/>
      <c r="H75" s="24"/>
      <c r="I75" s="24"/>
      <c r="J75" s="24"/>
      <c r="K75" s="35"/>
      <c r="N75" s="36" t="s">
        <v>99</v>
      </c>
      <c r="O75" s="37"/>
      <c r="P75" s="37"/>
      <c r="Q75" s="37"/>
      <c r="R75" s="37"/>
      <c r="S75" s="37"/>
      <c r="T75" s="37"/>
      <c r="U75" s="37"/>
      <c r="V75" s="37"/>
      <c r="W75" s="37"/>
      <c r="X75" s="38"/>
    </row>
    <row r="76" spans="2:24" hidden="1" x14ac:dyDescent="0.25">
      <c r="B76" s="34" t="s">
        <v>47</v>
      </c>
      <c r="C76" s="24"/>
      <c r="D76" s="24"/>
      <c r="E76" s="24"/>
      <c r="F76" s="24"/>
      <c r="G76" s="24"/>
      <c r="H76" s="24"/>
      <c r="I76" s="24"/>
      <c r="J76" s="24"/>
      <c r="K76" s="35"/>
      <c r="N76" s="36" t="s">
        <v>118</v>
      </c>
      <c r="O76" s="37"/>
      <c r="P76" s="37"/>
      <c r="Q76" s="37"/>
      <c r="R76" s="37"/>
      <c r="S76" s="37"/>
      <c r="T76" s="37"/>
      <c r="U76" s="37"/>
      <c r="V76" s="37"/>
      <c r="W76" s="37"/>
      <c r="X76" s="38"/>
    </row>
    <row r="77" spans="2:24" hidden="1" x14ac:dyDescent="0.25">
      <c r="B77" s="34" t="s">
        <v>48</v>
      </c>
      <c r="C77" s="24"/>
      <c r="D77" s="24"/>
      <c r="E77" s="24"/>
      <c r="F77" s="24"/>
      <c r="G77" s="24"/>
      <c r="H77" s="24"/>
      <c r="I77" s="24"/>
      <c r="J77" s="24"/>
      <c r="K77" s="35"/>
      <c r="N77" s="39" t="s">
        <v>77</v>
      </c>
      <c r="O77" s="40"/>
      <c r="P77" s="40"/>
      <c r="Q77" s="40"/>
      <c r="R77" s="40"/>
      <c r="S77" s="40"/>
      <c r="T77" s="40"/>
      <c r="U77" s="40"/>
      <c r="V77" s="40"/>
      <c r="W77" s="40"/>
      <c r="X77" s="41"/>
    </row>
    <row r="78" spans="2:24" hidden="1" x14ac:dyDescent="0.25">
      <c r="B78" s="31" t="s">
        <v>49</v>
      </c>
      <c r="C78" s="32"/>
      <c r="D78" s="32"/>
      <c r="E78" s="32"/>
      <c r="F78" s="32"/>
      <c r="G78" s="32"/>
      <c r="H78" s="32"/>
      <c r="I78" s="32"/>
      <c r="J78" s="32"/>
      <c r="K78" s="33"/>
    </row>
    <row r="80" spans="2:24" hidden="1" x14ac:dyDescent="0.25">
      <c r="B80" s="94" t="s">
        <v>30</v>
      </c>
      <c r="C80" s="95"/>
      <c r="D80" s="95"/>
      <c r="E80" s="95"/>
      <c r="F80" s="95"/>
      <c r="G80" s="95"/>
      <c r="H80" s="95"/>
      <c r="I80" s="95"/>
      <c r="J80" s="95"/>
      <c r="K80" s="96"/>
      <c r="N80" s="42"/>
      <c r="O80" s="43"/>
      <c r="P80" s="44"/>
      <c r="R80" s="42"/>
      <c r="S80" s="43"/>
      <c r="T80" s="43"/>
      <c r="U80" s="43"/>
      <c r="V80" s="43"/>
      <c r="W80" s="43"/>
      <c r="X80" s="45"/>
    </row>
    <row r="81" spans="2:24" hidden="1" x14ac:dyDescent="0.25">
      <c r="B81" s="97" t="s">
        <v>28</v>
      </c>
      <c r="C81" s="98"/>
      <c r="D81" s="98"/>
      <c r="E81" s="98"/>
      <c r="F81" s="98"/>
      <c r="G81" s="98"/>
      <c r="H81" s="98"/>
      <c r="I81" s="98"/>
      <c r="J81" s="98"/>
      <c r="K81" s="99"/>
      <c r="N81" s="46" t="s">
        <v>90</v>
      </c>
      <c r="O81" s="47"/>
      <c r="P81" s="48"/>
      <c r="R81" s="49" t="s">
        <v>94</v>
      </c>
      <c r="S81" s="47"/>
      <c r="T81" s="47"/>
      <c r="U81" s="47"/>
      <c r="V81" s="47"/>
      <c r="W81" s="47"/>
      <c r="X81" s="50"/>
    </row>
    <row r="82" spans="2:24" hidden="1" x14ac:dyDescent="0.25">
      <c r="B82" s="100" t="s">
        <v>29</v>
      </c>
      <c r="C82" s="101"/>
      <c r="D82" s="101"/>
      <c r="E82" s="101"/>
      <c r="F82" s="101"/>
      <c r="G82" s="101"/>
      <c r="H82" s="101"/>
      <c r="I82" s="101"/>
      <c r="J82" s="101"/>
      <c r="K82" s="102"/>
      <c r="N82" s="46" t="s">
        <v>91</v>
      </c>
      <c r="O82" s="47"/>
      <c r="P82" s="48"/>
      <c r="R82" s="49" t="s">
        <v>95</v>
      </c>
      <c r="S82" s="47"/>
      <c r="T82" s="47"/>
      <c r="U82" s="47"/>
      <c r="V82" s="47"/>
      <c r="W82" s="47"/>
      <c r="X82" s="50"/>
    </row>
    <row r="83" spans="2:24" hidden="1" x14ac:dyDescent="0.25">
      <c r="N83" s="46" t="s">
        <v>92</v>
      </c>
      <c r="O83" s="47"/>
      <c r="P83" s="48"/>
      <c r="R83" s="51" t="s">
        <v>96</v>
      </c>
      <c r="S83" s="52"/>
      <c r="T83" s="52"/>
      <c r="U83" s="52"/>
      <c r="V83" s="52"/>
      <c r="W83" s="52"/>
      <c r="X83" s="53"/>
    </row>
    <row r="84" spans="2:24" hidden="1" x14ac:dyDescent="0.25">
      <c r="B84" s="28" t="s">
        <v>30</v>
      </c>
      <c r="C84" s="29"/>
      <c r="D84" s="29"/>
      <c r="E84" s="29"/>
      <c r="F84" s="29"/>
      <c r="G84" s="29"/>
      <c r="H84" s="29"/>
      <c r="I84" s="29"/>
      <c r="J84" s="29"/>
      <c r="K84" s="30"/>
      <c r="N84" s="54" t="s">
        <v>93</v>
      </c>
      <c r="O84" s="52"/>
      <c r="P84" s="55"/>
    </row>
    <row r="85" spans="2:24" hidden="1" x14ac:dyDescent="0.25">
      <c r="B85" s="34" t="s">
        <v>50</v>
      </c>
      <c r="C85" s="24"/>
      <c r="D85" s="24"/>
      <c r="E85" s="24"/>
      <c r="F85" s="24"/>
      <c r="G85" s="24"/>
      <c r="H85" s="24"/>
      <c r="I85" s="24"/>
      <c r="J85" s="24"/>
      <c r="K85" s="35"/>
    </row>
    <row r="86" spans="2:24" hidden="1" x14ac:dyDescent="0.25">
      <c r="B86" s="34" t="s">
        <v>51</v>
      </c>
      <c r="C86" s="24"/>
      <c r="D86" s="24"/>
      <c r="E86" s="24"/>
      <c r="F86" s="24"/>
      <c r="G86" s="24"/>
      <c r="H86" s="24"/>
      <c r="I86" s="24"/>
      <c r="J86" s="24"/>
      <c r="K86" s="35"/>
      <c r="N86" s="28"/>
      <c r="O86" s="29"/>
      <c r="P86" s="30"/>
      <c r="R86" s="42"/>
      <c r="S86" s="43"/>
      <c r="T86" s="44"/>
      <c r="V86" s="56" t="s">
        <v>30</v>
      </c>
      <c r="X86" s="56" t="s">
        <v>30</v>
      </c>
    </row>
    <row r="87" spans="2:24" ht="16.3" hidden="1" x14ac:dyDescent="0.25">
      <c r="B87" s="34" t="s">
        <v>52</v>
      </c>
      <c r="C87" s="24"/>
      <c r="D87" s="24"/>
      <c r="E87" s="24"/>
      <c r="F87" s="24"/>
      <c r="G87" s="24"/>
      <c r="H87" s="24"/>
      <c r="I87" s="24"/>
      <c r="J87" s="24"/>
      <c r="K87" s="35"/>
      <c r="N87" s="57" t="s">
        <v>80</v>
      </c>
      <c r="O87" s="58"/>
      <c r="P87" s="59"/>
      <c r="R87" s="34" t="s">
        <v>32</v>
      </c>
      <c r="S87" s="24"/>
      <c r="T87" s="35"/>
      <c r="V87" s="60" t="str">
        <f>IF(E33="AASHTO LRFD  -  4th Edition",1,"A")</f>
        <v>A</v>
      </c>
      <c r="X87" s="61" t="s">
        <v>37</v>
      </c>
    </row>
    <row r="88" spans="2:24" ht="16.3" hidden="1" x14ac:dyDescent="0.25">
      <c r="B88" s="31" t="s">
        <v>53</v>
      </c>
      <c r="C88" s="32"/>
      <c r="D88" s="32"/>
      <c r="E88" s="32"/>
      <c r="F88" s="32"/>
      <c r="G88" s="32"/>
      <c r="H88" s="32"/>
      <c r="I88" s="32"/>
      <c r="J88" s="32"/>
      <c r="K88" s="33"/>
      <c r="N88" s="57" t="s">
        <v>81</v>
      </c>
      <c r="O88" s="58"/>
      <c r="P88" s="59"/>
      <c r="R88" s="34" t="s">
        <v>33</v>
      </c>
      <c r="S88" s="24"/>
      <c r="T88" s="35"/>
      <c r="V88" s="60" t="str">
        <f>IF(E33="AASHTO LRFD  -  4th Edition",2,"B")</f>
        <v>B</v>
      </c>
      <c r="X88" s="61" t="s">
        <v>38</v>
      </c>
    </row>
    <row r="89" spans="2:24" ht="16.3" hidden="1" x14ac:dyDescent="0.25">
      <c r="N89" s="57" t="s">
        <v>82</v>
      </c>
      <c r="O89" s="58"/>
      <c r="P89" s="59"/>
      <c r="R89" s="34" t="s">
        <v>34</v>
      </c>
      <c r="S89" s="24"/>
      <c r="T89" s="35"/>
      <c r="V89" s="60" t="str">
        <f>IF(E33="AASHTO LRFD  -  4th Edition",3,"C")</f>
        <v>C</v>
      </c>
      <c r="X89" s="62" t="s">
        <v>109</v>
      </c>
    </row>
    <row r="90" spans="2:24" ht="16.3" hidden="1" x14ac:dyDescent="0.25">
      <c r="B90" s="28" t="s">
        <v>30</v>
      </c>
      <c r="C90" s="29"/>
      <c r="D90" s="29"/>
      <c r="E90" s="29"/>
      <c r="F90" s="29"/>
      <c r="G90" s="29"/>
      <c r="H90" s="29"/>
      <c r="I90" s="29"/>
      <c r="J90" s="29"/>
      <c r="K90" s="30"/>
      <c r="N90" s="57" t="s">
        <v>83</v>
      </c>
      <c r="O90" s="58"/>
      <c r="P90" s="59"/>
      <c r="R90" s="34" t="s">
        <v>119</v>
      </c>
      <c r="S90" s="24"/>
      <c r="T90" s="35"/>
      <c r="U90" s="63"/>
      <c r="V90" s="64" t="str">
        <f>IF(E33="AASHTO LRFD  -  4th Edition",4,"D")</f>
        <v>D</v>
      </c>
      <c r="X90" s="62" t="s">
        <v>39</v>
      </c>
    </row>
    <row r="91" spans="2:24" ht="16.3" hidden="1" x14ac:dyDescent="0.25">
      <c r="B91" s="34" t="s">
        <v>59</v>
      </c>
      <c r="C91" s="24"/>
      <c r="D91" s="24"/>
      <c r="E91" s="24"/>
      <c r="F91" s="24"/>
      <c r="G91" s="24"/>
      <c r="H91" s="24"/>
      <c r="I91" s="24"/>
      <c r="J91" s="24"/>
      <c r="K91" s="35"/>
      <c r="N91" s="57" t="s">
        <v>84</v>
      </c>
      <c r="O91" s="58"/>
      <c r="P91" s="59"/>
      <c r="R91" s="65" t="s">
        <v>78</v>
      </c>
      <c r="S91" s="31"/>
      <c r="T91" s="35"/>
      <c r="X91" s="62" t="s">
        <v>110</v>
      </c>
    </row>
    <row r="92" spans="2:24" ht="16.3" hidden="1" x14ac:dyDescent="0.25">
      <c r="B92" s="34" t="s">
        <v>60</v>
      </c>
      <c r="C92" s="24"/>
      <c r="D92" s="24"/>
      <c r="E92" s="24"/>
      <c r="F92" s="24"/>
      <c r="G92" s="24"/>
      <c r="H92" s="24"/>
      <c r="I92" s="24"/>
      <c r="J92" s="24"/>
      <c r="K92" s="35"/>
      <c r="N92" s="57" t="s">
        <v>85</v>
      </c>
      <c r="O92" s="58"/>
      <c r="P92" s="59"/>
      <c r="T92" s="66"/>
      <c r="X92" s="62" t="s">
        <v>40</v>
      </c>
    </row>
    <row r="93" spans="2:24" ht="16.3" hidden="1" x14ac:dyDescent="0.25">
      <c r="B93" s="34" t="s">
        <v>61</v>
      </c>
      <c r="C93" s="24"/>
      <c r="D93" s="24"/>
      <c r="E93" s="24"/>
      <c r="F93" s="24"/>
      <c r="G93" s="24"/>
      <c r="H93" s="24"/>
      <c r="I93" s="24"/>
      <c r="J93" s="24"/>
      <c r="K93" s="35"/>
      <c r="N93" s="57" t="s">
        <v>86</v>
      </c>
      <c r="O93" s="58"/>
      <c r="P93" s="59"/>
      <c r="X93" s="62" t="s">
        <v>111</v>
      </c>
    </row>
    <row r="94" spans="2:24" ht="16.3" hidden="1" x14ac:dyDescent="0.25">
      <c r="B94" s="31" t="s">
        <v>62</v>
      </c>
      <c r="C94" s="32"/>
      <c r="D94" s="32"/>
      <c r="E94" s="32"/>
      <c r="F94" s="32"/>
      <c r="G94" s="32"/>
      <c r="H94" s="32"/>
      <c r="I94" s="32"/>
      <c r="J94" s="32"/>
      <c r="K94" s="33"/>
      <c r="N94" s="57" t="s">
        <v>87</v>
      </c>
      <c r="O94" s="58"/>
      <c r="P94" s="59"/>
      <c r="X94" s="62" t="s">
        <v>41</v>
      </c>
    </row>
    <row r="95" spans="2:24" ht="16.3" hidden="1" x14ac:dyDescent="0.25">
      <c r="N95" s="57" t="s">
        <v>88</v>
      </c>
      <c r="O95" s="58"/>
      <c r="P95" s="59"/>
      <c r="X95" s="65" t="s">
        <v>42</v>
      </c>
    </row>
    <row r="96" spans="2:24" ht="16.3" hidden="1" x14ac:dyDescent="0.25">
      <c r="B96" s="28" t="s">
        <v>30</v>
      </c>
      <c r="C96" s="29"/>
      <c r="D96" s="29"/>
      <c r="E96" s="29"/>
      <c r="F96" s="29"/>
      <c r="G96" s="29"/>
      <c r="H96" s="29"/>
      <c r="I96" s="29"/>
      <c r="J96" s="29"/>
      <c r="K96" s="30"/>
      <c r="N96" s="36" t="s">
        <v>89</v>
      </c>
      <c r="O96" s="37"/>
      <c r="P96" s="38"/>
      <c r="Q96" s="67"/>
    </row>
    <row r="97" spans="2:16" ht="16.3" hidden="1" x14ac:dyDescent="0.25">
      <c r="B97" s="34" t="s">
        <v>63</v>
      </c>
      <c r="C97" s="24"/>
      <c r="D97" s="24"/>
      <c r="E97" s="24"/>
      <c r="F97" s="24"/>
      <c r="G97" s="24"/>
      <c r="H97" s="24"/>
      <c r="I97" s="24"/>
      <c r="J97" s="24"/>
      <c r="K97" s="35"/>
      <c r="N97" s="36" t="s">
        <v>112</v>
      </c>
      <c r="O97" s="37"/>
      <c r="P97" s="38"/>
    </row>
    <row r="98" spans="2:16" ht="16.3" hidden="1" x14ac:dyDescent="0.25">
      <c r="B98" s="36" t="s">
        <v>100</v>
      </c>
      <c r="C98" s="24"/>
      <c r="D98" s="24"/>
      <c r="E98" s="24"/>
      <c r="F98" s="24"/>
      <c r="G98" s="24"/>
      <c r="H98" s="24"/>
      <c r="I98" s="24"/>
      <c r="J98" s="24"/>
      <c r="K98" s="35"/>
      <c r="N98" s="36" t="s">
        <v>113</v>
      </c>
      <c r="O98" s="37"/>
      <c r="P98" s="38"/>
    </row>
    <row r="99" spans="2:16" ht="16.3" hidden="1" x14ac:dyDescent="0.25">
      <c r="B99" s="36" t="s">
        <v>101</v>
      </c>
      <c r="C99" s="24"/>
      <c r="D99" s="24"/>
      <c r="E99" s="24"/>
      <c r="F99" s="24"/>
      <c r="G99" s="24"/>
      <c r="H99" s="24"/>
      <c r="I99" s="24"/>
      <c r="J99" s="24"/>
      <c r="K99" s="35"/>
      <c r="N99" s="36" t="s">
        <v>114</v>
      </c>
      <c r="O99" s="37"/>
      <c r="P99" s="38"/>
    </row>
    <row r="100" spans="2:16" ht="16.3" hidden="1" x14ac:dyDescent="0.25">
      <c r="B100" s="36" t="s">
        <v>102</v>
      </c>
      <c r="C100" s="24"/>
      <c r="D100" s="24"/>
      <c r="E100" s="24"/>
      <c r="F100" s="24"/>
      <c r="G100" s="24"/>
      <c r="H100" s="24"/>
      <c r="I100" s="24"/>
      <c r="J100" s="24"/>
      <c r="K100" s="35"/>
      <c r="N100" s="36" t="s">
        <v>115</v>
      </c>
      <c r="O100" s="37"/>
      <c r="P100" s="38"/>
    </row>
    <row r="101" spans="2:16" ht="16.3" hidden="1" x14ac:dyDescent="0.25">
      <c r="B101" s="39" t="s">
        <v>58</v>
      </c>
      <c r="C101" s="32"/>
      <c r="D101" s="32"/>
      <c r="E101" s="32"/>
      <c r="F101" s="32"/>
      <c r="G101" s="32"/>
      <c r="H101" s="32"/>
      <c r="I101" s="32"/>
      <c r="J101" s="32"/>
      <c r="K101" s="33"/>
      <c r="N101" s="39" t="s">
        <v>116</v>
      </c>
      <c r="O101" s="40"/>
      <c r="P101" s="41"/>
    </row>
  </sheetData>
  <sheetProtection algorithmName="SHA-512" hashValue="qs7IYonojkYQDJ7GvcJLP6hr+U3/F8V4AiIQbaMctS8MH819t02UM9vuABVIfm4DGyx+tH10uFYNAslUVA9CFA==" saltValue="2OnLVEcGLLCsZ83/BnGeuw==" spinCount="100000" sheet="1" objects="1" scenarios="1" selectLockedCells="1"/>
  <dataConsolidate/>
  <mergeCells count="104">
    <mergeCell ref="B80:K80"/>
    <mergeCell ref="B81:K81"/>
    <mergeCell ref="B82:K82"/>
    <mergeCell ref="B65:X65"/>
    <mergeCell ref="U48:X48"/>
    <mergeCell ref="Y48:Z48"/>
    <mergeCell ref="G46:N46"/>
    <mergeCell ref="A46:F46"/>
    <mergeCell ref="B63:C63"/>
    <mergeCell ref="B58:F58"/>
    <mergeCell ref="B56:F56"/>
    <mergeCell ref="G56:M56"/>
    <mergeCell ref="G58:M58"/>
    <mergeCell ref="A54:E54"/>
    <mergeCell ref="A50:N50"/>
    <mergeCell ref="L52:M52"/>
    <mergeCell ref="B62:C62"/>
    <mergeCell ref="B60:Z60"/>
    <mergeCell ref="B21:G21"/>
    <mergeCell ref="C17:Z17"/>
    <mergeCell ref="Q19:Z19"/>
    <mergeCell ref="V21:Z21"/>
    <mergeCell ref="O23:V23"/>
    <mergeCell ref="W23:Z23"/>
    <mergeCell ref="S25:V25"/>
    <mergeCell ref="A33:D33"/>
    <mergeCell ref="B31:D31"/>
    <mergeCell ref="A17:B17"/>
    <mergeCell ref="C25:J25"/>
    <mergeCell ref="F23:I23"/>
    <mergeCell ref="B23:D23"/>
    <mergeCell ref="A29:D29"/>
    <mergeCell ref="A27:B27"/>
    <mergeCell ref="P33:S33"/>
    <mergeCell ref="B2:AA2"/>
    <mergeCell ref="B3:AA3"/>
    <mergeCell ref="R4:AA4"/>
    <mergeCell ref="R5:AA5"/>
    <mergeCell ref="R6:AA6"/>
    <mergeCell ref="R7:AA7"/>
    <mergeCell ref="J19:L19"/>
    <mergeCell ref="N19:P19"/>
    <mergeCell ref="E11:G11"/>
    <mergeCell ref="B13:C13"/>
    <mergeCell ref="K13:N13"/>
    <mergeCell ref="A19:B19"/>
    <mergeCell ref="C19:E19"/>
    <mergeCell ref="G19:I19"/>
    <mergeCell ref="H13:I13"/>
    <mergeCell ref="E13:F13"/>
    <mergeCell ref="A9:Z9"/>
    <mergeCell ref="I11:M11"/>
    <mergeCell ref="N11:Z11"/>
    <mergeCell ref="C15:Z15"/>
    <mergeCell ref="U13:V13"/>
    <mergeCell ref="R13:S13"/>
    <mergeCell ref="A11:D11"/>
    <mergeCell ref="A15:B15"/>
    <mergeCell ref="O13:P13"/>
    <mergeCell ref="T33:U33"/>
    <mergeCell ref="V33:W33"/>
    <mergeCell ref="X33:Z33"/>
    <mergeCell ref="U40:X40"/>
    <mergeCell ref="Y40:Z40"/>
    <mergeCell ref="F31:S31"/>
    <mergeCell ref="I21:K21"/>
    <mergeCell ref="L25:R25"/>
    <mergeCell ref="E33:N33"/>
    <mergeCell ref="J23:M23"/>
    <mergeCell ref="N29:S29"/>
    <mergeCell ref="E29:M29"/>
    <mergeCell ref="L21:Q21"/>
    <mergeCell ref="S21:U21"/>
    <mergeCell ref="C27:H27"/>
    <mergeCell ref="S27:U27"/>
    <mergeCell ref="M27:R27"/>
    <mergeCell ref="T31:Z31"/>
    <mergeCell ref="A36:Z36"/>
    <mergeCell ref="T29:Z29"/>
    <mergeCell ref="W38:Z38"/>
    <mergeCell ref="P38:V38"/>
    <mergeCell ref="A25:B25"/>
    <mergeCell ref="W46:Z46"/>
    <mergeCell ref="P46:V46"/>
    <mergeCell ref="R44:X44"/>
    <mergeCell ref="R52:X52"/>
    <mergeCell ref="G40:N40"/>
    <mergeCell ref="A40:F40"/>
    <mergeCell ref="G48:N48"/>
    <mergeCell ref="G44:H44"/>
    <mergeCell ref="A34:AA34"/>
    <mergeCell ref="Y51:Z51"/>
    <mergeCell ref="Y52:Z52"/>
    <mergeCell ref="B52:C52"/>
    <mergeCell ref="A48:F48"/>
    <mergeCell ref="A35:F35"/>
    <mergeCell ref="G35:N35"/>
    <mergeCell ref="A42:N42"/>
    <mergeCell ref="A38:F38"/>
    <mergeCell ref="G38:N38"/>
    <mergeCell ref="L44:M44"/>
    <mergeCell ref="G52:H52"/>
    <mergeCell ref="Y44:Z44"/>
    <mergeCell ref="B44:C44"/>
  </mergeCells>
  <phoneticPr fontId="1" type="noConversion"/>
  <conditionalFormatting sqref="V33:W33">
    <cfRule type="cellIs" dxfId="10" priority="8" stopIfTrue="1" operator="equal">
      <formula>"No"</formula>
    </cfRule>
  </conditionalFormatting>
  <conditionalFormatting sqref="T13">
    <cfRule type="cellIs" dxfId="9" priority="9" stopIfTrue="1" operator="equal">
      <formula>0</formula>
    </cfRule>
  </conditionalFormatting>
  <conditionalFormatting sqref="T13">
    <cfRule type="cellIs" dxfId="8" priority="10" stopIfTrue="1" operator="equal">
      <formula>"____"</formula>
    </cfRule>
  </conditionalFormatting>
  <conditionalFormatting sqref="B13:C13 O13:P13">
    <cfRule type="cellIs" dxfId="7" priority="12" stopIfTrue="1" operator="equal">
      <formula>"___"</formula>
    </cfRule>
  </conditionalFormatting>
  <conditionalFormatting sqref="E13:F13">
    <cfRule type="cellIs" dxfId="6" priority="7" stopIfTrue="1" operator="equal">
      <formula>"___"</formula>
    </cfRule>
  </conditionalFormatting>
  <conditionalFormatting sqref="H13:I13">
    <cfRule type="cellIs" dxfId="5" priority="6" stopIfTrue="1" operator="equal">
      <formula>"___"</formula>
    </cfRule>
  </conditionalFormatting>
  <conditionalFormatting sqref="R13:S13">
    <cfRule type="cellIs" dxfId="4" priority="5" stopIfTrue="1" operator="equal">
      <formula>"___"</formula>
    </cfRule>
  </conditionalFormatting>
  <conditionalFormatting sqref="U13:V13">
    <cfRule type="cellIs" dxfId="3" priority="4" stopIfTrue="1" operator="equal">
      <formula>"___"</formula>
    </cfRule>
  </conditionalFormatting>
  <conditionalFormatting sqref="L25:S25">
    <cfRule type="expression" dxfId="2" priority="3">
      <formula>$L$25=" "</formula>
    </cfRule>
  </conditionalFormatting>
  <conditionalFormatting sqref="F31:T31 AA31">
    <cfRule type="expression" dxfId="1" priority="2">
      <formula>$F$31=" "</formula>
    </cfRule>
  </conditionalFormatting>
  <conditionalFormatting sqref="T33:W33">
    <cfRule type="expression" dxfId="0" priority="1">
      <formula>$T$33=" "</formula>
    </cfRule>
  </conditionalFormatting>
  <dataValidations count="14">
    <dataValidation type="list" allowBlank="1" showInputMessage="1" showErrorMessage="1" sqref="A11" xr:uid="{D8C412BB-524C-4ECC-B5F8-788C2EDF41E2}">
      <formula1>$B$67:$B$68</formula1>
    </dataValidation>
    <dataValidation type="list" allowBlank="1" showInputMessage="1" showErrorMessage="1" sqref="C25:J25" xr:uid="{5CFAD35C-024F-4E0C-9F60-3E156E3A3E7C}">
      <formula1>$B$70:$B$78</formula1>
    </dataValidation>
    <dataValidation type="list" allowBlank="1" showInputMessage="1" showErrorMessage="1" sqref="C27:H27" xr:uid="{92867309-C3DE-4FCD-A2A0-40156EB19CC3}">
      <formula1>$B$80:$B$82</formula1>
    </dataValidation>
    <dataValidation type="list" allowBlank="1" showInputMessage="1" showErrorMessage="1" sqref="B31:D31" xr:uid="{C3C826B3-9A06-4A79-BBF1-55D652A9F06F}">
      <formula1>$B$84:$B$88</formula1>
    </dataValidation>
    <dataValidation type="list" allowBlank="1" showInputMessage="1" showErrorMessage="1" sqref="E33" xr:uid="{39DB5901-DE18-4F98-A114-32963B02BBB2}">
      <formula1>$N$67:$N$70</formula1>
    </dataValidation>
    <dataValidation type="list" allowBlank="1" showInputMessage="1" showErrorMessage="1" sqref="G56:M56" xr:uid="{AC117259-1CAD-4313-B8FB-F880B17187FA}">
      <formula1>$B$90:$B$94</formula1>
    </dataValidation>
    <dataValidation type="list" allowBlank="1" showInputMessage="1" showErrorMessage="1" sqref="G58:M58" xr:uid="{9B1F6151-108E-4E67-B413-97FCD7318949}">
      <formula1>$B$96:$B$101</formula1>
    </dataValidation>
    <dataValidation type="list" allowBlank="1" showInputMessage="1" showErrorMessage="1" sqref="G40 G48" xr:uid="{8C4C78A5-E6B8-4D59-9F4D-545215AC8159}">
      <formula1>$N$72:$N$77</formula1>
    </dataValidation>
    <dataValidation type="list" allowBlank="1" showInputMessage="1" showErrorMessage="1" sqref="G46:N46 G38:N38" xr:uid="{E2BB92A6-B8EF-4141-A724-AC514DBDC4E7}">
      <formula1>$R$80:$R$83</formula1>
    </dataValidation>
    <dataValidation type="list" allowBlank="1" showInputMessage="1" showErrorMessage="1" sqref="P33:S33" xr:uid="{E198A1A7-8D2A-456A-8D96-D5A78D8CA8E8}">
      <formula1>$N$86:$N$101</formula1>
    </dataValidation>
    <dataValidation type="list" allowBlank="1" showInputMessage="1" showErrorMessage="1" sqref="Y52:Z52 Y44:Z44" xr:uid="{9492C839-2D44-43ED-871B-323C92357624}">
      <formula1>$V$86:$V$90</formula1>
    </dataValidation>
    <dataValidation type="list" allowBlank="1" showInputMessage="1" showErrorMessage="1" sqref="Y48:Z48 Y40:Z40" xr:uid="{DAF62F37-D69B-4248-A7EF-A472F0671880}">
      <formula1>$X$86:$X$95</formula1>
    </dataValidation>
    <dataValidation type="list" allowBlank="1" showInputMessage="1" showErrorMessage="1" sqref="G35:N35" xr:uid="{D85C69D7-897E-45C4-9875-F853DDB4DA2D}">
      <formula1>$N$80:$N$84</formula1>
    </dataValidation>
    <dataValidation type="list" allowBlank="1" showInputMessage="1" showErrorMessage="1" sqref="W38:Z38 W46:Z46" xr:uid="{C1391080-31A4-408F-B2D4-2F61F4822950}">
      <formula1>$R$86:$R$91</formula1>
    </dataValidation>
  </dataValidations>
  <hyperlinks>
    <hyperlink ref="A60" r:id="rId1" xr:uid="{3B9F5563-A1DB-4E07-AB9B-3A70D95FAF73}"/>
  </hyperlinks>
  <pageMargins left="1" right="0.5" top="1" bottom="0.75" header="0.5" footer="0.5"/>
  <pageSetup scale="99" orientation="portrait" blackAndWhite="1" r:id="rId2"/>
  <headerFooter alignWithMargins="0">
    <oddFooter>&amp;R&amp;"Times New Roman,Italic"Version 2025.1</oddFooter>
  </headerFooter>
  <ignoredErrors>
    <ignoredError sqref="T33 X33" unlockedFormula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F136FBF29E03418ECAB3B594739821" ma:contentTypeVersion="8" ma:contentTypeDescription="Create a new document." ma:contentTypeScope="" ma:versionID="28b7e991d8e59c12affe322a277ed2d6">
  <xsd:schema xmlns:xsd="http://www.w3.org/2001/XMLSchema" xmlns:xs="http://www.w3.org/2001/XMLSchema" xmlns:p="http://schemas.microsoft.com/office/2006/metadata/properties" xmlns:ns1="http://schemas.microsoft.com/sharepoint/v3" xmlns:ns2="6ec60af1-6d1e-4575-bf73-1b6e791fcd10" xmlns:ns3="ed901701-8ac1-4d5c-a3a3-a90875998e9a" targetNamespace="http://schemas.microsoft.com/office/2006/metadata/properties" ma:root="true" ma:fieldsID="2c2d555047cf81cd8302a06e9d392f27" ns1:_="" ns2:_="" ns3:_="">
    <xsd:import namespace="http://schemas.microsoft.com/sharepoint/v3"/>
    <xsd:import namespace="6ec60af1-6d1e-4575-bf73-1b6e791fcd10"/>
    <xsd:import namespace="ed901701-8ac1-4d5c-a3a3-a90875998e9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Retention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01701-8ac1-4d5c-a3a3-a90875998e9a" elementFormDefault="qualified">
    <xsd:import namespace="http://schemas.microsoft.com/office/2006/documentManagement/types"/>
    <xsd:import namespace="http://schemas.microsoft.com/office/infopath/2007/PartnerControls"/>
    <xsd:element name="Retention_x0020_Date" ma:index="11" nillable="true" ma:displayName="Retention Date" ma:description="Date this document is due for review." ma:format="DateOnly" ma:internalName="Reten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Retention_x0020_Date xmlns="ed901701-8ac1-4d5c-a3a3-a90875998e9a" xsi:nil="true"/>
  </documentManagement>
</p:properties>
</file>

<file path=customXml/itemProps1.xml><?xml version="1.0" encoding="utf-8"?>
<ds:datastoreItem xmlns:ds="http://schemas.openxmlformats.org/officeDocument/2006/customXml" ds:itemID="{5354D78B-464C-4E12-9201-FE709515005B}"/>
</file>

<file path=customXml/itemProps2.xml><?xml version="1.0" encoding="utf-8"?>
<ds:datastoreItem xmlns:ds="http://schemas.openxmlformats.org/officeDocument/2006/customXml" ds:itemID="{A191A77A-611F-41DD-8EA7-D178DAE74BD0}"/>
</file>

<file path=customXml/itemProps3.xml><?xml version="1.0" encoding="utf-8"?>
<ds:datastoreItem xmlns:ds="http://schemas.openxmlformats.org/officeDocument/2006/customXml" ds:itemID="{6DCA5A8D-411C-4CFE-8D2D-34606BD2971A}"/>
</file>

<file path=docMetadata/LabelInfo.xml><?xml version="1.0" encoding="utf-8"?>
<clbl:labelList xmlns:clbl="http://schemas.microsoft.com/office/2020/mipLabelMetadata">
  <clbl:label id="{e4870107-094d-417a-be4e-221e87afbec1}" enabled="1" method="Privileged" siteId="{28b0d013-46bc-4a64-8d86-1c8a31cf590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SDS-v2025.1</vt:lpstr>
      <vt:lpstr>'SDS-v2025.1'!Print_Area</vt:lpstr>
    </vt:vector>
  </TitlesOfParts>
  <Company>ODOT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NAKO</dc:creator>
  <cp:lastModifiedBy>NAKO Albert</cp:lastModifiedBy>
  <cp:lastPrinted>2025-10-09T18:26:31Z</cp:lastPrinted>
  <dcterms:created xsi:type="dcterms:W3CDTF">2009-02-11T23:04:10Z</dcterms:created>
  <dcterms:modified xsi:type="dcterms:W3CDTF">2025-10-09T18:31:48Z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870107-094d-417a-be4e-221e87afbec1_Enabled">
    <vt:lpwstr>true</vt:lpwstr>
  </property>
  <property fmtid="{D5CDD505-2E9C-101B-9397-08002B2CF9AE}" pid="3" name="MSIP_Label_e4870107-094d-417a-be4e-221e87afbec1_SetDate">
    <vt:lpwstr>2024-12-02T21:34:57Z</vt:lpwstr>
  </property>
  <property fmtid="{D5CDD505-2E9C-101B-9397-08002B2CF9AE}" pid="4" name="MSIP_Label_e4870107-094d-417a-be4e-221e87afbec1_Method">
    <vt:lpwstr>Privileged</vt:lpwstr>
  </property>
  <property fmtid="{D5CDD505-2E9C-101B-9397-08002B2CF9AE}" pid="5" name="MSIP_Label_e4870107-094d-417a-be4e-221e87afbec1_Name">
    <vt:lpwstr>Level 2 - Limited (Items)</vt:lpwstr>
  </property>
  <property fmtid="{D5CDD505-2E9C-101B-9397-08002B2CF9AE}" pid="6" name="MSIP_Label_e4870107-094d-417a-be4e-221e87afbec1_SiteId">
    <vt:lpwstr>28b0d013-46bc-4a64-8d86-1c8a31cf590d</vt:lpwstr>
  </property>
  <property fmtid="{D5CDD505-2E9C-101B-9397-08002B2CF9AE}" pid="7" name="MSIP_Label_e4870107-094d-417a-be4e-221e87afbec1_ActionId">
    <vt:lpwstr>bea472ce-d577-481d-8907-45302b186172</vt:lpwstr>
  </property>
  <property fmtid="{D5CDD505-2E9C-101B-9397-08002B2CF9AE}" pid="8" name="MSIP_Label_e4870107-094d-417a-be4e-221e87afbec1_ContentBits">
    <vt:lpwstr>0</vt:lpwstr>
  </property>
  <property fmtid="{D5CDD505-2E9C-101B-9397-08002B2CF9AE}" pid="9" name="ContentTypeId">
    <vt:lpwstr>0x01010011F136FBF29E03418ECAB3B594739821</vt:lpwstr>
  </property>
</Properties>
</file>