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stateoforegon.sharepoint.com/sites/OEM-RecoverySection/Shared Documents/General/2025 March 14 flooding/"/>
    </mc:Choice>
  </mc:AlternateContent>
  <xr:revisionPtr revIDLastSave="83" documentId="13_ncr:1_{C7E0EBDF-0734-4485-9221-1E99C5A1191C}" xr6:coauthVersionLast="47" xr6:coauthVersionMax="47" xr10:uidLastSave="{7BAF5696-22DC-48E8-B004-54EC4CD8F344}"/>
  <bookViews>
    <workbookView xWindow="28680" yWindow="-120" windowWidth="29040" windowHeight="15720" xr2:uid="{00000000-000D-0000-FFFF-FFFF00000000}"/>
  </bookViews>
  <sheets>
    <sheet name="IS IDA DATA" sheetId="1" r:id="rId1"/>
    <sheet name="INSTRUCTION SHEET" sheetId="2" r:id="rId2"/>
    <sheet name="IDA Guidelines" sheetId="3" r:id="rId3"/>
  </sheets>
  <definedNames>
    <definedName name="_xlnm.Print_Area" localSheetId="1">'INSTRUCTION SHEET'!$A$1:$Q$25</definedName>
    <definedName name="_xlnm.Print_Area" localSheetId="0">'IS IDA DATA'!$A$1:$N$26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3" i="1"/>
  <c r="E25" i="1"/>
  <c r="E24" i="1"/>
  <c r="B26" i="1"/>
  <c r="B25" i="1"/>
  <c r="B24" i="1"/>
  <c r="B23" i="1"/>
  <c r="K23" i="1"/>
  <c r="E27" i="1" l="1"/>
</calcChain>
</file>

<file path=xl/sharedStrings.xml><?xml version="1.0" encoding="utf-8"?>
<sst xmlns="http://schemas.openxmlformats.org/spreadsheetml/2006/main" count="111" uniqueCount="101">
  <si>
    <t>INFRASTRUCTURE (PUBLIC ASSISTANCE) INITIAL DAMAGE ASSESSMENT FIELD DATA COLLECTION FORM</t>
  </si>
  <si>
    <t>NAME OF PUBLIC (GOVERNMENT) OR PRIVATE NONPROFIT AGENCY:</t>
  </si>
  <si>
    <t>COUNTY:</t>
  </si>
  <si>
    <t>Category</t>
  </si>
  <si>
    <t>Brief Description of Damage or Cost</t>
  </si>
  <si>
    <t>Location</t>
  </si>
  <si>
    <t>Estimated Cost</t>
  </si>
  <si>
    <t>Comments (Impacts)</t>
  </si>
  <si>
    <t>Total  A</t>
  </si>
  <si>
    <t>Total B</t>
  </si>
  <si>
    <t>Total C</t>
  </si>
  <si>
    <t>Total D</t>
  </si>
  <si>
    <t>Total E</t>
  </si>
  <si>
    <t>Total F</t>
  </si>
  <si>
    <t>Total G</t>
  </si>
  <si>
    <t>Total</t>
  </si>
  <si>
    <t>This Page Total by Category</t>
  </si>
  <si>
    <t>Inspector's Name:</t>
  </si>
  <si>
    <t>Contact Information:</t>
  </si>
  <si>
    <t>Date:</t>
  </si>
  <si>
    <t>Emergency Work Categories</t>
  </si>
  <si>
    <t>A = Debris Removal</t>
  </si>
  <si>
    <t>B = Protective Measures</t>
  </si>
  <si>
    <t>Permanent Work Categories</t>
  </si>
  <si>
    <t>C = Roads and bridges</t>
  </si>
  <si>
    <t>D = Water control facilities</t>
  </si>
  <si>
    <t>E = Public buildings and equipment</t>
  </si>
  <si>
    <t>F = Public utility systems</t>
  </si>
  <si>
    <t>G = Parks and other</t>
  </si>
  <si>
    <t>Totals should be summarized on the Initial Damage Assessment Summary Report Form.</t>
  </si>
  <si>
    <t>Date of Occurance</t>
  </si>
  <si>
    <t>Public Assistance Damage Assessment Guidelines</t>
  </si>
  <si>
    <t>Purpose</t>
  </si>
  <si>
    <t>Eligible Activities-examples</t>
  </si>
  <si>
    <t>A: Debris Removal</t>
  </si>
  <si>
    <t>Clearance of trees and woody debris; building wreckage; sand, mud, silt, and gravel; vehicles; and other disaster-related material deposited on public and, in very limited cases, private property</t>
  </si>
  <si>
    <t xml:space="preserve">*Including debris removal from Rural Major Collectors &amp; above </t>
  </si>
  <si>
    <t>B: Emergency Protective Measures</t>
  </si>
  <si>
    <t>Measures taken before, during, and after a disaster to save lives, protect public health and safety, and protect improved public and private property</t>
  </si>
  <si>
    <t>C: Roads and Bridges</t>
  </si>
  <si>
    <t>Repair of roads, bridges, and associated features, such as shoulders, ditches, culverts, lighting and signs</t>
  </si>
  <si>
    <r>
      <t>*</t>
    </r>
    <r>
      <rPr>
        <b/>
        <i/>
        <sz val="9"/>
        <color indexed="8"/>
        <rFont val="Arial"/>
        <family val="2"/>
      </rPr>
      <t>Note if under FHWA authority –Rural Major Collector and above is not eligible under FEMA Public Assistance and may not be included in threshold</t>
    </r>
  </si>
  <si>
    <t xml:space="preserve">*Road Functional Classification,  Rural Major Collector and above (FHWA authority)– Function classification available at following ODOT links </t>
  </si>
  <si>
    <t>https://gis.odot.state.or.us/transgis/</t>
  </si>
  <si>
    <t>D: Water Control Facilities</t>
  </si>
  <si>
    <t>E: Buildings and Equipment</t>
  </si>
  <si>
    <t>Repair or replacement of buildings, including their contents and systems; heavy equipment; and vehicles</t>
  </si>
  <si>
    <t>* If a facility is insured, note deductible amount when submitting IDA</t>
  </si>
  <si>
    <t>F: Utilities</t>
  </si>
  <si>
    <t>Repair of water treatment and delivery systems; power generation facilities and distribution lines; and sewage collection and treatment facilities</t>
  </si>
  <si>
    <t>G: Parks, Recreational Facilities, and Other Items</t>
  </si>
  <si>
    <t>Repair and restoration of parks, playgrounds, pools and public cemeteries. This category also is used for any work or facility that cannot be characterized adequately by Categories A-F</t>
  </si>
  <si>
    <t>Repair of irrigation systems, drainage channels, and pumping facilities. Repair of levees, dams, and flood control channels fall under Category D, but the eligibility of these facilities is restricted
* note if under USACE or NRCS authority(may not be included in threshold)</t>
  </si>
  <si>
    <t>OREGON DEPARTMENT OF EMERGENCY MANAGEMENT</t>
  </si>
  <si>
    <t>(List damage and emergency response costs for only one agency on each form. Use more than one form per agency if necessary. Only certain private nonprofits should be included on this form. Additional Instructions for this form on reverse side.)</t>
  </si>
  <si>
    <t>This form is intended to be utilized by local government officials or their agent during the Initial Damage Assessment (IDA) to record estimates of damage, costs, and impacts of the disaster on public infrastructure.  The following categories of work shall be utilized:</t>
  </si>
  <si>
    <t>List the work performed, and public facilities damaged, as a direct result of the disaster. Estimate the cost of repair or restoration of damaged public facilities. Be sure to include both work that has been completed and which has not.</t>
  </si>
  <si>
    <t>For Roads and bridges on the Federal Aid System, Enter "FAS" instead of "C" under the category of work; likewise for debris removal and protective measures related to FAS facilities. Alternatively, FAS damage and costs can be listed on separate field data collection forms if the local jurisdiction wishes. Although FAS costs will not be a factor in determining a request for a Presidential declaration, it may be useful to assess and summarize these damages for inclusion in any requests to the FHWA for assistance.</t>
  </si>
  <si>
    <t>Only private nonprofits (PNPs) providing the following types of government-like services to the general public should be included on this form: education facilities, utilities, emergency or medical facilities, custodial care facilities, museums, zoos, community centers, libraries, homeless shelters, and senior citizen centers.  All other PNPs should be treated as businesses fro the purpose of damage assessment, and included on Individual Assistance damage assessment forms.</t>
  </si>
  <si>
    <t>INSTRUCTIONS FOR THE INSTRUCTIONS (PUBLIC ASSISTANCE) INITIAL DAMAGE ASSESSMENT FIELD DATA COLLECTION FORM</t>
  </si>
  <si>
    <r>
      <t xml:space="preserve">Excel Tips: To copy IDA DATA Form, 
</t>
    </r>
    <r>
      <rPr>
        <i/>
        <sz val="6"/>
        <rFont val="Arial"/>
        <family val="2"/>
      </rPr>
      <t xml:space="preserve">
</t>
    </r>
    <r>
      <rPr>
        <i/>
        <sz val="10"/>
        <rFont val="Arial"/>
        <family val="2"/>
      </rPr>
      <t xml:space="preserve">Press CTRL and drag the worksheet tab to the tab location you want.
</t>
    </r>
    <r>
      <rPr>
        <i/>
        <sz val="6"/>
        <rFont val="Arial"/>
        <family val="2"/>
      </rPr>
      <t xml:space="preserve">
</t>
    </r>
    <r>
      <rPr>
        <b/>
        <i/>
        <sz val="10"/>
        <rFont val="Arial"/>
        <family val="2"/>
      </rPr>
      <t>OR</t>
    </r>
    <r>
      <rPr>
        <i/>
        <sz val="10"/>
        <rFont val="Arial"/>
        <family val="2"/>
      </rPr>
      <t xml:space="preserve">
</t>
    </r>
    <r>
      <rPr>
        <i/>
        <sz val="6"/>
        <rFont val="Arial"/>
        <family val="2"/>
      </rPr>
      <t xml:space="preserve">
</t>
    </r>
    <r>
      <rPr>
        <i/>
        <sz val="10"/>
        <rFont val="Arial"/>
        <family val="2"/>
      </rPr>
      <t>1. Right click on the worksheet tab and select Move or Copy.
2. Select the Create a copy checkbox.
3. Under Before sheet, select where you want to place the copy.
4. Select OK.</t>
    </r>
  </si>
  <si>
    <t>https://www.oregon.gov/odot/Data/Pages/Functional-Class.aspx#NHS</t>
  </si>
  <si>
    <t xml:space="preserve">     OR       </t>
  </si>
  <si>
    <t xml:space="preserve">Only states, local government agencies and authorities, public utilities, and certain non-profit organizations may be eligible for Public Assistance grants. Adapted from the Public Assistance Policy and Program Guide available at https://www.fema.gov/assistance/public. </t>
  </si>
  <si>
    <t>Local officials should be prepared to provide state and federal officials with a detailed cost breakdown of personnel, equipment, materials, and supplies for all completed work.  While a variety of forms can be used to summarize these items, the format must document the type and location of work performed.  Sample forms are available in the FEMA Public Assistance Program and Policy Guide, V4 (https://www.fema.gov/assistance/public).  Be prepared to describe which sites will be repaired or reconstructed by estimates of potential threats and routine maintenance should not be listed on the forms.</t>
  </si>
  <si>
    <t>Total I</t>
  </si>
  <si>
    <t>I: Building Code and Floodplain Management Administration and Enforcement</t>
  </si>
  <si>
    <t>Administration and enforcement work to ensure that repair and replacement of damaged facilities and infrastructure meet adopted regulatory requirements, such as those set forth in floodplain management regulations and building codes. Additional resources are spent reviewing permits, inspecting repair work, and enforcing adopted regulations</t>
  </si>
  <si>
    <t>*Document road name and mile post for damages</t>
  </si>
  <si>
    <r>
      <t>●</t>
    </r>
    <r>
      <rPr>
        <sz val="9"/>
        <color indexed="8"/>
        <rFont val="Arial"/>
        <family val="2"/>
      </rPr>
      <t xml:space="preserve"> </t>
    </r>
    <r>
      <rPr>
        <b/>
        <sz val="9"/>
        <color indexed="8"/>
        <rFont val="Arial"/>
        <family val="2"/>
      </rPr>
      <t>Debris removal from a street or *highway to allow the safe passage of emergency vehicles</t>
    </r>
  </si>
  <si>
    <r>
      <t xml:space="preserve">● </t>
    </r>
    <r>
      <rPr>
        <b/>
        <sz val="9"/>
        <color indexed="8"/>
        <rFont val="Arial"/>
        <family val="2"/>
      </rPr>
      <t>Debris removal from public property to eliminate health and safety hazards</t>
    </r>
  </si>
  <si>
    <r>
      <t>●</t>
    </r>
    <r>
      <rPr>
        <sz val="9"/>
        <color indexed="8"/>
        <rFont val="Arial"/>
        <family val="2"/>
      </rPr>
      <t xml:space="preserve"> </t>
    </r>
    <r>
      <rPr>
        <b/>
        <sz val="9"/>
        <color indexed="8"/>
        <rFont val="Arial"/>
        <family val="2"/>
      </rPr>
      <t>Emergency Operations Center activation</t>
    </r>
  </si>
  <si>
    <r>
      <t xml:space="preserve">● </t>
    </r>
    <r>
      <rPr>
        <b/>
        <sz val="9"/>
        <color indexed="8"/>
        <rFont val="Arial"/>
        <family val="2"/>
      </rPr>
      <t>Warning devices (barricades, signs, and announcements)</t>
    </r>
  </si>
  <si>
    <r>
      <t xml:space="preserve">● </t>
    </r>
    <r>
      <rPr>
        <b/>
        <sz val="9"/>
        <color indexed="8"/>
        <rFont val="Arial"/>
        <family val="2"/>
      </rPr>
      <t>Search and rescue</t>
    </r>
  </si>
  <si>
    <r>
      <t xml:space="preserve">● </t>
    </r>
    <r>
      <rPr>
        <b/>
        <sz val="9"/>
        <color indexed="8"/>
        <rFont val="Arial"/>
        <family val="2"/>
      </rPr>
      <t>Security forces (police and guards)</t>
    </r>
  </si>
  <si>
    <r>
      <t xml:space="preserve">● </t>
    </r>
    <r>
      <rPr>
        <b/>
        <sz val="9"/>
        <color indexed="8"/>
        <rFont val="Arial"/>
        <family val="2"/>
      </rPr>
      <t>Construction of temporary levees</t>
    </r>
  </si>
  <si>
    <r>
      <t>●</t>
    </r>
    <r>
      <rPr>
        <sz val="9"/>
        <color indexed="8"/>
        <rFont val="Arial"/>
        <family val="2"/>
      </rPr>
      <t xml:space="preserve"> </t>
    </r>
    <r>
      <rPr>
        <b/>
        <sz val="9"/>
        <color indexed="8"/>
        <rFont val="Arial"/>
        <family val="2"/>
      </rPr>
      <t>Sandbagging  •  Bracing/shoring damaged structures</t>
    </r>
  </si>
  <si>
    <r>
      <t>●</t>
    </r>
    <r>
      <rPr>
        <sz val="9"/>
        <color indexed="8"/>
        <rFont val="Arial"/>
        <family val="2"/>
      </rPr>
      <t xml:space="preserve"> </t>
    </r>
    <r>
      <rPr>
        <b/>
        <sz val="9"/>
        <color indexed="8"/>
        <rFont val="Arial"/>
        <family val="2"/>
      </rPr>
      <t>Mass Sheltering costs (when conducted by eligible applicant)</t>
    </r>
  </si>
  <si>
    <r>
      <t>●</t>
    </r>
    <r>
      <rPr>
        <sz val="9"/>
        <color indexed="8"/>
        <rFont val="Arial"/>
        <family val="2"/>
      </rPr>
      <t xml:space="preserve"> </t>
    </r>
    <r>
      <rPr>
        <b/>
        <sz val="9"/>
        <color indexed="8"/>
        <rFont val="Arial"/>
        <family val="2"/>
      </rPr>
      <t xml:space="preserve">Emergency repairs (temporary repairs)  </t>
    </r>
  </si>
  <si>
    <r>
      <t>●</t>
    </r>
    <r>
      <rPr>
        <sz val="9"/>
        <color indexed="8"/>
        <rFont val="Arial"/>
        <family val="2"/>
      </rPr>
      <t xml:space="preserve"> </t>
    </r>
    <r>
      <rPr>
        <b/>
        <sz val="9"/>
        <color indexed="8"/>
        <rFont val="Arial"/>
        <family val="2"/>
      </rPr>
      <t>Removal of health and safety hazards</t>
    </r>
  </si>
  <si>
    <r>
      <t>●</t>
    </r>
    <r>
      <rPr>
        <sz val="9"/>
        <color indexed="8"/>
        <rFont val="Arial"/>
        <family val="2"/>
      </rPr>
      <t xml:space="preserve"> </t>
    </r>
    <r>
      <rPr>
        <b/>
        <sz val="9"/>
        <color indexed="8"/>
        <rFont val="Arial"/>
        <family val="2"/>
      </rPr>
      <t>Provision of food, water and ice for distribution</t>
    </r>
  </si>
  <si>
    <r>
      <t>●</t>
    </r>
    <r>
      <rPr>
        <sz val="9"/>
        <color indexed="8"/>
        <rFont val="Arial"/>
        <family val="2"/>
      </rPr>
      <t xml:space="preserve"> </t>
    </r>
    <r>
      <rPr>
        <b/>
        <sz val="9"/>
        <color indexed="8"/>
        <rFont val="Arial"/>
        <family val="2"/>
      </rPr>
      <t>Eligible work includes: repair to surfaces, bases, shoulders, ditches, culverts, low water crossings, and other features, such as guardrails.</t>
    </r>
  </si>
  <si>
    <r>
      <t>●</t>
    </r>
    <r>
      <rPr>
        <sz val="9"/>
        <color indexed="8"/>
        <rFont val="Arial"/>
        <family val="2"/>
      </rPr>
      <t xml:space="preserve"> </t>
    </r>
    <r>
      <rPr>
        <b/>
        <sz val="9"/>
        <color indexed="8"/>
        <rFont val="Arial"/>
        <family val="2"/>
      </rPr>
      <t>Channel alignment   •  Recreation</t>
    </r>
  </si>
  <si>
    <r>
      <t xml:space="preserve">● </t>
    </r>
    <r>
      <rPr>
        <b/>
        <sz val="9"/>
        <color indexed="8"/>
        <rFont val="Arial"/>
        <family val="2"/>
      </rPr>
      <t>Navigation  •   Land reclamation</t>
    </r>
  </si>
  <si>
    <r>
      <t xml:space="preserve">● </t>
    </r>
    <r>
      <rPr>
        <b/>
        <sz val="9"/>
        <color indexed="8"/>
        <rFont val="Arial"/>
        <family val="2"/>
      </rPr>
      <t>Fish and wildlife habitat</t>
    </r>
  </si>
  <si>
    <r>
      <t>●</t>
    </r>
    <r>
      <rPr>
        <sz val="9"/>
        <color indexed="8"/>
        <rFont val="Arial"/>
        <family val="2"/>
      </rPr>
      <t xml:space="preserve"> </t>
    </r>
    <r>
      <rPr>
        <b/>
        <sz val="9"/>
        <color indexed="8"/>
        <rFont val="Arial"/>
        <family val="2"/>
      </rPr>
      <t>Interior drainage  •  Irrigation</t>
    </r>
  </si>
  <si>
    <r>
      <t>●</t>
    </r>
    <r>
      <rPr>
        <sz val="9"/>
        <color indexed="8"/>
        <rFont val="Arial"/>
        <family val="2"/>
      </rPr>
      <t xml:space="preserve"> </t>
    </r>
    <r>
      <rPr>
        <b/>
        <sz val="9"/>
        <color indexed="8"/>
        <rFont val="Arial"/>
        <family val="2"/>
      </rPr>
      <t>Erosion prevention  •  Flood control</t>
    </r>
  </si>
  <si>
    <r>
      <t>●</t>
    </r>
    <r>
      <rPr>
        <sz val="9"/>
        <color indexed="8"/>
        <rFont val="Arial"/>
        <family val="2"/>
      </rPr>
      <t xml:space="preserve"> </t>
    </r>
    <r>
      <rPr>
        <b/>
        <sz val="9"/>
        <color indexed="8"/>
        <rFont val="Arial"/>
        <family val="2"/>
      </rPr>
      <t xml:space="preserve">Buildings, including contents such as furnishings and interior systems such as electrical work </t>
    </r>
  </si>
  <si>
    <r>
      <t>●</t>
    </r>
    <r>
      <rPr>
        <sz val="9"/>
        <color indexed="8"/>
        <rFont val="Arial"/>
        <family val="2"/>
      </rPr>
      <t xml:space="preserve"> </t>
    </r>
    <r>
      <rPr>
        <b/>
        <sz val="9"/>
        <color indexed="8"/>
        <rFont val="Arial"/>
        <family val="2"/>
      </rPr>
      <t xml:space="preserve">Replacement of pre-disaster quantities of consumable supplies and inventory. Replacement of library books and publications. </t>
    </r>
  </si>
  <si>
    <r>
      <t>●</t>
    </r>
    <r>
      <rPr>
        <sz val="9"/>
        <color indexed="8"/>
        <rFont val="Arial"/>
        <family val="2"/>
      </rPr>
      <t xml:space="preserve">  </t>
    </r>
    <r>
      <rPr>
        <b/>
        <sz val="9"/>
        <color indexed="8"/>
        <rFont val="Arial"/>
        <family val="2"/>
      </rPr>
      <t>Removal of mud, silt, or other accumulated debris is eligible, along with any cleaning and painting necessary to restore the building.</t>
    </r>
  </si>
  <si>
    <r>
      <t>●</t>
    </r>
    <r>
      <rPr>
        <sz val="9"/>
        <color indexed="8"/>
        <rFont val="Arial"/>
        <family val="2"/>
      </rPr>
      <t xml:space="preserve">  </t>
    </r>
    <r>
      <rPr>
        <b/>
        <sz val="9"/>
        <color indexed="8"/>
        <rFont val="Arial"/>
        <family val="2"/>
      </rPr>
      <t>All types of equipment, including vehicles, may be eligible for repair or replacement when damaged as a result of the declared event.</t>
    </r>
  </si>
  <si>
    <r>
      <t>●</t>
    </r>
    <r>
      <rPr>
        <sz val="9"/>
        <color indexed="8"/>
        <rFont val="Arial"/>
        <family val="2"/>
      </rPr>
      <t xml:space="preserve">  </t>
    </r>
    <r>
      <rPr>
        <b/>
        <sz val="9"/>
        <color indexed="8"/>
        <rFont val="Arial"/>
        <family val="2"/>
      </rPr>
      <t>Restoration of damaged utilities.</t>
    </r>
  </si>
  <si>
    <r>
      <t>●</t>
    </r>
    <r>
      <rPr>
        <sz val="9"/>
        <color indexed="8"/>
        <rFont val="Arial"/>
        <family val="2"/>
      </rPr>
      <t xml:space="preserve">  </t>
    </r>
    <r>
      <rPr>
        <b/>
        <sz val="9"/>
        <color indexed="8"/>
        <rFont val="Arial"/>
        <family val="2"/>
      </rPr>
      <t>Temporary as well as permanent repair costs can be reimbursed</t>
    </r>
  </si>
  <si>
    <r>
      <t>●</t>
    </r>
    <r>
      <rPr>
        <sz val="9"/>
        <color indexed="8"/>
        <rFont val="Arial"/>
        <family val="2"/>
      </rPr>
      <t xml:space="preserve">  </t>
    </r>
    <r>
      <rPr>
        <b/>
        <sz val="9"/>
        <color indexed="8"/>
        <rFont val="Arial"/>
        <family val="2"/>
      </rPr>
      <t>Roads, buildings, and utilities within those areas and other features, such as playground equipment, ball fields, swimming pools, tennis courts, boat docks and ramps, piers, and golf courses.</t>
    </r>
  </si>
  <si>
    <r>
      <t>●</t>
    </r>
    <r>
      <rPr>
        <sz val="9"/>
        <color indexed="8"/>
        <rFont val="Arial"/>
        <family val="2"/>
      </rPr>
      <t xml:space="preserve">  </t>
    </r>
    <r>
      <rPr>
        <b/>
        <sz val="9"/>
        <color indexed="8"/>
        <rFont val="Arial"/>
        <family val="2"/>
      </rPr>
      <t>Grass and sod are eligible only when necessary to stabilize slopes and minimize sediment runoff.</t>
    </r>
  </si>
  <si>
    <r>
      <t>●</t>
    </r>
    <r>
      <rPr>
        <sz val="9"/>
        <color indexed="8"/>
        <rFont val="Arial"/>
        <family val="2"/>
      </rPr>
      <t xml:space="preserve">  </t>
    </r>
    <r>
      <rPr>
        <b/>
        <sz val="9"/>
        <color indexed="8"/>
        <rFont val="Arial"/>
        <family val="2"/>
      </rPr>
      <t>Repairs to maintained public beaches may be eligible in limited circumstances</t>
    </r>
  </si>
  <si>
    <t>●  Eligible for a period of no longer than 180 days after the date of the major disaster declaration</t>
  </si>
  <si>
    <t>● Building code administration</t>
  </si>
  <si>
    <t>● Code enforcement</t>
  </si>
  <si>
    <t>● Floodplain management ordinance and enforcement</t>
  </si>
  <si>
    <t>● Substantial damage determinations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</si>
</sst>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m/d/yy"/>
  </numFmts>
  <fonts count="25" x14ac:knownFonts="1">
    <font>
      <sz val="10"/>
      <name val="Arial"/>
    </font>
    <font>
      <sz val="12"/>
      <name val="Arial"/>
      <family val="2"/>
    </font>
    <font>
      <b/>
      <sz val="12"/>
      <name val="Arial"/>
      <family val="2"/>
    </font>
    <font>
      <sz val="10"/>
      <name val="Arial"/>
      <family val="2"/>
    </font>
    <font>
      <sz val="9"/>
      <name val="Arial"/>
      <family val="2"/>
    </font>
    <font>
      <b/>
      <sz val="10"/>
      <name val="Arial"/>
      <family val="2"/>
    </font>
    <font>
      <i/>
      <sz val="10"/>
      <name val="Arial"/>
      <family val="2"/>
    </font>
    <font>
      <b/>
      <sz val="16"/>
      <name val="Arial"/>
      <family val="2"/>
    </font>
    <font>
      <sz val="16"/>
      <name val="Arial"/>
      <family val="2"/>
    </font>
    <font>
      <i/>
      <sz val="12"/>
      <name val="Arial"/>
      <family val="2"/>
    </font>
    <font>
      <b/>
      <sz val="9"/>
      <color indexed="8"/>
      <name val="Arial"/>
      <family val="2"/>
    </font>
    <font>
      <b/>
      <i/>
      <sz val="9"/>
      <color indexed="8"/>
      <name val="Arial"/>
      <family val="2"/>
    </font>
    <font>
      <u/>
      <sz val="11"/>
      <color theme="10"/>
      <name val="Calibri"/>
      <family val="2"/>
      <scheme val="minor"/>
    </font>
    <font>
      <sz val="9"/>
      <color theme="1"/>
      <name val="Symbol"/>
      <family val="1"/>
      <charset val="2"/>
    </font>
    <font>
      <b/>
      <sz val="9"/>
      <color theme="1"/>
      <name val="Arial"/>
      <family val="2"/>
    </font>
    <font>
      <b/>
      <i/>
      <sz val="9"/>
      <color theme="1"/>
      <name val="Arial"/>
      <family val="2"/>
    </font>
    <font>
      <b/>
      <sz val="9"/>
      <color rgb="FFFF0000"/>
      <name val="Arial"/>
      <family val="2"/>
    </font>
    <font>
      <b/>
      <sz val="16"/>
      <color theme="1"/>
      <name val="Calibri"/>
      <family val="2"/>
      <scheme val="minor"/>
    </font>
    <font>
      <sz val="9"/>
      <color theme="1"/>
      <name val="Arial"/>
      <family val="2"/>
    </font>
    <font>
      <i/>
      <sz val="6"/>
      <name val="Arial"/>
      <family val="2"/>
    </font>
    <font>
      <b/>
      <i/>
      <sz val="10"/>
      <name val="Arial"/>
      <family val="2"/>
    </font>
    <font>
      <b/>
      <sz val="12"/>
      <color theme="0"/>
      <name val="Arial"/>
      <family val="2"/>
    </font>
    <font>
      <sz val="9"/>
      <color indexed="8"/>
      <name val="Arial"/>
      <family val="2"/>
    </font>
    <font>
      <u/>
      <sz val="9"/>
      <color theme="10"/>
      <name val="Arial"/>
      <family val="2"/>
    </font>
    <font>
      <b/>
      <sz val="9"/>
      <name val="Arial"/>
      <family val="2"/>
    </font>
  </fonts>
  <fills count="4">
    <fill>
      <patternFill patternType="none"/>
    </fill>
    <fill>
      <patternFill patternType="gray125"/>
    </fill>
    <fill>
      <patternFill patternType="solid">
        <fgColor indexed="22"/>
        <bgColor indexed="64"/>
      </patternFill>
    </fill>
    <fill>
      <patternFill patternType="solid">
        <fgColor rgb="FF002A5C"/>
        <bgColor indexed="64"/>
      </patternFill>
    </fill>
  </fills>
  <borders count="43">
    <border>
      <left/>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right/>
      <top/>
      <bottom style="medium">
        <color indexed="64"/>
      </bottom>
      <diagonal/>
    </border>
    <border>
      <left style="double">
        <color indexed="64"/>
      </left>
      <right style="medium">
        <color indexed="64"/>
      </right>
      <top style="double">
        <color indexed="64"/>
      </top>
      <bottom style="double">
        <color indexed="64"/>
      </bottom>
      <diagonal/>
    </border>
    <border>
      <left/>
      <right/>
      <top style="double">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double">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double">
        <color indexed="64"/>
      </top>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ck">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double">
        <color indexed="64"/>
      </left>
      <right style="double">
        <color indexed="64"/>
      </right>
      <top style="thin">
        <color indexed="64"/>
      </top>
      <bottom style="double">
        <color indexed="64"/>
      </bottom>
      <diagonal/>
    </border>
  </borders>
  <cellStyleXfs count="2">
    <xf numFmtId="0" fontId="0" fillId="0" borderId="0"/>
    <xf numFmtId="0" fontId="12" fillId="0" borderId="0" applyNumberFormat="0" applyFill="0" applyBorder="0" applyAlignment="0" applyProtection="0"/>
  </cellStyleXfs>
  <cellXfs count="125">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164" fontId="0" fillId="0" borderId="0" xfId="0" applyNumberFormat="1" applyAlignment="1">
      <alignment horizontal="center"/>
    </xf>
    <xf numFmtId="0" fontId="6" fillId="0" borderId="0" xfId="0" applyFont="1"/>
    <xf numFmtId="0" fontId="2" fillId="0" borderId="0" xfId="0" applyFont="1" applyAlignment="1">
      <alignment horizontal="left" vertical="top"/>
    </xf>
    <xf numFmtId="0" fontId="7" fillId="0" borderId="0" xfId="0" applyFont="1" applyAlignment="1">
      <alignment horizontal="center" vertical="top"/>
    </xf>
    <xf numFmtId="0" fontId="8" fillId="0" borderId="0" xfId="0" applyFont="1" applyAlignment="1">
      <alignment horizontal="center" vertical="top"/>
    </xf>
    <xf numFmtId="0" fontId="5" fillId="0" borderId="0" xfId="0" applyFont="1" applyAlignment="1">
      <alignment horizontal="right"/>
    </xf>
    <xf numFmtId="165" fontId="6" fillId="0" borderId="0" xfId="0" applyNumberFormat="1" applyFont="1" applyAlignment="1">
      <alignment horizontal="left"/>
    </xf>
    <xf numFmtId="0" fontId="0" fillId="0" borderId="0" xfId="0" applyAlignment="1">
      <alignment horizontal="left" vertical="top" wrapText="1"/>
    </xf>
    <xf numFmtId="0" fontId="2" fillId="2" borderId="5" xfId="0" applyFont="1" applyFill="1" applyBorder="1"/>
    <xf numFmtId="0" fontId="0" fillId="0" borderId="0" xfId="0" applyAlignment="1">
      <alignment horizontal="left" vertical="top"/>
    </xf>
    <xf numFmtId="0" fontId="1"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0" fillId="0" borderId="6" xfId="0" applyBorder="1" applyAlignment="1">
      <alignment horizontal="center"/>
    </xf>
    <xf numFmtId="0" fontId="0" fillId="0" borderId="6" xfId="0" applyBorder="1" applyAlignment="1">
      <alignment horizontal="left" vertical="top" wrapText="1"/>
    </xf>
    <xf numFmtId="164" fontId="1" fillId="0" borderId="6" xfId="0" applyNumberFormat="1" applyFont="1" applyBorder="1"/>
    <xf numFmtId="0" fontId="0" fillId="0" borderId="4" xfId="0" applyBorder="1"/>
    <xf numFmtId="0" fontId="2" fillId="2" borderId="9" xfId="0" applyFont="1" applyFill="1" applyBorder="1" applyAlignment="1">
      <alignment horizontal="center" wrapText="1"/>
    </xf>
    <xf numFmtId="0" fontId="14" fillId="0" borderId="13" xfId="0" applyFont="1" applyBorder="1" applyAlignment="1">
      <alignment horizontal="left" vertical="center" wrapText="1" indent="2"/>
    </xf>
    <xf numFmtId="0" fontId="14" fillId="0" borderId="12"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4" fillId="0" borderId="13" xfId="0" applyFont="1" applyBorder="1" applyAlignment="1">
      <alignment vertical="center" wrapText="1"/>
    </xf>
    <xf numFmtId="0" fontId="3" fillId="0" borderId="0" xfId="0" applyFont="1"/>
    <xf numFmtId="0" fontId="18" fillId="0" borderId="0" xfId="0" applyFont="1" applyAlignment="1">
      <alignment vertical="center" wrapText="1"/>
    </xf>
    <xf numFmtId="0" fontId="14" fillId="0" borderId="39" xfId="0" applyFont="1" applyBorder="1" applyAlignment="1">
      <alignment vertical="center" wrapText="1"/>
    </xf>
    <xf numFmtId="0" fontId="13" fillId="0" borderId="39" xfId="0" applyFont="1" applyBorder="1" applyAlignment="1">
      <alignment horizontal="left" vertical="center" wrapText="1" indent="2"/>
    </xf>
    <xf numFmtId="0" fontId="0" fillId="0" borderId="1" xfId="0" applyBorder="1" applyAlignment="1" applyProtection="1">
      <alignment horizontal="center"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7" xfId="0" applyBorder="1" applyAlignment="1" applyProtection="1">
      <alignment horizontal="left" wrapText="1"/>
      <protection locked="0"/>
    </xf>
    <xf numFmtId="0" fontId="0" fillId="0" borderId="8" xfId="0" applyBorder="1" applyAlignment="1" applyProtection="1">
      <alignment horizontal="left" vertical="top" wrapText="1"/>
      <protection locked="0"/>
    </xf>
    <xf numFmtId="0" fontId="5" fillId="0" borderId="4" xfId="0" applyFont="1" applyBorder="1" applyAlignment="1" applyProtection="1">
      <alignment horizontal="left" vertical="top"/>
      <protection locked="0"/>
    </xf>
    <xf numFmtId="166" fontId="1" fillId="0" borderId="4" xfId="0" applyNumberFormat="1" applyFont="1" applyBorder="1" applyAlignment="1" applyProtection="1">
      <alignment horizontal="left"/>
      <protection locked="0"/>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14" fillId="0" borderId="0" xfId="0" applyFont="1" applyAlignment="1">
      <alignment vertical="center" wrapText="1"/>
    </xf>
    <xf numFmtId="0" fontId="13" fillId="0" borderId="0" xfId="0" applyFont="1" applyAlignment="1">
      <alignment horizontal="left" vertical="center" wrapText="1" indent="2"/>
    </xf>
    <xf numFmtId="0" fontId="18" fillId="0" borderId="12" xfId="0" applyFont="1" applyBorder="1" applyAlignment="1">
      <alignment horizontal="left" vertical="center" wrapText="1" indent="2"/>
    </xf>
    <xf numFmtId="0" fontId="18" fillId="0" borderId="13" xfId="0" applyFont="1" applyBorder="1" applyAlignment="1">
      <alignment horizontal="left" vertical="center" wrapText="1" indent="2"/>
    </xf>
    <xf numFmtId="0" fontId="4" fillId="0" borderId="12" xfId="0" applyFont="1" applyBorder="1" applyAlignment="1">
      <alignment vertical="top" wrapText="1"/>
    </xf>
    <xf numFmtId="0" fontId="24" fillId="0" borderId="12" xfId="0" applyFont="1" applyBorder="1" applyAlignment="1">
      <alignment vertical="center" wrapText="1"/>
    </xf>
    <xf numFmtId="0" fontId="23" fillId="0" borderId="12" xfId="1" applyFont="1" applyBorder="1" applyAlignment="1">
      <alignment vertical="center" wrapText="1"/>
    </xf>
    <xf numFmtId="0" fontId="4" fillId="0" borderId="13" xfId="0" applyFont="1" applyBorder="1" applyAlignment="1">
      <alignment vertical="top" wrapText="1"/>
    </xf>
    <xf numFmtId="0" fontId="24" fillId="0" borderId="40" xfId="0" applyFont="1" applyBorder="1" applyAlignment="1">
      <alignment horizontal="left" vertical="center" wrapText="1" indent="2"/>
    </xf>
    <xf numFmtId="0" fontId="24" fillId="0" borderId="12" xfId="0" applyFont="1" applyBorder="1" applyAlignment="1">
      <alignment horizontal="left" vertical="center" wrapText="1" indent="2"/>
    </xf>
    <xf numFmtId="0" fontId="24" fillId="0" borderId="13" xfId="0" applyFont="1" applyBorder="1" applyAlignment="1">
      <alignment horizontal="left" vertical="center" wrapText="1" indent="2"/>
    </xf>
    <xf numFmtId="0" fontId="23" fillId="0" borderId="41" xfId="1" applyFont="1" applyBorder="1"/>
    <xf numFmtId="0" fontId="4" fillId="0" borderId="0" xfId="0" applyFont="1" applyAlignment="1">
      <alignment vertical="center" wrapText="1"/>
    </xf>
    <xf numFmtId="0" fontId="0" fillId="0" borderId="2"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6" fillId="0" borderId="0" xfId="0" applyFont="1" applyAlignment="1">
      <alignment horizontal="left"/>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wrapText="1"/>
    </xf>
    <xf numFmtId="0" fontId="1" fillId="2" borderId="17" xfId="0" applyFont="1" applyFill="1" applyBorder="1" applyAlignment="1">
      <alignment horizontal="center" wrapText="1"/>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164" fontId="1" fillId="0" borderId="16" xfId="0" applyNumberFormat="1" applyFont="1" applyBorder="1" applyProtection="1">
      <protection locked="0"/>
    </xf>
    <xf numFmtId="164" fontId="1" fillId="0" borderId="21" xfId="0" applyNumberFormat="1" applyFont="1" applyBorder="1" applyProtection="1">
      <protection locked="0"/>
    </xf>
    <xf numFmtId="0" fontId="0" fillId="0" borderId="22" xfId="0" applyBorder="1" applyAlignment="1" applyProtection="1">
      <alignment horizontal="left" vertical="top" wrapText="1"/>
      <protection locked="0"/>
    </xf>
    <xf numFmtId="0" fontId="0" fillId="0" borderId="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4"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5" xfId="0" applyBorder="1" applyAlignment="1" applyProtection="1">
      <alignment horizontal="left" wrapText="1"/>
      <protection locked="0"/>
    </xf>
    <xf numFmtId="0" fontId="2" fillId="0" borderId="0" xfId="0" applyFont="1" applyAlignment="1">
      <alignment horizontal="left"/>
    </xf>
    <xf numFmtId="0" fontId="5" fillId="0" borderId="0" xfId="0" applyFont="1" applyAlignment="1">
      <alignment horizontal="left"/>
    </xf>
    <xf numFmtId="0" fontId="1" fillId="0" borderId="33" xfId="0" applyFont="1" applyBorder="1" applyAlignment="1" applyProtection="1">
      <alignment horizontal="left"/>
      <protection locked="0"/>
    </xf>
    <xf numFmtId="0" fontId="7" fillId="0" borderId="0" xfId="0"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top"/>
    </xf>
    <xf numFmtId="0" fontId="1" fillId="2" borderId="9" xfId="0" applyFont="1" applyFill="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3" fillId="0" borderId="26"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2" fillId="2" borderId="14" xfId="0" applyFont="1" applyFill="1" applyBorder="1" applyAlignment="1">
      <alignment horizontal="center" wrapText="1"/>
    </xf>
    <xf numFmtId="0" fontId="1" fillId="2" borderId="9" xfId="0" applyFont="1" applyFill="1" applyBorder="1" applyAlignment="1">
      <alignment horizontal="center" wrapText="1"/>
    </xf>
    <xf numFmtId="0" fontId="1" fillId="2" borderId="15" xfId="0" applyFont="1" applyFill="1" applyBorder="1" applyAlignment="1">
      <alignment horizontal="center" wrapText="1"/>
    </xf>
    <xf numFmtId="0" fontId="9" fillId="0" borderId="0" xfId="0" applyFont="1" applyAlignment="1">
      <alignment horizontal="center" vertical="top" wrapText="1"/>
    </xf>
    <xf numFmtId="0" fontId="0" fillId="0" borderId="29" xfId="0" applyBorder="1" applyAlignment="1" applyProtection="1">
      <alignment horizontal="left" vertical="top" wrapText="1"/>
      <protection locked="0"/>
    </xf>
    <xf numFmtId="164" fontId="1" fillId="0" borderId="27" xfId="0" applyNumberFormat="1" applyFont="1" applyBorder="1" applyProtection="1">
      <protection locked="0"/>
    </xf>
    <xf numFmtId="164" fontId="1" fillId="0" borderId="28" xfId="0" applyNumberFormat="1" applyFont="1" applyBorder="1" applyProtection="1">
      <protection locked="0"/>
    </xf>
    <xf numFmtId="0" fontId="0" fillId="0" borderId="3"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0" xfId="0"/>
    <xf numFmtId="165" fontId="6" fillId="0" borderId="0" xfId="0" applyNumberFormat="1" applyFont="1" applyAlignment="1">
      <alignment horizontal="left"/>
    </xf>
    <xf numFmtId="164" fontId="1" fillId="0" borderId="24" xfId="0" applyNumberFormat="1" applyFont="1" applyBorder="1" applyProtection="1">
      <protection locked="0"/>
    </xf>
    <xf numFmtId="164" fontId="1" fillId="0" borderId="25" xfId="0" applyNumberFormat="1" applyFont="1" applyBorder="1" applyProtection="1">
      <protection locked="0"/>
    </xf>
    <xf numFmtId="164" fontId="0" fillId="0" borderId="0" xfId="0" applyNumberFormat="1" applyAlignment="1">
      <alignment horizontal="center"/>
    </xf>
    <xf numFmtId="0" fontId="0" fillId="0" borderId="0" xfId="0" applyAlignment="1">
      <alignment horizontal="center"/>
    </xf>
    <xf numFmtId="0" fontId="2" fillId="0" borderId="4" xfId="0" applyFont="1" applyBorder="1" applyAlignment="1" applyProtection="1">
      <alignment horizontal="left"/>
      <protection locked="0"/>
    </xf>
    <xf numFmtId="0" fontId="5" fillId="0" borderId="4" xfId="0" applyFont="1" applyBorder="1" applyAlignment="1" applyProtection="1">
      <alignment horizontal="left"/>
      <protection locked="0"/>
    </xf>
    <xf numFmtId="0" fontId="1"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31"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6" fillId="0" borderId="0" xfId="0" applyFont="1" applyAlignment="1">
      <alignment wrapText="1"/>
    </xf>
    <xf numFmtId="0" fontId="6" fillId="0" borderId="0" xfId="0" applyFont="1"/>
    <xf numFmtId="0" fontId="0" fillId="0" borderId="0" xfId="0" applyAlignment="1">
      <alignment horizontal="left" wrapText="1"/>
    </xf>
    <xf numFmtId="0" fontId="0" fillId="0" borderId="0" xfId="0" applyAlignment="1">
      <alignment wrapText="1"/>
    </xf>
    <xf numFmtId="0" fontId="16"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center"/>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24" fillId="0" borderId="36" xfId="0" applyFont="1" applyBorder="1" applyAlignment="1">
      <alignment vertical="center" wrapText="1"/>
    </xf>
    <xf numFmtId="0" fontId="24" fillId="0" borderId="37" xfId="0" applyFont="1" applyBorder="1" applyAlignment="1">
      <alignment vertical="center" wrapText="1"/>
    </xf>
    <xf numFmtId="0" fontId="24" fillId="0" borderId="38"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2A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regon.gov/odot/Data/Pages/Functional-Clas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zoomScale="75" zoomScaleNormal="100" workbookViewId="0">
      <selection activeCell="V10" sqref="V10"/>
    </sheetView>
  </sheetViews>
  <sheetFormatPr defaultRowHeight="13.2" x14ac:dyDescent="0.25"/>
  <cols>
    <col min="1" max="1" width="13" customWidth="1"/>
    <col min="2" max="2" width="9.88671875" customWidth="1"/>
    <col min="3" max="3" width="15.109375" hidden="1" customWidth="1"/>
    <col min="5" max="5" width="19.44140625" customWidth="1"/>
    <col min="6" max="6" width="25.44140625" customWidth="1"/>
    <col min="7" max="7" width="4.109375" customWidth="1"/>
    <col min="9" max="10" width="15.33203125" customWidth="1"/>
    <col min="12" max="12" width="9.88671875" customWidth="1"/>
    <col min="13" max="13" width="12.33203125" customWidth="1"/>
    <col min="14" max="14" width="37.6640625" customWidth="1"/>
  </cols>
  <sheetData>
    <row r="1" spans="1:14" ht="20.399999999999999" x14ac:dyDescent="0.25">
      <c r="A1" s="76" t="s">
        <v>53</v>
      </c>
      <c r="B1" s="77"/>
      <c r="C1" s="77"/>
      <c r="D1" s="77"/>
      <c r="E1" s="77"/>
      <c r="F1" s="77"/>
      <c r="G1" s="77"/>
      <c r="H1" s="77"/>
      <c r="I1" s="77"/>
      <c r="J1" s="77"/>
      <c r="K1" s="77"/>
      <c r="L1" s="77"/>
      <c r="M1" s="77"/>
      <c r="N1" s="77"/>
    </row>
    <row r="2" spans="1:14" ht="21" x14ac:dyDescent="0.25">
      <c r="A2" s="78" t="s">
        <v>0</v>
      </c>
      <c r="B2" s="79"/>
      <c r="C2" s="79"/>
      <c r="D2" s="79"/>
      <c r="E2" s="79"/>
      <c r="F2" s="79"/>
      <c r="G2" s="79"/>
      <c r="H2" s="79"/>
      <c r="I2" s="79"/>
      <c r="J2" s="79"/>
      <c r="K2" s="79"/>
      <c r="L2" s="79"/>
      <c r="M2" s="79"/>
      <c r="N2" s="79"/>
    </row>
    <row r="3" spans="1:14" ht="11.25" customHeight="1" x14ac:dyDescent="0.25">
      <c r="A3" s="6"/>
      <c r="B3" s="7"/>
      <c r="C3" s="7"/>
      <c r="D3" s="7"/>
      <c r="E3" s="7"/>
      <c r="F3" s="7"/>
      <c r="G3" s="7"/>
      <c r="H3" s="7"/>
      <c r="I3" s="7"/>
      <c r="J3" s="7"/>
      <c r="K3" s="7"/>
      <c r="L3" s="7"/>
      <c r="M3" s="7"/>
      <c r="N3" s="7"/>
    </row>
    <row r="4" spans="1:14" ht="16.2" thickBot="1" x14ac:dyDescent="0.35">
      <c r="A4" s="5" t="s">
        <v>1</v>
      </c>
      <c r="B4" s="1"/>
      <c r="C4" s="1"/>
      <c r="D4" s="1"/>
      <c r="E4" s="1"/>
      <c r="F4" s="1"/>
      <c r="G4" s="2"/>
      <c r="H4" s="101"/>
      <c r="I4" s="101"/>
      <c r="J4" s="101"/>
      <c r="K4" s="101"/>
      <c r="L4" s="102"/>
      <c r="M4" s="8" t="s">
        <v>2</v>
      </c>
      <c r="N4" s="35"/>
    </row>
    <row r="5" spans="1:14" x14ac:dyDescent="0.25">
      <c r="A5" s="1"/>
      <c r="B5" s="1"/>
      <c r="C5" s="1"/>
      <c r="D5" s="1"/>
      <c r="E5" s="1"/>
      <c r="F5" s="1"/>
      <c r="G5" s="1"/>
      <c r="H5" s="1"/>
      <c r="I5" s="1"/>
      <c r="J5" s="1"/>
      <c r="K5" s="1"/>
      <c r="L5" s="1"/>
      <c r="M5" s="1"/>
      <c r="N5" s="1"/>
    </row>
    <row r="6" spans="1:14" ht="31.2" customHeight="1" x14ac:dyDescent="0.25">
      <c r="A6" s="89" t="s">
        <v>54</v>
      </c>
      <c r="B6" s="89"/>
      <c r="C6" s="89"/>
      <c r="D6" s="89"/>
      <c r="E6" s="89"/>
      <c r="F6" s="89"/>
      <c r="G6" s="89"/>
      <c r="H6" s="89"/>
      <c r="I6" s="89"/>
      <c r="J6" s="89"/>
      <c r="K6" s="89"/>
      <c r="L6" s="89"/>
      <c r="M6" s="89"/>
      <c r="N6" s="89"/>
    </row>
    <row r="7" spans="1:14" ht="13.8" thickBot="1" x14ac:dyDescent="0.3"/>
    <row r="8" spans="1:14" ht="36.6" customHeight="1" thickTop="1" thickBot="1" x14ac:dyDescent="0.35">
      <c r="A8" s="11" t="s">
        <v>3</v>
      </c>
      <c r="B8" s="55" t="s">
        <v>4</v>
      </c>
      <c r="C8" s="80"/>
      <c r="D8" s="81"/>
      <c r="E8" s="81"/>
      <c r="F8" s="82"/>
      <c r="G8" s="86" t="s">
        <v>5</v>
      </c>
      <c r="H8" s="87"/>
      <c r="I8" s="88"/>
      <c r="J8" s="20" t="s">
        <v>30</v>
      </c>
      <c r="K8" s="55" t="s">
        <v>6</v>
      </c>
      <c r="L8" s="56"/>
      <c r="M8" s="57" t="s">
        <v>7</v>
      </c>
      <c r="N8" s="58"/>
    </row>
    <row r="9" spans="1:14" ht="54.9" customHeight="1" thickTop="1" x14ac:dyDescent="0.25">
      <c r="A9" s="30"/>
      <c r="B9" s="83"/>
      <c r="C9" s="84"/>
      <c r="D9" s="84"/>
      <c r="E9" s="84"/>
      <c r="F9" s="85"/>
      <c r="G9" s="59"/>
      <c r="H9" s="60"/>
      <c r="I9" s="61"/>
      <c r="J9" s="31"/>
      <c r="K9" s="62"/>
      <c r="L9" s="63"/>
      <c r="M9" s="59"/>
      <c r="N9" s="64"/>
    </row>
    <row r="10" spans="1:14" ht="54.9" customHeight="1" x14ac:dyDescent="0.25">
      <c r="A10" s="52"/>
      <c r="B10" s="65"/>
      <c r="C10" s="65"/>
      <c r="D10" s="65"/>
      <c r="E10" s="65"/>
      <c r="F10" s="66"/>
      <c r="G10" s="67"/>
      <c r="H10" s="68"/>
      <c r="I10" s="69"/>
      <c r="J10" s="32"/>
      <c r="K10" s="97"/>
      <c r="L10" s="98"/>
      <c r="M10" s="67"/>
      <c r="N10" s="90"/>
    </row>
    <row r="11" spans="1:14" ht="54.9" customHeight="1" x14ac:dyDescent="0.25">
      <c r="A11" s="52"/>
      <c r="B11" s="65"/>
      <c r="C11" s="65"/>
      <c r="D11" s="65"/>
      <c r="E11" s="65"/>
      <c r="F11" s="66"/>
      <c r="G11" s="67"/>
      <c r="H11" s="68"/>
      <c r="I11" s="69"/>
      <c r="J11" s="32"/>
      <c r="K11" s="97"/>
      <c r="L11" s="98"/>
      <c r="M11" s="67"/>
      <c r="N11" s="90"/>
    </row>
    <row r="12" spans="1:14" ht="54.9" customHeight="1" x14ac:dyDescent="0.25">
      <c r="A12" s="52"/>
      <c r="B12" s="65"/>
      <c r="C12" s="65"/>
      <c r="D12" s="65"/>
      <c r="E12" s="65"/>
      <c r="F12" s="66"/>
      <c r="G12" s="67"/>
      <c r="H12" s="68"/>
      <c r="I12" s="69"/>
      <c r="J12" s="32"/>
      <c r="K12" s="97"/>
      <c r="L12" s="98"/>
      <c r="M12" s="67"/>
      <c r="N12" s="90"/>
    </row>
    <row r="13" spans="1:14" ht="54.9" customHeight="1" x14ac:dyDescent="0.25">
      <c r="A13" s="52"/>
      <c r="B13" s="65"/>
      <c r="C13" s="65"/>
      <c r="D13" s="65"/>
      <c r="E13" s="65"/>
      <c r="F13" s="66"/>
      <c r="G13" s="67"/>
      <c r="H13" s="68"/>
      <c r="I13" s="69"/>
      <c r="J13" s="32"/>
      <c r="K13" s="97"/>
      <c r="L13" s="98"/>
      <c r="M13" s="67"/>
      <c r="N13" s="90"/>
    </row>
    <row r="14" spans="1:14" ht="54.9" customHeight="1" x14ac:dyDescent="0.25">
      <c r="A14" s="52"/>
      <c r="B14" s="65"/>
      <c r="C14" s="65"/>
      <c r="D14" s="65"/>
      <c r="E14" s="65"/>
      <c r="F14" s="66"/>
      <c r="G14" s="67"/>
      <c r="H14" s="68"/>
      <c r="I14" s="69"/>
      <c r="J14" s="32"/>
      <c r="K14" s="97"/>
      <c r="L14" s="98"/>
      <c r="M14" s="67"/>
      <c r="N14" s="90"/>
    </row>
    <row r="15" spans="1:14" ht="54.9" customHeight="1" x14ac:dyDescent="0.25">
      <c r="A15" s="52"/>
      <c r="B15" s="65"/>
      <c r="C15" s="65"/>
      <c r="D15" s="65"/>
      <c r="E15" s="65"/>
      <c r="F15" s="66"/>
      <c r="G15" s="70"/>
      <c r="H15" s="71"/>
      <c r="I15" s="72"/>
      <c r="J15" s="33"/>
      <c r="K15" s="97"/>
      <c r="L15" s="98"/>
      <c r="M15" s="67"/>
      <c r="N15" s="90"/>
    </row>
    <row r="16" spans="1:14" ht="54.9" customHeight="1" x14ac:dyDescent="0.25">
      <c r="A16" s="52"/>
      <c r="B16" s="65"/>
      <c r="C16" s="65"/>
      <c r="D16" s="65"/>
      <c r="E16" s="65"/>
      <c r="F16" s="66"/>
      <c r="G16" s="67"/>
      <c r="H16" s="68"/>
      <c r="I16" s="69"/>
      <c r="J16" s="32"/>
      <c r="K16" s="97"/>
      <c r="L16" s="98"/>
      <c r="M16" s="67"/>
      <c r="N16" s="90"/>
    </row>
    <row r="17" spans="1:14" ht="54.9" customHeight="1" x14ac:dyDescent="0.25">
      <c r="A17" s="52"/>
      <c r="B17" s="65"/>
      <c r="C17" s="65"/>
      <c r="D17" s="65"/>
      <c r="E17" s="65"/>
      <c r="F17" s="66"/>
      <c r="G17" s="67"/>
      <c r="H17" s="68"/>
      <c r="I17" s="69"/>
      <c r="J17" s="32"/>
      <c r="K17" s="97"/>
      <c r="L17" s="98"/>
      <c r="M17" s="67"/>
      <c r="N17" s="90"/>
    </row>
    <row r="18" spans="1:14" ht="54.9" customHeight="1" thickBot="1" x14ac:dyDescent="0.3">
      <c r="A18" s="53"/>
      <c r="B18" s="93"/>
      <c r="C18" s="93"/>
      <c r="D18" s="93"/>
      <c r="E18" s="93"/>
      <c r="F18" s="94"/>
      <c r="G18" s="105"/>
      <c r="H18" s="106"/>
      <c r="I18" s="107"/>
      <c r="J18" s="34"/>
      <c r="K18" s="91"/>
      <c r="L18" s="92"/>
      <c r="M18" s="105"/>
      <c r="N18" s="108"/>
    </row>
    <row r="19" spans="1:14" ht="6.75" customHeight="1" thickTop="1" x14ac:dyDescent="0.25">
      <c r="A19" s="16"/>
      <c r="B19" s="17"/>
      <c r="C19" s="17"/>
      <c r="D19" s="17"/>
      <c r="E19" s="17"/>
      <c r="F19" s="17"/>
      <c r="G19" s="17"/>
      <c r="H19" s="17"/>
      <c r="I19" s="17"/>
      <c r="J19" s="17"/>
      <c r="K19" s="18"/>
      <c r="L19" s="18"/>
      <c r="M19" s="17"/>
      <c r="N19" s="10"/>
    </row>
    <row r="20" spans="1:14" ht="15" customHeight="1" thickBot="1" x14ac:dyDescent="0.35">
      <c r="A20" s="15" t="s">
        <v>17</v>
      </c>
      <c r="B20" s="13"/>
      <c r="C20" s="10"/>
      <c r="D20" s="75"/>
      <c r="E20" s="75"/>
      <c r="F20" s="73" t="s">
        <v>18</v>
      </c>
      <c r="G20" s="74"/>
      <c r="H20" s="103"/>
      <c r="I20" s="104"/>
      <c r="J20" s="14"/>
      <c r="K20" s="14"/>
      <c r="L20" s="15" t="s">
        <v>19</v>
      </c>
      <c r="M20" s="36"/>
      <c r="N20" s="12"/>
    </row>
    <row r="21" spans="1:14" ht="15" customHeight="1" thickTop="1" x14ac:dyDescent="0.25">
      <c r="A21" s="13"/>
      <c r="B21" s="13"/>
      <c r="C21" s="10"/>
      <c r="D21" s="14"/>
      <c r="E21" s="14"/>
      <c r="F21" s="14"/>
      <c r="G21" s="10"/>
      <c r="H21" s="13"/>
      <c r="I21" s="14"/>
      <c r="J21" s="14"/>
      <c r="K21" s="14"/>
      <c r="L21" s="14"/>
      <c r="M21" s="14"/>
      <c r="N21" s="12"/>
    </row>
    <row r="22" spans="1:14" ht="12.75" customHeight="1" x14ac:dyDescent="0.25">
      <c r="A22" s="54" t="s">
        <v>16</v>
      </c>
      <c r="B22" s="54"/>
      <c r="C22" s="54"/>
      <c r="D22" s="54"/>
      <c r="E22" s="4"/>
      <c r="K22" t="s">
        <v>15</v>
      </c>
    </row>
    <row r="23" spans="1:14" x14ac:dyDescent="0.25">
      <c r="A23" s="4" t="s">
        <v>8</v>
      </c>
      <c r="B23" s="96">
        <f>SUMIF($A$9:$A$18,"=A: Debris Removal",$K$9:$L$18)</f>
        <v>0</v>
      </c>
      <c r="C23" s="96"/>
      <c r="D23" s="4" t="s">
        <v>12</v>
      </c>
      <c r="E23" s="9">
        <f>SUMIF($A$9:$A$18,"=E: Buildings and Equipment",$K$9:$L$18)</f>
        <v>0</v>
      </c>
      <c r="F23" s="3"/>
      <c r="K23" s="99">
        <f>SUM(K9:L18)</f>
        <v>0</v>
      </c>
      <c r="L23" s="100"/>
    </row>
    <row r="24" spans="1:14" x14ac:dyDescent="0.25">
      <c r="A24" s="4" t="s">
        <v>9</v>
      </c>
      <c r="B24" s="96">
        <f>SUMIF($A$9:$A$18,"=B: Emergency Protective Measures",$K$9:$L$18)</f>
        <v>0</v>
      </c>
      <c r="C24" s="96"/>
      <c r="D24" s="4" t="s">
        <v>13</v>
      </c>
      <c r="E24" s="9">
        <f>SUMIF($A$9:$A$18,"=F: Utilities",K$9:L$18)</f>
        <v>0</v>
      </c>
    </row>
    <row r="25" spans="1:14" x14ac:dyDescent="0.25">
      <c r="A25" s="4" t="s">
        <v>10</v>
      </c>
      <c r="B25" s="96">
        <f>SUMIF($A$9:$A$18,"=C: Roads and Bridges",$K$9:$L$18)</f>
        <v>0</v>
      </c>
      <c r="C25" s="96"/>
      <c r="D25" s="4" t="s">
        <v>14</v>
      </c>
      <c r="E25" s="9">
        <f>SUMIF($A$9:$A$18,"=G: Parks, Recreational Facilities, and Other Items",$K$9:$L$18)</f>
        <v>0</v>
      </c>
    </row>
    <row r="26" spans="1:14" x14ac:dyDescent="0.25">
      <c r="A26" s="4" t="s">
        <v>11</v>
      </c>
      <c r="B26" s="96">
        <f>SUMIF($A$9:$A$18,"=D: Water Control Facilities",$K$9:$L$18)</f>
        <v>0</v>
      </c>
      <c r="C26" s="96"/>
      <c r="D26" s="4" t="s">
        <v>65</v>
      </c>
      <c r="E26" s="9">
        <f>SUMIF($A$9:$A$18,"=I: Building Code and Floodplain Management Administration and Enforcement",$K$9:$L$18)</f>
        <v>0</v>
      </c>
    </row>
    <row r="27" spans="1:14" x14ac:dyDescent="0.25">
      <c r="B27" s="95"/>
      <c r="C27" s="95"/>
      <c r="D27" s="4" t="s">
        <v>15</v>
      </c>
      <c r="E27" s="9">
        <f>SUM(B23:C26,E23:E26)</f>
        <v>0</v>
      </c>
    </row>
    <row r="28" spans="1:14" x14ac:dyDescent="0.25">
      <c r="B28" s="95"/>
      <c r="C28" s="95"/>
    </row>
    <row r="29" spans="1:14" x14ac:dyDescent="0.25">
      <c r="B29" s="95"/>
      <c r="C29" s="95"/>
    </row>
    <row r="30" spans="1:14" x14ac:dyDescent="0.25">
      <c r="B30" s="95"/>
      <c r="C30" s="95"/>
    </row>
  </sheetData>
  <sheetProtection sheet="1"/>
  <mergeCells count="61">
    <mergeCell ref="M17:N17"/>
    <mergeCell ref="K16:L16"/>
    <mergeCell ref="K17:L17"/>
    <mergeCell ref="K23:L23"/>
    <mergeCell ref="H4:L4"/>
    <mergeCell ref="H20:I20"/>
    <mergeCell ref="G18:I18"/>
    <mergeCell ref="K10:L10"/>
    <mergeCell ref="K11:L11"/>
    <mergeCell ref="K12:L12"/>
    <mergeCell ref="M10:N10"/>
    <mergeCell ref="M11:N11"/>
    <mergeCell ref="M12:N12"/>
    <mergeCell ref="M13:N13"/>
    <mergeCell ref="M18:N18"/>
    <mergeCell ref="M14:N14"/>
    <mergeCell ref="B13:F13"/>
    <mergeCell ref="B14:F14"/>
    <mergeCell ref="K14:L14"/>
    <mergeCell ref="K15:L15"/>
    <mergeCell ref="K13:L13"/>
    <mergeCell ref="B29:C29"/>
    <mergeCell ref="B30:C30"/>
    <mergeCell ref="B23:C23"/>
    <mergeCell ref="B24:C24"/>
    <mergeCell ref="B25:C25"/>
    <mergeCell ref="B26:C26"/>
    <mergeCell ref="B27:C27"/>
    <mergeCell ref="B28:C28"/>
    <mergeCell ref="D20:E20"/>
    <mergeCell ref="A1:N1"/>
    <mergeCell ref="A2:N2"/>
    <mergeCell ref="B8:F8"/>
    <mergeCell ref="B9:F9"/>
    <mergeCell ref="G8:I8"/>
    <mergeCell ref="A6:N6"/>
    <mergeCell ref="M15:N15"/>
    <mergeCell ref="M16:N16"/>
    <mergeCell ref="G16:I16"/>
    <mergeCell ref="G12:I12"/>
    <mergeCell ref="K18:L18"/>
    <mergeCell ref="G14:I14"/>
    <mergeCell ref="G17:I17"/>
    <mergeCell ref="B18:F18"/>
    <mergeCell ref="B12:F12"/>
    <mergeCell ref="A22:D22"/>
    <mergeCell ref="K8:L8"/>
    <mergeCell ref="M8:N8"/>
    <mergeCell ref="G9:I9"/>
    <mergeCell ref="K9:L9"/>
    <mergeCell ref="M9:N9"/>
    <mergeCell ref="B15:F15"/>
    <mergeCell ref="B10:F10"/>
    <mergeCell ref="B11:F11"/>
    <mergeCell ref="G13:I13"/>
    <mergeCell ref="G15:I15"/>
    <mergeCell ref="B16:F16"/>
    <mergeCell ref="B17:F17"/>
    <mergeCell ref="G10:I10"/>
    <mergeCell ref="G11:I11"/>
    <mergeCell ref="F20:G20"/>
  </mergeCells>
  <phoneticPr fontId="0" type="noConversion"/>
  <printOptions horizontalCentered="1" verticalCentered="1"/>
  <pageMargins left="0.75" right="0.75" top="0.5" bottom="0.5" header="0.5" footer="0.5"/>
  <pageSetup scale="6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150822A-1863-4C57-892E-B8136CBA83FF}">
          <x14:formula1>
            <xm:f>'IDA Guidelines'!$H$4:$H$11</xm:f>
          </x14:formula1>
          <xm:sqref>A9:A18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4"/>
  <sheetViews>
    <sheetView showGridLines="0" zoomScaleNormal="100" workbookViewId="0">
      <selection activeCell="A21" sqref="A21"/>
    </sheetView>
  </sheetViews>
  <sheetFormatPr defaultRowHeight="13.2" x14ac:dyDescent="0.25"/>
  <sheetData>
    <row r="2" spans="1:14" x14ac:dyDescent="0.25">
      <c r="A2" s="74" t="s">
        <v>59</v>
      </c>
      <c r="B2" s="74"/>
      <c r="C2" s="74"/>
      <c r="D2" s="74"/>
      <c r="E2" s="74"/>
      <c r="F2" s="74"/>
      <c r="G2" s="74"/>
      <c r="H2" s="74"/>
      <c r="I2" s="74"/>
      <c r="J2" s="74"/>
      <c r="K2" s="74"/>
      <c r="L2" s="74"/>
      <c r="M2" s="74"/>
      <c r="N2" s="74"/>
    </row>
    <row r="4" spans="1:14" ht="28.8" customHeight="1" x14ac:dyDescent="0.25">
      <c r="A4" s="111" t="s">
        <v>55</v>
      </c>
      <c r="B4" s="111"/>
      <c r="C4" s="111"/>
      <c r="D4" s="111"/>
      <c r="E4" s="111"/>
      <c r="F4" s="111"/>
      <c r="G4" s="111"/>
      <c r="H4" s="111"/>
      <c r="I4" s="111"/>
      <c r="J4" s="111"/>
      <c r="K4" s="111"/>
      <c r="L4" s="111"/>
      <c r="M4" s="111"/>
    </row>
    <row r="6" spans="1:14" ht="13.8" thickBot="1" x14ac:dyDescent="0.3">
      <c r="B6" s="19" t="s">
        <v>20</v>
      </c>
      <c r="C6" s="19"/>
      <c r="D6" s="19"/>
      <c r="F6" s="19" t="s">
        <v>23</v>
      </c>
      <c r="G6" s="19"/>
      <c r="H6" s="19"/>
    </row>
    <row r="8" spans="1:14" x14ac:dyDescent="0.25">
      <c r="B8" t="s">
        <v>21</v>
      </c>
      <c r="F8" t="s">
        <v>24</v>
      </c>
    </row>
    <row r="9" spans="1:14" x14ac:dyDescent="0.25">
      <c r="B9" t="s">
        <v>22</v>
      </c>
      <c r="F9" t="s">
        <v>25</v>
      </c>
    </row>
    <row r="10" spans="1:14" x14ac:dyDescent="0.25">
      <c r="F10" t="s">
        <v>26</v>
      </c>
    </row>
    <row r="11" spans="1:14" x14ac:dyDescent="0.25">
      <c r="F11" t="s">
        <v>27</v>
      </c>
    </row>
    <row r="12" spans="1:14" x14ac:dyDescent="0.25">
      <c r="F12" t="s">
        <v>28</v>
      </c>
    </row>
    <row r="14" spans="1:14" ht="29.4" customHeight="1" x14ac:dyDescent="0.25">
      <c r="A14" s="112" t="s">
        <v>56</v>
      </c>
      <c r="B14" s="112"/>
      <c r="C14" s="112"/>
      <c r="D14" s="112"/>
      <c r="E14" s="112"/>
      <c r="F14" s="112"/>
      <c r="G14" s="112"/>
      <c r="H14" s="112"/>
      <c r="I14" s="112"/>
      <c r="J14" s="112"/>
      <c r="K14" s="112"/>
      <c r="L14" s="112"/>
      <c r="M14" s="112"/>
    </row>
    <row r="16" spans="1:14" ht="56.4" customHeight="1" x14ac:dyDescent="0.25">
      <c r="A16" s="111" t="s">
        <v>57</v>
      </c>
      <c r="B16" s="111"/>
      <c r="C16" s="111"/>
      <c r="D16" s="111"/>
      <c r="E16" s="111"/>
      <c r="F16" s="111"/>
      <c r="G16" s="111"/>
      <c r="H16" s="111"/>
      <c r="I16" s="111"/>
      <c r="J16" s="111"/>
      <c r="K16" s="111"/>
      <c r="L16" s="111"/>
      <c r="M16" s="111"/>
    </row>
    <row r="18" spans="1:13" ht="54.6" customHeight="1" x14ac:dyDescent="0.25">
      <c r="A18" s="112" t="s">
        <v>58</v>
      </c>
      <c r="B18" s="112"/>
      <c r="C18" s="112"/>
      <c r="D18" s="112"/>
      <c r="E18" s="112"/>
      <c r="F18" s="112"/>
      <c r="G18" s="112"/>
      <c r="H18" s="112"/>
      <c r="I18" s="112"/>
      <c r="J18" s="112"/>
      <c r="K18" s="112"/>
      <c r="L18" s="112"/>
      <c r="M18" s="112"/>
    </row>
    <row r="20" spans="1:13" ht="66.599999999999994" customHeight="1" x14ac:dyDescent="0.25">
      <c r="A20" s="111" t="s">
        <v>64</v>
      </c>
      <c r="B20" s="111"/>
      <c r="C20" s="111"/>
      <c r="D20" s="111"/>
      <c r="E20" s="111"/>
      <c r="F20" s="111"/>
      <c r="G20" s="111"/>
      <c r="H20" s="111"/>
      <c r="I20" s="111"/>
      <c r="J20" s="111"/>
      <c r="K20" s="111"/>
      <c r="L20" s="111"/>
      <c r="M20" s="111"/>
    </row>
    <row r="22" spans="1:13" x14ac:dyDescent="0.25">
      <c r="A22" s="95" t="s">
        <v>29</v>
      </c>
      <c r="B22" s="95"/>
      <c r="C22" s="95"/>
      <c r="D22" s="95"/>
      <c r="E22" s="95"/>
      <c r="F22" s="95"/>
      <c r="G22" s="95"/>
      <c r="H22" s="95"/>
      <c r="I22" s="95"/>
      <c r="J22" s="95"/>
      <c r="K22" s="95"/>
      <c r="L22" s="95"/>
      <c r="M22" s="95"/>
    </row>
    <row r="24" spans="1:13" ht="124.8" customHeight="1" x14ac:dyDescent="0.25">
      <c r="A24" s="109" t="s">
        <v>60</v>
      </c>
      <c r="B24" s="110"/>
      <c r="C24" s="110"/>
      <c r="D24" s="110"/>
      <c r="E24" s="110"/>
      <c r="F24" s="110"/>
      <c r="G24" s="110"/>
      <c r="H24" s="110"/>
      <c r="I24" s="110"/>
      <c r="J24" s="110"/>
      <c r="K24" s="110"/>
      <c r="L24" s="110"/>
      <c r="M24" s="110"/>
    </row>
  </sheetData>
  <sheetProtection sheet="1"/>
  <mergeCells count="8">
    <mergeCell ref="A22:M22"/>
    <mergeCell ref="A24:M24"/>
    <mergeCell ref="A2:N2"/>
    <mergeCell ref="A4:M4"/>
    <mergeCell ref="A14:M14"/>
    <mergeCell ref="A16:M16"/>
    <mergeCell ref="A18:M18"/>
    <mergeCell ref="A20:M20"/>
  </mergeCells>
  <phoneticPr fontId="0" type="noConversion"/>
  <printOptions horizontalCentered="1"/>
  <pageMargins left="0.5" right="0.5" top="0.75" bottom="0.75" header="0.5" footer="0.5"/>
  <pageSetup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5"/>
  <sheetViews>
    <sheetView workbookViewId="0">
      <selection activeCell="H1" sqref="H1:H1048576"/>
    </sheetView>
  </sheetViews>
  <sheetFormatPr defaultRowHeight="13.2" x14ac:dyDescent="0.25"/>
  <cols>
    <col min="1" max="1" width="20.44140625" customWidth="1"/>
    <col min="2" max="2" width="36.88671875" customWidth="1"/>
    <col min="3" max="3" width="68.109375" customWidth="1"/>
    <col min="8" max="8" width="26.109375" style="26" hidden="1" customWidth="1"/>
  </cols>
  <sheetData>
    <row r="1" spans="1:8" ht="21" customHeight="1" x14ac:dyDescent="0.4">
      <c r="A1" s="115" t="s">
        <v>31</v>
      </c>
      <c r="B1" s="115"/>
      <c r="C1" s="115"/>
    </row>
    <row r="2" spans="1:8" ht="13.8" customHeight="1" thickBot="1" x14ac:dyDescent="0.3"/>
    <row r="3" spans="1:8" ht="16.2" thickBot="1" x14ac:dyDescent="0.3">
      <c r="A3" s="37" t="s">
        <v>3</v>
      </c>
      <c r="B3" s="38" t="s">
        <v>32</v>
      </c>
      <c r="C3" s="38" t="s">
        <v>33</v>
      </c>
    </row>
    <row r="4" spans="1:8" ht="24" customHeight="1" x14ac:dyDescent="0.25">
      <c r="A4" s="116" t="s">
        <v>34</v>
      </c>
      <c r="B4" s="116" t="s">
        <v>35</v>
      </c>
      <c r="C4" s="41" t="s">
        <v>69</v>
      </c>
      <c r="H4" s="27" t="s">
        <v>34</v>
      </c>
    </row>
    <row r="5" spans="1:8" ht="13.2" customHeight="1" x14ac:dyDescent="0.25">
      <c r="A5" s="117"/>
      <c r="B5" s="117"/>
      <c r="C5" s="41" t="s">
        <v>70</v>
      </c>
      <c r="H5" s="27" t="s">
        <v>37</v>
      </c>
    </row>
    <row r="6" spans="1:8" ht="28.95" customHeight="1" thickBot="1" x14ac:dyDescent="0.3">
      <c r="A6" s="118"/>
      <c r="B6" s="118"/>
      <c r="C6" s="21" t="s">
        <v>36</v>
      </c>
      <c r="H6" s="27" t="s">
        <v>39</v>
      </c>
    </row>
    <row r="7" spans="1:8" ht="15" customHeight="1" x14ac:dyDescent="0.25">
      <c r="A7" s="116" t="s">
        <v>37</v>
      </c>
      <c r="B7" s="116" t="s">
        <v>38</v>
      </c>
      <c r="C7" s="41" t="s">
        <v>71</v>
      </c>
      <c r="H7" s="27" t="s">
        <v>44</v>
      </c>
    </row>
    <row r="8" spans="1:8" ht="15" customHeight="1" x14ac:dyDescent="0.25">
      <c r="A8" s="117"/>
      <c r="B8" s="117"/>
      <c r="C8" s="41" t="s">
        <v>72</v>
      </c>
      <c r="H8" s="27" t="s">
        <v>45</v>
      </c>
    </row>
    <row r="9" spans="1:8" ht="15" customHeight="1" x14ac:dyDescent="0.25">
      <c r="A9" s="117"/>
      <c r="B9" s="117"/>
      <c r="C9" s="41" t="s">
        <v>73</v>
      </c>
      <c r="H9" s="27" t="s">
        <v>48</v>
      </c>
    </row>
    <row r="10" spans="1:8" ht="15" customHeight="1" x14ac:dyDescent="0.25">
      <c r="A10" s="117"/>
      <c r="B10" s="117"/>
      <c r="C10" s="41" t="s">
        <v>74</v>
      </c>
      <c r="H10" s="27" t="s">
        <v>50</v>
      </c>
    </row>
    <row r="11" spans="1:8" ht="15" customHeight="1" x14ac:dyDescent="0.25">
      <c r="A11" s="117"/>
      <c r="B11" s="117"/>
      <c r="C11" s="41" t="s">
        <v>75</v>
      </c>
      <c r="H11" s="51" t="s">
        <v>66</v>
      </c>
    </row>
    <row r="12" spans="1:8" ht="15" customHeight="1" x14ac:dyDescent="0.25">
      <c r="A12" s="117"/>
      <c r="B12" s="117"/>
      <c r="C12" s="41" t="s">
        <v>76</v>
      </c>
      <c r="H12" s="51"/>
    </row>
    <row r="13" spans="1:8" ht="15" customHeight="1" x14ac:dyDescent="0.25">
      <c r="A13" s="117"/>
      <c r="B13" s="117"/>
      <c r="C13" s="41" t="s">
        <v>77</v>
      </c>
      <c r="H13" s="51"/>
    </row>
    <row r="14" spans="1:8" ht="15" customHeight="1" x14ac:dyDescent="0.25">
      <c r="A14" s="117"/>
      <c r="B14" s="117"/>
      <c r="C14" s="41" t="s">
        <v>78</v>
      </c>
      <c r="H14" s="51"/>
    </row>
    <row r="15" spans="1:8" ht="15" customHeight="1" x14ac:dyDescent="0.25">
      <c r="A15" s="117"/>
      <c r="B15" s="117"/>
      <c r="C15" s="41" t="s">
        <v>79</v>
      </c>
      <c r="H15" s="51"/>
    </row>
    <row r="16" spans="1:8" ht="15" customHeight="1" thickBot="1" x14ac:dyDescent="0.3">
      <c r="A16" s="118"/>
      <c r="B16" s="118"/>
      <c r="C16" s="42" t="s">
        <v>80</v>
      </c>
      <c r="H16" s="27"/>
    </row>
    <row r="17" spans="1:8" ht="36" x14ac:dyDescent="0.25">
      <c r="A17" s="116" t="s">
        <v>39</v>
      </c>
      <c r="B17" s="22" t="s">
        <v>40</v>
      </c>
      <c r="C17" s="41" t="s">
        <v>81</v>
      </c>
      <c r="H17" s="27"/>
    </row>
    <row r="18" spans="1:8" x14ac:dyDescent="0.25">
      <c r="A18" s="117"/>
      <c r="B18" s="22"/>
      <c r="C18" s="23" t="s">
        <v>68</v>
      </c>
      <c r="H18" s="27"/>
    </row>
    <row r="19" spans="1:8" ht="46.2" x14ac:dyDescent="0.25">
      <c r="A19" s="117"/>
      <c r="B19" s="22" t="s">
        <v>41</v>
      </c>
      <c r="C19" s="23" t="s">
        <v>42</v>
      </c>
      <c r="H19" s="27"/>
    </row>
    <row r="20" spans="1:8" x14ac:dyDescent="0.25">
      <c r="A20" s="117"/>
      <c r="B20" s="43"/>
      <c r="C20" s="50" t="s">
        <v>61</v>
      </c>
      <c r="H20" s="27"/>
    </row>
    <row r="21" spans="1:8" ht="13.2" customHeight="1" x14ac:dyDescent="0.25">
      <c r="A21" s="117"/>
      <c r="B21" s="43"/>
      <c r="C21" s="44" t="s">
        <v>62</v>
      </c>
      <c r="H21" s="27"/>
    </row>
    <row r="22" spans="1:8" ht="14.4" customHeight="1" x14ac:dyDescent="0.25">
      <c r="A22" s="117"/>
      <c r="B22" s="43"/>
      <c r="C22" s="45" t="s">
        <v>43</v>
      </c>
      <c r="H22" s="27"/>
    </row>
    <row r="23" spans="1:8" ht="13.8" thickBot="1" x14ac:dyDescent="0.3">
      <c r="A23" s="118"/>
      <c r="B23" s="46"/>
      <c r="C23" s="24"/>
      <c r="H23" s="27"/>
    </row>
    <row r="24" spans="1:8" ht="16.5" customHeight="1" x14ac:dyDescent="0.25">
      <c r="A24" s="116" t="s">
        <v>44</v>
      </c>
      <c r="B24" s="119" t="s">
        <v>52</v>
      </c>
      <c r="C24" s="41" t="s">
        <v>82</v>
      </c>
      <c r="H24" s="27"/>
    </row>
    <row r="25" spans="1:8" x14ac:dyDescent="0.25">
      <c r="A25" s="117"/>
      <c r="B25" s="120"/>
      <c r="C25" s="41" t="s">
        <v>83</v>
      </c>
      <c r="H25" s="27"/>
    </row>
    <row r="26" spans="1:8" x14ac:dyDescent="0.25">
      <c r="A26" s="117"/>
      <c r="B26" s="120"/>
      <c r="C26" s="41" t="s">
        <v>84</v>
      </c>
      <c r="H26" s="27"/>
    </row>
    <row r="27" spans="1:8" ht="13.2" customHeight="1" x14ac:dyDescent="0.25">
      <c r="A27" s="117"/>
      <c r="B27" s="120"/>
      <c r="C27" s="41" t="s">
        <v>85</v>
      </c>
      <c r="H27" s="27"/>
    </row>
    <row r="28" spans="1:8" ht="13.2" customHeight="1" x14ac:dyDescent="0.25">
      <c r="A28" s="117"/>
      <c r="B28" s="120"/>
      <c r="C28" s="41" t="s">
        <v>86</v>
      </c>
      <c r="H28" s="27"/>
    </row>
    <row r="29" spans="1:8" ht="33.75" customHeight="1" thickBot="1" x14ac:dyDescent="0.3">
      <c r="A29" s="118"/>
      <c r="B29" s="121"/>
      <c r="C29" s="25"/>
      <c r="H29" s="27"/>
    </row>
    <row r="30" spans="1:8" ht="36" customHeight="1" x14ac:dyDescent="0.25">
      <c r="A30" s="116" t="s">
        <v>45</v>
      </c>
      <c r="B30" s="22" t="s">
        <v>46</v>
      </c>
      <c r="C30" s="41" t="s">
        <v>87</v>
      </c>
      <c r="H30" s="27"/>
    </row>
    <row r="31" spans="1:8" ht="24" x14ac:dyDescent="0.25">
      <c r="A31" s="117"/>
      <c r="B31" s="23"/>
      <c r="C31" s="41" t="s">
        <v>88</v>
      </c>
      <c r="H31" s="27"/>
    </row>
    <row r="32" spans="1:8" ht="24" x14ac:dyDescent="0.25">
      <c r="A32" s="117"/>
      <c r="B32" s="23" t="s">
        <v>47</v>
      </c>
      <c r="C32" s="41" t="s">
        <v>89</v>
      </c>
      <c r="H32" s="27"/>
    </row>
    <row r="33" spans="1:8" ht="48.75" customHeight="1" thickBot="1" x14ac:dyDescent="0.3">
      <c r="A33" s="118"/>
      <c r="B33" s="46"/>
      <c r="C33" s="42" t="s">
        <v>90</v>
      </c>
      <c r="H33" s="27"/>
    </row>
    <row r="34" spans="1:8" ht="13.2" customHeight="1" x14ac:dyDescent="0.25">
      <c r="A34" s="116" t="s">
        <v>48</v>
      </c>
      <c r="B34" s="116" t="s">
        <v>49</v>
      </c>
      <c r="C34" s="41" t="s">
        <v>91</v>
      </c>
      <c r="H34" s="27"/>
    </row>
    <row r="35" spans="1:8" ht="13.2" customHeight="1" x14ac:dyDescent="0.25">
      <c r="A35" s="117"/>
      <c r="B35" s="117"/>
      <c r="C35" s="22"/>
      <c r="H35" s="27"/>
    </row>
    <row r="36" spans="1:8" ht="44.25" customHeight="1" thickBot="1" x14ac:dyDescent="0.3">
      <c r="A36" s="118"/>
      <c r="B36" s="118"/>
      <c r="C36" s="42" t="s">
        <v>92</v>
      </c>
      <c r="H36" s="27"/>
    </row>
    <row r="37" spans="1:8" ht="48.75" customHeight="1" x14ac:dyDescent="0.25">
      <c r="A37" s="116" t="s">
        <v>50</v>
      </c>
      <c r="B37" s="116" t="s">
        <v>51</v>
      </c>
      <c r="C37" s="41" t="s">
        <v>93</v>
      </c>
      <c r="H37" s="27"/>
    </row>
    <row r="38" spans="1:8" ht="29.25" customHeight="1" x14ac:dyDescent="0.25">
      <c r="A38" s="117"/>
      <c r="B38" s="117"/>
      <c r="C38" s="41" t="s">
        <v>94</v>
      </c>
    </row>
    <row r="39" spans="1:8" ht="35.25" customHeight="1" thickBot="1" x14ac:dyDescent="0.3">
      <c r="A39" s="118"/>
      <c r="B39" s="118"/>
      <c r="C39" s="42" t="s">
        <v>95</v>
      </c>
    </row>
    <row r="40" spans="1:8" ht="24" x14ac:dyDescent="0.25">
      <c r="A40" s="122" t="s">
        <v>66</v>
      </c>
      <c r="B40" s="122" t="s">
        <v>67</v>
      </c>
      <c r="C40" s="47" t="s">
        <v>96</v>
      </c>
    </row>
    <row r="41" spans="1:8" ht="21.6" customHeight="1" x14ac:dyDescent="0.25">
      <c r="A41" s="123"/>
      <c r="B41" s="123"/>
      <c r="C41" s="48" t="s">
        <v>97</v>
      </c>
    </row>
    <row r="42" spans="1:8" ht="24" customHeight="1" x14ac:dyDescent="0.25">
      <c r="A42" s="123"/>
      <c r="B42" s="123"/>
      <c r="C42" s="48" t="s">
        <v>98</v>
      </c>
    </row>
    <row r="43" spans="1:8" ht="27.6" customHeight="1" x14ac:dyDescent="0.25">
      <c r="A43" s="123"/>
      <c r="B43" s="123"/>
      <c r="C43" s="48" t="s">
        <v>99</v>
      </c>
    </row>
    <row r="44" spans="1:8" ht="33.6" customHeight="1" thickBot="1" x14ac:dyDescent="0.3">
      <c r="A44" s="124"/>
      <c r="B44" s="124"/>
      <c r="C44" s="49" t="s">
        <v>100</v>
      </c>
    </row>
    <row r="45" spans="1:8" ht="35.25" customHeight="1" x14ac:dyDescent="0.25">
      <c r="A45" s="39"/>
      <c r="B45" s="39"/>
      <c r="C45" s="40"/>
    </row>
    <row r="46" spans="1:8" ht="35.25" customHeight="1" x14ac:dyDescent="0.25">
      <c r="A46" s="39"/>
      <c r="B46" s="39"/>
      <c r="C46" s="40"/>
    </row>
    <row r="47" spans="1:8" ht="35.25" customHeight="1" x14ac:dyDescent="0.25">
      <c r="A47" s="39"/>
      <c r="B47" s="39"/>
      <c r="C47" s="40"/>
    </row>
    <row r="48" spans="1:8" ht="35.25" customHeight="1" x14ac:dyDescent="0.25">
      <c r="A48" s="39"/>
      <c r="B48" s="39"/>
      <c r="C48" s="40"/>
    </row>
    <row r="49" spans="1:3" ht="35.25" customHeight="1" x14ac:dyDescent="0.25">
      <c r="A49" s="39"/>
      <c r="B49" s="39"/>
      <c r="C49" s="40"/>
    </row>
    <row r="50" spans="1:3" ht="35.25" customHeight="1" x14ac:dyDescent="0.25">
      <c r="A50" s="39"/>
      <c r="B50" s="39"/>
      <c r="C50" s="40"/>
    </row>
    <row r="51" spans="1:3" ht="35.25" customHeight="1" x14ac:dyDescent="0.25">
      <c r="A51" s="39"/>
      <c r="B51" s="39"/>
      <c r="C51" s="40"/>
    </row>
    <row r="52" spans="1:3" ht="35.25" customHeight="1" thickBot="1" x14ac:dyDescent="0.3">
      <c r="A52" s="39"/>
      <c r="B52" s="39"/>
      <c r="C52" s="40"/>
    </row>
    <row r="53" spans="1:3" x14ac:dyDescent="0.25">
      <c r="A53" s="28"/>
      <c r="B53" s="28"/>
      <c r="C53" s="29"/>
    </row>
    <row r="54" spans="1:3" x14ac:dyDescent="0.25">
      <c r="A54" s="113" t="s">
        <v>63</v>
      </c>
      <c r="B54" s="114"/>
      <c r="C54" s="114"/>
    </row>
    <row r="55" spans="1:3" x14ac:dyDescent="0.25">
      <c r="A55" s="114"/>
      <c r="B55" s="114"/>
      <c r="C55" s="114"/>
    </row>
  </sheetData>
  <sheetProtection sheet="1"/>
  <sortState xmlns:xlrd2="http://schemas.microsoft.com/office/spreadsheetml/2017/richdata2" ref="H1:H55">
    <sortCondition ref="H1:H55"/>
  </sortState>
  <mergeCells count="16">
    <mergeCell ref="A54:C55"/>
    <mergeCell ref="A1:C1"/>
    <mergeCell ref="A4:A6"/>
    <mergeCell ref="B4:B6"/>
    <mergeCell ref="A7:A16"/>
    <mergeCell ref="B7:B16"/>
    <mergeCell ref="A17:A23"/>
    <mergeCell ref="A24:A29"/>
    <mergeCell ref="A30:A33"/>
    <mergeCell ref="A34:A36"/>
    <mergeCell ref="B34:B36"/>
    <mergeCell ref="A37:A39"/>
    <mergeCell ref="B37:B39"/>
    <mergeCell ref="B24:B29"/>
    <mergeCell ref="A40:A44"/>
    <mergeCell ref="B40:B44"/>
  </mergeCells>
  <phoneticPr fontId="0" type="noConversion"/>
  <hyperlinks>
    <hyperlink ref="C20" r:id="rId1" location="NHS" xr:uid="{00000000-0004-0000-0200-000000000000}"/>
  </hyperlinks>
  <printOptions horizontalCentered="1" verticalCentered="1"/>
  <pageMargins left="0.45" right="0.45" top="0.5" bottom="0.5" header="0" footer="0"/>
  <pageSetup scale="78"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g xmlns="e19824af-83be-4a1e-8291-399fa73f08a6">Public Assistance Forms</Tag>
    <PublishingExpirationDate xmlns="http://schemas.microsoft.com/sharepoint/v3" xsi:nil="true"/>
    <Description0 xmlns="e19824af-83be-4a1e-8291-399fa73f08a6" xsi:nil="true"/>
    <PublishingStartDate xmlns="http://schemas.microsoft.com/sharepoint/v3" xsi:nil="true"/>
    <Date xmlns="e19824af-83be-4a1e-8291-399fa73f08a6" xsi:nil="true"/>
    <Web_x0020_Location xmlns="e19824af-83be-4a1e-8291-399fa73f08a6">EM Resources, Disaster Assistance, Damage Assessment</Web_x0020_Location>
    <Thumbnails xmlns="e19824af-83be-4a1e-8291-399fa73f08a6">
      <Url xsi:nil="true"/>
      <Description xsi:nil="true"/>
    </Thumbnai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BB89E-A563-466D-BD2D-2ACD6A99FDEC}">
  <ds:schemaRefs>
    <ds:schemaRef ds:uri="http://schemas.microsoft.com/office/2006/metadata/properties"/>
    <ds:schemaRef ds:uri="http://schemas.microsoft.com/office/infopath/2007/PartnerControls"/>
    <ds:schemaRef ds:uri="028d0ed7-6e21-42df-a5b1-e1a20755b070"/>
    <ds:schemaRef ds:uri="http://schemas.microsoft.com/sharepoint/v3"/>
    <ds:schemaRef ds:uri="a820aab6-53a3-4d22-a294-b4a578c1bd04"/>
    <ds:schemaRef ds:uri="b008de92-d7a9-404c-9536-8d2e7f578c44"/>
    <ds:schemaRef ds:uri="2905f4ce-92cd-4299-888e-6d1f66e5c792"/>
  </ds:schemaRefs>
</ds:datastoreItem>
</file>

<file path=customXml/itemProps2.xml><?xml version="1.0" encoding="utf-8"?>
<ds:datastoreItem xmlns:ds="http://schemas.openxmlformats.org/officeDocument/2006/customXml" ds:itemID="{7E2757BF-96EB-4F88-AC9D-FD29DAF80CD5}">
  <ds:schemaRefs>
    <ds:schemaRef ds:uri="http://schemas.microsoft.com/sharepoint/v3/contenttype/forms"/>
  </ds:schemaRefs>
</ds:datastoreItem>
</file>

<file path=customXml/itemProps3.xml><?xml version="1.0" encoding="utf-8"?>
<ds:datastoreItem xmlns:ds="http://schemas.openxmlformats.org/officeDocument/2006/customXml" ds:itemID="{64D985AD-AC9E-4776-988C-D9F8641B77C1}">
  <ds:schemaRefs>
    <ds:schemaRef ds:uri="http://schemas.microsoft.com/office/2006/metadata/longProperties"/>
  </ds:schemaRefs>
</ds:datastoreItem>
</file>

<file path=customXml/itemProps4.xml><?xml version="1.0" encoding="utf-8"?>
<ds:datastoreItem xmlns:ds="http://schemas.openxmlformats.org/officeDocument/2006/customXml" ds:itemID="{6484FE38-1461-4C31-B47C-85D0BE1AA4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IS IDA DATA</vt:lpstr>
      <vt:lpstr>INSTRUCTION SHEET</vt:lpstr>
      <vt:lpstr>IDA Guidelines</vt:lpstr>
      <vt:lpstr>'INSTRUCTION SHEET'!Print_Area</vt:lpstr>
      <vt:lpstr>'IS IDA DATA'!Print_Area</vt:lpstr>
    </vt:vector>
  </TitlesOfParts>
  <Company>Oregon Emergency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Damage Assessment Data Collection Form for Public Infrastructure</dc:title>
  <dc:creator>jslevin</dc:creator>
  <cp:lastModifiedBy>LAYNG Karen * OEM</cp:lastModifiedBy>
  <cp:lastPrinted>2024-01-17T22:45:32Z</cp:lastPrinted>
  <dcterms:created xsi:type="dcterms:W3CDTF">2005-02-02T16:51:30Z</dcterms:created>
  <dcterms:modified xsi:type="dcterms:W3CDTF">2025-03-20T20:31:19Z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2024-01-17T21:50:49Z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a60515c4-84e5-4fd1-96ff-7b59cccb3102</vt:lpwstr>
  </property>
  <property fmtid="{D5CDD505-2E9C-101B-9397-08002B2CF9AE}" pid="8" name="MSIP_Label_db79d039-fcd0-4045-9c78-4cfb2eba0904_ContentBits">
    <vt:lpwstr>0</vt:lpwstr>
  </property>
  <property fmtid="{D5CDD505-2E9C-101B-9397-08002B2CF9AE}" pid="9" name="ContentTypeId">
    <vt:lpwstr>0x010100F609E051111ABE4BB3E6F3E1C63E56F1</vt:lpwstr>
  </property>
  <property fmtid="{D5CDD505-2E9C-101B-9397-08002B2CF9AE}" pid="10" name="MediaServiceImageTags">
    <vt:lpwstr/>
  </property>
</Properties>
</file>