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0250091\Desktop\"/>
    </mc:Choice>
  </mc:AlternateContent>
  <xr:revisionPtr revIDLastSave="0" documentId="13_ncr:1_{9D95893D-708F-483F-9530-653CE82D1E66}" xr6:coauthVersionLast="36" xr6:coauthVersionMax="36" xr10:uidLastSave="{00000000-0000-0000-0000-000000000000}"/>
  <bookViews>
    <workbookView xWindow="120" yWindow="690" windowWidth="23895" windowHeight="14535" xr2:uid="{00000000-000D-0000-FFFF-FFFF00000000}"/>
  </bookViews>
  <sheets>
    <sheet name="2017 Summary" sheetId="1" r:id="rId1"/>
  </sheets>
  <definedNames>
    <definedName name="_xlnm._FilterDatabase" localSheetId="0" hidden="1">'2017 Summary'!$B$1:$B$61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2" i="1"/>
  <c r="K2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</calcChain>
</file>

<file path=xl/sharedStrings.xml><?xml version="1.0" encoding="utf-8"?>
<sst xmlns="http://schemas.openxmlformats.org/spreadsheetml/2006/main" count="198" uniqueCount="86">
  <si>
    <t>Fiscal Year</t>
  </si>
  <si>
    <t>Hospital Name</t>
  </si>
  <si>
    <t>Hospital Type</t>
  </si>
  <si>
    <t>Grand Total Net Cost</t>
  </si>
  <si>
    <t>Charity Care Net Cost</t>
  </si>
  <si>
    <t>Medicaid Net Cost</t>
  </si>
  <si>
    <t>Medicare Net Cost</t>
  </si>
  <si>
    <t>Other Public Program Net Cost</t>
  </si>
  <si>
    <t>Community Health Improvement Net Cost</t>
  </si>
  <si>
    <t>Research Net Cost</t>
  </si>
  <si>
    <t>Health Professions Education Net Cost</t>
  </si>
  <si>
    <t>Subsidized Health Services Net Cost</t>
  </si>
  <si>
    <t>Cash and In-Kind Net Cost</t>
  </si>
  <si>
    <t>Community Building Net Cost</t>
  </si>
  <si>
    <t>Community Benefit Operations Net Cost</t>
  </si>
  <si>
    <t>Adventist Medical Center</t>
  </si>
  <si>
    <t>12/31</t>
  </si>
  <si>
    <t>DRG</t>
  </si>
  <si>
    <t>Asante Ashland Community Hospital</t>
  </si>
  <si>
    <t>9/30</t>
  </si>
  <si>
    <t>B</t>
  </si>
  <si>
    <t>Asante Three Rivers Medical Center</t>
  </si>
  <si>
    <t>Bay Area Hospital</t>
  </si>
  <si>
    <t>6/30</t>
  </si>
  <si>
    <t>Blue Mountain Hospital</t>
  </si>
  <si>
    <t>A</t>
  </si>
  <si>
    <t>Columbia Memorial Hospital</t>
  </si>
  <si>
    <t>Coquille Valley Hospital</t>
  </si>
  <si>
    <t>Curry General Hospital</t>
  </si>
  <si>
    <t>Good Samaritan Regional Medical Center</t>
  </si>
  <si>
    <t>Good Shepherd Medical Center</t>
  </si>
  <si>
    <t>Grande Ronde Hospital</t>
  </si>
  <si>
    <t>4/30</t>
  </si>
  <si>
    <t>Harney District Hospital</t>
  </si>
  <si>
    <t>Kaiser Sunnyside Medical Center</t>
  </si>
  <si>
    <t>Kaiser Westside Medical Center</t>
  </si>
  <si>
    <t>Lake District Hospital</t>
  </si>
  <si>
    <t>Legacy Emanuel Medical Center</t>
  </si>
  <si>
    <t>3/31</t>
  </si>
  <si>
    <t>Legacy Good Samaritan Medical Center</t>
  </si>
  <si>
    <t>Legacy Meridian Park Medical Center</t>
  </si>
  <si>
    <t>Lower Umpqua Hospital</t>
  </si>
  <si>
    <t>Mercy Medical Center</t>
  </si>
  <si>
    <t>Mid-Columbia Medical Center</t>
  </si>
  <si>
    <t>OHSU Hospital</t>
  </si>
  <si>
    <t>Providence Hood River Memorial Hospital</t>
  </si>
  <si>
    <t>Providence Medford Medical Center</t>
  </si>
  <si>
    <t>Providence Milwaukie Hospital</t>
  </si>
  <si>
    <t>Providence Newberg Medical Center</t>
  </si>
  <si>
    <t>Providence Portland Medical Center</t>
  </si>
  <si>
    <t>Providence Seaside Hospital</t>
  </si>
  <si>
    <t>Providence Willamette Falls Medical Center</t>
  </si>
  <si>
    <t>Samaritan Albany General Hospital</t>
  </si>
  <si>
    <t>Samaritan Lebanon Community Hospital</t>
  </si>
  <si>
    <t>Samaritan North Lincoln Hospital</t>
  </si>
  <si>
    <t>Samaritan Pacific Communities Hospital</t>
  </si>
  <si>
    <t>Santiam Memorial Hospital</t>
  </si>
  <si>
    <t>Sky Lakes Medical Center</t>
  </si>
  <si>
    <t>Wallowa Memorial Hospital</t>
  </si>
  <si>
    <t>Willamette Valley Medical Center</t>
  </si>
  <si>
    <t>Fiscal Year End</t>
  </si>
  <si>
    <t>Adventist Tillamook Regional Medical Center</t>
  </si>
  <si>
    <t>Asante Rogue Valley Medical Center</t>
  </si>
  <si>
    <t>Legacy Mount Hood Medical Center</t>
  </si>
  <si>
    <t>Legacy Silverton Hospital</t>
  </si>
  <si>
    <t>McKenzie-Willamette Medical Center</t>
  </si>
  <si>
    <t>PeaceHealth Cottage Grove Medical Center</t>
  </si>
  <si>
    <t>PeaceHealth Peace Harbor Medical Center</t>
  </si>
  <si>
    <t>PeaceHealth Sacred Heart Medical Center - Riverbend</t>
  </si>
  <si>
    <t>PeaceHealth Sacred Heart Medical Center - UD</t>
  </si>
  <si>
    <t>Pioneer Memorial Hospital - Heppner</t>
  </si>
  <si>
    <t>Providence St Vincent Medical Center</t>
  </si>
  <si>
    <t>Saint Alphonsus Medical Center - Baker City</t>
  </si>
  <si>
    <t>Saint Alphonsus Medical Center - Ontario</t>
  </si>
  <si>
    <t>Salem Health Salem Hospital</t>
  </si>
  <si>
    <t>Salem Health West Valley Hospital</t>
  </si>
  <si>
    <t>Shriners Hospital for Children</t>
  </si>
  <si>
    <t>Southern Coos Hospital &amp; Health Center</t>
  </si>
  <si>
    <t>St Anthony Hospital</t>
  </si>
  <si>
    <t>St Charles Medical Center - Bend</t>
  </si>
  <si>
    <t>St Charles Medical Center - Madras</t>
  </si>
  <si>
    <t>St Charles Medical Center - Prineville</t>
  </si>
  <si>
    <t>St Charles Medical Center - Redmond</t>
  </si>
  <si>
    <t>Tuality Community Hospital</t>
  </si>
  <si>
    <t>Total Unreimbursed Care Costs</t>
  </si>
  <si>
    <t>Total Direct Benefit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</si>
</sst>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" fontId="2" fillId="3" borderId="2" xfId="0" applyNumberFormat="1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4" fontId="4" fillId="5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Border="1"/>
    <xf numFmtId="164" fontId="4" fillId="5" borderId="0" xfId="0" applyNumberFormat="1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vertical="center" wrapText="1"/>
    </xf>
    <xf numFmtId="16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tabSelected="1" workbookViewId="0">
      <selection activeCell="C20" sqref="C20"/>
    </sheetView>
  </sheetViews>
  <sheetFormatPr defaultRowHeight="15" x14ac:dyDescent="0.25"/>
  <cols>
    <col min="1" max="1" width="14" customWidth="1"/>
    <col min="2" max="2" width="56.5703125" customWidth="1"/>
    <col min="3" max="3" width="27.28515625" customWidth="1"/>
    <col min="4" max="4" width="14" customWidth="1"/>
    <col min="5" max="5" width="25.28515625" customWidth="1"/>
    <col min="6" max="6" width="29.28515625" customWidth="1"/>
    <col min="7" max="7" width="25.140625" customWidth="1"/>
    <col min="8" max="8" width="24.42578125" customWidth="1"/>
    <col min="9" max="9" width="28.42578125" bestFit="1" customWidth="1"/>
    <col min="10" max="10" width="33.28515625" bestFit="1" customWidth="1"/>
    <col min="11" max="11" width="33.5703125" customWidth="1"/>
    <col min="12" max="12" width="39.140625" bestFit="1" customWidth="1"/>
    <col min="13" max="13" width="17.28515625" bestFit="1" customWidth="1"/>
    <col min="14" max="14" width="35.5703125" bestFit="1" customWidth="1"/>
    <col min="15" max="15" width="29.140625" customWidth="1"/>
    <col min="16" max="16" width="31.28515625" customWidth="1"/>
    <col min="17" max="17" width="37.42578125" bestFit="1" customWidth="1"/>
    <col min="18" max="18" width="26.140625" customWidth="1"/>
  </cols>
  <sheetData>
    <row r="1" spans="1:18" x14ac:dyDescent="0.25">
      <c r="A1" s="1" t="s">
        <v>0</v>
      </c>
      <c r="B1" s="1" t="s">
        <v>1</v>
      </c>
      <c r="C1" s="1" t="s">
        <v>60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11</v>
      </c>
      <c r="K1" s="1" t="s">
        <v>84</v>
      </c>
      <c r="L1" s="1" t="s">
        <v>8</v>
      </c>
      <c r="M1" s="1" t="s">
        <v>9</v>
      </c>
      <c r="N1" s="1" t="s">
        <v>10</v>
      </c>
      <c r="O1" s="1" t="s">
        <v>12</v>
      </c>
      <c r="P1" s="1" t="s">
        <v>13</v>
      </c>
      <c r="Q1" s="1" t="s">
        <v>14</v>
      </c>
      <c r="R1" s="9" t="s">
        <v>85</v>
      </c>
    </row>
    <row r="2" spans="1:18" x14ac:dyDescent="0.25">
      <c r="A2" s="2">
        <v>2017</v>
      </c>
      <c r="B2" s="5" t="s">
        <v>15</v>
      </c>
      <c r="C2" s="3" t="s">
        <v>16</v>
      </c>
      <c r="D2" s="3" t="s">
        <v>17</v>
      </c>
      <c r="E2" s="4">
        <v>27068831</v>
      </c>
      <c r="F2" s="4">
        <v>9300365</v>
      </c>
      <c r="G2" s="6">
        <v>12029634</v>
      </c>
      <c r="H2" s="4"/>
      <c r="I2" s="4"/>
      <c r="J2" s="6">
        <v>122048</v>
      </c>
      <c r="K2" s="6">
        <f>SUM(F2:J2)</f>
        <v>21452047</v>
      </c>
      <c r="L2" s="6">
        <v>4709214</v>
      </c>
      <c r="M2" s="6">
        <v>170173</v>
      </c>
      <c r="N2" s="6">
        <v>437361</v>
      </c>
      <c r="O2" s="6">
        <v>107792</v>
      </c>
      <c r="P2" s="6">
        <v>31346</v>
      </c>
      <c r="Q2" s="6">
        <v>160898</v>
      </c>
      <c r="R2" s="4">
        <f>SUM(L2:Q2)</f>
        <v>5616784</v>
      </c>
    </row>
    <row r="3" spans="1:18" x14ac:dyDescent="0.25">
      <c r="A3" s="2">
        <v>2017</v>
      </c>
      <c r="B3" s="5" t="s">
        <v>61</v>
      </c>
      <c r="C3" s="3" t="s">
        <v>16</v>
      </c>
      <c r="D3" s="3" t="s">
        <v>25</v>
      </c>
      <c r="E3" s="4">
        <v>3872320</v>
      </c>
      <c r="F3" s="4">
        <v>2523833</v>
      </c>
      <c r="G3" s="4"/>
      <c r="H3" s="7"/>
      <c r="I3" s="7"/>
      <c r="J3" s="6">
        <v>121410</v>
      </c>
      <c r="K3" s="6">
        <f t="shared" ref="K3:K61" si="0">SUM(F3:J3)</f>
        <v>2645243</v>
      </c>
      <c r="L3" s="6">
        <v>478158</v>
      </c>
      <c r="M3" s="4"/>
      <c r="N3" s="7"/>
      <c r="O3" s="6">
        <v>67440</v>
      </c>
      <c r="P3" s="6">
        <v>681479</v>
      </c>
      <c r="Q3" s="7"/>
      <c r="R3" s="4">
        <f t="shared" ref="R3:R61" si="1">SUM(L3:Q3)</f>
        <v>1227077</v>
      </c>
    </row>
    <row r="4" spans="1:18" x14ac:dyDescent="0.25">
      <c r="A4" s="2">
        <v>2017</v>
      </c>
      <c r="B4" s="5" t="s">
        <v>18</v>
      </c>
      <c r="C4" s="3" t="s">
        <v>19</v>
      </c>
      <c r="D4" s="3" t="s">
        <v>20</v>
      </c>
      <c r="E4" s="4">
        <v>9408298</v>
      </c>
      <c r="F4" s="4">
        <v>862745</v>
      </c>
      <c r="G4" s="7"/>
      <c r="H4" s="6">
        <v>7181190</v>
      </c>
      <c r="I4" s="6">
        <v>287956</v>
      </c>
      <c r="J4" s="6">
        <v>488180</v>
      </c>
      <c r="K4" s="6">
        <f t="shared" si="0"/>
        <v>8820071</v>
      </c>
      <c r="L4" s="6">
        <v>219291</v>
      </c>
      <c r="M4" s="4"/>
      <c r="N4" s="6">
        <v>169759</v>
      </c>
      <c r="O4" s="6">
        <v>182373</v>
      </c>
      <c r="P4" s="6">
        <v>4826</v>
      </c>
      <c r="Q4" s="6">
        <v>11978</v>
      </c>
      <c r="R4" s="4">
        <f t="shared" si="1"/>
        <v>588227</v>
      </c>
    </row>
    <row r="5" spans="1:18" x14ac:dyDescent="0.25">
      <c r="A5" s="2">
        <v>2017</v>
      </c>
      <c r="B5" s="5" t="s">
        <v>62</v>
      </c>
      <c r="C5" s="3" t="s">
        <v>19</v>
      </c>
      <c r="D5" s="3" t="s">
        <v>17</v>
      </c>
      <c r="E5" s="4">
        <v>94940741</v>
      </c>
      <c r="F5" s="4">
        <v>5298883</v>
      </c>
      <c r="G5" s="6">
        <v>35902732</v>
      </c>
      <c r="H5" s="6">
        <v>41294933</v>
      </c>
      <c r="I5" s="6">
        <v>3618566</v>
      </c>
      <c r="J5" s="6">
        <v>3265852</v>
      </c>
      <c r="K5" s="6">
        <f t="shared" si="0"/>
        <v>89380966</v>
      </c>
      <c r="L5" s="6">
        <v>2850723</v>
      </c>
      <c r="M5" s="4"/>
      <c r="N5" s="6">
        <v>1838966</v>
      </c>
      <c r="O5" s="6">
        <v>712055</v>
      </c>
      <c r="P5" s="6">
        <v>59973</v>
      </c>
      <c r="Q5" s="6">
        <v>98059</v>
      </c>
      <c r="R5" s="4">
        <f t="shared" si="1"/>
        <v>5559776</v>
      </c>
    </row>
    <row r="6" spans="1:18" x14ac:dyDescent="0.25">
      <c r="A6" s="2">
        <v>2017</v>
      </c>
      <c r="B6" s="5" t="s">
        <v>21</v>
      </c>
      <c r="C6" s="3" t="s">
        <v>19</v>
      </c>
      <c r="D6" s="3" t="s">
        <v>17</v>
      </c>
      <c r="E6" s="4">
        <v>31061235</v>
      </c>
      <c r="F6" s="4">
        <v>2607836</v>
      </c>
      <c r="G6" s="6">
        <v>15059776</v>
      </c>
      <c r="H6" s="6">
        <v>10665829</v>
      </c>
      <c r="I6" s="8">
        <v>1160354</v>
      </c>
      <c r="J6" s="6">
        <v>128150</v>
      </c>
      <c r="K6" s="6">
        <f t="shared" si="0"/>
        <v>29621945</v>
      </c>
      <c r="L6" s="6">
        <v>697099</v>
      </c>
      <c r="M6" s="4"/>
      <c r="N6" s="6">
        <v>538576</v>
      </c>
      <c r="O6" s="6">
        <v>127596</v>
      </c>
      <c r="P6" s="8">
        <v>42680</v>
      </c>
      <c r="Q6" s="6">
        <v>33339</v>
      </c>
      <c r="R6" s="4">
        <f t="shared" si="1"/>
        <v>1439290</v>
      </c>
    </row>
    <row r="7" spans="1:18" x14ac:dyDescent="0.25">
      <c r="A7" s="2">
        <v>2017</v>
      </c>
      <c r="B7" s="5" t="s">
        <v>22</v>
      </c>
      <c r="C7" s="3" t="s">
        <v>23</v>
      </c>
      <c r="D7" s="3" t="s">
        <v>17</v>
      </c>
      <c r="E7" s="4">
        <v>60404407</v>
      </c>
      <c r="F7" s="4">
        <v>911145</v>
      </c>
      <c r="G7" s="6">
        <v>19428667</v>
      </c>
      <c r="H7" s="8">
        <v>33386392</v>
      </c>
      <c r="I7" s="4"/>
      <c r="J7" s="8">
        <v>5244039</v>
      </c>
      <c r="K7" s="6">
        <f t="shared" si="0"/>
        <v>58970243</v>
      </c>
      <c r="L7" s="6">
        <v>550842</v>
      </c>
      <c r="M7" s="4"/>
      <c r="N7" s="8">
        <v>196356</v>
      </c>
      <c r="O7" s="8">
        <v>476805</v>
      </c>
      <c r="P7" s="4"/>
      <c r="Q7" s="8">
        <v>210161</v>
      </c>
      <c r="R7" s="4">
        <f t="shared" si="1"/>
        <v>1434164</v>
      </c>
    </row>
    <row r="8" spans="1:18" x14ac:dyDescent="0.25">
      <c r="A8" s="2">
        <v>2017</v>
      </c>
      <c r="B8" s="5" t="s">
        <v>24</v>
      </c>
      <c r="C8" s="3" t="s">
        <v>23</v>
      </c>
      <c r="D8" s="3" t="s">
        <v>25</v>
      </c>
      <c r="E8" s="4">
        <v>1040527</v>
      </c>
      <c r="F8" s="4">
        <v>37763</v>
      </c>
      <c r="G8" s="6">
        <v>988794</v>
      </c>
      <c r="H8" s="7"/>
      <c r="I8" s="4"/>
      <c r="J8" s="4"/>
      <c r="K8" s="6">
        <f t="shared" si="0"/>
        <v>1026557</v>
      </c>
      <c r="L8" s="6">
        <v>13970</v>
      </c>
      <c r="M8" s="4"/>
      <c r="N8" s="7"/>
      <c r="O8" s="7"/>
      <c r="P8" s="7"/>
      <c r="Q8" s="7"/>
      <c r="R8" s="4">
        <f t="shared" si="1"/>
        <v>13970</v>
      </c>
    </row>
    <row r="9" spans="1:18" x14ac:dyDescent="0.25">
      <c r="A9" s="2">
        <v>2017</v>
      </c>
      <c r="B9" s="5" t="s">
        <v>26</v>
      </c>
      <c r="C9" s="3" t="s">
        <v>16</v>
      </c>
      <c r="D9" s="3" t="s">
        <v>20</v>
      </c>
      <c r="E9" s="4">
        <v>22802905</v>
      </c>
      <c r="F9" s="4">
        <v>978721</v>
      </c>
      <c r="G9" s="6">
        <v>935238</v>
      </c>
      <c r="H9" s="6">
        <v>20186013</v>
      </c>
      <c r="I9" s="4"/>
      <c r="J9" s="4"/>
      <c r="K9" s="6">
        <f t="shared" si="0"/>
        <v>22099972</v>
      </c>
      <c r="L9" s="6">
        <v>257686</v>
      </c>
      <c r="M9" s="4"/>
      <c r="N9" s="6">
        <v>57528</v>
      </c>
      <c r="O9" s="6">
        <v>136725</v>
      </c>
      <c r="P9" s="6">
        <v>124390</v>
      </c>
      <c r="Q9" s="8">
        <v>126603</v>
      </c>
      <c r="R9" s="4">
        <f t="shared" si="1"/>
        <v>702932</v>
      </c>
    </row>
    <row r="10" spans="1:18" x14ac:dyDescent="0.25">
      <c r="A10" s="2">
        <v>2017</v>
      </c>
      <c r="B10" s="5" t="s">
        <v>27</v>
      </c>
      <c r="C10" s="3" t="s">
        <v>23</v>
      </c>
      <c r="D10" s="3" t="s">
        <v>20</v>
      </c>
      <c r="E10" s="4">
        <v>5813762</v>
      </c>
      <c r="F10" s="4">
        <v>131168</v>
      </c>
      <c r="G10" s="8">
        <v>1273641</v>
      </c>
      <c r="H10" s="6">
        <v>4284616</v>
      </c>
      <c r="I10" s="4"/>
      <c r="J10" s="7"/>
      <c r="K10" s="6">
        <f t="shared" si="0"/>
        <v>5689425</v>
      </c>
      <c r="L10" s="6">
        <v>1820</v>
      </c>
      <c r="M10" s="4"/>
      <c r="N10" s="6">
        <v>12247</v>
      </c>
      <c r="O10" s="6">
        <v>12363</v>
      </c>
      <c r="P10" s="8">
        <v>97907</v>
      </c>
      <c r="Q10" s="7"/>
      <c r="R10" s="4">
        <f t="shared" si="1"/>
        <v>124337</v>
      </c>
    </row>
    <row r="11" spans="1:18" x14ac:dyDescent="0.25">
      <c r="A11" s="2">
        <v>2017</v>
      </c>
      <c r="B11" s="5" t="s">
        <v>28</v>
      </c>
      <c r="C11" s="3" t="s">
        <v>23</v>
      </c>
      <c r="D11" s="3" t="s">
        <v>25</v>
      </c>
      <c r="E11" s="4">
        <v>1973614</v>
      </c>
      <c r="F11" s="4">
        <v>209724</v>
      </c>
      <c r="G11" s="7"/>
      <c r="H11" s="6">
        <v>1455793</v>
      </c>
      <c r="I11" s="7"/>
      <c r="J11" s="6">
        <v>285542</v>
      </c>
      <c r="K11" s="6">
        <f t="shared" si="0"/>
        <v>1951059</v>
      </c>
      <c r="L11" s="6">
        <v>2144</v>
      </c>
      <c r="M11" s="7"/>
      <c r="N11" s="6">
        <v>9036</v>
      </c>
      <c r="O11" s="6">
        <v>7225</v>
      </c>
      <c r="P11" s="7"/>
      <c r="Q11" s="6">
        <v>4150</v>
      </c>
      <c r="R11" s="4">
        <f t="shared" si="1"/>
        <v>22555</v>
      </c>
    </row>
    <row r="12" spans="1:18" x14ac:dyDescent="0.25">
      <c r="A12" s="2">
        <v>2017</v>
      </c>
      <c r="B12" s="5" t="s">
        <v>29</v>
      </c>
      <c r="C12" s="3" t="s">
        <v>16</v>
      </c>
      <c r="D12" s="3" t="s">
        <v>17</v>
      </c>
      <c r="E12" s="4">
        <v>89428922</v>
      </c>
      <c r="F12" s="4">
        <v>4534007</v>
      </c>
      <c r="G12" s="8">
        <v>23492484</v>
      </c>
      <c r="H12" s="6">
        <v>45859954</v>
      </c>
      <c r="I12" s="8">
        <v>2544419</v>
      </c>
      <c r="J12" s="6">
        <v>4090904</v>
      </c>
      <c r="K12" s="6">
        <f t="shared" si="0"/>
        <v>80521768</v>
      </c>
      <c r="L12" s="6">
        <v>1200887</v>
      </c>
      <c r="M12" s="8">
        <v>747644</v>
      </c>
      <c r="N12" s="6">
        <v>5111484</v>
      </c>
      <c r="O12" s="6">
        <v>1212117</v>
      </c>
      <c r="P12" s="8">
        <v>472664</v>
      </c>
      <c r="Q12" s="6">
        <v>162358</v>
      </c>
      <c r="R12" s="4">
        <f t="shared" si="1"/>
        <v>8907154</v>
      </c>
    </row>
    <row r="13" spans="1:18" x14ac:dyDescent="0.25">
      <c r="A13" s="2">
        <v>2017</v>
      </c>
      <c r="B13" s="5" t="s">
        <v>30</v>
      </c>
      <c r="C13" s="3" t="s">
        <v>23</v>
      </c>
      <c r="D13" s="3" t="s">
        <v>25</v>
      </c>
      <c r="E13" s="4">
        <v>15728815</v>
      </c>
      <c r="F13" s="4">
        <v>2545048</v>
      </c>
      <c r="G13" s="4"/>
      <c r="H13" s="8">
        <v>1395379</v>
      </c>
      <c r="I13" s="4"/>
      <c r="J13" s="6">
        <v>9271050</v>
      </c>
      <c r="K13" s="6">
        <f t="shared" si="0"/>
        <v>13211477</v>
      </c>
      <c r="L13" s="6">
        <v>602314</v>
      </c>
      <c r="M13" s="4"/>
      <c r="N13" s="6">
        <v>301631</v>
      </c>
      <c r="O13" s="6">
        <v>814745</v>
      </c>
      <c r="P13" s="4"/>
      <c r="Q13" s="6">
        <v>798647</v>
      </c>
      <c r="R13" s="4">
        <f t="shared" si="1"/>
        <v>2517337</v>
      </c>
    </row>
    <row r="14" spans="1:18" x14ac:dyDescent="0.25">
      <c r="A14" s="2">
        <v>2017</v>
      </c>
      <c r="B14" s="5" t="s">
        <v>31</v>
      </c>
      <c r="C14" s="3" t="s">
        <v>32</v>
      </c>
      <c r="D14" s="3" t="s">
        <v>25</v>
      </c>
      <c r="E14" s="4">
        <v>3251992</v>
      </c>
      <c r="F14" s="4">
        <v>1451522</v>
      </c>
      <c r="G14" s="7"/>
      <c r="H14" s="7"/>
      <c r="I14" s="4"/>
      <c r="J14" s="6">
        <v>568079</v>
      </c>
      <c r="K14" s="6">
        <f t="shared" si="0"/>
        <v>2019601</v>
      </c>
      <c r="L14" s="6">
        <v>787022</v>
      </c>
      <c r="M14" s="4"/>
      <c r="N14" s="8">
        <v>411853</v>
      </c>
      <c r="O14" s="6">
        <v>13215</v>
      </c>
      <c r="P14" s="4"/>
      <c r="Q14" s="8">
        <v>20301</v>
      </c>
      <c r="R14" s="4">
        <f t="shared" si="1"/>
        <v>1232391</v>
      </c>
    </row>
    <row r="15" spans="1:18" x14ac:dyDescent="0.25">
      <c r="A15" s="2">
        <v>2017</v>
      </c>
      <c r="B15" s="5" t="s">
        <v>33</v>
      </c>
      <c r="C15" s="3" t="s">
        <v>23</v>
      </c>
      <c r="D15" s="3" t="s">
        <v>25</v>
      </c>
      <c r="E15" s="4">
        <v>4312703</v>
      </c>
      <c r="F15" s="4">
        <v>149335</v>
      </c>
      <c r="G15" s="6">
        <v>413324</v>
      </c>
      <c r="H15" s="8">
        <v>3455625</v>
      </c>
      <c r="I15" s="4"/>
      <c r="J15" s="8">
        <v>62040</v>
      </c>
      <c r="K15" s="6">
        <f t="shared" si="0"/>
        <v>4080324</v>
      </c>
      <c r="L15" s="6">
        <v>223586</v>
      </c>
      <c r="M15" s="7"/>
      <c r="N15" s="7"/>
      <c r="O15" s="6">
        <v>8793</v>
      </c>
      <c r="P15" s="4"/>
      <c r="Q15" s="7"/>
      <c r="R15" s="4">
        <f t="shared" si="1"/>
        <v>232379</v>
      </c>
    </row>
    <row r="16" spans="1:18" x14ac:dyDescent="0.25">
      <c r="A16" s="2">
        <v>2017</v>
      </c>
      <c r="B16" s="5" t="s">
        <v>34</v>
      </c>
      <c r="C16" s="3" t="s">
        <v>16</v>
      </c>
      <c r="D16" s="3" t="s">
        <v>17</v>
      </c>
      <c r="E16" s="4">
        <v>42241635</v>
      </c>
      <c r="F16" s="4">
        <v>8404632</v>
      </c>
      <c r="G16" s="6">
        <v>12784998</v>
      </c>
      <c r="H16" s="4"/>
      <c r="I16" s="4"/>
      <c r="J16" s="4"/>
      <c r="K16" s="6">
        <f t="shared" si="0"/>
        <v>21189630</v>
      </c>
      <c r="L16" s="6">
        <v>4230007</v>
      </c>
      <c r="M16" s="6">
        <v>5743662</v>
      </c>
      <c r="N16" s="6">
        <v>2937836</v>
      </c>
      <c r="O16" s="6">
        <v>5841418</v>
      </c>
      <c r="P16" s="4"/>
      <c r="Q16" s="6">
        <v>2299082</v>
      </c>
      <c r="R16" s="4">
        <f t="shared" si="1"/>
        <v>21052005</v>
      </c>
    </row>
    <row r="17" spans="1:18" x14ac:dyDescent="0.25">
      <c r="A17" s="2">
        <v>2017</v>
      </c>
      <c r="B17" s="5" t="s">
        <v>35</v>
      </c>
      <c r="C17" s="3" t="s">
        <v>16</v>
      </c>
      <c r="D17" s="3" t="s">
        <v>17</v>
      </c>
      <c r="E17" s="4">
        <v>13674266</v>
      </c>
      <c r="F17" s="4">
        <v>3432329</v>
      </c>
      <c r="G17" s="6">
        <v>3836346</v>
      </c>
      <c r="H17" s="7"/>
      <c r="I17" s="4"/>
      <c r="J17" s="4"/>
      <c r="K17" s="6">
        <f t="shared" si="0"/>
        <v>7268675</v>
      </c>
      <c r="L17" s="6">
        <v>1410002</v>
      </c>
      <c r="M17" s="8">
        <v>1914554</v>
      </c>
      <c r="N17" s="6">
        <v>979279</v>
      </c>
      <c r="O17" s="6">
        <v>1335395</v>
      </c>
      <c r="P17" s="7"/>
      <c r="Q17" s="6">
        <v>766361</v>
      </c>
      <c r="R17" s="4">
        <f t="shared" si="1"/>
        <v>6405591</v>
      </c>
    </row>
    <row r="18" spans="1:18" x14ac:dyDescent="0.25">
      <c r="A18" s="2">
        <v>2017</v>
      </c>
      <c r="B18" s="5" t="s">
        <v>36</v>
      </c>
      <c r="C18" s="3" t="s">
        <v>23</v>
      </c>
      <c r="D18" s="3" t="s">
        <v>25</v>
      </c>
      <c r="E18" s="4">
        <v>1918634</v>
      </c>
      <c r="F18" s="4">
        <v>395282</v>
      </c>
      <c r="G18" s="6">
        <v>254575</v>
      </c>
      <c r="H18" s="6">
        <v>381863</v>
      </c>
      <c r="I18" s="7"/>
      <c r="J18" s="4"/>
      <c r="K18" s="6">
        <f t="shared" si="0"/>
        <v>1031720</v>
      </c>
      <c r="L18" s="6">
        <v>382084</v>
      </c>
      <c r="M18" s="7"/>
      <c r="N18" s="6">
        <v>210496</v>
      </c>
      <c r="O18" s="6">
        <v>78578</v>
      </c>
      <c r="P18" s="6">
        <v>203330</v>
      </c>
      <c r="Q18" s="8">
        <v>12425</v>
      </c>
      <c r="R18" s="4">
        <f t="shared" si="1"/>
        <v>886913</v>
      </c>
    </row>
    <row r="19" spans="1:18" x14ac:dyDescent="0.25">
      <c r="A19" s="2">
        <v>2017</v>
      </c>
      <c r="B19" s="5" t="s">
        <v>37</v>
      </c>
      <c r="C19" s="3" t="s">
        <v>38</v>
      </c>
      <c r="D19" s="3" t="s">
        <v>17</v>
      </c>
      <c r="E19" s="4">
        <v>200795319</v>
      </c>
      <c r="F19" s="4">
        <v>20693604</v>
      </c>
      <c r="G19" s="6">
        <v>114793047</v>
      </c>
      <c r="H19" s="6">
        <v>52489011</v>
      </c>
      <c r="I19" s="6">
        <v>939477</v>
      </c>
      <c r="J19" s="4"/>
      <c r="K19" s="6">
        <f t="shared" si="0"/>
        <v>188915139</v>
      </c>
      <c r="L19" s="6">
        <v>903042</v>
      </c>
      <c r="M19" s="8">
        <v>3740246</v>
      </c>
      <c r="N19" s="6">
        <v>5905843</v>
      </c>
      <c r="O19" s="6">
        <v>1147102</v>
      </c>
      <c r="P19" s="6">
        <v>183947</v>
      </c>
      <c r="Q19" s="4"/>
      <c r="R19" s="4">
        <f t="shared" si="1"/>
        <v>11880180</v>
      </c>
    </row>
    <row r="20" spans="1:18" x14ac:dyDescent="0.25">
      <c r="A20" s="2">
        <v>2017</v>
      </c>
      <c r="B20" s="5" t="s">
        <v>39</v>
      </c>
      <c r="C20" s="3" t="s">
        <v>38</v>
      </c>
      <c r="D20" s="3" t="s">
        <v>17</v>
      </c>
      <c r="E20" s="4">
        <v>54804666</v>
      </c>
      <c r="F20" s="4">
        <v>6341424</v>
      </c>
      <c r="G20" s="6">
        <v>23157619</v>
      </c>
      <c r="H20" s="6">
        <v>18018657</v>
      </c>
      <c r="I20" s="8">
        <v>389777</v>
      </c>
      <c r="J20" s="4"/>
      <c r="K20" s="6">
        <f t="shared" si="0"/>
        <v>47907477</v>
      </c>
      <c r="L20" s="6">
        <v>135683</v>
      </c>
      <c r="M20" s="4"/>
      <c r="N20" s="6">
        <v>6050803</v>
      </c>
      <c r="O20" s="6">
        <v>612166</v>
      </c>
      <c r="P20" s="6">
        <v>98537</v>
      </c>
      <c r="Q20" s="4"/>
      <c r="R20" s="4">
        <f t="shared" si="1"/>
        <v>6897189</v>
      </c>
    </row>
    <row r="21" spans="1:18" x14ac:dyDescent="0.25">
      <c r="A21" s="2">
        <v>2017</v>
      </c>
      <c r="B21" s="5" t="s">
        <v>40</v>
      </c>
      <c r="C21" s="3" t="s">
        <v>38</v>
      </c>
      <c r="D21" s="3" t="s">
        <v>17</v>
      </c>
      <c r="E21" s="4">
        <v>27562088</v>
      </c>
      <c r="F21" s="4">
        <v>4824352</v>
      </c>
      <c r="G21" s="6">
        <v>9095085</v>
      </c>
      <c r="H21" s="6">
        <v>12764089</v>
      </c>
      <c r="I21" s="7"/>
      <c r="J21" s="4"/>
      <c r="K21" s="6">
        <f t="shared" si="0"/>
        <v>26683526</v>
      </c>
      <c r="L21" s="6">
        <v>52407</v>
      </c>
      <c r="M21" s="4"/>
      <c r="N21" s="6">
        <v>483714</v>
      </c>
      <c r="O21" s="6">
        <v>338314</v>
      </c>
      <c r="P21" s="6">
        <v>4127</v>
      </c>
      <c r="Q21" s="4"/>
      <c r="R21" s="4">
        <f t="shared" si="1"/>
        <v>878562</v>
      </c>
    </row>
    <row r="22" spans="1:18" x14ac:dyDescent="0.25">
      <c r="A22" s="2">
        <v>2017</v>
      </c>
      <c r="B22" s="5" t="s">
        <v>63</v>
      </c>
      <c r="C22" s="3" t="s">
        <v>38</v>
      </c>
      <c r="D22" s="3" t="s">
        <v>17</v>
      </c>
      <c r="E22" s="4">
        <v>25938796</v>
      </c>
      <c r="F22" s="4">
        <v>5836194</v>
      </c>
      <c r="G22" s="6">
        <v>13640440</v>
      </c>
      <c r="H22" s="6">
        <v>5121844</v>
      </c>
      <c r="I22" s="8">
        <v>333465</v>
      </c>
      <c r="J22" s="4"/>
      <c r="K22" s="6">
        <f t="shared" si="0"/>
        <v>24931943</v>
      </c>
      <c r="L22" s="6">
        <v>31638</v>
      </c>
      <c r="M22" s="4"/>
      <c r="N22" s="6">
        <v>716295</v>
      </c>
      <c r="O22" s="6">
        <v>228077</v>
      </c>
      <c r="P22" s="6">
        <v>30843</v>
      </c>
      <c r="Q22" s="4"/>
      <c r="R22" s="4">
        <f t="shared" si="1"/>
        <v>1006853</v>
      </c>
    </row>
    <row r="23" spans="1:18" x14ac:dyDescent="0.25">
      <c r="A23" s="2">
        <v>2017</v>
      </c>
      <c r="B23" s="5" t="s">
        <v>64</v>
      </c>
      <c r="C23" s="3" t="s">
        <v>38</v>
      </c>
      <c r="D23" s="3" t="s">
        <v>20</v>
      </c>
      <c r="E23" s="4">
        <v>10955585</v>
      </c>
      <c r="F23" s="4">
        <v>796001</v>
      </c>
      <c r="G23" s="6">
        <v>6643738</v>
      </c>
      <c r="H23" s="6">
        <v>2937464</v>
      </c>
      <c r="I23" s="4"/>
      <c r="J23" s="7"/>
      <c r="K23" s="6">
        <f t="shared" si="0"/>
        <v>10377203</v>
      </c>
      <c r="L23" s="6">
        <v>171005</v>
      </c>
      <c r="M23" s="4"/>
      <c r="N23" s="8">
        <v>234704</v>
      </c>
      <c r="O23" s="6">
        <v>146408</v>
      </c>
      <c r="P23" s="8">
        <v>26265</v>
      </c>
      <c r="Q23" s="4"/>
      <c r="R23" s="4">
        <f t="shared" si="1"/>
        <v>578382</v>
      </c>
    </row>
    <row r="24" spans="1:18" x14ac:dyDescent="0.25">
      <c r="A24" s="2">
        <v>2017</v>
      </c>
      <c r="B24" s="5" t="s">
        <v>41</v>
      </c>
      <c r="C24" s="3" t="s">
        <v>23</v>
      </c>
      <c r="D24" s="3" t="s">
        <v>20</v>
      </c>
      <c r="E24" s="4">
        <v>3900709</v>
      </c>
      <c r="F24" s="4">
        <v>95098</v>
      </c>
      <c r="G24" s="8">
        <v>345873</v>
      </c>
      <c r="H24" s="6">
        <v>1842232</v>
      </c>
      <c r="I24" s="4"/>
      <c r="J24" s="6">
        <v>1432214</v>
      </c>
      <c r="K24" s="6">
        <f t="shared" si="0"/>
        <v>3715417</v>
      </c>
      <c r="L24" s="6">
        <v>40681</v>
      </c>
      <c r="M24" s="4"/>
      <c r="N24" s="7"/>
      <c r="O24" s="6">
        <v>144611</v>
      </c>
      <c r="P24" s="7"/>
      <c r="Q24" s="4"/>
      <c r="R24" s="4">
        <f t="shared" si="1"/>
        <v>185292</v>
      </c>
    </row>
    <row r="25" spans="1:18" x14ac:dyDescent="0.25">
      <c r="A25" s="2">
        <v>2017</v>
      </c>
      <c r="B25" s="5" t="s">
        <v>65</v>
      </c>
      <c r="C25" s="3" t="s">
        <v>23</v>
      </c>
      <c r="D25" s="3" t="s">
        <v>17</v>
      </c>
      <c r="E25" s="4">
        <v>40092433</v>
      </c>
      <c r="F25" s="4">
        <v>1711145</v>
      </c>
      <c r="G25" s="7">
        <v>8517440</v>
      </c>
      <c r="H25" s="6">
        <v>13296841</v>
      </c>
      <c r="I25" s="7">
        <v>0</v>
      </c>
      <c r="J25" s="6">
        <v>12812395</v>
      </c>
      <c r="K25" s="6">
        <f t="shared" si="0"/>
        <v>36337821</v>
      </c>
      <c r="L25" s="6">
        <v>25980</v>
      </c>
      <c r="M25" s="4">
        <v>0</v>
      </c>
      <c r="N25" s="6">
        <v>2454569</v>
      </c>
      <c r="O25" s="6">
        <v>1248149</v>
      </c>
      <c r="P25" s="6">
        <v>0</v>
      </c>
      <c r="Q25" s="7">
        <v>25915</v>
      </c>
      <c r="R25" s="4">
        <f t="shared" si="1"/>
        <v>3754613</v>
      </c>
    </row>
    <row r="26" spans="1:18" x14ac:dyDescent="0.25">
      <c r="A26" s="2">
        <v>2017</v>
      </c>
      <c r="B26" s="5" t="s">
        <v>42</v>
      </c>
      <c r="C26" s="3" t="s">
        <v>16</v>
      </c>
      <c r="D26" s="3" t="s">
        <v>20</v>
      </c>
      <c r="E26" s="4">
        <v>4189900</v>
      </c>
      <c r="F26" s="4">
        <v>1292181</v>
      </c>
      <c r="G26" s="6"/>
      <c r="H26" s="6">
        <v>1094300</v>
      </c>
      <c r="I26" s="6"/>
      <c r="J26" s="8">
        <v>161154</v>
      </c>
      <c r="K26" s="6">
        <f t="shared" si="0"/>
        <v>2547635</v>
      </c>
      <c r="L26" s="6">
        <v>777935</v>
      </c>
      <c r="M26" s="7"/>
      <c r="N26" s="6">
        <v>700</v>
      </c>
      <c r="O26" s="6">
        <v>400250</v>
      </c>
      <c r="P26" s="6">
        <v>463380</v>
      </c>
      <c r="Q26" s="8"/>
      <c r="R26" s="4">
        <f t="shared" si="1"/>
        <v>1642265</v>
      </c>
    </row>
    <row r="27" spans="1:18" x14ac:dyDescent="0.25">
      <c r="A27" s="2">
        <v>2017</v>
      </c>
      <c r="B27" s="5" t="s">
        <v>43</v>
      </c>
      <c r="C27" s="3" t="s">
        <v>23</v>
      </c>
      <c r="D27" s="3" t="s">
        <v>17</v>
      </c>
      <c r="E27" s="4">
        <v>14072933</v>
      </c>
      <c r="F27" s="4">
        <v>3497254</v>
      </c>
      <c r="G27" s="8">
        <v>8694274</v>
      </c>
      <c r="H27" s="8">
        <v>0</v>
      </c>
      <c r="I27" s="8">
        <v>0</v>
      </c>
      <c r="J27" s="4">
        <v>7797</v>
      </c>
      <c r="K27" s="6">
        <v>12191528</v>
      </c>
      <c r="L27" s="8">
        <v>374530</v>
      </c>
      <c r="M27" s="8">
        <v>3862</v>
      </c>
      <c r="N27" s="8">
        <v>303972</v>
      </c>
      <c r="O27" s="6">
        <v>866737</v>
      </c>
      <c r="P27" s="8">
        <v>299035</v>
      </c>
      <c r="Q27" s="4">
        <v>25472</v>
      </c>
      <c r="R27" s="4">
        <v>1881405</v>
      </c>
    </row>
    <row r="28" spans="1:18" x14ac:dyDescent="0.25">
      <c r="A28" s="2">
        <v>2017</v>
      </c>
      <c r="B28" s="5" t="s">
        <v>44</v>
      </c>
      <c r="C28" s="3" t="s">
        <v>23</v>
      </c>
      <c r="D28" s="3" t="s">
        <v>20</v>
      </c>
      <c r="E28" s="4">
        <v>436831533</v>
      </c>
      <c r="F28" s="4">
        <v>16556776</v>
      </c>
      <c r="G28" s="4">
        <v>102914747</v>
      </c>
      <c r="H28" s="4">
        <v>116240250</v>
      </c>
      <c r="I28" s="4">
        <v>3597</v>
      </c>
      <c r="J28" s="4"/>
      <c r="K28" s="6">
        <f t="shared" si="0"/>
        <v>235715370</v>
      </c>
      <c r="L28" s="4">
        <v>7581296</v>
      </c>
      <c r="M28" s="4">
        <v>34366530</v>
      </c>
      <c r="N28" s="4">
        <v>157567558</v>
      </c>
      <c r="O28" s="6">
        <v>306474</v>
      </c>
      <c r="P28" s="4">
        <v>1294305</v>
      </c>
      <c r="Q28" s="4"/>
      <c r="R28" s="4">
        <f t="shared" si="1"/>
        <v>201116163</v>
      </c>
    </row>
    <row r="29" spans="1:18" x14ac:dyDescent="0.25">
      <c r="A29" s="2">
        <v>2017</v>
      </c>
      <c r="B29" s="5" t="s">
        <v>66</v>
      </c>
      <c r="C29" s="3" t="s">
        <v>23</v>
      </c>
      <c r="D29" s="3" t="s">
        <v>20</v>
      </c>
      <c r="E29" s="4">
        <v>300098</v>
      </c>
      <c r="F29" s="4">
        <v>293298</v>
      </c>
      <c r="G29" s="7"/>
      <c r="H29" s="7"/>
      <c r="I29" s="4"/>
      <c r="J29" s="4"/>
      <c r="K29" s="6">
        <f t="shared" si="0"/>
        <v>293298</v>
      </c>
      <c r="L29" s="7"/>
      <c r="M29" s="4"/>
      <c r="N29" s="4"/>
      <c r="O29" s="6">
        <v>6800</v>
      </c>
      <c r="P29" s="7"/>
      <c r="Q29" s="4"/>
      <c r="R29" s="4">
        <f t="shared" si="1"/>
        <v>6800</v>
      </c>
    </row>
    <row r="30" spans="1:18" x14ac:dyDescent="0.25">
      <c r="A30" s="2">
        <v>2017</v>
      </c>
      <c r="B30" s="5" t="s">
        <v>67</v>
      </c>
      <c r="C30" s="3" t="s">
        <v>23</v>
      </c>
      <c r="D30" s="3" t="s">
        <v>17</v>
      </c>
      <c r="E30" s="4">
        <v>836565</v>
      </c>
      <c r="F30" s="4">
        <v>835096</v>
      </c>
      <c r="G30" s="6"/>
      <c r="H30" s="6"/>
      <c r="I30" s="4"/>
      <c r="J30" s="7"/>
      <c r="K30" s="6">
        <f t="shared" si="0"/>
        <v>835096</v>
      </c>
      <c r="L30" s="8"/>
      <c r="M30" s="4"/>
      <c r="N30" s="4"/>
      <c r="O30" s="8">
        <v>1469</v>
      </c>
      <c r="P30" s="8"/>
      <c r="Q30" s="4"/>
      <c r="R30" s="4">
        <f t="shared" si="1"/>
        <v>1469</v>
      </c>
    </row>
    <row r="31" spans="1:18" x14ac:dyDescent="0.25">
      <c r="A31" s="2">
        <v>2017</v>
      </c>
      <c r="B31" s="5" t="s">
        <v>68</v>
      </c>
      <c r="C31" s="3" t="s">
        <v>23</v>
      </c>
      <c r="D31" s="3" t="s">
        <v>17</v>
      </c>
      <c r="E31" s="4">
        <v>105622562</v>
      </c>
      <c r="F31" s="4">
        <v>4690175</v>
      </c>
      <c r="G31" s="6">
        <v>50809925</v>
      </c>
      <c r="H31" s="6">
        <v>48309588</v>
      </c>
      <c r="I31" s="4"/>
      <c r="J31" s="6"/>
      <c r="K31" s="6">
        <f t="shared" si="0"/>
        <v>103809688</v>
      </c>
      <c r="L31" s="7">
        <v>700027</v>
      </c>
      <c r="M31" s="4"/>
      <c r="N31" s="4"/>
      <c r="O31" s="7">
        <v>734301</v>
      </c>
      <c r="P31" s="7">
        <v>378547</v>
      </c>
      <c r="Q31" s="4"/>
      <c r="R31" s="4">
        <f t="shared" si="1"/>
        <v>1812875</v>
      </c>
    </row>
    <row r="32" spans="1:18" x14ac:dyDescent="0.25">
      <c r="A32" s="2">
        <v>2017</v>
      </c>
      <c r="B32" s="5" t="s">
        <v>69</v>
      </c>
      <c r="C32" s="3" t="s">
        <v>23</v>
      </c>
      <c r="D32" s="3" t="s">
        <v>25</v>
      </c>
      <c r="E32" s="4">
        <v>10483880</v>
      </c>
      <c r="F32" s="4">
        <v>1096820</v>
      </c>
      <c r="G32" s="6">
        <v>6810884</v>
      </c>
      <c r="H32" s="6">
        <v>2484255</v>
      </c>
      <c r="I32" s="7"/>
      <c r="J32" s="8">
        <v>91920</v>
      </c>
      <c r="K32" s="6">
        <f t="shared" si="0"/>
        <v>10483879</v>
      </c>
      <c r="L32" s="6"/>
      <c r="M32" s="4"/>
      <c r="N32" s="7"/>
      <c r="O32" s="6"/>
      <c r="P32" s="6"/>
      <c r="Q32" s="7"/>
      <c r="R32" s="4">
        <f t="shared" si="1"/>
        <v>0</v>
      </c>
    </row>
    <row r="33" spans="1:18" x14ac:dyDescent="0.25">
      <c r="A33" s="2">
        <v>2017</v>
      </c>
      <c r="B33" s="5" t="s">
        <v>70</v>
      </c>
      <c r="C33" s="3" t="s">
        <v>16</v>
      </c>
      <c r="D33" s="3" t="s">
        <v>20</v>
      </c>
      <c r="E33" s="4">
        <v>842075</v>
      </c>
      <c r="F33" s="4">
        <v>66762</v>
      </c>
      <c r="G33" s="6">
        <v>486383</v>
      </c>
      <c r="H33" s="6">
        <v>209736</v>
      </c>
      <c r="I33" s="6"/>
      <c r="J33" s="7">
        <v>506</v>
      </c>
      <c r="K33" s="6">
        <f t="shared" si="0"/>
        <v>763387</v>
      </c>
      <c r="L33" s="6">
        <v>28600</v>
      </c>
      <c r="M33" s="4"/>
      <c r="N33" s="6"/>
      <c r="O33" s="6">
        <v>1242</v>
      </c>
      <c r="P33" s="6">
        <v>46939</v>
      </c>
      <c r="Q33" s="6">
        <v>1907</v>
      </c>
      <c r="R33" s="4">
        <f t="shared" si="1"/>
        <v>78688</v>
      </c>
    </row>
    <row r="34" spans="1:18" x14ac:dyDescent="0.25">
      <c r="A34" s="2">
        <v>2017</v>
      </c>
      <c r="B34" s="5" t="s">
        <v>45</v>
      </c>
      <c r="C34" s="3" t="s">
        <v>16</v>
      </c>
      <c r="D34" s="3" t="s">
        <v>17</v>
      </c>
      <c r="E34" s="4">
        <v>21177410</v>
      </c>
      <c r="F34" s="4">
        <v>3097831</v>
      </c>
      <c r="G34" s="6">
        <v>2854008</v>
      </c>
      <c r="H34" s="6">
        <v>12152177</v>
      </c>
      <c r="I34" s="6">
        <v>607645</v>
      </c>
      <c r="J34" s="6"/>
      <c r="K34" s="6">
        <f t="shared" si="0"/>
        <v>18711661</v>
      </c>
      <c r="L34" s="6">
        <v>629485</v>
      </c>
      <c r="M34" s="4"/>
      <c r="N34" s="6">
        <v>830375</v>
      </c>
      <c r="O34" s="6">
        <v>670977</v>
      </c>
      <c r="P34" s="6">
        <v>286218</v>
      </c>
      <c r="Q34" s="6">
        <v>48694</v>
      </c>
      <c r="R34" s="4">
        <f t="shared" si="1"/>
        <v>2465749</v>
      </c>
    </row>
    <row r="35" spans="1:18" x14ac:dyDescent="0.25">
      <c r="A35" s="2">
        <v>2017</v>
      </c>
      <c r="B35" s="5" t="s">
        <v>46</v>
      </c>
      <c r="C35" s="3" t="s">
        <v>16</v>
      </c>
      <c r="D35" s="3" t="s">
        <v>17</v>
      </c>
      <c r="E35" s="4">
        <v>69479028</v>
      </c>
      <c r="F35" s="4">
        <v>4700833</v>
      </c>
      <c r="G35" s="6">
        <v>20954474</v>
      </c>
      <c r="H35" s="6">
        <v>38418311</v>
      </c>
      <c r="I35" s="6">
        <v>3646129</v>
      </c>
      <c r="J35" s="8">
        <v>52724</v>
      </c>
      <c r="K35" s="6">
        <f t="shared" si="0"/>
        <v>67772471</v>
      </c>
      <c r="L35" s="6">
        <v>518351</v>
      </c>
      <c r="M35" s="4"/>
      <c r="N35" s="6">
        <v>225004</v>
      </c>
      <c r="O35" s="6">
        <v>800244</v>
      </c>
      <c r="P35" s="6">
        <v>79012</v>
      </c>
      <c r="Q35" s="6">
        <v>83946</v>
      </c>
      <c r="R35" s="4">
        <f t="shared" si="1"/>
        <v>1706557</v>
      </c>
    </row>
    <row r="36" spans="1:18" x14ac:dyDescent="0.25">
      <c r="A36" s="2">
        <v>2017</v>
      </c>
      <c r="B36" s="5" t="s">
        <v>47</v>
      </c>
      <c r="C36" s="3" t="s">
        <v>16</v>
      </c>
      <c r="D36" s="3" t="s">
        <v>20</v>
      </c>
      <c r="E36" s="4">
        <v>26546874</v>
      </c>
      <c r="F36" s="4">
        <v>3258649</v>
      </c>
      <c r="G36" s="6">
        <v>8861653</v>
      </c>
      <c r="H36" s="6">
        <v>7745603</v>
      </c>
      <c r="I36" s="6">
        <v>287527</v>
      </c>
      <c r="J36" s="7">
        <v>1017897</v>
      </c>
      <c r="K36" s="6">
        <f t="shared" si="0"/>
        <v>21171329</v>
      </c>
      <c r="L36" s="6">
        <v>837576</v>
      </c>
      <c r="M36" s="7"/>
      <c r="N36" s="6">
        <v>3755429</v>
      </c>
      <c r="O36" s="6">
        <v>672845</v>
      </c>
      <c r="P36" s="6">
        <v>61096</v>
      </c>
      <c r="Q36" s="6">
        <v>48600</v>
      </c>
      <c r="R36" s="4">
        <f t="shared" si="1"/>
        <v>5375546</v>
      </c>
    </row>
    <row r="37" spans="1:18" x14ac:dyDescent="0.25">
      <c r="A37" s="2">
        <v>2017</v>
      </c>
      <c r="B37" s="5" t="s">
        <v>48</v>
      </c>
      <c r="C37" s="3" t="s">
        <v>16</v>
      </c>
      <c r="D37" s="3" t="s">
        <v>17</v>
      </c>
      <c r="E37" s="4">
        <v>21479633</v>
      </c>
      <c r="F37" s="4">
        <v>3178146</v>
      </c>
      <c r="G37" s="6">
        <v>2506471</v>
      </c>
      <c r="H37" s="6">
        <v>13335897</v>
      </c>
      <c r="I37" s="6">
        <v>519240</v>
      </c>
      <c r="J37" s="6"/>
      <c r="K37" s="6">
        <f t="shared" si="0"/>
        <v>19539754</v>
      </c>
      <c r="L37" s="6">
        <v>806300</v>
      </c>
      <c r="M37" s="8"/>
      <c r="N37" s="6">
        <v>204501</v>
      </c>
      <c r="O37" s="6">
        <v>817431</v>
      </c>
      <c r="P37" s="6">
        <v>55855</v>
      </c>
      <c r="Q37" s="6">
        <v>55791</v>
      </c>
      <c r="R37" s="4">
        <f t="shared" si="1"/>
        <v>1939878</v>
      </c>
    </row>
    <row r="38" spans="1:18" x14ac:dyDescent="0.25">
      <c r="A38" s="2">
        <v>2017</v>
      </c>
      <c r="B38" s="5" t="s">
        <v>49</v>
      </c>
      <c r="C38" s="3" t="s">
        <v>16</v>
      </c>
      <c r="D38" s="3" t="s">
        <v>20</v>
      </c>
      <c r="E38" s="4">
        <v>153747379</v>
      </c>
      <c r="F38" s="4">
        <v>12904051</v>
      </c>
      <c r="G38" s="6">
        <v>44372833</v>
      </c>
      <c r="H38" s="6">
        <v>70377027</v>
      </c>
      <c r="I38" s="6">
        <v>1372988</v>
      </c>
      <c r="J38" s="6">
        <v>3421025</v>
      </c>
      <c r="K38" s="6">
        <f t="shared" si="0"/>
        <v>132447924</v>
      </c>
      <c r="L38" s="6">
        <v>442872</v>
      </c>
      <c r="M38" s="7">
        <v>11936883</v>
      </c>
      <c r="N38" s="6">
        <v>7401270</v>
      </c>
      <c r="O38" s="6">
        <v>1204096</v>
      </c>
      <c r="P38" s="6">
        <v>88523</v>
      </c>
      <c r="Q38" s="6">
        <v>225811</v>
      </c>
      <c r="R38" s="4">
        <f t="shared" si="1"/>
        <v>21299455</v>
      </c>
    </row>
    <row r="39" spans="1:18" x14ac:dyDescent="0.25">
      <c r="A39" s="2">
        <v>2017</v>
      </c>
      <c r="B39" s="5" t="s">
        <v>50</v>
      </c>
      <c r="C39" s="3" t="s">
        <v>16</v>
      </c>
      <c r="D39" s="3" t="s">
        <v>17</v>
      </c>
      <c r="E39" s="4">
        <v>16148309</v>
      </c>
      <c r="F39" s="4">
        <v>1886182</v>
      </c>
      <c r="G39" s="6">
        <v>1390020</v>
      </c>
      <c r="H39" s="6">
        <v>8405084</v>
      </c>
      <c r="I39" s="6">
        <v>502163</v>
      </c>
      <c r="J39" s="6">
        <v>2632224</v>
      </c>
      <c r="K39" s="6">
        <f>SUM(F39:J39)</f>
        <v>14815673</v>
      </c>
      <c r="L39" s="6">
        <v>514800</v>
      </c>
      <c r="M39" s="8"/>
      <c r="N39" s="6">
        <v>50246</v>
      </c>
      <c r="O39" s="6">
        <v>673180</v>
      </c>
      <c r="P39" s="6">
        <v>63515</v>
      </c>
      <c r="Q39" s="6">
        <v>30895</v>
      </c>
      <c r="R39" s="4">
        <f t="shared" si="1"/>
        <v>1332636</v>
      </c>
    </row>
    <row r="40" spans="1:18" x14ac:dyDescent="0.25">
      <c r="A40" s="2">
        <v>2017</v>
      </c>
      <c r="B40" s="5" t="s">
        <v>71</v>
      </c>
      <c r="C40" s="3" t="s">
        <v>16</v>
      </c>
      <c r="D40" s="3" t="s">
        <v>17</v>
      </c>
      <c r="E40" s="4">
        <v>141740686</v>
      </c>
      <c r="F40" s="4">
        <v>13334156</v>
      </c>
      <c r="G40" s="6">
        <v>41214674</v>
      </c>
      <c r="H40" s="6">
        <v>75351693</v>
      </c>
      <c r="I40" s="6">
        <v>2164665</v>
      </c>
      <c r="J40" s="6">
        <v>1020776</v>
      </c>
      <c r="K40" s="6">
        <f t="shared" si="0"/>
        <v>133085964</v>
      </c>
      <c r="L40" s="6">
        <v>724461</v>
      </c>
      <c r="M40" s="7">
        <v>1261364</v>
      </c>
      <c r="N40" s="6">
        <v>5133962</v>
      </c>
      <c r="O40" s="6">
        <v>1196887</v>
      </c>
      <c r="P40" s="6">
        <v>99369</v>
      </c>
      <c r="Q40" s="6">
        <v>238680</v>
      </c>
      <c r="R40" s="4">
        <f t="shared" si="1"/>
        <v>8654723</v>
      </c>
    </row>
    <row r="41" spans="1:18" x14ac:dyDescent="0.25">
      <c r="A41" s="2">
        <v>2017</v>
      </c>
      <c r="B41" s="5" t="s">
        <v>51</v>
      </c>
      <c r="C41" s="3" t="s">
        <v>23</v>
      </c>
      <c r="D41" s="3" t="s">
        <v>17</v>
      </c>
      <c r="E41" s="4">
        <v>29064917</v>
      </c>
      <c r="F41" s="4">
        <v>2971702</v>
      </c>
      <c r="G41" s="6">
        <v>13072563</v>
      </c>
      <c r="H41" s="8">
        <v>11191385</v>
      </c>
      <c r="I41" s="8">
        <v>586909</v>
      </c>
      <c r="J41" s="6">
        <v>53696</v>
      </c>
      <c r="K41" s="6">
        <f t="shared" si="0"/>
        <v>27876255</v>
      </c>
      <c r="L41" s="6">
        <v>411657</v>
      </c>
      <c r="M41" s="8"/>
      <c r="N41" s="6">
        <v>4404</v>
      </c>
      <c r="O41" s="6">
        <v>668175</v>
      </c>
      <c r="P41" s="6">
        <v>49491</v>
      </c>
      <c r="Q41" s="8">
        <v>54936</v>
      </c>
      <c r="R41" s="4">
        <f t="shared" si="1"/>
        <v>1188663</v>
      </c>
    </row>
    <row r="42" spans="1:18" x14ac:dyDescent="0.25">
      <c r="A42" s="2">
        <v>2017</v>
      </c>
      <c r="B42" s="5" t="s">
        <v>72</v>
      </c>
      <c r="C42" s="3" t="s">
        <v>23</v>
      </c>
      <c r="D42" s="3" t="s">
        <v>20</v>
      </c>
      <c r="E42" s="4">
        <v>1187949</v>
      </c>
      <c r="F42" s="4">
        <v>289594</v>
      </c>
      <c r="G42" s="6">
        <v>398749</v>
      </c>
      <c r="H42" s="7">
        <v>438110</v>
      </c>
      <c r="I42" s="7"/>
      <c r="J42" s="6"/>
      <c r="K42" s="6">
        <f t="shared" si="0"/>
        <v>1126453</v>
      </c>
      <c r="L42" s="6">
        <v>25152</v>
      </c>
      <c r="M42" s="4"/>
      <c r="N42" s="6">
        <v>18621</v>
      </c>
      <c r="O42" s="6">
        <v>13620</v>
      </c>
      <c r="P42" s="6">
        <v>819</v>
      </c>
      <c r="Q42" s="7">
        <v>3284</v>
      </c>
      <c r="R42" s="4">
        <f t="shared" si="1"/>
        <v>61496</v>
      </c>
    </row>
    <row r="43" spans="1:18" x14ac:dyDescent="0.25">
      <c r="A43" s="2">
        <v>2017</v>
      </c>
      <c r="B43" s="5" t="s">
        <v>73</v>
      </c>
      <c r="C43" s="3" t="s">
        <v>16</v>
      </c>
      <c r="D43" s="3" t="s">
        <v>17</v>
      </c>
      <c r="E43" s="4">
        <v>9441904</v>
      </c>
      <c r="F43" s="4">
        <v>1522610</v>
      </c>
      <c r="G43" s="6">
        <v>2749900</v>
      </c>
      <c r="H43" s="6">
        <v>4934952</v>
      </c>
      <c r="I43" s="8"/>
      <c r="J43" s="6"/>
      <c r="K43" s="6">
        <f t="shared" si="0"/>
        <v>9207462</v>
      </c>
      <c r="L43" s="6">
        <v>120361</v>
      </c>
      <c r="M43" s="4"/>
      <c r="N43" s="6">
        <v>90006</v>
      </c>
      <c r="O43" s="6">
        <v>19349</v>
      </c>
      <c r="P43" s="6">
        <v>3801</v>
      </c>
      <c r="Q43" s="6">
        <v>925</v>
      </c>
      <c r="R43" s="4">
        <f t="shared" si="1"/>
        <v>234442</v>
      </c>
    </row>
    <row r="44" spans="1:18" x14ac:dyDescent="0.25">
      <c r="A44" s="2">
        <v>2017</v>
      </c>
      <c r="B44" s="5" t="s">
        <v>74</v>
      </c>
      <c r="C44" s="3" t="s">
        <v>16</v>
      </c>
      <c r="D44" s="3" t="s">
        <v>20</v>
      </c>
      <c r="E44" s="4">
        <v>112041295</v>
      </c>
      <c r="F44" s="4">
        <v>8370807</v>
      </c>
      <c r="G44" s="6">
        <v>39045657</v>
      </c>
      <c r="H44" s="8">
        <v>42635269</v>
      </c>
      <c r="I44" s="4">
        <v>2718892</v>
      </c>
      <c r="J44" s="6">
        <v>11005233</v>
      </c>
      <c r="K44" s="6">
        <f t="shared" si="0"/>
        <v>103775858</v>
      </c>
      <c r="L44" s="6">
        <v>2563708</v>
      </c>
      <c r="M44" s="4">
        <v>234061</v>
      </c>
      <c r="N44" s="6">
        <v>1366183</v>
      </c>
      <c r="O44" s="6">
        <v>1021494</v>
      </c>
      <c r="P44" s="6">
        <v>2969306</v>
      </c>
      <c r="Q44" s="6">
        <v>110685</v>
      </c>
      <c r="R44" s="4">
        <f t="shared" si="1"/>
        <v>8265437</v>
      </c>
    </row>
    <row r="45" spans="1:18" x14ac:dyDescent="0.25">
      <c r="A45" s="2">
        <v>2017</v>
      </c>
      <c r="B45" s="5" t="s">
        <v>75</v>
      </c>
      <c r="C45" s="3" t="s">
        <v>16</v>
      </c>
      <c r="D45" s="3" t="s">
        <v>20</v>
      </c>
      <c r="E45" s="4">
        <v>3277131</v>
      </c>
      <c r="F45" s="4">
        <v>388577</v>
      </c>
      <c r="G45" s="6">
        <v>1709306</v>
      </c>
      <c r="H45" s="7"/>
      <c r="I45" s="7"/>
      <c r="J45" s="6">
        <v>964801</v>
      </c>
      <c r="K45" s="6">
        <f t="shared" si="0"/>
        <v>3062684</v>
      </c>
      <c r="L45" s="6">
        <v>101518</v>
      </c>
      <c r="M45" s="4"/>
      <c r="N45" s="6">
        <v>85039</v>
      </c>
      <c r="O45" s="6">
        <v>22438</v>
      </c>
      <c r="P45" s="6">
        <v>5452</v>
      </c>
      <c r="Q45" s="6"/>
      <c r="R45" s="4">
        <f t="shared" si="1"/>
        <v>214447</v>
      </c>
    </row>
    <row r="46" spans="1:18" x14ac:dyDescent="0.25">
      <c r="A46" s="2">
        <v>2017</v>
      </c>
      <c r="B46" s="5" t="s">
        <v>52</v>
      </c>
      <c r="C46" s="3" t="s">
        <v>16</v>
      </c>
      <c r="D46" s="3" t="s">
        <v>20</v>
      </c>
      <c r="E46" s="4">
        <v>36057931</v>
      </c>
      <c r="F46" s="4">
        <v>1912193</v>
      </c>
      <c r="G46" s="6">
        <v>12870660</v>
      </c>
      <c r="H46" s="6">
        <v>16232741</v>
      </c>
      <c r="I46" s="6">
        <v>811424</v>
      </c>
      <c r="J46" s="6">
        <v>397018</v>
      </c>
      <c r="K46" s="6">
        <f t="shared" si="0"/>
        <v>32224036</v>
      </c>
      <c r="L46" s="6">
        <v>863988</v>
      </c>
      <c r="M46" s="4"/>
      <c r="N46" s="8">
        <v>1349697</v>
      </c>
      <c r="O46" s="6">
        <v>984473</v>
      </c>
      <c r="P46" s="6">
        <v>564560</v>
      </c>
      <c r="Q46" s="6">
        <v>71177</v>
      </c>
      <c r="R46" s="4">
        <f t="shared" si="1"/>
        <v>3833895</v>
      </c>
    </row>
    <row r="47" spans="1:18" x14ac:dyDescent="0.25">
      <c r="A47" s="2">
        <v>2017</v>
      </c>
      <c r="B47" s="5" t="s">
        <v>53</v>
      </c>
      <c r="C47" s="3" t="s">
        <v>16</v>
      </c>
      <c r="D47" s="3" t="s">
        <v>20</v>
      </c>
      <c r="E47" s="4">
        <v>17638974</v>
      </c>
      <c r="F47" s="4">
        <v>2336654</v>
      </c>
      <c r="G47" s="6">
        <v>4286223</v>
      </c>
      <c r="H47" s="8">
        <v>7078110</v>
      </c>
      <c r="I47" s="8"/>
      <c r="J47" s="8">
        <v>1335172</v>
      </c>
      <c r="K47" s="6">
        <f t="shared" si="0"/>
        <v>15036159</v>
      </c>
      <c r="L47" s="6">
        <v>168349</v>
      </c>
      <c r="M47" s="7"/>
      <c r="N47" s="7">
        <v>1439482</v>
      </c>
      <c r="O47" s="6">
        <v>484560</v>
      </c>
      <c r="P47" s="6">
        <v>463791</v>
      </c>
      <c r="Q47" s="6">
        <v>46633</v>
      </c>
      <c r="R47" s="4">
        <f t="shared" si="1"/>
        <v>2602815</v>
      </c>
    </row>
    <row r="48" spans="1:18" x14ac:dyDescent="0.25">
      <c r="A48" s="2">
        <v>2017</v>
      </c>
      <c r="B48" s="5" t="s">
        <v>54</v>
      </c>
      <c r="C48" s="3" t="s">
        <v>16</v>
      </c>
      <c r="D48" s="3" t="s">
        <v>17</v>
      </c>
      <c r="E48" s="4">
        <v>3373070</v>
      </c>
      <c r="F48" s="4">
        <v>1341613</v>
      </c>
      <c r="G48" s="6">
        <v>515129</v>
      </c>
      <c r="H48" s="7"/>
      <c r="I48" s="4"/>
      <c r="J48" s="7">
        <v>518204</v>
      </c>
      <c r="K48" s="6">
        <f t="shared" si="0"/>
        <v>2374946</v>
      </c>
      <c r="L48" s="6">
        <v>28412</v>
      </c>
      <c r="M48" s="8"/>
      <c r="N48" s="6">
        <v>253836</v>
      </c>
      <c r="O48" s="6">
        <v>167473</v>
      </c>
      <c r="P48" s="6">
        <v>526583</v>
      </c>
      <c r="Q48" s="6">
        <v>21820</v>
      </c>
      <c r="R48" s="4">
        <f t="shared" si="1"/>
        <v>998124</v>
      </c>
    </row>
    <row r="49" spans="1:18" x14ac:dyDescent="0.25">
      <c r="A49" s="2">
        <v>2017</v>
      </c>
      <c r="B49" s="5" t="s">
        <v>55</v>
      </c>
      <c r="C49" s="3" t="s">
        <v>19</v>
      </c>
      <c r="D49" s="3" t="s">
        <v>17</v>
      </c>
      <c r="E49" s="4">
        <v>9911280</v>
      </c>
      <c r="F49" s="4">
        <v>1953873</v>
      </c>
      <c r="G49" s="6">
        <v>1867816</v>
      </c>
      <c r="H49" s="6">
        <v>3612880</v>
      </c>
      <c r="I49" s="4">
        <v>46668</v>
      </c>
      <c r="J49" s="6">
        <v>1206066</v>
      </c>
      <c r="K49" s="6">
        <f t="shared" si="0"/>
        <v>8687303</v>
      </c>
      <c r="L49" s="6">
        <v>319079</v>
      </c>
      <c r="M49" s="4"/>
      <c r="N49" s="6">
        <v>352831</v>
      </c>
      <c r="O49" s="6">
        <v>222497</v>
      </c>
      <c r="P49" s="6">
        <v>295343</v>
      </c>
      <c r="Q49" s="6">
        <v>34227</v>
      </c>
      <c r="R49" s="4">
        <f t="shared" si="1"/>
        <v>1223977</v>
      </c>
    </row>
    <row r="50" spans="1:18" x14ac:dyDescent="0.25">
      <c r="A50" s="2">
        <v>2017</v>
      </c>
      <c r="B50" s="5" t="s">
        <v>56</v>
      </c>
      <c r="C50" s="3" t="s">
        <v>23</v>
      </c>
      <c r="D50" s="3" t="s">
        <v>20</v>
      </c>
      <c r="E50" s="4">
        <v>7435779</v>
      </c>
      <c r="F50" s="4">
        <v>439263</v>
      </c>
      <c r="G50" s="6">
        <v>985438</v>
      </c>
      <c r="H50" s="6">
        <v>5359353</v>
      </c>
      <c r="I50" s="4">
        <v>77193</v>
      </c>
      <c r="J50" s="8">
        <v>295203</v>
      </c>
      <c r="K50" s="6">
        <f t="shared" si="0"/>
        <v>7156450</v>
      </c>
      <c r="L50" s="6">
        <v>155430</v>
      </c>
      <c r="M50" s="4"/>
      <c r="N50" s="6"/>
      <c r="O50" s="6">
        <v>41043</v>
      </c>
      <c r="P50" s="6">
        <v>54041</v>
      </c>
      <c r="Q50" s="6">
        <v>28815</v>
      </c>
      <c r="R50" s="4">
        <f t="shared" si="1"/>
        <v>279329</v>
      </c>
    </row>
    <row r="51" spans="1:18" x14ac:dyDescent="0.25">
      <c r="A51" s="2">
        <v>2017</v>
      </c>
      <c r="B51" s="5" t="s">
        <v>76</v>
      </c>
      <c r="C51" s="3" t="s">
        <v>23</v>
      </c>
      <c r="D51" s="3" t="s">
        <v>25</v>
      </c>
      <c r="E51" s="4">
        <v>19589919</v>
      </c>
      <c r="F51" s="4">
        <v>1745067</v>
      </c>
      <c r="G51" s="6">
        <v>12135320</v>
      </c>
      <c r="H51" s="6"/>
      <c r="I51" s="4"/>
      <c r="J51" s="4"/>
      <c r="K51" s="6">
        <f t="shared" si="0"/>
        <v>13880387</v>
      </c>
      <c r="L51" s="6">
        <v>560374</v>
      </c>
      <c r="M51" s="4">
        <v>3692553</v>
      </c>
      <c r="N51" s="6">
        <v>1356679</v>
      </c>
      <c r="O51" s="6">
        <v>55090</v>
      </c>
      <c r="P51" s="6">
        <v>24058</v>
      </c>
      <c r="Q51" s="6">
        <v>20778</v>
      </c>
      <c r="R51" s="4">
        <f t="shared" si="1"/>
        <v>5709532</v>
      </c>
    </row>
    <row r="52" spans="1:18" x14ac:dyDescent="0.25">
      <c r="A52" s="2">
        <v>2017</v>
      </c>
      <c r="B52" s="5" t="s">
        <v>57</v>
      </c>
      <c r="C52" s="3" t="s">
        <v>23</v>
      </c>
      <c r="D52" s="3" t="s">
        <v>25</v>
      </c>
      <c r="E52" s="4">
        <v>46332852</v>
      </c>
      <c r="F52" s="4">
        <v>3298414</v>
      </c>
      <c r="G52" s="6">
        <v>501114</v>
      </c>
      <c r="H52" s="6">
        <v>31656230</v>
      </c>
      <c r="I52" s="4"/>
      <c r="J52" s="7">
        <v>5495402</v>
      </c>
      <c r="K52" s="6">
        <f t="shared" si="0"/>
        <v>40951160</v>
      </c>
      <c r="L52" s="6">
        <v>734965</v>
      </c>
      <c r="M52" s="4"/>
      <c r="N52" s="6">
        <v>2518010</v>
      </c>
      <c r="O52" s="6">
        <v>956370</v>
      </c>
      <c r="P52" s="6">
        <v>1168734</v>
      </c>
      <c r="Q52" s="6">
        <v>3612</v>
      </c>
      <c r="R52" s="4">
        <f t="shared" si="1"/>
        <v>5381691</v>
      </c>
    </row>
    <row r="53" spans="1:18" x14ac:dyDescent="0.25">
      <c r="A53" s="2">
        <v>2017</v>
      </c>
      <c r="B53" s="5" t="s">
        <v>77</v>
      </c>
      <c r="C53" s="3" t="s">
        <v>23</v>
      </c>
      <c r="D53" s="3" t="s">
        <v>25</v>
      </c>
      <c r="E53" s="4">
        <v>1032378</v>
      </c>
      <c r="F53" s="4">
        <v>28865</v>
      </c>
      <c r="G53" s="6">
        <v>661549</v>
      </c>
      <c r="H53" s="6">
        <v>168430</v>
      </c>
      <c r="I53" s="7"/>
      <c r="J53" s="8">
        <v>14586</v>
      </c>
      <c r="K53" s="6">
        <f t="shared" si="0"/>
        <v>873430</v>
      </c>
      <c r="L53" s="6">
        <v>30849</v>
      </c>
      <c r="M53" s="7"/>
      <c r="N53" s="6">
        <v>105058</v>
      </c>
      <c r="O53" s="6">
        <v>1000</v>
      </c>
      <c r="P53" s="6">
        <v>2950</v>
      </c>
      <c r="Q53" s="6">
        <v>19091</v>
      </c>
      <c r="R53" s="4">
        <f t="shared" si="1"/>
        <v>158948</v>
      </c>
    </row>
    <row r="54" spans="1:18" x14ac:dyDescent="0.25">
      <c r="A54" s="2">
        <v>2017</v>
      </c>
      <c r="B54" s="5" t="s">
        <v>78</v>
      </c>
      <c r="C54" s="3" t="s">
        <v>16</v>
      </c>
      <c r="D54" s="3" t="s">
        <v>17</v>
      </c>
      <c r="E54" s="4">
        <v>3828906</v>
      </c>
      <c r="F54" s="4">
        <v>670118</v>
      </c>
      <c r="G54" s="6">
        <v>663572</v>
      </c>
      <c r="H54" s="6">
        <v>924370</v>
      </c>
      <c r="I54" s="6"/>
      <c r="J54" s="4">
        <v>482950</v>
      </c>
      <c r="K54" s="6">
        <f t="shared" si="0"/>
        <v>2741010</v>
      </c>
      <c r="L54" s="6">
        <v>327892</v>
      </c>
      <c r="M54" s="8"/>
      <c r="N54" s="6">
        <v>246715</v>
      </c>
      <c r="O54" s="6">
        <v>275942</v>
      </c>
      <c r="P54" s="6">
        <v>224461</v>
      </c>
      <c r="Q54" s="6">
        <v>12886</v>
      </c>
      <c r="R54" s="4">
        <f t="shared" si="1"/>
        <v>1087896</v>
      </c>
    </row>
    <row r="55" spans="1:18" x14ac:dyDescent="0.25">
      <c r="A55" s="2">
        <v>2017</v>
      </c>
      <c r="B55" s="5" t="s">
        <v>79</v>
      </c>
      <c r="C55" s="3" t="s">
        <v>16</v>
      </c>
      <c r="D55" s="3" t="s">
        <v>20</v>
      </c>
      <c r="E55" s="4">
        <v>113991460</v>
      </c>
      <c r="F55" s="4">
        <v>7436155</v>
      </c>
      <c r="G55" s="6">
        <v>40698328</v>
      </c>
      <c r="H55" s="6">
        <v>57434367</v>
      </c>
      <c r="I55" s="6">
        <v>6829339</v>
      </c>
      <c r="J55" s="4"/>
      <c r="K55" s="6">
        <f t="shared" si="0"/>
        <v>112398189</v>
      </c>
      <c r="L55" s="6">
        <v>420655</v>
      </c>
      <c r="M55" s="4">
        <v>1757</v>
      </c>
      <c r="N55" s="6">
        <v>264112</v>
      </c>
      <c r="O55" s="6">
        <v>571097</v>
      </c>
      <c r="P55" s="6">
        <v>148245</v>
      </c>
      <c r="Q55" s="6">
        <v>187405</v>
      </c>
      <c r="R55" s="4">
        <f t="shared" si="1"/>
        <v>1593271</v>
      </c>
    </row>
    <row r="56" spans="1:18" x14ac:dyDescent="0.25">
      <c r="A56" s="2">
        <v>2017</v>
      </c>
      <c r="B56" s="5" t="s">
        <v>80</v>
      </c>
      <c r="C56" s="3" t="s">
        <v>16</v>
      </c>
      <c r="D56" s="3" t="s">
        <v>20</v>
      </c>
      <c r="E56" s="4">
        <v>7274350</v>
      </c>
      <c r="F56" s="4">
        <v>844456</v>
      </c>
      <c r="G56" s="6">
        <v>5084061</v>
      </c>
      <c r="H56" s="6">
        <v>561625</v>
      </c>
      <c r="I56" s="6">
        <v>564279</v>
      </c>
      <c r="J56" s="4"/>
      <c r="K56" s="6">
        <f t="shared" si="0"/>
        <v>7054421</v>
      </c>
      <c r="L56" s="6">
        <v>55449</v>
      </c>
      <c r="M56" s="4"/>
      <c r="N56" s="6">
        <v>24010</v>
      </c>
      <c r="O56" s="6">
        <v>80008</v>
      </c>
      <c r="P56" s="6">
        <v>41524</v>
      </c>
      <c r="Q56" s="6">
        <v>18938</v>
      </c>
      <c r="R56" s="4">
        <f t="shared" si="1"/>
        <v>219929</v>
      </c>
    </row>
    <row r="57" spans="1:18" x14ac:dyDescent="0.25">
      <c r="A57" s="2">
        <v>2017</v>
      </c>
      <c r="B57" s="5" t="s">
        <v>81</v>
      </c>
      <c r="C57" s="3" t="s">
        <v>16</v>
      </c>
      <c r="D57" s="3" t="s">
        <v>20</v>
      </c>
      <c r="E57" s="4">
        <v>4306069</v>
      </c>
      <c r="F57" s="4">
        <v>989263</v>
      </c>
      <c r="G57" s="8">
        <v>1677015</v>
      </c>
      <c r="H57" s="8">
        <v>1093781</v>
      </c>
      <c r="I57" s="8">
        <v>369904</v>
      </c>
      <c r="J57" s="7"/>
      <c r="K57" s="6">
        <f t="shared" si="0"/>
        <v>4129963</v>
      </c>
      <c r="L57" s="6">
        <v>34323</v>
      </c>
      <c r="M57" s="4"/>
      <c r="N57" s="8">
        <v>16488</v>
      </c>
      <c r="O57" s="6">
        <v>70609</v>
      </c>
      <c r="P57" s="6">
        <v>40767</v>
      </c>
      <c r="Q57" s="8">
        <v>13919</v>
      </c>
      <c r="R57" s="4">
        <f t="shared" si="1"/>
        <v>176106</v>
      </c>
    </row>
    <row r="58" spans="1:18" x14ac:dyDescent="0.25">
      <c r="A58" s="2">
        <v>2017</v>
      </c>
      <c r="B58" s="5" t="s">
        <v>82</v>
      </c>
      <c r="C58" s="3" t="s">
        <v>23</v>
      </c>
      <c r="D58" s="3" t="s">
        <v>17</v>
      </c>
      <c r="E58" s="4">
        <v>12268440</v>
      </c>
      <c r="F58" s="4">
        <v>2134515</v>
      </c>
      <c r="G58" s="6">
        <v>3074234</v>
      </c>
      <c r="H58" s="6">
        <v>5297724</v>
      </c>
      <c r="I58" s="4">
        <v>1282713</v>
      </c>
      <c r="J58" s="6"/>
      <c r="K58" s="6">
        <f t="shared" si="0"/>
        <v>11789186</v>
      </c>
      <c r="L58" s="6">
        <v>100477</v>
      </c>
      <c r="M58" s="4"/>
      <c r="N58" s="6">
        <v>49670</v>
      </c>
      <c r="O58" s="6">
        <v>269313</v>
      </c>
      <c r="P58" s="6">
        <v>25368</v>
      </c>
      <c r="Q58" s="6">
        <v>34426</v>
      </c>
      <c r="R58" s="4">
        <f t="shared" si="1"/>
        <v>479254</v>
      </c>
    </row>
    <row r="59" spans="1:18" x14ac:dyDescent="0.25">
      <c r="A59" s="2">
        <v>2017</v>
      </c>
      <c r="B59" s="5" t="s">
        <v>83</v>
      </c>
      <c r="C59" s="3" t="s">
        <v>23</v>
      </c>
      <c r="D59" s="3" t="s">
        <v>25</v>
      </c>
      <c r="E59" s="4">
        <v>42537528</v>
      </c>
      <c r="F59" s="4">
        <v>3101500</v>
      </c>
      <c r="G59" s="6">
        <v>10799395</v>
      </c>
      <c r="H59" s="4">
        <v>23623666</v>
      </c>
      <c r="I59" s="4"/>
      <c r="J59" s="6">
        <v>385952</v>
      </c>
      <c r="K59" s="6">
        <f t="shared" si="0"/>
        <v>37910513</v>
      </c>
      <c r="L59" s="6">
        <v>2594377</v>
      </c>
      <c r="M59" s="4"/>
      <c r="N59" s="6">
        <v>1412988</v>
      </c>
      <c r="O59" s="4">
        <v>435795</v>
      </c>
      <c r="P59" s="6">
        <v>181899</v>
      </c>
      <c r="Q59" s="4">
        <v>1957</v>
      </c>
      <c r="R59" s="4">
        <f t="shared" si="1"/>
        <v>4627016</v>
      </c>
    </row>
    <row r="60" spans="1:18" x14ac:dyDescent="0.25">
      <c r="A60" s="2">
        <v>2017</v>
      </c>
      <c r="B60" s="5" t="s">
        <v>58</v>
      </c>
      <c r="C60" s="3" t="s">
        <v>16</v>
      </c>
      <c r="D60" s="3" t="s">
        <v>17</v>
      </c>
      <c r="E60" s="4">
        <v>1680651</v>
      </c>
      <c r="F60" s="4">
        <v>210337</v>
      </c>
      <c r="G60" s="6">
        <v>388507</v>
      </c>
      <c r="H60" s="6"/>
      <c r="I60" s="6"/>
      <c r="J60" s="6">
        <v>1055262</v>
      </c>
      <c r="K60" s="6">
        <f t="shared" si="0"/>
        <v>1654106</v>
      </c>
      <c r="L60" s="6">
        <v>24562</v>
      </c>
      <c r="M60" s="4"/>
      <c r="N60" s="6">
        <v>1347</v>
      </c>
      <c r="O60" s="6"/>
      <c r="P60" s="6">
        <v>636</v>
      </c>
      <c r="Q60" s="6"/>
      <c r="R60" s="4">
        <f t="shared" si="1"/>
        <v>26545</v>
      </c>
    </row>
    <row r="61" spans="1:18" x14ac:dyDescent="0.25">
      <c r="A61" s="2">
        <v>2017</v>
      </c>
      <c r="B61" s="5" t="s">
        <v>59</v>
      </c>
      <c r="C61" s="11" t="s">
        <v>16</v>
      </c>
      <c r="D61" s="10" t="s">
        <v>17</v>
      </c>
      <c r="E61" s="4">
        <v>13240012</v>
      </c>
      <c r="F61" s="4">
        <v>702239</v>
      </c>
      <c r="G61" s="4">
        <v>5038434</v>
      </c>
      <c r="H61" s="4">
        <v>1894569</v>
      </c>
      <c r="I61" s="4">
        <v>52707</v>
      </c>
      <c r="J61" s="4">
        <v>3481152</v>
      </c>
      <c r="K61" s="6">
        <f t="shared" si="0"/>
        <v>11169101</v>
      </c>
      <c r="L61" s="4">
        <v>89771</v>
      </c>
      <c r="M61" s="4"/>
      <c r="N61" s="4">
        <v>773963</v>
      </c>
      <c r="O61" s="4">
        <v>1200259</v>
      </c>
      <c r="P61" s="4">
        <v>6254</v>
      </c>
      <c r="Q61" s="4">
        <v>665</v>
      </c>
      <c r="R61" s="4">
        <f t="shared" si="1"/>
        <v>2070912</v>
      </c>
    </row>
  </sheetData>
  <autoFilter ref="B1:B61" xr:uid="{C18CFA3D-6B3B-4B8B-B036-9312D44CEEEE}"/>
  <sortState ref="A2:Q60">
    <sortCondition ref="B1"/>
  </sortState>
  <pageMargins left="0.7" right="0.7" top="0.75" bottom="0.75" header="0.3" footer="0.3"/>
  <pageSetup orientation="portrait" r:id="rId1"/>
  <ignoredErrors>
    <ignoredError sqref="K2:K26 K28:K6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C4B8C14A3B7408F81BF48727D0045" ma:contentTypeVersion="23" ma:contentTypeDescription="Create a new document." ma:contentTypeScope="" ma:versionID="d30fbf60b9e29d2bce92076226e28adb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eb1aef87-c49c-4ae6-851e-32e6bcd8ce9a" targetNamespace="http://schemas.microsoft.com/office/2006/metadata/properties" ma:root="true" ma:fieldsID="0e3d3009d457696ddc99e480a39aec4c" ns1:_="" ns2:_="" ns3:_="">
    <xsd:import namespace="http://schemas.microsoft.com/sharepoint/v3"/>
    <xsd:import namespace="59da1016-2a1b-4f8a-9768-d7a4932f6f16"/>
    <xsd:import namespace="eb1aef87-c49c-4ae6-851e-32e6bcd8ce9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3:Year" minOccurs="0"/>
                <xsd:element ref="ns3:Update" minOccurs="0"/>
                <xsd:element ref="ns3:DType" minOccurs="0"/>
                <xsd:element ref="ns3:DOrder" minOccurs="0"/>
                <xsd:element ref="ns3: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aef87-c49c-4ae6-851e-32e6bcd8ce9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  <xsd:element name="Year" ma:index="15" nillable="true" ma:displayName="Year" ma:description="View filter to auto-publish documents" ma:internalName="Year" ma:readOnly="false">
      <xsd:simpleType>
        <xsd:restriction base="dms:Text">
          <xsd:maxLength value="255"/>
        </xsd:restriction>
      </xsd:simpleType>
    </xsd:element>
    <xsd:element name="Update" ma:index="16" nillable="true" ma:displayName="Update" ma:hidden="true" ma:internalName="Update" ma:readOnly="false" ma:percentage="FALSE">
      <xsd:simpleType>
        <xsd:restriction base="dms:Number"/>
      </xsd:simpleType>
    </xsd:element>
    <xsd:element name="DType" ma:index="17" nillable="true" ma:displayName="DType" ma:format="Dropdown" ma:hidden="true" ma:internalName="DType" ma:readOnly="false">
      <xsd:simpleType>
        <xsd:restriction base="dms:Choice">
          <xsd:enumeration value="Hospital Payment Reports"/>
        </xsd:restriction>
      </xsd:simpleType>
    </xsd:element>
    <xsd:element name="DOrder" ma:index="18" nillable="true" ma:displayName="DOrder" ma:hidden="true" ma:internalName="DOrder" ma:readOnly="false" ma:percentage="FALSE">
      <xsd:simpleType>
        <xsd:restriction base="dms:Number"/>
      </xsd:simpleType>
    </xsd:element>
    <xsd:element name="Category" ma:index="19" nillable="true" ma:displayName="Category" ma:format="Dropdown" ma:internalName="Category" ma:readOnly="false">
      <xsd:simpleType>
        <xsd:restriction base="dms:Choice">
          <xsd:enumeration value="AFS-FR3"/>
          <xsd:enumeration value="Capital Project Reporting"/>
          <xsd:enumeration value="Community Benefit Minimum Spending Floor"/>
          <xsd:enumeration value="Community Benefit Reports"/>
          <xsd:enumeration value="Datasets"/>
          <xsd:enumeration value="Forms"/>
          <xsd:enumeration value="Hospital Discharge Data"/>
          <xsd:enumeration value="Hospital Financial and Utilization Reports"/>
          <xsd:enumeration value="Hospital Financial Assistance Application"/>
          <xsd:enumeration value="Hospital Payment Reports"/>
          <xsd:enumeration value="Hospital Profiles"/>
          <xsd:enumeration value="Hospital Quarterly Report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https://www.oregon.gov/oha/HPA/ANALYTICS/HospitalReporting/2017-Community-Benefit-Summary.xlsx</Url>
      <Description>2017 Community Benefit Summary</Description>
    </URL>
    <IACategory xmlns="59da1016-2a1b-4f8a-9768-d7a4932f6f16" xsi:nil="true"/>
    <IASubtopic xmlns="59da1016-2a1b-4f8a-9768-d7a4932f6f16" xsi:nil="true"/>
    <DOrder xmlns="eb1aef87-c49c-4ae6-851e-32e6bcd8ce9a" xsi:nil="true"/>
    <Year xmlns="eb1aef87-c49c-4ae6-851e-32e6bcd8ce9a">2017</Year>
    <DocumentExpirationDate xmlns="59da1016-2a1b-4f8a-9768-d7a4932f6f16" xsi:nil="true"/>
    <Update xmlns="eb1aef87-c49c-4ae6-851e-32e6bcd8ce9a" xsi:nil="true"/>
    <Meta_x0020_Description xmlns="eb1aef87-c49c-4ae6-851e-32e6bcd8ce9a">2017 Community Benefit Summary</Meta_x0020_Description>
    <IATopic xmlns="59da1016-2a1b-4f8a-9768-d7a4932f6f16" xsi:nil="true"/>
    <Category xmlns="eb1aef87-c49c-4ae6-851e-32e6bcd8ce9a">Community Benefit Reports</Category>
    <DType xmlns="eb1aef87-c49c-4ae6-851e-32e6bcd8ce9a" xsi:nil="true"/>
    <Meta_x0020_Keywords xmlns="eb1aef87-c49c-4ae6-851e-32e6bcd8ce9a">oha; oregon; health; authority; hpa; policy; analytics; hospital; reporting; report</Meta_x0020_Keyword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ED920-F6D1-45F0-ABAB-1ED9E35B6A45}"/>
</file>

<file path=customXml/itemProps2.xml><?xml version="1.0" encoding="utf-8"?>
<ds:datastoreItem xmlns:ds="http://schemas.openxmlformats.org/officeDocument/2006/customXml" ds:itemID="{337A08F2-7154-4FCE-BD07-CFBD2695A561}"/>
</file>

<file path=customXml/itemProps3.xml><?xml version="1.0" encoding="utf-8"?>
<ds:datastoreItem xmlns:ds="http://schemas.openxmlformats.org/officeDocument/2006/customXml" ds:itemID="{3EB3989B-5D7C-45F8-B420-CB11B40B0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Community Benefit Summary</dc:title>
  <dc:creator>SANNA Paulos</dc:creator>
  <cp:lastModifiedBy>Chris Holland</cp:lastModifiedBy>
  <dcterms:created xsi:type="dcterms:W3CDTF">2018-09-18T22:59:51Z</dcterms:created>
  <dcterms:modified xsi:type="dcterms:W3CDTF">2019-04-23T20:36:45Z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0x010100FCDC4B8C14A3B7408F81BF48727D0045</vt:lpwstr>
  </property>
  <property fmtid="{D5CDD505-2E9C-101B-9397-08002B2CF9AE}" pid="3" name="WorkflowChangePath">
    <vt:lpwstr>76a284a3-a07d-4c75-855b-f3da51a7f01c,2;9c6edafb-28dc-4b7c-a953-c9ef73311aa8,9;925215f5-828f-4fe0-a372-d36dd1ddd0c5,7;925215f5-828f-4fe0-a372-d36dd1ddd0c5,9;</vt:lpwstr>
  </property>
  <property fmtid="{D5CDD505-2E9C-101B-9397-08002B2CF9AE}" pid="4" name="WF">
    <vt:r8>1</vt:r8>
  </property>
</Properties>
</file>