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7.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I:\Health Analytics\Hospital Reporting Program\Website\Website Files\Forms\"/>
    </mc:Choice>
  </mc:AlternateContent>
  <xr:revisionPtr revIDLastSave="0" documentId="13_ncr:1_{7AACC1FE-A8EB-426A-99F6-327A23710847}" xr6:coauthVersionLast="47" xr6:coauthVersionMax="47" xr10:uidLastSave="{00000000-0000-0000-0000-000000000000}"/>
  <bookViews>
    <workbookView xWindow="135" yWindow="210" windowWidth="28620" windowHeight="14895" tabRatio="856" xr2:uid="{00000000-000D-0000-FFFF-FFFF00000000}"/>
  </bookViews>
  <sheets>
    <sheet name="Step 1. READ ME" sheetId="36" r:id="rId1"/>
    <sheet name="Step 2. Hospital Information" sheetId="41" r:id="rId2"/>
    <sheet name="Step 3. CHI, CBA and CBO" sheetId="37" r:id="rId3"/>
    <sheet name="Step 4. Health Profession Ed" sheetId="38" r:id="rId4"/>
    <sheet name="Step 5. Research &amp; Cash inkind" sheetId="40" r:id="rId5"/>
    <sheet name="Step 6. CCR" sheetId="29" r:id="rId6"/>
    <sheet name="Step 7. Charity Care" sheetId="30" r:id="rId7"/>
    <sheet name="Stp 8. Unreimbursed programs" sheetId="31" r:id="rId8"/>
    <sheet name="CBR Summary Table" sheetId="22" r:id="rId9"/>
    <sheet name="Form Version" sheetId="42" r:id="rId10"/>
  </sheets>
  <definedNames>
    <definedName name="_xlnm.Print_Area" localSheetId="8">'CBR Summary Table'!$B$2:$J$40</definedName>
    <definedName name="_xlnm.Print_Area" localSheetId="0">'Step 1. READ ME'!$A$2:$K$43</definedName>
    <definedName name="_xlnm.Print_Area" localSheetId="1">'Step 2. Hospital Information'!$B$2:$E$87</definedName>
    <definedName name="_xlnm.Print_Area" localSheetId="2">'Step 3. CHI, CBA and CBO'!$B$2:$G$82</definedName>
    <definedName name="_xlnm.Print_Area" localSheetId="3">'Step 4. Health Profession Ed'!$B$2:$E$31</definedName>
    <definedName name="_xlnm.Print_Area" localSheetId="4">'Step 5. Research &amp; Cash inkind'!$B$2:$F$52</definedName>
    <definedName name="_xlnm.Print_Area" localSheetId="5">'Step 6. CCR'!$B$2:$E$21</definedName>
    <definedName name="_xlnm.Print_Area" localSheetId="6">'Step 7. Charity Care'!$B$2:$K$43</definedName>
    <definedName name="_xlnm.Print_Area" localSheetId="7">'Stp 8. Unreimbursed programs'!$B$2:$K$60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2" l="1"/>
  <c r="D35" i="22"/>
  <c r="F27" i="22"/>
  <c r="G30" i="37"/>
  <c r="F21" i="22"/>
  <c r="F33" i="22" l="1"/>
  <c r="H21" i="22"/>
  <c r="G21" i="22"/>
  <c r="E5" i="22"/>
  <c r="J2" i="22"/>
  <c r="I21" i="22" l="1"/>
  <c r="D13" i="29"/>
  <c r="D38" i="30"/>
  <c r="I8" i="22" l="1"/>
  <c r="I7" i="22"/>
  <c r="I6" i="22"/>
  <c r="E4" i="22"/>
  <c r="E3" i="22"/>
  <c r="H15" i="22"/>
  <c r="H14" i="22"/>
  <c r="H13" i="22"/>
  <c r="H12" i="22"/>
  <c r="C19" i="22"/>
  <c r="C11" i="22"/>
  <c r="H11" i="22"/>
  <c r="D58" i="31"/>
  <c r="D59" i="31"/>
  <c r="E58" i="31"/>
  <c r="E59" i="31"/>
  <c r="F20" i="22"/>
  <c r="G8" i="22"/>
  <c r="G7" i="22"/>
  <c r="G6" i="22"/>
  <c r="G39" i="31"/>
  <c r="G42" i="31"/>
  <c r="G18" i="31"/>
  <c r="G20" i="31"/>
  <c r="G23" i="31"/>
  <c r="G42" i="30"/>
  <c r="G40" i="30"/>
  <c r="D42" i="30"/>
  <c r="H16" i="22"/>
  <c r="E37" i="30"/>
  <c r="G37" i="30"/>
  <c r="E38" i="30"/>
  <c r="E36" i="30"/>
  <c r="G36" i="30"/>
  <c r="G43" i="30"/>
  <c r="G24" i="31"/>
  <c r="G43" i="31"/>
  <c r="E39" i="31"/>
  <c r="E42" i="31"/>
  <c r="D42" i="31"/>
  <c r="D23" i="31"/>
  <c r="H19" i="22"/>
  <c r="E43" i="31"/>
  <c r="D37" i="30"/>
  <c r="D36" i="30"/>
  <c r="F19" i="22"/>
  <c r="F15" i="22"/>
  <c r="F14" i="22"/>
  <c r="F13" i="22"/>
  <c r="F12" i="22"/>
  <c r="F11" i="22"/>
  <c r="E57" i="37"/>
  <c r="H31" i="22"/>
  <c r="D57" i="37"/>
  <c r="G31" i="22"/>
  <c r="F56" i="37"/>
  <c r="F55" i="37"/>
  <c r="F54" i="37"/>
  <c r="F53" i="37"/>
  <c r="F52" i="37"/>
  <c r="F51" i="37"/>
  <c r="F50" i="37"/>
  <c r="F49" i="37"/>
  <c r="F48" i="37"/>
  <c r="F47" i="37"/>
  <c r="F46" i="37"/>
  <c r="F45" i="37"/>
  <c r="F44" i="37"/>
  <c r="F43" i="37"/>
  <c r="F42" i="37"/>
  <c r="E52" i="40"/>
  <c r="H30" i="22"/>
  <c r="D52" i="40"/>
  <c r="G30" i="22"/>
  <c r="F51" i="40"/>
  <c r="F50" i="40"/>
  <c r="F49" i="40"/>
  <c r="F48" i="40"/>
  <c r="F47" i="40"/>
  <c r="F46" i="40"/>
  <c r="F45" i="40"/>
  <c r="F44" i="40"/>
  <c r="F43" i="40"/>
  <c r="F42" i="40"/>
  <c r="F41" i="40"/>
  <c r="F40" i="40"/>
  <c r="F39" i="40"/>
  <c r="F38" i="40"/>
  <c r="F37" i="40"/>
  <c r="D22" i="40"/>
  <c r="H28" i="22"/>
  <c r="D17" i="40"/>
  <c r="E27" i="38"/>
  <c r="H29" i="22"/>
  <c r="I29" i="22" s="1"/>
  <c r="E20" i="38"/>
  <c r="D20" i="38"/>
  <c r="D31" i="38"/>
  <c r="E82" i="37"/>
  <c r="H32" i="22"/>
  <c r="D82" i="37"/>
  <c r="G32" i="22"/>
  <c r="F68" i="37"/>
  <c r="F69" i="37"/>
  <c r="F70" i="37"/>
  <c r="F71" i="37"/>
  <c r="F72" i="37"/>
  <c r="F73" i="37"/>
  <c r="F74" i="37"/>
  <c r="F75" i="37"/>
  <c r="F76" i="37"/>
  <c r="F77" i="37"/>
  <c r="F78" i="37"/>
  <c r="F79" i="37"/>
  <c r="F80" i="37"/>
  <c r="F81" i="37"/>
  <c r="F67" i="37"/>
  <c r="E30" i="37"/>
  <c r="H27" i="22"/>
  <c r="D30" i="37"/>
  <c r="G27" i="22"/>
  <c r="F16" i="37"/>
  <c r="F17" i="37"/>
  <c r="F18" i="37"/>
  <c r="F19" i="37"/>
  <c r="F20" i="37"/>
  <c r="F21" i="37"/>
  <c r="F22" i="37"/>
  <c r="F23" i="37"/>
  <c r="F24" i="37"/>
  <c r="F25" i="37"/>
  <c r="F26" i="37"/>
  <c r="F27" i="37"/>
  <c r="F28" i="37"/>
  <c r="F29" i="37"/>
  <c r="F15" i="37"/>
  <c r="E23" i="31"/>
  <c r="E20" i="29"/>
  <c r="D20" i="29"/>
  <c r="E14" i="29"/>
  <c r="E15" i="29"/>
  <c r="F30" i="37"/>
  <c r="D23" i="40"/>
  <c r="G28" i="22"/>
  <c r="F52" i="40"/>
  <c r="E31" i="38"/>
  <c r="G29" i="22"/>
  <c r="E21" i="29"/>
  <c r="E39" i="30"/>
  <c r="E40" i="30"/>
  <c r="E43" i="30"/>
  <c r="F82" i="37"/>
  <c r="F57" i="37"/>
  <c r="E17" i="31"/>
  <c r="D14" i="29"/>
  <c r="D15" i="29" s="1"/>
  <c r="D21" i="29"/>
  <c r="D38" i="31" s="1"/>
  <c r="D39" i="31" s="1"/>
  <c r="E18" i="31"/>
  <c r="E20" i="31"/>
  <c r="E24" i="31"/>
  <c r="I31" i="22" l="1"/>
  <c r="I32" i="22"/>
  <c r="H22" i="22"/>
  <c r="H24" i="22" s="1"/>
  <c r="I27" i="22"/>
  <c r="I30" i="22"/>
  <c r="I28" i="22"/>
  <c r="H33" i="22"/>
  <c r="F22" i="22"/>
  <c r="F16" i="22"/>
  <c r="G33" i="22"/>
  <c r="G20" i="22"/>
  <c r="I20" i="22" s="1"/>
  <c r="D43" i="31"/>
  <c r="D17" i="31"/>
  <c r="D18" i="31" s="1"/>
  <c r="D20" i="31" s="1"/>
  <c r="D39" i="30"/>
  <c r="I33" i="22" l="1"/>
  <c r="H34" i="22"/>
  <c r="F24" i="22"/>
  <c r="F34" i="22" s="1"/>
  <c r="C14" i="22"/>
  <c r="G11" i="22"/>
  <c r="I11" i="22" s="1"/>
  <c r="G14" i="22"/>
  <c r="I14" i="22" s="1"/>
  <c r="G15" i="22"/>
  <c r="I15" i="22" s="1"/>
  <c r="G12" i="22"/>
  <c r="I12" i="22" s="1"/>
  <c r="G13" i="22"/>
  <c r="I13" i="22" s="1"/>
  <c r="D40" i="30"/>
  <c r="D24" i="31"/>
  <c r="G19" i="22"/>
  <c r="G22" i="22" s="1"/>
  <c r="I19" i="22" l="1"/>
  <c r="I22" i="22" s="1"/>
  <c r="D43" i="30"/>
  <c r="G16" i="22"/>
  <c r="G24" i="22" l="1"/>
  <c r="G34" i="22" s="1"/>
  <c r="I16" i="22"/>
  <c r="I24" i="22" s="1"/>
  <c r="I34" i="22" s="1"/>
</calcChain>
</file>

<file path=xl/sharedStrings.xml><?xml version="1.0" encoding="utf-8"?>
<sst xmlns="http://schemas.openxmlformats.org/spreadsheetml/2006/main" count="297" uniqueCount="212">
  <si>
    <t>Research</t>
  </si>
  <si>
    <t>Section 1: Costs</t>
  </si>
  <si>
    <t>Community health improvement services</t>
  </si>
  <si>
    <t>Health professions education</t>
  </si>
  <si>
    <t>Community benefit operations</t>
  </si>
  <si>
    <t>Cash and in-kind contributions to other community groups</t>
  </si>
  <si>
    <t>Community building activities</t>
  </si>
  <si>
    <t>Patient Visits</t>
  </si>
  <si>
    <t>Direct offsetting revenue</t>
  </si>
  <si>
    <t>Net community benefit expense (B-C)</t>
  </si>
  <si>
    <t>Total community benefit expense</t>
  </si>
  <si>
    <t>Encounters</t>
  </si>
  <si>
    <t>Total Community Benefit Expense</t>
  </si>
  <si>
    <t>Amount</t>
  </si>
  <si>
    <t>Sample</t>
  </si>
  <si>
    <t>Patient Care Cost</t>
  </si>
  <si>
    <t>Less: Adjustments</t>
  </si>
  <si>
    <t>Patient Care Charges</t>
  </si>
  <si>
    <t>Charity Care Worksheet</t>
  </si>
  <si>
    <t>Calculation of Charity Care at Cost</t>
  </si>
  <si>
    <t>Gross patient charges</t>
  </si>
  <si>
    <t>Medicaid Worksheet</t>
  </si>
  <si>
    <t>Calculation of Unreimbursed Costs of Medicaid Programs</t>
  </si>
  <si>
    <t>Direct Offsetting Revenue</t>
  </si>
  <si>
    <t>Phone Number:</t>
  </si>
  <si>
    <t>Email:</t>
  </si>
  <si>
    <t>Name of Person Completing This Form:</t>
  </si>
  <si>
    <t>CCR Worksheet</t>
  </si>
  <si>
    <t>Patient Care Cost-to-Charge Ratio Calculation</t>
  </si>
  <si>
    <t>Title:</t>
  </si>
  <si>
    <t>Reviewed By:</t>
  </si>
  <si>
    <t>Other Community Benefits</t>
  </si>
  <si>
    <t>Charity Care Costs</t>
  </si>
  <si>
    <t>Total 100% Charity Care Provided</t>
  </si>
  <si>
    <t xml:space="preserve">Total Charity Care Patients Served </t>
  </si>
  <si>
    <t xml:space="preserve">Total Charity Care Gross Charges </t>
  </si>
  <si>
    <t>Complete Worksheet even if your hospital is using cost accounting systems</t>
  </si>
  <si>
    <t>Community Health Improvement Services</t>
  </si>
  <si>
    <t>Community Benefit Operations</t>
  </si>
  <si>
    <t>Net Community Benefit Expense</t>
  </si>
  <si>
    <t>Total Community Health Improvement Service Expense</t>
  </si>
  <si>
    <t>Total Community Benefit Operations Expense</t>
  </si>
  <si>
    <t>Input data</t>
  </si>
  <si>
    <t>Computed Field</t>
  </si>
  <si>
    <t>Health Professions Education</t>
  </si>
  <si>
    <t>Number of Professionals</t>
  </si>
  <si>
    <t>Expense</t>
  </si>
  <si>
    <t>Medical Students</t>
  </si>
  <si>
    <t>Interns, Residents and Fellows</t>
  </si>
  <si>
    <t>Nurses</t>
  </si>
  <si>
    <t>Other allied health professional students</t>
  </si>
  <si>
    <t>Continuing health professions education</t>
  </si>
  <si>
    <t>Total Health Professions Education Expense</t>
  </si>
  <si>
    <t>Revenue</t>
  </si>
  <si>
    <t>Medicare reimbursement for direct GME</t>
  </si>
  <si>
    <t>Medicaid reimbursement for direct GME</t>
  </si>
  <si>
    <t>Continuing health professions education reimbursement/tuition</t>
  </si>
  <si>
    <t>Other revenue</t>
  </si>
  <si>
    <t>Total Direct Offsetting Revenue</t>
  </si>
  <si>
    <t>Total Net Health Professions Education Expense</t>
  </si>
  <si>
    <t>Cash and In-Kind Contributions</t>
  </si>
  <si>
    <t>Direct Costs</t>
  </si>
  <si>
    <t>Indirect Costs</t>
  </si>
  <si>
    <t>Total Research Expense</t>
  </si>
  <si>
    <t>Licensing fees and royalties</t>
  </si>
  <si>
    <t>Net Cash and In-Kind</t>
  </si>
  <si>
    <t>Contributions</t>
  </si>
  <si>
    <t>Total Cash and In-kind Contributions</t>
  </si>
  <si>
    <t>Offsetting Revenue</t>
  </si>
  <si>
    <t>Community Building Activities</t>
  </si>
  <si>
    <t>Hospital Name:</t>
  </si>
  <si>
    <t>Hospital System:</t>
  </si>
  <si>
    <t>Reporting Period:</t>
  </si>
  <si>
    <t>Contact Information:</t>
  </si>
  <si>
    <t>1a</t>
  </si>
  <si>
    <t>2a</t>
  </si>
  <si>
    <t>1b</t>
  </si>
  <si>
    <t>2b</t>
  </si>
  <si>
    <t>3b</t>
  </si>
  <si>
    <t>4b</t>
  </si>
  <si>
    <t>1c</t>
  </si>
  <si>
    <t>2c</t>
  </si>
  <si>
    <t>Amount of gross Medicaid patient charges written off as charity care</t>
  </si>
  <si>
    <t>5b</t>
  </si>
  <si>
    <t>Amount of gross Medicare patient charges written off as charity care</t>
  </si>
  <si>
    <t>3a</t>
  </si>
  <si>
    <t>3c</t>
  </si>
  <si>
    <t>Amount of gross Commercial patient charges written off as charity care</t>
  </si>
  <si>
    <t>4a</t>
  </si>
  <si>
    <t>4c</t>
  </si>
  <si>
    <t>Amount of gross Uninsured patient charges written off as charity care</t>
  </si>
  <si>
    <t>5a</t>
  </si>
  <si>
    <t>5c</t>
  </si>
  <si>
    <t>Amount of gross Other Payor patient charges written off as charity care</t>
  </si>
  <si>
    <t>Other revenue (Ex: HRA payments, Provider Tax Reimbursement, Qualified Directed Payments)</t>
  </si>
  <si>
    <t>Total operating expense</t>
  </si>
  <si>
    <t>Non-patient care activities</t>
  </si>
  <si>
    <t>Medicaid provider taxes, fees, or assessments</t>
  </si>
  <si>
    <t xml:space="preserve">Total adjustments </t>
  </si>
  <si>
    <t xml:space="preserve">Adjusted patient care cost </t>
  </si>
  <si>
    <t>Adjusted patient care charges (subtract line 9 from line 8)</t>
  </si>
  <si>
    <t>Direct off-setting revenue for Medicaid patient community benefit</t>
  </si>
  <si>
    <t>1d</t>
  </si>
  <si>
    <t>2d</t>
  </si>
  <si>
    <t>Direct off-setting revenue for Medicare patient community benefit</t>
  </si>
  <si>
    <t>3d</t>
  </si>
  <si>
    <t>Direct off-setting revenue for Commercial patient community benefit</t>
  </si>
  <si>
    <t>4d</t>
  </si>
  <si>
    <t>Direct off-setting revenue for Uninsured patient community benefit</t>
  </si>
  <si>
    <t>5d</t>
  </si>
  <si>
    <t>Direct off-setting revenue for Other Payor patient community benefit</t>
  </si>
  <si>
    <t>Total Charity Care</t>
  </si>
  <si>
    <t>Total Direct off-setting revenue</t>
  </si>
  <si>
    <t>Revenues from uncompensated care pools or programs, if any.</t>
  </si>
  <si>
    <t xml:space="preserve">Net community benefit expense </t>
  </si>
  <si>
    <t>Bad debt expense (If included as total operating expense)</t>
  </si>
  <si>
    <t>Patient care cost-to-charge ratio (divide line 7 by line 10; use this percentage on Charity Care, Medicaid, and other public program cost worksheets)</t>
  </si>
  <si>
    <t>Gross patient charges from Medicaid programs, including managed Medicaid and SCHIP</t>
  </si>
  <si>
    <t>Net patient service revenue from Medicaid programs, including managed Medicaid and SCHIP</t>
  </si>
  <si>
    <t>Medicaid Provider Taxes</t>
  </si>
  <si>
    <t>Total Medicaid Expenses</t>
  </si>
  <si>
    <t xml:space="preserve">Total direct offsetting revenue </t>
  </si>
  <si>
    <t>Cost-to-charge ratio</t>
  </si>
  <si>
    <t>Medicaid Expenses</t>
  </si>
  <si>
    <t>Other Public Payer Worksheet</t>
  </si>
  <si>
    <t>Calculation of Unreimbursed Costs of Other Public Payers</t>
  </si>
  <si>
    <t>Number of other public payer patients, excluding Medicare and Medicaid</t>
  </si>
  <si>
    <t>Gross patient charges from Other Public Payers, excluding Medicare and Medicaid</t>
  </si>
  <si>
    <t>Total Other Public Payer Expenses</t>
  </si>
  <si>
    <t>Net patient service revenue from Other Public Payers, excluding Medicare and Medicaid</t>
  </si>
  <si>
    <t>Other revenue related to services provided to Other Public Payers</t>
  </si>
  <si>
    <t>Community benefit expenses from services not related to patient care</t>
  </si>
  <si>
    <t>Gross charges for community benefit programs not related to patient care</t>
  </si>
  <si>
    <t xml:space="preserve">Note: If net community benefit expense is negative, indicating a gain, do to report results on form CBR-1, as gains are not reportable. </t>
  </si>
  <si>
    <t>Other applicable health profession education expenses</t>
  </si>
  <si>
    <t xml:space="preserve">Cost-to-charge ratio </t>
  </si>
  <si>
    <t>Total Charity Care Cost</t>
  </si>
  <si>
    <t>Cost Accounting Option</t>
  </si>
  <si>
    <t>Net community benefit expense</t>
  </si>
  <si>
    <t>Other Community Benefits Total</t>
  </si>
  <si>
    <t>Community Benefits Totals</t>
  </si>
  <si>
    <t>Commercial Charity Care</t>
  </si>
  <si>
    <t>Self Pay Charity Care</t>
  </si>
  <si>
    <t>Other Payor Charity Care</t>
  </si>
  <si>
    <t>Medicare Charity Care</t>
  </si>
  <si>
    <t>Medicaid Charity Care</t>
  </si>
  <si>
    <t>Medicaid/Managed Medicaid</t>
  </si>
  <si>
    <t>Line</t>
  </si>
  <si>
    <t>Subsidized Health Services</t>
  </si>
  <si>
    <t>Number patient encounters for subsidized health services</t>
  </si>
  <si>
    <t>Net patient service revenue from subsidized health services</t>
  </si>
  <si>
    <t>Grants, subsidies or other sources of revenue that support subsidized health services</t>
  </si>
  <si>
    <t>Unreimbursed Costs of Medicaid</t>
  </si>
  <si>
    <t>Unreimbursed Costs of Other Public Payers</t>
  </si>
  <si>
    <t>Number of Medicaid patients, including managed Medicaid and SCHIP</t>
  </si>
  <si>
    <t>Other public programs</t>
  </si>
  <si>
    <t>Type of accounting system used for this reporting</t>
  </si>
  <si>
    <t>Total Unreimbursed Care</t>
  </si>
  <si>
    <t>Health Professions Education Expenses</t>
  </si>
  <si>
    <t>Hospital Information</t>
  </si>
  <si>
    <t>Facility Name</t>
  </si>
  <si>
    <t>Street Address</t>
  </si>
  <si>
    <t>City</t>
  </si>
  <si>
    <t>Zip</t>
  </si>
  <si>
    <t>Total expenses, excluding losses to Medicaid, Charity Care or other public payers</t>
  </si>
  <si>
    <t>Cost to Charge Ratio</t>
  </si>
  <si>
    <t>Version Number</t>
  </si>
  <si>
    <t>Date</t>
  </si>
  <si>
    <t>Notes</t>
  </si>
  <si>
    <t>CBR12021.03</t>
  </si>
  <si>
    <t>2.9.22</t>
  </si>
  <si>
    <t>CBR12021.02</t>
  </si>
  <si>
    <t>2.2.22</t>
  </si>
  <si>
    <t>CBR12021.01</t>
  </si>
  <si>
    <t>1.1.22</t>
  </si>
  <si>
    <t>New Release</t>
  </si>
  <si>
    <t>Fiscal Year:</t>
  </si>
  <si>
    <t>Form Version Number:</t>
  </si>
  <si>
    <t xml:space="preserve">Corrected issue on summary tab where unreimbursed care summed incorrectly </t>
  </si>
  <si>
    <t xml:space="preserve">Corrected formula field in the CCR workbook that incorrectly referenced net expenses. Corrected issue on charity care total gross charges formula that incorrectly included patients served instead of gross charges from "Other Payor" section. </t>
  </si>
  <si>
    <t>CBR12021.04</t>
  </si>
  <si>
    <t>2.25.22</t>
  </si>
  <si>
    <t xml:space="preserve">Made a formatting change on Charity Care workbook, cost accounting column to improve readability and highlight the correct field that is used. </t>
  </si>
  <si>
    <t>CBR12021.05</t>
  </si>
  <si>
    <t>3.2.22</t>
  </si>
  <si>
    <t xml:space="preserve">Corrected formula field on summary tab that was including charity care in public programs sub total, resulting in double counting charity care. </t>
  </si>
  <si>
    <t>CBR12022.01</t>
  </si>
  <si>
    <t>7.26.22</t>
  </si>
  <si>
    <t>Other Unreimbursed Costs of Care</t>
  </si>
  <si>
    <t>Other Uncompensated Care</t>
  </si>
  <si>
    <t>Number of Medicaid patient visits provided 100% charity care</t>
  </si>
  <si>
    <t>Number of Medicare patient visits provided 100% charity care</t>
  </si>
  <si>
    <t>Number of Commercial patient visits provided 100% charity care</t>
  </si>
  <si>
    <t>Number of Uninsured patient visits provided 100% charity care</t>
  </si>
  <si>
    <t>Number of Other Payor patient visits provided 100% charity care</t>
  </si>
  <si>
    <t>Number of Medicaid patient visits provided charity care</t>
  </si>
  <si>
    <t>Number of Medicare patient visits provided charity care</t>
  </si>
  <si>
    <t>Number of Commercial patient visits provided charity care</t>
  </si>
  <si>
    <t>Number of Uninsured patient visits provided charity care</t>
  </si>
  <si>
    <t>Number of Other Payor patient visits provided charity care</t>
  </si>
  <si>
    <t>Percent of Charity Care Visits at 100%</t>
  </si>
  <si>
    <t>Percent of Charity Care Dollars at 100%</t>
  </si>
  <si>
    <t>Moved subsidized health services from line 14 to line 9 to align with the methodology of the minimum spending floor. Line 11 (Row 24) totals are what OHA will use to calculated unreimbursed care trends for the community benefit minimum spending floor purposes. Clarified patient visits are requested in charity care tab, not unique patients. Added input line for percent of charity care dollars at 100%</t>
  </si>
  <si>
    <t>CBR12022.02</t>
  </si>
  <si>
    <t>11.28.22</t>
  </si>
  <si>
    <t>Corrected formula field on summary tab to correctly link Step3 encounters and Step8 patient visits. Updated email address on Step1</t>
  </si>
  <si>
    <t>CBR12022.03</t>
  </si>
  <si>
    <t>9.13.23</t>
  </si>
  <si>
    <t xml:space="preserve">Set page setup and print areas. </t>
  </si>
  <si>
    <t>CBR12024.01</t>
  </si>
  <si>
    <t>Updated logos.</t>
  </si>
  <si>
    <t>9.2024 + 5.2025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</si>
</sst>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4" formatCode="_(&quot;$&quot;* #,##0.00_);_(&quot;$&quot;* \(#,##0.00\);_(&quot;$&quot;* &quot;-&quot;??_);_(@_)"/>
    <numFmt numFmtId="43" formatCode="_(* #,##0.00_);_(* \(#,##0.00\);_(* &quot;-&quot;??_);_(@_)"/>
    <numFmt numFmtId="164" formatCode="0.0%"/>
    <numFmt numFmtId="165" formatCode="_(* #,##0_);_(* \(#,##0\);_(* &quot;-&quot;??_);_(@_)"/>
    <numFmt numFmtId="166" formatCode="&quot;$&quot;#,##0"/>
  </numFmts>
  <fonts count="31" x14ac:knownFonts="1">
    <font>
      <sz val="10"/>
      <name val="Arial"/>
    </font>
    <font>
      <sz val="10"/>
      <name val="Arial"/>
      <family val="2"/>
    </font>
    <font>
      <sz val="8"/>
      <name val="Arial"/>
      <family val="2"/>
    </font>
    <font>
      <b/>
      <sz val="14"/>
      <name val="Arial"/>
      <family val="2"/>
    </font>
    <font>
      <b/>
      <sz val="18"/>
      <name val="Arial"/>
      <family val="2"/>
    </font>
    <font>
      <sz val="10"/>
      <name val="Arial"/>
      <family val="2"/>
    </font>
    <font>
      <sz val="12"/>
      <name val="Arial"/>
      <family val="2"/>
    </font>
    <font>
      <b/>
      <sz val="10"/>
      <name val="Arial"/>
      <family val="2"/>
    </font>
    <font>
      <u/>
      <sz val="10"/>
      <name val="Arial"/>
      <family val="2"/>
    </font>
    <font>
      <sz val="10"/>
      <name val="Franklin Gothic Book"/>
      <family val="2"/>
    </font>
    <font>
      <b/>
      <sz val="14"/>
      <name val="Franklin Gothic Book"/>
      <family val="2"/>
    </font>
    <font>
      <b/>
      <sz val="18"/>
      <name val="Leelawadee"/>
      <family val="2"/>
    </font>
    <font>
      <sz val="12"/>
      <name val="Leelawadee"/>
      <family val="2"/>
    </font>
    <font>
      <b/>
      <sz val="14"/>
      <name val="Leelawadee"/>
      <family val="2"/>
    </font>
    <font>
      <sz val="14"/>
      <name val="Leelawadee"/>
      <family val="2"/>
    </font>
    <font>
      <sz val="10"/>
      <name val="Leelawadee"/>
      <family val="2"/>
    </font>
    <font>
      <b/>
      <sz val="12"/>
      <name val="Leelawadee"/>
      <family val="2"/>
    </font>
    <font>
      <b/>
      <sz val="20"/>
      <name val="Leelawadee"/>
      <family val="2"/>
    </font>
    <font>
      <b/>
      <sz val="10"/>
      <name val="Leelawadee"/>
      <family val="2"/>
    </font>
    <font>
      <b/>
      <u/>
      <sz val="10"/>
      <name val="Leelawadee"/>
      <family val="2"/>
    </font>
    <font>
      <sz val="10"/>
      <color rgb="FFFF0000"/>
      <name val="Leelawadee"/>
      <family val="2"/>
    </font>
    <font>
      <sz val="12"/>
      <color indexed="10"/>
      <name val="Leelawadee"/>
      <family val="2"/>
    </font>
    <font>
      <b/>
      <sz val="10"/>
      <color rgb="FFFF0000"/>
      <name val="Leelawadee"/>
      <family val="2"/>
    </font>
    <font>
      <sz val="12"/>
      <name val="Leelawadee"/>
      <family val="2"/>
      <charset val="222"/>
    </font>
    <font>
      <i/>
      <sz val="12"/>
      <name val="Leelawadee"/>
      <family val="2"/>
    </font>
    <font>
      <i/>
      <sz val="10"/>
      <name val="Arial"/>
      <family val="2"/>
    </font>
    <font>
      <b/>
      <i/>
      <sz val="12"/>
      <name val="Leelawadee"/>
      <family val="2"/>
    </font>
    <font>
      <sz val="10"/>
      <color rgb="FFFF0000"/>
      <name val="Arial"/>
      <family val="2"/>
    </font>
    <font>
      <u/>
      <sz val="10"/>
      <color theme="10"/>
      <name val="Arial"/>
      <family val="2"/>
    </font>
    <font>
      <u/>
      <sz val="12"/>
      <color theme="10"/>
      <name val="Arial"/>
      <family val="2"/>
    </font>
    <font>
      <sz val="8"/>
      <color rgb="FF000000"/>
      <name val="Segoe UI"/>
      <family val="2"/>
    </font>
  </fonts>
  <fills count="18">
    <fill>
      <patternFill patternType="none"/>
    </fill>
    <fill>
      <patternFill patternType="gray125"/>
    </fill>
    <fill>
      <patternFill patternType="solid">
        <fgColor rgb="FFDAEEF3"/>
        <bgColor indexed="64"/>
      </patternFill>
    </fill>
    <fill>
      <patternFill patternType="solid">
        <fgColor theme="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F79646"/>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8" tint="0.59999389629810485"/>
        <bgColor indexed="64"/>
      </patternFill>
    </fill>
  </fills>
  <borders count="6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bottom style="thin">
        <color theme="0"/>
      </bottom>
      <diagonal/>
    </border>
    <border>
      <left/>
      <right style="thin">
        <color theme="0"/>
      </right>
      <top/>
      <bottom/>
      <diagonal/>
    </border>
  </borders>
  <cellStyleXfs count="9">
    <xf numFmtId="0" fontId="0" fillId="0" borderId="0"/>
    <xf numFmtId="43"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xf numFmtId="0" fontId="28" fillId="0" borderId="0" applyNumberFormat="0" applyFill="0" applyBorder="0" applyAlignment="0" applyProtection="0"/>
  </cellStyleXfs>
  <cellXfs count="448">
    <xf numFmtId="0" fontId="0" fillId="0" borderId="0" xfId="0"/>
    <xf numFmtId="0" fontId="0" fillId="0" borderId="0" xfId="0" applyFill="1" applyBorder="1"/>
    <xf numFmtId="0" fontId="6" fillId="0" borderId="0" xfId="0" applyFont="1" applyAlignment="1">
      <alignment horizontal="center" vertical="center"/>
    </xf>
    <xf numFmtId="0" fontId="5" fillId="0" borderId="0" xfId="5"/>
    <xf numFmtId="0" fontId="5" fillId="0" borderId="0" xfId="5" applyFill="1"/>
    <xf numFmtId="0" fontId="5" fillId="0" borderId="0" xfId="5" applyBorder="1"/>
    <xf numFmtId="3" fontId="5" fillId="0" borderId="0" xfId="5" applyNumberFormat="1" applyFill="1"/>
    <xf numFmtId="0" fontId="8" fillId="0" borderId="0" xfId="5" applyFont="1" applyAlignment="1">
      <alignment horizontal="center"/>
    </xf>
    <xf numFmtId="9" fontId="5" fillId="0" borderId="0" xfId="5" applyNumberFormat="1" applyFill="1"/>
    <xf numFmtId="0" fontId="8" fillId="0" borderId="0" xfId="5" applyFont="1" applyFill="1" applyAlignment="1">
      <alignment horizontal="center"/>
    </xf>
    <xf numFmtId="3" fontId="5" fillId="0" borderId="0" xfId="5" applyNumberFormat="1"/>
    <xf numFmtId="10" fontId="0" fillId="0" borderId="0" xfId="7" applyNumberFormat="1" applyFont="1"/>
    <xf numFmtId="0" fontId="0" fillId="6" borderId="0" xfId="0" applyFill="1"/>
    <xf numFmtId="0" fontId="7" fillId="6" borderId="10" xfId="5" applyFont="1" applyFill="1" applyBorder="1"/>
    <xf numFmtId="0" fontId="0" fillId="6" borderId="0" xfId="0" applyFill="1" applyAlignment="1">
      <alignment horizontal="center" vertical="center"/>
    </xf>
    <xf numFmtId="0" fontId="0" fillId="6" borderId="0" xfId="0" applyFill="1" applyBorder="1"/>
    <xf numFmtId="0" fontId="0" fillId="6" borderId="0" xfId="0" applyFill="1" applyBorder="1" applyAlignment="1">
      <alignment horizontal="center" vertical="center"/>
    </xf>
    <xf numFmtId="0" fontId="1" fillId="6" borderId="0" xfId="0" applyFont="1" applyFill="1" applyBorder="1" applyAlignment="1">
      <alignment vertical="center"/>
    </xf>
    <xf numFmtId="0" fontId="0" fillId="6" borderId="0" xfId="0" applyFill="1" applyBorder="1" applyAlignment="1">
      <alignment vertical="top" wrapText="1"/>
    </xf>
    <xf numFmtId="0" fontId="7" fillId="6" borderId="0" xfId="0" applyFont="1" applyFill="1" applyBorder="1" applyAlignment="1">
      <alignment vertical="center"/>
    </xf>
    <xf numFmtId="0" fontId="9" fillId="0" borderId="0" xfId="0" applyFont="1"/>
    <xf numFmtId="0" fontId="10" fillId="0" borderId="0" xfId="0" applyFont="1"/>
    <xf numFmtId="0" fontId="0" fillId="0" borderId="0" xfId="0" applyBorder="1"/>
    <xf numFmtId="0" fontId="12" fillId="0" borderId="26" xfId="0" applyFont="1" applyFill="1" applyBorder="1" applyAlignment="1">
      <alignment horizontal="center" vertical="center"/>
    </xf>
    <xf numFmtId="0" fontId="12" fillId="0" borderId="30" xfId="0" applyFont="1" applyFill="1" applyBorder="1" applyAlignment="1">
      <alignment horizontal="center" vertical="center"/>
    </xf>
    <xf numFmtId="0" fontId="15" fillId="0" borderId="0" xfId="0" applyFont="1" applyFill="1" applyBorder="1"/>
    <xf numFmtId="0" fontId="15" fillId="0" borderId="18" xfId="0" applyFont="1" applyFill="1" applyBorder="1"/>
    <xf numFmtId="0" fontId="15" fillId="0" borderId="0" xfId="0" applyFont="1" applyBorder="1"/>
    <xf numFmtId="165" fontId="15" fillId="0" borderId="0" xfId="1" applyNumberFormat="1" applyFont="1" applyFill="1" applyBorder="1" applyAlignment="1">
      <alignment wrapText="1"/>
    </xf>
    <xf numFmtId="0" fontId="15" fillId="0" borderId="1" xfId="0" applyFont="1" applyFill="1" applyBorder="1" applyAlignment="1">
      <alignment wrapText="1"/>
    </xf>
    <xf numFmtId="0" fontId="12" fillId="0" borderId="29" xfId="0" applyFont="1" applyFill="1" applyBorder="1" applyAlignment="1">
      <alignment horizontal="center" vertical="center"/>
    </xf>
    <xf numFmtId="166" fontId="15" fillId="0" borderId="0" xfId="0" applyNumberFormat="1" applyFont="1" applyFill="1" applyBorder="1" applyAlignment="1">
      <alignment wrapText="1"/>
    </xf>
    <xf numFmtId="0" fontId="12" fillId="0" borderId="31" xfId="0" applyFont="1" applyFill="1" applyBorder="1" applyAlignment="1">
      <alignment horizontal="center" vertical="center"/>
    </xf>
    <xf numFmtId="0" fontId="12" fillId="0" borderId="33" xfId="0" applyFont="1" applyFill="1" applyBorder="1" applyAlignment="1">
      <alignment horizontal="center" vertical="center"/>
    </xf>
    <xf numFmtId="0" fontId="15" fillId="0" borderId="16" xfId="0" applyFont="1" applyFill="1" applyBorder="1"/>
    <xf numFmtId="165" fontId="15" fillId="0" borderId="0" xfId="1" applyNumberFormat="1" applyFont="1" applyFill="1" applyBorder="1" applyAlignment="1">
      <alignment vertical="top"/>
    </xf>
    <xf numFmtId="44" fontId="15" fillId="0" borderId="0" xfId="3" applyFont="1" applyFill="1" applyBorder="1" applyAlignment="1">
      <alignment vertical="top"/>
    </xf>
    <xf numFmtId="0" fontId="17" fillId="6" borderId="0" xfId="5" applyFont="1" applyFill="1" applyBorder="1"/>
    <xf numFmtId="0" fontId="15" fillId="6" borderId="0" xfId="0" applyFont="1" applyFill="1"/>
    <xf numFmtId="0" fontId="19" fillId="6" borderId="0" xfId="5" applyFont="1" applyFill="1" applyBorder="1"/>
    <xf numFmtId="0" fontId="18" fillId="5" borderId="0" xfId="0" applyFont="1" applyFill="1" applyAlignment="1">
      <alignment horizontal="center" vertical="center"/>
    </xf>
    <xf numFmtId="0" fontId="18" fillId="3" borderId="0" xfId="0" applyFont="1" applyFill="1" applyAlignment="1">
      <alignment horizontal="center" vertical="center"/>
    </xf>
    <xf numFmtId="0" fontId="20" fillId="6" borderId="0" xfId="0" applyFont="1" applyFill="1"/>
    <xf numFmtId="0" fontId="13" fillId="0" borderId="23" xfId="0" applyFont="1" applyFill="1" applyBorder="1" applyAlignment="1">
      <alignment horizontal="center" vertical="center"/>
    </xf>
    <xf numFmtId="0" fontId="13" fillId="0" borderId="35" xfId="0" applyFont="1" applyFill="1" applyBorder="1" applyAlignment="1">
      <alignment horizontal="center" vertical="center"/>
    </xf>
    <xf numFmtId="0" fontId="16" fillId="0" borderId="35"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5" fillId="6" borderId="29" xfId="0" applyFont="1" applyFill="1" applyBorder="1" applyAlignment="1">
      <alignment horizontal="center"/>
    </xf>
    <xf numFmtId="0" fontId="15" fillId="6" borderId="2" xfId="0" applyFont="1" applyFill="1" applyBorder="1"/>
    <xf numFmtId="0" fontId="15" fillId="5" borderId="2" xfId="0" applyFont="1" applyFill="1" applyBorder="1"/>
    <xf numFmtId="0" fontId="15" fillId="3" borderId="28" xfId="0" applyFont="1" applyFill="1" applyBorder="1"/>
    <xf numFmtId="0" fontId="15" fillId="6" borderId="0" xfId="0" applyFont="1" applyFill="1" applyAlignment="1">
      <alignment horizontal="center" vertical="center"/>
    </xf>
    <xf numFmtId="0" fontId="15" fillId="3" borderId="37" xfId="0" applyFont="1" applyFill="1" applyBorder="1"/>
    <xf numFmtId="0" fontId="16" fillId="6" borderId="20" xfId="0" applyFont="1" applyFill="1" applyBorder="1"/>
    <xf numFmtId="0" fontId="15" fillId="3" borderId="20" xfId="0" applyFont="1" applyFill="1" applyBorder="1"/>
    <xf numFmtId="0" fontId="15" fillId="3" borderId="14" xfId="0" applyFont="1" applyFill="1" applyBorder="1"/>
    <xf numFmtId="0" fontId="15" fillId="6" borderId="0" xfId="0" applyFont="1" applyFill="1" applyBorder="1"/>
    <xf numFmtId="0" fontId="16" fillId="6" borderId="0" xfId="0" applyFont="1" applyFill="1" applyBorder="1"/>
    <xf numFmtId="0" fontId="15" fillId="5" borderId="28" xfId="0" applyFont="1" applyFill="1" applyBorder="1"/>
    <xf numFmtId="0" fontId="15" fillId="4" borderId="2" xfId="0" applyFont="1" applyFill="1" applyBorder="1"/>
    <xf numFmtId="0" fontId="15" fillId="6" borderId="33" xfId="0" applyFont="1" applyFill="1" applyBorder="1" applyAlignment="1">
      <alignment horizontal="center"/>
    </xf>
    <xf numFmtId="0" fontId="15" fillId="6" borderId="29" xfId="0" applyFont="1" applyFill="1" applyBorder="1" applyAlignment="1">
      <alignment horizontal="center" vertical="center"/>
    </xf>
    <xf numFmtId="0" fontId="15" fillId="6" borderId="33" xfId="0" applyFont="1" applyFill="1" applyBorder="1" applyAlignment="1">
      <alignment horizontal="center" vertical="center"/>
    </xf>
    <xf numFmtId="0" fontId="15" fillId="6" borderId="0" xfId="0" applyFont="1" applyFill="1" applyBorder="1" applyAlignment="1">
      <alignment vertical="top" wrapText="1"/>
    </xf>
    <xf numFmtId="0" fontId="18" fillId="6" borderId="0" xfId="0" applyFont="1" applyFill="1" applyBorder="1" applyAlignment="1">
      <alignment vertical="center"/>
    </xf>
    <xf numFmtId="0" fontId="15" fillId="6" borderId="0" xfId="0" applyFont="1" applyFill="1" applyBorder="1" applyAlignment="1">
      <alignment vertical="center"/>
    </xf>
    <xf numFmtId="0" fontId="0" fillId="6" borderId="18" xfId="0" applyFill="1" applyBorder="1"/>
    <xf numFmtId="0" fontId="15" fillId="0" borderId="0" xfId="0" applyFont="1" applyFill="1" applyBorder="1" applyAlignment="1"/>
    <xf numFmtId="0" fontId="15" fillId="0" borderId="30" xfId="0" applyFont="1" applyFill="1" applyBorder="1" applyAlignment="1">
      <alignment vertical="center"/>
    </xf>
    <xf numFmtId="0" fontId="15" fillId="3" borderId="40" xfId="0" applyFont="1" applyFill="1" applyBorder="1"/>
    <xf numFmtId="0" fontId="15" fillId="6" borderId="31" xfId="0" applyFont="1" applyFill="1" applyBorder="1" applyAlignment="1">
      <alignment horizontal="center" vertical="center"/>
    </xf>
    <xf numFmtId="0" fontId="15" fillId="6" borderId="7" xfId="0" applyFont="1" applyFill="1" applyBorder="1"/>
    <xf numFmtId="0" fontId="15" fillId="5" borderId="7" xfId="0" applyFont="1" applyFill="1" applyBorder="1"/>
    <xf numFmtId="0" fontId="15" fillId="5" borderId="34" xfId="0" applyFont="1" applyFill="1" applyBorder="1"/>
    <xf numFmtId="0" fontId="16" fillId="0" borderId="22" xfId="0" applyFont="1" applyFill="1" applyBorder="1" applyAlignment="1">
      <alignment horizontal="center" vertical="center"/>
    </xf>
    <xf numFmtId="0" fontId="16" fillId="0" borderId="41" xfId="0" applyFont="1" applyFill="1" applyBorder="1" applyAlignment="1">
      <alignment horizontal="center" vertical="center"/>
    </xf>
    <xf numFmtId="0" fontId="16" fillId="0" borderId="41"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5" fillId="4" borderId="7" xfId="0" applyFont="1" applyFill="1" applyBorder="1"/>
    <xf numFmtId="0" fontId="12" fillId="0" borderId="41" xfId="0" applyFont="1" applyFill="1" applyBorder="1" applyAlignment="1">
      <alignment horizontal="center" vertical="center"/>
    </xf>
    <xf numFmtId="0" fontId="16" fillId="0" borderId="42" xfId="0" applyFont="1" applyFill="1" applyBorder="1" applyAlignment="1">
      <alignment horizontal="center" vertical="center"/>
    </xf>
    <xf numFmtId="0" fontId="16" fillId="0" borderId="43" xfId="0" applyFont="1" applyFill="1" applyBorder="1" applyAlignment="1">
      <alignment horizontal="center" vertical="center"/>
    </xf>
    <xf numFmtId="0" fontId="15" fillId="3" borderId="34" xfId="0" applyFont="1" applyFill="1" applyBorder="1"/>
    <xf numFmtId="0" fontId="18" fillId="6" borderId="20" xfId="0" applyFont="1" applyFill="1" applyBorder="1"/>
    <xf numFmtId="0" fontId="15" fillId="6" borderId="38" xfId="0" applyFont="1" applyFill="1" applyBorder="1" applyAlignment="1">
      <alignment horizontal="center"/>
    </xf>
    <xf numFmtId="0" fontId="15" fillId="6" borderId="35" xfId="0" applyFont="1" applyFill="1" applyBorder="1"/>
    <xf numFmtId="0" fontId="15" fillId="5" borderId="36" xfId="0" applyFont="1" applyFill="1" applyBorder="1"/>
    <xf numFmtId="0" fontId="0" fillId="0" borderId="30" xfId="0" applyBorder="1"/>
    <xf numFmtId="0" fontId="0" fillId="0" borderId="18" xfId="0" applyBorder="1"/>
    <xf numFmtId="0" fontId="18" fillId="0" borderId="0" xfId="5" applyFont="1" applyBorder="1"/>
    <xf numFmtId="0" fontId="15" fillId="0" borderId="0" xfId="5" applyFont="1" applyBorder="1"/>
    <xf numFmtId="0" fontId="12" fillId="0" borderId="0" xfId="5" applyFont="1" applyBorder="1"/>
    <xf numFmtId="0" fontId="16" fillId="0" borderId="0" xfId="5" applyFont="1" applyFill="1" applyBorder="1"/>
    <xf numFmtId="0" fontId="12" fillId="0" borderId="0" xfId="5" applyFont="1" applyFill="1" applyBorder="1"/>
    <xf numFmtId="0" fontId="21" fillId="0" borderId="0" xfId="5" applyFont="1" applyFill="1" applyBorder="1" applyAlignment="1">
      <alignment wrapText="1"/>
    </xf>
    <xf numFmtId="0" fontId="7" fillId="0" borderId="0" xfId="5" applyFont="1" applyBorder="1" applyAlignment="1">
      <alignment horizontal="left" wrapText="1"/>
    </xf>
    <xf numFmtId="164" fontId="5" fillId="0" borderId="0" xfId="5" applyNumberFormat="1" applyBorder="1"/>
    <xf numFmtId="0" fontId="17" fillId="0" borderId="0" xfId="5" applyFont="1" applyFill="1" applyBorder="1"/>
    <xf numFmtId="0" fontId="18" fillId="0" borderId="0" xfId="5" applyFont="1" applyFill="1" applyBorder="1"/>
    <xf numFmtId="0" fontId="15" fillId="0" borderId="0" xfId="5" applyFont="1" applyFill="1" applyBorder="1"/>
    <xf numFmtId="0" fontId="13" fillId="0" borderId="0" xfId="5" applyFont="1" applyFill="1" applyBorder="1"/>
    <xf numFmtId="0" fontId="15" fillId="0" borderId="0" xfId="5" applyFont="1" applyFill="1" applyBorder="1" applyAlignment="1">
      <alignment horizontal="center"/>
    </xf>
    <xf numFmtId="0" fontId="18" fillId="6" borderId="0" xfId="5" applyFont="1" applyFill="1" applyBorder="1"/>
    <xf numFmtId="6" fontId="12" fillId="7" borderId="7" xfId="3" applyNumberFormat="1" applyFont="1" applyFill="1" applyBorder="1" applyAlignment="1" applyProtection="1">
      <alignment horizontal="center" vertical="center"/>
      <protection locked="0"/>
    </xf>
    <xf numFmtId="6" fontId="12" fillId="7" borderId="2" xfId="3" applyNumberFormat="1" applyFont="1" applyFill="1" applyBorder="1" applyAlignment="1" applyProtection="1">
      <alignment horizontal="center" vertical="center"/>
      <protection locked="0"/>
    </xf>
    <xf numFmtId="6" fontId="16" fillId="7" borderId="20" xfId="3" applyNumberFormat="1" applyFont="1" applyFill="1" applyBorder="1" applyAlignment="1" applyProtection="1">
      <alignment horizontal="center" vertical="center"/>
      <protection locked="0"/>
    </xf>
    <xf numFmtId="6" fontId="12" fillId="7" borderId="2" xfId="3" quotePrefix="1" applyNumberFormat="1" applyFont="1" applyFill="1" applyBorder="1" applyAlignment="1" applyProtection="1">
      <alignment horizontal="center" vertical="center"/>
    </xf>
    <xf numFmtId="165" fontId="12" fillId="0" borderId="0" xfId="1" applyNumberFormat="1" applyFont="1" applyFill="1" applyBorder="1" applyAlignment="1" applyProtection="1">
      <alignment horizontal="center" vertical="center" wrapText="1"/>
      <protection locked="0"/>
    </xf>
    <xf numFmtId="6" fontId="12" fillId="0" borderId="0" xfId="3" applyNumberFormat="1" applyFont="1" applyFill="1" applyBorder="1" applyAlignment="1" applyProtection="1">
      <alignment horizontal="center" vertical="center"/>
      <protection locked="0"/>
    </xf>
    <xf numFmtId="165" fontId="12" fillId="7" borderId="2" xfId="1" applyNumberFormat="1" applyFont="1" applyFill="1" applyBorder="1" applyAlignment="1" applyProtection="1">
      <alignment horizontal="center" vertical="center" wrapText="1"/>
    </xf>
    <xf numFmtId="3" fontId="12" fillId="0" borderId="36" xfId="5" applyNumberFormat="1" applyFont="1" applyFill="1" applyBorder="1"/>
    <xf numFmtId="3" fontId="12" fillId="0" borderId="28" xfId="5" applyNumberFormat="1" applyFont="1" applyFill="1" applyBorder="1"/>
    <xf numFmtId="0" fontId="16" fillId="0" borderId="21" xfId="5" applyFont="1" applyFill="1" applyBorder="1" applyAlignment="1">
      <alignment horizontal="center" vertical="center"/>
    </xf>
    <xf numFmtId="0" fontId="16" fillId="0" borderId="45" xfId="5" applyFont="1" applyFill="1" applyBorder="1" applyAlignment="1">
      <alignment horizontal="center" vertical="center"/>
    </xf>
    <xf numFmtId="0" fontId="1" fillId="0" borderId="38" xfId="5" applyFont="1" applyBorder="1" applyAlignment="1">
      <alignment horizontal="center" vertical="center"/>
    </xf>
    <xf numFmtId="0" fontId="1" fillId="0" borderId="29" xfId="5" applyFont="1" applyBorder="1" applyAlignment="1">
      <alignment horizontal="center" vertical="center"/>
    </xf>
    <xf numFmtId="0" fontId="5" fillId="0" borderId="38" xfId="5" applyBorder="1" applyAlignment="1">
      <alignment horizontal="center" vertical="center"/>
    </xf>
    <xf numFmtId="0" fontId="5" fillId="0" borderId="29" xfId="5" applyBorder="1" applyAlignment="1">
      <alignment horizontal="center" vertical="center"/>
    </xf>
    <xf numFmtId="0" fontId="5" fillId="0" borderId="33" xfId="5" applyBorder="1" applyAlignment="1">
      <alignment horizontal="center" vertical="center"/>
    </xf>
    <xf numFmtId="3" fontId="16" fillId="0" borderId="28" xfId="5" applyNumberFormat="1" applyFont="1" applyFill="1" applyBorder="1"/>
    <xf numFmtId="3" fontId="16" fillId="0" borderId="40" xfId="5" applyNumberFormat="1" applyFont="1" applyFill="1" applyBorder="1"/>
    <xf numFmtId="0" fontId="12" fillId="0" borderId="35" xfId="5" applyFont="1" applyFill="1" applyBorder="1" applyAlignment="1">
      <alignment horizontal="left" vertical="center"/>
    </xf>
    <xf numFmtId="0" fontId="12" fillId="0" borderId="2" xfId="5" applyFont="1" applyFill="1" applyBorder="1" applyAlignment="1">
      <alignment vertical="center"/>
    </xf>
    <xf numFmtId="0" fontId="12" fillId="0" borderId="41" xfId="5" applyFont="1" applyFill="1" applyBorder="1" applyAlignment="1">
      <alignment vertical="center"/>
    </xf>
    <xf numFmtId="0" fontId="16" fillId="0" borderId="20" xfId="5" applyFont="1" applyFill="1" applyBorder="1" applyAlignment="1">
      <alignment vertical="center" wrapText="1"/>
    </xf>
    <xf numFmtId="0" fontId="12" fillId="0" borderId="2" xfId="5" applyFont="1" applyFill="1" applyBorder="1" applyAlignment="1">
      <alignment vertical="center" wrapText="1"/>
    </xf>
    <xf numFmtId="0" fontId="12" fillId="0" borderId="7" xfId="5" applyFont="1" applyFill="1" applyBorder="1" applyAlignment="1">
      <alignment vertical="center"/>
    </xf>
    <xf numFmtId="0" fontId="16" fillId="0" borderId="41" xfId="5" applyFont="1" applyFill="1" applyBorder="1" applyAlignment="1">
      <alignment horizontal="center" vertical="center"/>
    </xf>
    <xf numFmtId="0" fontId="16" fillId="0" borderId="42" xfId="5" applyFont="1" applyFill="1" applyBorder="1" applyAlignment="1">
      <alignment horizontal="center" vertical="center"/>
    </xf>
    <xf numFmtId="0" fontId="12" fillId="0" borderId="38" xfId="5" applyFont="1" applyFill="1" applyBorder="1" applyAlignment="1">
      <alignment horizontal="center" vertical="center"/>
    </xf>
    <xf numFmtId="0" fontId="12" fillId="0" borderId="29" xfId="5" applyFont="1" applyFill="1" applyBorder="1" applyAlignment="1">
      <alignment horizontal="center" vertical="center"/>
    </xf>
    <xf numFmtId="0" fontId="12" fillId="0" borderId="29" xfId="5" applyFont="1" applyFill="1" applyBorder="1" applyAlignment="1">
      <alignment horizontal="center" vertical="center" wrapText="1"/>
    </xf>
    <xf numFmtId="0" fontId="12" fillId="0" borderId="33" xfId="5" applyFont="1" applyFill="1" applyBorder="1" applyAlignment="1">
      <alignment horizontal="center" vertical="center" wrapText="1"/>
    </xf>
    <xf numFmtId="0" fontId="17" fillId="0" borderId="0" xfId="5" applyFont="1" applyFill="1" applyBorder="1" applyAlignment="1">
      <alignment vertical="center"/>
    </xf>
    <xf numFmtId="0" fontId="13" fillId="0" borderId="0" xfId="5" applyFont="1" applyFill="1" applyBorder="1" applyAlignment="1">
      <alignment vertical="center"/>
    </xf>
    <xf numFmtId="0" fontId="22" fillId="0" borderId="0" xfId="5" applyFont="1" applyFill="1" applyBorder="1" applyAlignment="1">
      <alignment vertical="center"/>
    </xf>
    <xf numFmtId="0" fontId="12" fillId="0" borderId="0" xfId="5" applyFont="1" applyFill="1" applyBorder="1" applyAlignment="1">
      <alignment vertical="center"/>
    </xf>
    <xf numFmtId="0" fontId="7" fillId="0" borderId="0" xfId="5" applyFont="1" applyBorder="1" applyAlignment="1">
      <alignment horizontal="left" vertical="center" wrapText="1"/>
    </xf>
    <xf numFmtId="0" fontId="0" fillId="0" borderId="0" xfId="0" applyAlignment="1">
      <alignment vertical="center"/>
    </xf>
    <xf numFmtId="0" fontId="15" fillId="0" borderId="0" xfId="5" applyFont="1"/>
    <xf numFmtId="0" fontId="16" fillId="0" borderId="43" xfId="5" applyFont="1" applyBorder="1" applyAlignment="1">
      <alignment horizontal="center" vertical="center"/>
    </xf>
    <xf numFmtId="0" fontId="16" fillId="0" borderId="33" xfId="5" applyFont="1" applyFill="1" applyBorder="1" applyAlignment="1">
      <alignment horizontal="center" vertical="center" wrapText="1"/>
    </xf>
    <xf numFmtId="164" fontId="12" fillId="0" borderId="40" xfId="5" applyNumberFormat="1" applyFont="1" applyFill="1" applyBorder="1"/>
    <xf numFmtId="0" fontId="12" fillId="0" borderId="32" xfId="5" applyFont="1" applyFill="1" applyBorder="1" applyAlignment="1">
      <alignment horizontal="center" vertical="center"/>
    </xf>
    <xf numFmtId="0" fontId="12" fillId="0" borderId="5" xfId="5" applyFont="1" applyFill="1" applyBorder="1" applyAlignment="1">
      <alignment vertical="center"/>
    </xf>
    <xf numFmtId="3" fontId="12" fillId="0" borderId="37" xfId="5" applyNumberFormat="1" applyFont="1" applyFill="1" applyBorder="1"/>
    <xf numFmtId="0" fontId="12" fillId="0" borderId="46" xfId="5" applyFont="1" applyFill="1" applyBorder="1" applyAlignment="1">
      <alignment horizontal="center" vertical="center"/>
    </xf>
    <xf numFmtId="0" fontId="12" fillId="0" borderId="47" xfId="5" applyFont="1" applyFill="1" applyBorder="1" applyAlignment="1">
      <alignment vertical="center"/>
    </xf>
    <xf numFmtId="3" fontId="12" fillId="0" borderId="48" xfId="5" applyNumberFormat="1" applyFont="1" applyFill="1" applyBorder="1"/>
    <xf numFmtId="3" fontId="12" fillId="0" borderId="34" xfId="5" applyNumberFormat="1" applyFont="1" applyFill="1" applyBorder="1"/>
    <xf numFmtId="0" fontId="15" fillId="0" borderId="32" xfId="5" applyFont="1" applyBorder="1" applyAlignment="1">
      <alignment horizontal="center" vertical="center"/>
    </xf>
    <xf numFmtId="0" fontId="12" fillId="0" borderId="31" xfId="5" applyFont="1" applyFill="1" applyBorder="1" applyAlignment="1">
      <alignment horizontal="center" vertical="center"/>
    </xf>
    <xf numFmtId="0" fontId="12" fillId="0" borderId="24" xfId="5" applyFont="1" applyFill="1" applyBorder="1"/>
    <xf numFmtId="0" fontId="12" fillId="0" borderId="25" xfId="5" applyFont="1" applyFill="1" applyBorder="1"/>
    <xf numFmtId="0" fontId="12" fillId="0" borderId="31" xfId="5" applyFont="1" applyFill="1" applyBorder="1" applyAlignment="1">
      <alignment horizontal="center" vertical="center" wrapText="1"/>
    </xf>
    <xf numFmtId="0" fontId="12" fillId="0" borderId="7" xfId="5" applyFont="1" applyFill="1" applyBorder="1" applyAlignment="1">
      <alignment vertical="center" wrapText="1"/>
    </xf>
    <xf numFmtId="0" fontId="16" fillId="0" borderId="43" xfId="5" applyFont="1" applyBorder="1" applyAlignment="1">
      <alignment horizontal="center" vertical="center"/>
    </xf>
    <xf numFmtId="0" fontId="1" fillId="0" borderId="32" xfId="5" applyFont="1" applyBorder="1" applyAlignment="1">
      <alignment horizontal="center" vertical="center"/>
    </xf>
    <xf numFmtId="0" fontId="16" fillId="0" borderId="2" xfId="5" applyFont="1" applyFill="1" applyBorder="1" applyAlignment="1">
      <alignment horizontal="right" vertical="center"/>
    </xf>
    <xf numFmtId="0" fontId="16" fillId="0" borderId="35" xfId="5" applyFont="1" applyFill="1" applyBorder="1" applyAlignment="1">
      <alignment horizontal="right" vertical="center"/>
    </xf>
    <xf numFmtId="0" fontId="16" fillId="0" borderId="20" xfId="5" applyFont="1" applyFill="1" applyBorder="1" applyAlignment="1">
      <alignment horizontal="right" vertical="center"/>
    </xf>
    <xf numFmtId="3" fontId="12" fillId="2" borderId="2" xfId="5" applyNumberFormat="1" applyFont="1" applyFill="1" applyBorder="1" applyAlignment="1">
      <alignment horizontal="center" vertical="center"/>
    </xf>
    <xf numFmtId="0" fontId="5" fillId="2" borderId="2" xfId="5" applyFill="1" applyBorder="1"/>
    <xf numFmtId="3" fontId="12" fillId="2" borderId="5" xfId="5" applyNumberFormat="1" applyFont="1" applyFill="1" applyBorder="1" applyAlignment="1">
      <alignment horizontal="center" vertical="center"/>
    </xf>
    <xf numFmtId="3" fontId="12" fillId="7" borderId="2" xfId="5" applyNumberFormat="1" applyFont="1" applyFill="1" applyBorder="1" applyAlignment="1">
      <alignment horizontal="center" vertical="center"/>
    </xf>
    <xf numFmtId="3" fontId="12" fillId="7" borderId="35" xfId="5" applyNumberFormat="1" applyFont="1" applyFill="1" applyBorder="1" applyAlignment="1">
      <alignment horizontal="center" vertical="center"/>
    </xf>
    <xf numFmtId="3" fontId="12" fillId="7" borderId="20" xfId="5" applyNumberFormat="1" applyFont="1" applyFill="1" applyBorder="1" applyAlignment="1">
      <alignment horizontal="center" vertical="center"/>
    </xf>
    <xf numFmtId="3" fontId="12" fillId="2" borderId="35" xfId="5" applyNumberFormat="1" applyFont="1" applyFill="1" applyBorder="1" applyAlignment="1">
      <alignment horizontal="center" vertical="center"/>
    </xf>
    <xf numFmtId="0" fontId="5" fillId="0" borderId="46" xfId="5" applyBorder="1" applyAlignment="1">
      <alignment horizontal="center" vertical="center"/>
    </xf>
    <xf numFmtId="0" fontId="23" fillId="0" borderId="35" xfId="5" applyFont="1" applyFill="1" applyBorder="1" applyAlignment="1">
      <alignment vertical="center" wrapText="1"/>
    </xf>
    <xf numFmtId="3" fontId="16" fillId="2" borderId="35" xfId="5" applyNumberFormat="1" applyFont="1" applyFill="1" applyBorder="1" applyAlignment="1">
      <alignment horizontal="center" vertical="center"/>
    </xf>
    <xf numFmtId="3" fontId="16" fillId="0" borderId="34" xfId="5" applyNumberFormat="1" applyFont="1" applyFill="1" applyBorder="1"/>
    <xf numFmtId="0" fontId="12" fillId="0" borderId="43" xfId="5" applyFont="1" applyFill="1" applyBorder="1" applyAlignment="1">
      <alignment horizontal="center" vertical="center"/>
    </xf>
    <xf numFmtId="164" fontId="12" fillId="0" borderId="42" xfId="5" applyNumberFormat="1" applyFont="1" applyFill="1" applyBorder="1"/>
    <xf numFmtId="166" fontId="12" fillId="7" borderId="2" xfId="3" applyNumberFormat="1" applyFont="1" applyFill="1" applyBorder="1" applyAlignment="1" applyProtection="1">
      <alignment horizontal="center" vertical="center"/>
    </xf>
    <xf numFmtId="166" fontId="12" fillId="7" borderId="2" xfId="3" quotePrefix="1" applyNumberFormat="1" applyFont="1" applyFill="1" applyBorder="1" applyAlignment="1" applyProtection="1">
      <alignment horizontal="center" vertical="center"/>
    </xf>
    <xf numFmtId="166" fontId="12" fillId="7" borderId="7" xfId="3" applyNumberFormat="1" applyFont="1" applyFill="1" applyBorder="1" applyAlignment="1" applyProtection="1">
      <alignment horizontal="center" vertical="center"/>
      <protection locked="0"/>
    </xf>
    <xf numFmtId="166" fontId="12" fillId="7" borderId="2" xfId="3" applyNumberFormat="1" applyFont="1" applyFill="1" applyBorder="1" applyAlignment="1" applyProtection="1">
      <alignment horizontal="center" vertical="center"/>
      <protection locked="0"/>
    </xf>
    <xf numFmtId="164" fontId="12" fillId="7" borderId="41" xfId="5" applyNumberFormat="1" applyFont="1" applyFill="1" applyBorder="1"/>
    <xf numFmtId="3" fontId="16" fillId="7" borderId="7" xfId="5" applyNumberFormat="1" applyFont="1" applyFill="1" applyBorder="1"/>
    <xf numFmtId="3" fontId="16" fillId="7" borderId="2" xfId="5" applyNumberFormat="1" applyFont="1" applyFill="1" applyBorder="1"/>
    <xf numFmtId="3" fontId="16" fillId="7" borderId="20" xfId="5" applyNumberFormat="1" applyFont="1" applyFill="1" applyBorder="1"/>
    <xf numFmtId="3" fontId="12" fillId="2" borderId="35" xfId="5" applyNumberFormat="1" applyFont="1" applyFill="1" applyBorder="1"/>
    <xf numFmtId="3" fontId="12" fillId="2" borderId="2" xfId="5" applyNumberFormat="1" applyFont="1" applyFill="1" applyBorder="1"/>
    <xf numFmtId="0" fontId="15" fillId="6" borderId="0" xfId="0" applyFont="1" applyFill="1" applyAlignment="1">
      <alignment horizontal="center" vertical="center"/>
    </xf>
    <xf numFmtId="0" fontId="12" fillId="0" borderId="26" xfId="5" applyFont="1" applyFill="1" applyBorder="1" applyAlignment="1">
      <alignment horizontal="center" vertical="center" wrapText="1"/>
    </xf>
    <xf numFmtId="0" fontId="12" fillId="0" borderId="6" xfId="5" applyFont="1" applyFill="1" applyBorder="1" applyAlignment="1">
      <alignment vertical="center" wrapText="1"/>
    </xf>
    <xf numFmtId="3" fontId="16" fillId="5" borderId="6" xfId="5" applyNumberFormat="1" applyFont="1" applyFill="1" applyBorder="1"/>
    <xf numFmtId="3" fontId="12" fillId="2" borderId="7" xfId="5" applyNumberFormat="1" applyFont="1" applyFill="1" applyBorder="1"/>
    <xf numFmtId="0" fontId="12" fillId="0" borderId="43" xfId="5" applyFont="1" applyFill="1" applyBorder="1" applyAlignment="1">
      <alignment horizontal="center" vertical="center" wrapText="1"/>
    </xf>
    <xf numFmtId="3" fontId="16" fillId="3" borderId="41" xfId="5" applyNumberFormat="1" applyFont="1" applyFill="1" applyBorder="1"/>
    <xf numFmtId="0" fontId="16" fillId="0" borderId="41" xfId="5" applyFont="1" applyFill="1" applyBorder="1" applyAlignment="1">
      <alignment vertical="center" wrapText="1"/>
    </xf>
    <xf numFmtId="3" fontId="16" fillId="0" borderId="41" xfId="5" applyNumberFormat="1" applyFont="1" applyFill="1" applyBorder="1"/>
    <xf numFmtId="3" fontId="12" fillId="0" borderId="52" xfId="5" applyNumberFormat="1" applyFont="1" applyFill="1" applyBorder="1"/>
    <xf numFmtId="3" fontId="12" fillId="5" borderId="5" xfId="5" applyNumberFormat="1" applyFont="1" applyFill="1" applyBorder="1"/>
    <xf numFmtId="3" fontId="12" fillId="5" borderId="7" xfId="5" applyNumberFormat="1" applyFont="1" applyFill="1" applyBorder="1"/>
    <xf numFmtId="3" fontId="12" fillId="5" borderId="2" xfId="5" applyNumberFormat="1" applyFont="1" applyFill="1" applyBorder="1"/>
    <xf numFmtId="3" fontId="12" fillId="3" borderId="2" xfId="5" applyNumberFormat="1" applyFont="1" applyFill="1" applyBorder="1"/>
    <xf numFmtId="3" fontId="12" fillId="3" borderId="5" xfId="5" applyNumberFormat="1" applyFont="1" applyFill="1" applyBorder="1"/>
    <xf numFmtId="3" fontId="12" fillId="5" borderId="47" xfId="5" applyNumberFormat="1" applyFont="1" applyFill="1" applyBorder="1"/>
    <xf numFmtId="164" fontId="12" fillId="3" borderId="20" xfId="5" applyNumberFormat="1" applyFont="1" applyFill="1" applyBorder="1"/>
    <xf numFmtId="3" fontId="12" fillId="7" borderId="2" xfId="5" applyNumberFormat="1" applyFont="1" applyFill="1" applyBorder="1"/>
    <xf numFmtId="0" fontId="15" fillId="6" borderId="0" xfId="5" applyFont="1" applyFill="1" applyBorder="1"/>
    <xf numFmtId="0" fontId="18" fillId="2" borderId="0" xfId="0" applyFont="1" applyFill="1" applyAlignment="1">
      <alignment horizontal="center" vertical="center"/>
    </xf>
    <xf numFmtId="0" fontId="18" fillId="7" borderId="0" xfId="0" applyFont="1" applyFill="1" applyAlignment="1">
      <alignment horizontal="center" vertical="center"/>
    </xf>
    <xf numFmtId="0" fontId="4" fillId="6" borderId="0" xfId="0" applyFont="1" applyFill="1"/>
    <xf numFmtId="0" fontId="0" fillId="6" borderId="2" xfId="0" applyFill="1" applyBorder="1"/>
    <xf numFmtId="0" fontId="15" fillId="0" borderId="44" xfId="0" applyFont="1" applyFill="1" applyBorder="1" applyAlignment="1">
      <alignment horizontal="center"/>
    </xf>
    <xf numFmtId="0" fontId="16" fillId="0" borderId="35" xfId="0" applyFont="1" applyFill="1" applyBorder="1" applyAlignment="1">
      <alignment horizontal="center" vertical="center"/>
    </xf>
    <xf numFmtId="0" fontId="16" fillId="0" borderId="39" xfId="0" applyFont="1" applyFill="1" applyBorder="1" applyAlignment="1">
      <alignment horizontal="center" vertical="center"/>
    </xf>
    <xf numFmtId="0" fontId="13" fillId="0" borderId="0" xfId="5" applyFont="1" applyBorder="1" applyAlignment="1">
      <alignment horizontal="left"/>
    </xf>
    <xf numFmtId="0" fontId="15" fillId="0" borderId="28" xfId="0" applyFont="1" applyFill="1" applyBorder="1" applyAlignment="1">
      <alignment wrapText="1"/>
    </xf>
    <xf numFmtId="0" fontId="15" fillId="0" borderId="34" xfId="0" applyFont="1" applyFill="1" applyBorder="1" applyAlignment="1">
      <alignment wrapText="1"/>
    </xf>
    <xf numFmtId="0" fontId="0" fillId="5" borderId="2" xfId="0" applyFill="1" applyBorder="1"/>
    <xf numFmtId="0" fontId="15" fillId="6" borderId="0" xfId="0" applyFont="1" applyFill="1" applyBorder="1" applyAlignment="1">
      <alignment vertical="top"/>
    </xf>
    <xf numFmtId="0" fontId="15" fillId="6" borderId="0" xfId="0" applyFont="1" applyFill="1" applyBorder="1" applyAlignment="1">
      <alignment horizontal="center" vertical="center"/>
    </xf>
    <xf numFmtId="0" fontId="15" fillId="6" borderId="0" xfId="0" applyFont="1" applyFill="1" applyAlignment="1">
      <alignment vertical="center"/>
    </xf>
    <xf numFmtId="0" fontId="0" fillId="6" borderId="0" xfId="0" applyFill="1" applyAlignment="1"/>
    <xf numFmtId="0" fontId="15" fillId="6" borderId="53" xfId="0" applyFont="1" applyFill="1" applyBorder="1" applyAlignment="1">
      <alignment horizontal="center"/>
    </xf>
    <xf numFmtId="0" fontId="15" fillId="6" borderId="54" xfId="0" applyFont="1" applyFill="1" applyBorder="1" applyAlignment="1">
      <alignment horizontal="center" vertical="center"/>
    </xf>
    <xf numFmtId="0" fontId="13" fillId="0" borderId="38" xfId="0" applyFont="1" applyFill="1" applyBorder="1" applyAlignment="1">
      <alignment horizontal="center" vertical="center"/>
    </xf>
    <xf numFmtId="0" fontId="15" fillId="6" borderId="29" xfId="0" applyFont="1" applyFill="1" applyBorder="1"/>
    <xf numFmtId="0" fontId="16" fillId="6" borderId="33" xfId="0" applyFont="1" applyFill="1" applyBorder="1"/>
    <xf numFmtId="0" fontId="18" fillId="6" borderId="0" xfId="0" applyFont="1" applyFill="1" applyBorder="1" applyAlignment="1">
      <alignment horizontal="center" vertical="center"/>
    </xf>
    <xf numFmtId="0" fontId="15" fillId="6" borderId="0" xfId="0" applyFont="1" applyFill="1" applyBorder="1" applyAlignment="1"/>
    <xf numFmtId="0" fontId="15" fillId="6" borderId="0" xfId="0" applyFont="1" applyFill="1" applyBorder="1" applyAlignment="1">
      <alignment horizontal="center"/>
    </xf>
    <xf numFmtId="0" fontId="0" fillId="6" borderId="30" xfId="0" applyFill="1" applyBorder="1" applyAlignment="1">
      <alignment horizontal="center" vertical="center"/>
    </xf>
    <xf numFmtId="0" fontId="16" fillId="0" borderId="43" xfId="5" applyFont="1" applyBorder="1" applyAlignment="1">
      <alignment horizontal="center" vertical="center"/>
    </xf>
    <xf numFmtId="0" fontId="13" fillId="0" borderId="0" xfId="5" applyFont="1" applyBorder="1" applyAlignment="1">
      <alignment horizontal="left"/>
    </xf>
    <xf numFmtId="0" fontId="16" fillId="0" borderId="23" xfId="5" applyFont="1" applyBorder="1" applyAlignment="1">
      <alignment horizontal="center" vertical="center"/>
    </xf>
    <xf numFmtId="0" fontId="5" fillId="0" borderId="31" xfId="5" applyBorder="1" applyAlignment="1">
      <alignment horizontal="center" vertical="center"/>
    </xf>
    <xf numFmtId="164" fontId="12" fillId="7" borderId="7" xfId="5" applyNumberFormat="1" applyFont="1" applyFill="1" applyBorder="1" applyAlignment="1">
      <alignment horizontal="center" vertical="center"/>
    </xf>
    <xf numFmtId="0" fontId="16" fillId="0" borderId="5" xfId="5" applyFont="1" applyBorder="1" applyAlignment="1">
      <alignment horizontal="right"/>
    </xf>
    <xf numFmtId="0" fontId="16" fillId="0" borderId="47" xfId="5" applyFont="1" applyFill="1" applyBorder="1" applyAlignment="1">
      <alignment horizontal="right" vertical="center" wrapText="1"/>
    </xf>
    <xf numFmtId="3" fontId="16" fillId="7" borderId="47" xfId="5" applyNumberFormat="1" applyFont="1" applyFill="1" applyBorder="1" applyAlignment="1">
      <alignment horizontal="center" vertical="center"/>
    </xf>
    <xf numFmtId="0" fontId="5" fillId="0" borderId="32" xfId="5" applyBorder="1"/>
    <xf numFmtId="0" fontId="12" fillId="3" borderId="5" xfId="5" applyFont="1" applyFill="1" applyBorder="1" applyAlignment="1">
      <alignment horizontal="center"/>
    </xf>
    <xf numFmtId="0" fontId="16" fillId="0" borderId="19" xfId="5" applyFont="1" applyBorder="1" applyAlignment="1">
      <alignment horizontal="center" vertical="center" wrapText="1"/>
    </xf>
    <xf numFmtId="3" fontId="12" fillId="7" borderId="57" xfId="5" applyNumberFormat="1" applyFont="1" applyFill="1" applyBorder="1" applyAlignment="1">
      <alignment horizontal="center" vertical="center"/>
    </xf>
    <xf numFmtId="3" fontId="12" fillId="7" borderId="55" xfId="5" applyNumberFormat="1" applyFont="1" applyFill="1" applyBorder="1" applyAlignment="1">
      <alignment horizontal="center" vertical="center"/>
    </xf>
    <xf numFmtId="3" fontId="12" fillId="7" borderId="56" xfId="5" applyNumberFormat="1" applyFont="1" applyFill="1" applyBorder="1" applyAlignment="1">
      <alignment horizontal="center" vertical="center"/>
    </xf>
    <xf numFmtId="3" fontId="5" fillId="2" borderId="57" xfId="5" applyNumberFormat="1" applyFill="1" applyBorder="1"/>
    <xf numFmtId="3" fontId="24" fillId="0" borderId="36" xfId="5" applyNumberFormat="1" applyFont="1" applyFill="1" applyBorder="1" applyAlignment="1">
      <alignment horizontal="center" vertical="center"/>
    </xf>
    <xf numFmtId="3" fontId="24" fillId="0" borderId="28" xfId="5" applyNumberFormat="1" applyFont="1" applyFill="1" applyBorder="1" applyAlignment="1">
      <alignment horizontal="center" vertical="center"/>
    </xf>
    <xf numFmtId="0" fontId="25" fillId="0" borderId="28" xfId="5" applyFont="1" applyBorder="1"/>
    <xf numFmtId="3" fontId="24" fillId="0" borderId="37" xfId="5" applyNumberFormat="1" applyFont="1" applyFill="1" applyBorder="1" applyAlignment="1">
      <alignment horizontal="center" vertical="center"/>
    </xf>
    <xf numFmtId="166" fontId="24" fillId="0" borderId="40" xfId="5" applyNumberFormat="1" applyFont="1" applyFill="1" applyBorder="1" applyAlignment="1">
      <alignment horizontal="center" vertical="center"/>
    </xf>
    <xf numFmtId="164" fontId="24" fillId="0" borderId="34" xfId="5" applyNumberFormat="1" applyFont="1" applyFill="1" applyBorder="1" applyAlignment="1">
      <alignment horizontal="center" vertical="center"/>
    </xf>
    <xf numFmtId="166" fontId="24" fillId="0" borderId="37" xfId="5" applyNumberFormat="1" applyFont="1" applyFill="1" applyBorder="1" applyAlignment="1">
      <alignment horizontal="center"/>
    </xf>
    <xf numFmtId="166" fontId="26" fillId="0" borderId="48" xfId="5" applyNumberFormat="1" applyFont="1" applyFill="1" applyBorder="1" applyAlignment="1">
      <alignment horizontal="center" vertical="center"/>
    </xf>
    <xf numFmtId="3" fontId="12" fillId="7" borderId="58" xfId="5" applyNumberFormat="1" applyFont="1" applyFill="1" applyBorder="1" applyAlignment="1">
      <alignment horizontal="center"/>
    </xf>
    <xf numFmtId="3" fontId="16" fillId="3" borderId="15" xfId="5" applyNumberFormat="1" applyFont="1" applyFill="1" applyBorder="1" applyAlignment="1">
      <alignment horizontal="center"/>
    </xf>
    <xf numFmtId="9" fontId="5" fillId="9" borderId="59" xfId="5" applyNumberFormat="1" applyFill="1" applyBorder="1"/>
    <xf numFmtId="3" fontId="5" fillId="2" borderId="55" xfId="5" applyNumberFormat="1" applyFill="1" applyBorder="1"/>
    <xf numFmtId="3" fontId="5" fillId="2" borderId="58" xfId="5" applyNumberFormat="1" applyFill="1" applyBorder="1"/>
    <xf numFmtId="3" fontId="5" fillId="2" borderId="19" xfId="5" applyNumberFormat="1" applyFill="1" applyBorder="1"/>
    <xf numFmtId="3" fontId="5" fillId="2" borderId="14" xfId="5" applyNumberFormat="1" applyFill="1" applyBorder="1"/>
    <xf numFmtId="0" fontId="16" fillId="0" borderId="14" xfId="5" applyFont="1" applyFill="1" applyBorder="1" applyAlignment="1">
      <alignment horizontal="center" vertical="center" wrapText="1"/>
    </xf>
    <xf numFmtId="3" fontId="12" fillId="2" borderId="57" xfId="5" applyNumberFormat="1" applyFont="1" applyFill="1" applyBorder="1"/>
    <xf numFmtId="3" fontId="12" fillId="2" borderId="55" xfId="5" applyNumberFormat="1" applyFont="1" applyFill="1" applyBorder="1"/>
    <xf numFmtId="3" fontId="16" fillId="7" borderId="59" xfId="5" applyNumberFormat="1" applyFont="1" applyFill="1" applyBorder="1"/>
    <xf numFmtId="3" fontId="16" fillId="5" borderId="17" xfId="5" applyNumberFormat="1" applyFont="1" applyFill="1" applyBorder="1"/>
    <xf numFmtId="3" fontId="16" fillId="3" borderId="14" xfId="5" applyNumberFormat="1" applyFont="1" applyFill="1" applyBorder="1"/>
    <xf numFmtId="3" fontId="12" fillId="2" borderId="59" xfId="5" applyNumberFormat="1" applyFont="1" applyFill="1" applyBorder="1"/>
    <xf numFmtId="3" fontId="16" fillId="7" borderId="55" xfId="5" applyNumberFormat="1" applyFont="1" applyFill="1" applyBorder="1"/>
    <xf numFmtId="3" fontId="16" fillId="7" borderId="56" xfId="5" applyNumberFormat="1" applyFont="1" applyFill="1" applyBorder="1"/>
    <xf numFmtId="164" fontId="12" fillId="9" borderId="14" xfId="5" applyNumberFormat="1" applyFont="1" applyFill="1" applyBorder="1"/>
    <xf numFmtId="164" fontId="12" fillId="7" borderId="2" xfId="6" applyNumberFormat="1" applyFont="1" applyFill="1" applyBorder="1" applyAlignment="1" applyProtection="1">
      <alignment horizontal="center" vertical="center"/>
      <protection locked="0"/>
    </xf>
    <xf numFmtId="165" fontId="14" fillId="7" borderId="2" xfId="1" applyNumberFormat="1" applyFont="1" applyFill="1" applyBorder="1" applyAlignment="1">
      <alignment horizontal="left" wrapText="1"/>
    </xf>
    <xf numFmtId="0" fontId="12" fillId="10" borderId="35" xfId="5" applyFont="1" applyFill="1" applyBorder="1" applyAlignment="1">
      <alignment horizontal="left" vertical="center"/>
    </xf>
    <xf numFmtId="0" fontId="12" fillId="10" borderId="2" xfId="5" applyFont="1" applyFill="1" applyBorder="1" applyAlignment="1">
      <alignment horizontal="left" vertical="center"/>
    </xf>
    <xf numFmtId="0" fontId="12" fillId="11" borderId="2" xfId="5" applyFont="1" applyFill="1" applyBorder="1" applyAlignment="1">
      <alignment horizontal="left" vertical="center"/>
    </xf>
    <xf numFmtId="0" fontId="12" fillId="11" borderId="2" xfId="5" applyFont="1" applyFill="1" applyBorder="1" applyAlignment="1">
      <alignment vertical="center"/>
    </xf>
    <xf numFmtId="0" fontId="12" fillId="12" borderId="2" xfId="5" applyFont="1" applyFill="1" applyBorder="1" applyAlignment="1">
      <alignment horizontal="left" vertical="center"/>
    </xf>
    <xf numFmtId="0" fontId="12" fillId="12" borderId="2" xfId="5" applyFont="1" applyFill="1" applyBorder="1" applyAlignment="1">
      <alignment vertical="center"/>
    </xf>
    <xf numFmtId="0" fontId="12" fillId="13" borderId="2" xfId="5" applyFont="1" applyFill="1" applyBorder="1" applyAlignment="1">
      <alignment horizontal="left" vertical="center"/>
    </xf>
    <xf numFmtId="0" fontId="12" fillId="13" borderId="2" xfId="5" applyFont="1" applyFill="1" applyBorder="1" applyAlignment="1">
      <alignment vertical="center"/>
    </xf>
    <xf numFmtId="0" fontId="12" fillId="14" borderId="2" xfId="5" applyFont="1" applyFill="1" applyBorder="1" applyAlignment="1">
      <alignment horizontal="left" vertical="center"/>
    </xf>
    <xf numFmtId="0" fontId="12" fillId="14" borderId="2" xfId="5" applyFont="1" applyFill="1" applyBorder="1" applyAlignment="1">
      <alignment vertical="center"/>
    </xf>
    <xf numFmtId="0" fontId="12" fillId="14" borderId="5" xfId="5" applyFont="1" applyFill="1" applyBorder="1" applyAlignment="1">
      <alignment horizontal="left" vertical="center"/>
    </xf>
    <xf numFmtId="0" fontId="13" fillId="0" borderId="0" xfId="0" applyFont="1" applyFill="1" applyBorder="1" applyAlignment="1">
      <alignment vertical="center"/>
    </xf>
    <xf numFmtId="0" fontId="12" fillId="0" borderId="53" xfId="0" applyFont="1" applyFill="1" applyBorder="1" applyAlignment="1">
      <alignment horizontal="center" vertical="center"/>
    </xf>
    <xf numFmtId="165" fontId="16" fillId="8" borderId="2" xfId="1" applyNumberFormat="1" applyFont="1" applyFill="1" applyBorder="1" applyAlignment="1">
      <alignment horizontal="center" vertical="center" wrapText="1"/>
    </xf>
    <xf numFmtId="0" fontId="12" fillId="0" borderId="7" xfId="0" applyFont="1" applyFill="1" applyBorder="1" applyAlignment="1">
      <alignment horizontal="left" vertical="center" wrapText="1"/>
    </xf>
    <xf numFmtId="165" fontId="12" fillId="7" borderId="7" xfId="1" applyNumberFormat="1" applyFont="1" applyFill="1" applyBorder="1" applyAlignment="1" applyProtection="1">
      <alignment horizontal="center" vertical="center" wrapText="1"/>
    </xf>
    <xf numFmtId="166" fontId="12" fillId="7" borderId="7" xfId="3" quotePrefix="1" applyNumberFormat="1" applyFont="1" applyFill="1" applyBorder="1" applyAlignment="1" applyProtection="1">
      <alignment horizontal="center" vertical="center"/>
    </xf>
    <xf numFmtId="0" fontId="1" fillId="0" borderId="0" xfId="0" applyFont="1"/>
    <xf numFmtId="0" fontId="13" fillId="8" borderId="28" xfId="0" applyFont="1" applyFill="1" applyBorder="1" applyAlignment="1">
      <alignment vertical="top"/>
    </xf>
    <xf numFmtId="0" fontId="12" fillId="0" borderId="8" xfId="0" applyFont="1" applyFill="1" applyBorder="1" applyAlignment="1">
      <alignment vertical="center" wrapText="1"/>
    </xf>
    <xf numFmtId="0" fontId="12" fillId="0" borderId="2" xfId="0" applyFont="1" applyFill="1" applyBorder="1" applyAlignment="1">
      <alignment vertical="center" wrapText="1"/>
    </xf>
    <xf numFmtId="165" fontId="12" fillId="15" borderId="2" xfId="1" applyNumberFormat="1" applyFont="1" applyFill="1" applyBorder="1" applyAlignment="1">
      <alignment horizontal="center" vertical="center"/>
    </xf>
    <xf numFmtId="166" fontId="16" fillId="8" borderId="2" xfId="0" applyNumberFormat="1" applyFont="1" applyFill="1" applyBorder="1" applyAlignment="1">
      <alignment horizontal="center" vertical="center" wrapText="1"/>
    </xf>
    <xf numFmtId="0" fontId="13" fillId="6" borderId="14" xfId="0" applyFont="1" applyFill="1" applyBorder="1" applyAlignment="1">
      <alignment horizontal="center" vertical="center"/>
    </xf>
    <xf numFmtId="0" fontId="15" fillId="6" borderId="5" xfId="0" applyFont="1" applyFill="1" applyBorder="1"/>
    <xf numFmtId="0" fontId="15" fillId="7" borderId="14" xfId="0" applyFont="1" applyFill="1" applyBorder="1"/>
    <xf numFmtId="0" fontId="15" fillId="2" borderId="7" xfId="0" applyFont="1" applyFill="1" applyBorder="1" applyAlignment="1">
      <alignment vertical="center"/>
    </xf>
    <xf numFmtId="0" fontId="0" fillId="2" borderId="2" xfId="0" applyFill="1" applyBorder="1"/>
    <xf numFmtId="0" fontId="15" fillId="2" borderId="2" xfId="0" applyFont="1" applyFill="1" applyBorder="1"/>
    <xf numFmtId="0" fontId="15" fillId="2" borderId="5" xfId="0" applyFont="1" applyFill="1" applyBorder="1"/>
    <xf numFmtId="3" fontId="26" fillId="0" borderId="40" xfId="5" applyNumberFormat="1" applyFont="1" applyFill="1" applyBorder="1" applyAlignment="1">
      <alignment horizontal="center" vertical="center"/>
    </xf>
    <xf numFmtId="0" fontId="16" fillId="0" borderId="0" xfId="5" applyFont="1" applyFill="1" applyBorder="1" applyAlignment="1">
      <alignment horizontal="center" vertical="center" wrapText="1"/>
    </xf>
    <xf numFmtId="3" fontId="12" fillId="0" borderId="0" xfId="5" applyNumberFormat="1" applyFont="1" applyFill="1" applyBorder="1"/>
    <xf numFmtId="3" fontId="16" fillId="0" borderId="0" xfId="5" applyNumberFormat="1" applyFont="1" applyFill="1" applyBorder="1"/>
    <xf numFmtId="3" fontId="16" fillId="3" borderId="60" xfId="5" applyNumberFormat="1" applyFont="1" applyFill="1" applyBorder="1"/>
    <xf numFmtId="3" fontId="16" fillId="0" borderId="14" xfId="5" applyNumberFormat="1" applyFont="1" applyFill="1" applyBorder="1"/>
    <xf numFmtId="0" fontId="17" fillId="0" borderId="0" xfId="0" applyFont="1"/>
    <xf numFmtId="0" fontId="27" fillId="0" borderId="0" xfId="5" applyFont="1"/>
    <xf numFmtId="165" fontId="12" fillId="7" borderId="6" xfId="1" applyNumberFormat="1" applyFont="1" applyFill="1" applyBorder="1" applyAlignment="1" applyProtection="1">
      <alignment horizontal="center" vertical="center" wrapText="1"/>
      <protection locked="0"/>
    </xf>
    <xf numFmtId="0" fontId="0" fillId="0" borderId="23" xfId="0" applyBorder="1"/>
    <xf numFmtId="0" fontId="0" fillId="0" borderId="21" xfId="0" applyBorder="1"/>
    <xf numFmtId="0" fontId="0" fillId="0" borderId="45" xfId="0" applyBorder="1"/>
    <xf numFmtId="0" fontId="5" fillId="0" borderId="30" xfId="5" applyBorder="1"/>
    <xf numFmtId="0" fontId="5" fillId="0" borderId="18" xfId="5" applyBorder="1"/>
    <xf numFmtId="0" fontId="15" fillId="0" borderId="61" xfId="5" applyFont="1" applyFill="1" applyBorder="1"/>
    <xf numFmtId="0" fontId="15" fillId="0" borderId="62" xfId="5" applyFont="1" applyFill="1" applyBorder="1"/>
    <xf numFmtId="0" fontId="5" fillId="0" borderId="62" xfId="5" applyBorder="1"/>
    <xf numFmtId="0" fontId="5" fillId="0" borderId="16" xfId="5" applyBorder="1"/>
    <xf numFmtId="0" fontId="15" fillId="0" borderId="23" xfId="5" applyFont="1" applyBorder="1"/>
    <xf numFmtId="0" fontId="15" fillId="0" borderId="21" xfId="5" applyFont="1" applyBorder="1"/>
    <xf numFmtId="0" fontId="5" fillId="0" borderId="21" xfId="5" applyBorder="1"/>
    <xf numFmtId="0" fontId="5" fillId="0" borderId="45" xfId="5" applyBorder="1"/>
    <xf numFmtId="0" fontId="15" fillId="0" borderId="30" xfId="5" applyFont="1" applyBorder="1"/>
    <xf numFmtId="0" fontId="15" fillId="0" borderId="61" xfId="5" applyFont="1" applyBorder="1"/>
    <xf numFmtId="0" fontId="15" fillId="0" borderId="62" xfId="5" applyFont="1" applyBorder="1"/>
    <xf numFmtId="0" fontId="12" fillId="0" borderId="0" xfId="0" applyFont="1" applyFill="1" applyBorder="1" applyAlignment="1">
      <alignment vertical="center"/>
    </xf>
    <xf numFmtId="0" fontId="13" fillId="8" borderId="29" xfId="0" applyFont="1" applyFill="1" applyBorder="1" applyAlignment="1">
      <alignment horizontal="center" vertical="center" wrapText="1"/>
    </xf>
    <xf numFmtId="0" fontId="16" fillId="8" borderId="29" xfId="0" applyFont="1" applyFill="1" applyBorder="1" applyAlignment="1">
      <alignment horizontal="center" vertical="center" wrapText="1"/>
    </xf>
    <xf numFmtId="165" fontId="12" fillId="0" borderId="0" xfId="1" applyNumberFormat="1" applyFont="1" applyFill="1" applyBorder="1" applyAlignment="1" applyProtection="1">
      <alignment horizontal="center" vertical="center" wrapText="1"/>
    </xf>
    <xf numFmtId="37" fontId="12" fillId="0" borderId="0" xfId="1" applyNumberFormat="1" applyFont="1" applyFill="1" applyBorder="1" applyAlignment="1" applyProtection="1">
      <alignment horizontal="center" vertical="center" readingOrder="1"/>
    </xf>
    <xf numFmtId="37" fontId="16" fillId="7" borderId="2" xfId="1" applyNumberFormat="1" applyFont="1" applyFill="1" applyBorder="1" applyAlignment="1" applyProtection="1">
      <alignment horizontal="center" vertical="center" wrapText="1"/>
    </xf>
    <xf numFmtId="5" fontId="16" fillId="7" borderId="2" xfId="1" applyNumberFormat="1" applyFont="1" applyFill="1" applyBorder="1" applyAlignment="1" applyProtection="1">
      <alignment horizontal="center" vertical="center" wrapText="1"/>
    </xf>
    <xf numFmtId="165" fontId="16" fillId="7" borderId="2" xfId="1" applyNumberFormat="1" applyFont="1" applyFill="1" applyBorder="1" applyAlignment="1" applyProtection="1">
      <alignment horizontal="center" vertical="center" wrapText="1"/>
    </xf>
    <xf numFmtId="37" fontId="16" fillId="0" borderId="20" xfId="1" applyNumberFormat="1" applyFont="1" applyFill="1" applyBorder="1" applyAlignment="1">
      <alignment horizontal="center" vertical="center" readingOrder="1"/>
    </xf>
    <xf numFmtId="37" fontId="16" fillId="0" borderId="2" xfId="1" applyNumberFormat="1" applyFont="1" applyFill="1" applyBorder="1" applyAlignment="1">
      <alignment horizontal="center" vertical="center" wrapText="1" readingOrder="1"/>
    </xf>
    <xf numFmtId="0" fontId="3" fillId="6" borderId="2" xfId="0" applyFont="1" applyFill="1" applyBorder="1" applyAlignment="1">
      <alignment horizontal="center" vertical="center"/>
    </xf>
    <xf numFmtId="0" fontId="0" fillId="5" borderId="2" xfId="0" applyFill="1" applyBorder="1" applyAlignment="1"/>
    <xf numFmtId="0" fontId="0" fillId="5" borderId="13" xfId="0" applyFill="1" applyBorder="1" applyAlignment="1"/>
    <xf numFmtId="0" fontId="13" fillId="6" borderId="0" xfId="0" applyFont="1" applyFill="1" applyBorder="1" applyAlignment="1"/>
    <xf numFmtId="0" fontId="16" fillId="0" borderId="2" xfId="0" applyFont="1" applyFill="1" applyBorder="1" applyAlignment="1"/>
    <xf numFmtId="0" fontId="12" fillId="0" borderId="2" xfId="0" applyFont="1" applyFill="1" applyBorder="1" applyAlignment="1"/>
    <xf numFmtId="0" fontId="12" fillId="0" borderId="2" xfId="0" applyFont="1" applyFill="1" applyBorder="1" applyAlignment="1">
      <alignment horizontal="left"/>
    </xf>
    <xf numFmtId="0" fontId="12" fillId="0" borderId="2" xfId="0" applyFont="1" applyFill="1" applyBorder="1" applyAlignment="1">
      <alignment horizontal="left" vertical="top"/>
    </xf>
    <xf numFmtId="0" fontId="12" fillId="0" borderId="13" xfId="0" applyFont="1" applyFill="1" applyBorder="1" applyAlignment="1">
      <alignment horizontal="left" vertical="top"/>
    </xf>
    <xf numFmtId="0" fontId="12" fillId="2" borderId="2" xfId="0" applyFont="1" applyFill="1" applyBorder="1" applyAlignment="1">
      <alignment horizontal="left"/>
    </xf>
    <xf numFmtId="0" fontId="12" fillId="2" borderId="2" xfId="0" applyFont="1" applyFill="1" applyBorder="1" applyAlignment="1"/>
    <xf numFmtId="0" fontId="29" fillId="2" borderId="2" xfId="8" applyFont="1" applyFill="1" applyBorder="1" applyAlignment="1"/>
    <xf numFmtId="0" fontId="12" fillId="0" borderId="2" xfId="1" applyNumberFormat="1" applyFont="1" applyFill="1" applyBorder="1" applyAlignment="1">
      <alignment horizontal="left" vertical="top" readingOrder="1"/>
    </xf>
    <xf numFmtId="0" fontId="12" fillId="2" borderId="2" xfId="1" applyNumberFormat="1" applyFont="1" applyFill="1" applyBorder="1" applyAlignment="1">
      <alignment horizontal="left" wrapText="1"/>
    </xf>
    <xf numFmtId="0" fontId="15" fillId="4" borderId="20" xfId="0" applyFont="1" applyFill="1" applyBorder="1"/>
    <xf numFmtId="0" fontId="15" fillId="6" borderId="43" xfId="0" applyFont="1" applyFill="1" applyBorder="1" applyAlignment="1">
      <alignment horizontal="center" vertical="center"/>
    </xf>
    <xf numFmtId="0" fontId="16" fillId="6" borderId="41" xfId="0" applyFont="1" applyFill="1" applyBorder="1"/>
    <xf numFmtId="0" fontId="15" fillId="7" borderId="60" xfId="0" applyFont="1" applyFill="1" applyBorder="1"/>
    <xf numFmtId="0" fontId="15" fillId="6" borderId="32" xfId="0" applyFont="1" applyFill="1" applyBorder="1" applyAlignment="1">
      <alignment horizontal="center"/>
    </xf>
    <xf numFmtId="0" fontId="18" fillId="6" borderId="5" xfId="0" applyFont="1" applyFill="1" applyBorder="1"/>
    <xf numFmtId="0" fontId="15" fillId="6" borderId="43" xfId="0" applyFont="1" applyFill="1" applyBorder="1" applyAlignment="1">
      <alignment horizontal="center"/>
    </xf>
    <xf numFmtId="0" fontId="15" fillId="6" borderId="32" xfId="0" applyFont="1" applyFill="1" applyBorder="1" applyAlignment="1">
      <alignment horizontal="center" vertical="center"/>
    </xf>
    <xf numFmtId="0" fontId="15" fillId="5" borderId="5" xfId="0" applyFont="1" applyFill="1" applyBorder="1"/>
    <xf numFmtId="0" fontId="15" fillId="6" borderId="43" xfId="0" applyFont="1" applyFill="1" applyBorder="1"/>
    <xf numFmtId="0" fontId="15" fillId="3" borderId="41" xfId="0" applyFont="1" applyFill="1" applyBorder="1"/>
    <xf numFmtId="5" fontId="16" fillId="7" borderId="2" xfId="1" applyNumberFormat="1" applyFont="1" applyFill="1" applyBorder="1" applyAlignment="1" applyProtection="1">
      <alignment horizontal="center" vertical="center" readingOrder="1"/>
    </xf>
    <xf numFmtId="3" fontId="5" fillId="9" borderId="59" xfId="5" applyNumberFormat="1" applyFill="1" applyBorder="1"/>
    <xf numFmtId="0" fontId="15" fillId="6" borderId="0" xfId="0" applyFont="1" applyFill="1" applyBorder="1" applyAlignment="1">
      <alignment horizontal="center" vertical="center"/>
    </xf>
    <xf numFmtId="0" fontId="11" fillId="0" borderId="24" xfId="0" applyFont="1" applyBorder="1" applyAlignment="1">
      <alignment horizontal="right" vertical="center"/>
    </xf>
    <xf numFmtId="0" fontId="11" fillId="0" borderId="24" xfId="0" applyFont="1" applyBorder="1" applyAlignment="1">
      <alignment vertical="center"/>
    </xf>
    <xf numFmtId="0" fontId="11" fillId="0" borderId="25" xfId="0" applyFont="1" applyBorder="1" applyAlignment="1">
      <alignment vertical="center"/>
    </xf>
    <xf numFmtId="0" fontId="1" fillId="0" borderId="0" xfId="0" applyFont="1" applyAlignment="1">
      <alignment wrapText="1"/>
    </xf>
    <xf numFmtId="3" fontId="12" fillId="9" borderId="56" xfId="5" applyNumberFormat="1" applyFont="1" applyFill="1" applyBorder="1" applyAlignment="1">
      <alignment horizontal="center" vertical="center"/>
    </xf>
    <xf numFmtId="6" fontId="12" fillId="7" borderId="7" xfId="3" quotePrefix="1" applyNumberFormat="1" applyFont="1" applyFill="1" applyBorder="1" applyAlignment="1" applyProtection="1">
      <alignment horizontal="center" vertical="center"/>
    </xf>
    <xf numFmtId="6" fontId="12" fillId="7" borderId="2" xfId="3" applyNumberFormat="1" applyFont="1" applyFill="1" applyBorder="1" applyAlignment="1" applyProtection="1">
      <alignment horizontal="center" vertical="center"/>
    </xf>
    <xf numFmtId="0" fontId="15" fillId="0" borderId="0" xfId="0" applyFont="1" applyFill="1" applyBorder="1" applyAlignment="1">
      <alignment horizontal="center" vertical="center"/>
    </xf>
    <xf numFmtId="0" fontId="12" fillId="0" borderId="0" xfId="0" applyFont="1" applyFill="1" applyBorder="1" applyAlignment="1">
      <alignment vertical="center" wrapText="1"/>
    </xf>
    <xf numFmtId="0" fontId="0" fillId="17" borderId="2" xfId="0" applyFill="1" applyBorder="1"/>
    <xf numFmtId="0" fontId="0" fillId="0" borderId="0" xfId="0" applyBorder="1" applyAlignment="1">
      <alignment horizontal="left" vertical="center"/>
    </xf>
    <xf numFmtId="0" fontId="23" fillId="0" borderId="0" xfId="0" applyFont="1" applyBorder="1" applyAlignment="1">
      <alignment horizontal="left" vertical="center"/>
    </xf>
    <xf numFmtId="165" fontId="12" fillId="7" borderId="2" xfId="1" applyNumberFormat="1" applyFont="1" applyFill="1" applyBorder="1" applyAlignment="1">
      <alignment horizontal="center" vertical="center" wrapText="1"/>
    </xf>
    <xf numFmtId="0" fontId="0" fillId="0" borderId="0" xfId="0" applyAlignment="1">
      <alignment wrapText="1"/>
    </xf>
    <xf numFmtId="0" fontId="12" fillId="0" borderId="2" xfId="0" applyFont="1" applyFill="1" applyBorder="1" applyAlignment="1">
      <alignment horizontal="left" vertical="center" wrapText="1"/>
    </xf>
    <xf numFmtId="0" fontId="16" fillId="0" borderId="2" xfId="0" applyFont="1" applyFill="1" applyBorder="1" applyAlignment="1">
      <alignment horizontal="right" vertical="center" wrapText="1"/>
    </xf>
    <xf numFmtId="0" fontId="13" fillId="0" borderId="0" xfId="0" applyFont="1" applyFill="1" applyBorder="1" applyAlignment="1">
      <alignment horizontal="right"/>
    </xf>
    <xf numFmtId="0" fontId="14" fillId="0" borderId="2" xfId="0" applyFont="1" applyFill="1" applyBorder="1" applyAlignment="1">
      <alignment horizontal="right"/>
    </xf>
    <xf numFmtId="0" fontId="14" fillId="7" borderId="2" xfId="0" applyFont="1" applyFill="1" applyBorder="1" applyAlignment="1">
      <alignment horizontal="left"/>
    </xf>
    <xf numFmtId="0" fontId="16" fillId="8" borderId="2" xfId="0" applyFont="1" applyFill="1" applyBorder="1" applyAlignment="1">
      <alignment horizontal="center" vertical="center" wrapText="1"/>
    </xf>
    <xf numFmtId="0" fontId="16" fillId="0" borderId="0" xfId="0" applyFont="1" applyBorder="1" applyAlignment="1">
      <alignment horizontal="left" vertical="center"/>
    </xf>
    <xf numFmtId="0" fontId="0" fillId="0" borderId="63" xfId="0" applyBorder="1"/>
    <xf numFmtId="0" fontId="16" fillId="0" borderId="0" xfId="0" applyFont="1" applyBorder="1" applyAlignment="1">
      <alignment horizontal="center" vertical="center"/>
    </xf>
    <xf numFmtId="0" fontId="6" fillId="0" borderId="0" xfId="0" applyFont="1" applyBorder="1" applyAlignment="1">
      <alignment horizontal="center" vertical="center"/>
    </xf>
    <xf numFmtId="0" fontId="0" fillId="0" borderId="64" xfId="0" applyBorder="1"/>
    <xf numFmtId="0" fontId="12" fillId="0" borderId="0" xfId="0" applyFont="1" applyFill="1" applyBorder="1" applyAlignment="1">
      <alignment horizontal="center" vertical="center"/>
    </xf>
    <xf numFmtId="0" fontId="0" fillId="0" borderId="0" xfId="0" applyBorder="1" applyProtection="1">
      <protection locked="0"/>
    </xf>
    <xf numFmtId="0" fontId="15" fillId="0" borderId="0" xfId="0" applyFont="1" applyFill="1" applyBorder="1" applyAlignment="1">
      <alignment horizontal="right" vertical="center"/>
    </xf>
    <xf numFmtId="0" fontId="15" fillId="0" borderId="0" xfId="0" applyFont="1" applyFill="1" applyBorder="1" applyAlignment="1">
      <alignment vertical="center"/>
    </xf>
    <xf numFmtId="44" fontId="15" fillId="0" borderId="0" xfId="3" applyFont="1" applyFill="1" applyBorder="1" applyAlignment="1">
      <alignment vertical="center"/>
    </xf>
    <xf numFmtId="0" fontId="15" fillId="6" borderId="0" xfId="0" applyFont="1" applyFill="1" applyAlignment="1">
      <alignment horizontal="center" vertical="center"/>
    </xf>
    <xf numFmtId="0" fontId="15" fillId="6" borderId="0" xfId="0" applyFont="1" applyFill="1" applyBorder="1" applyAlignment="1">
      <alignment horizontal="center"/>
    </xf>
    <xf numFmtId="0" fontId="15" fillId="6" borderId="0" xfId="0" applyFont="1" applyFill="1" applyBorder="1" applyAlignment="1">
      <alignment horizontal="center" vertical="center"/>
    </xf>
    <xf numFmtId="0" fontId="15" fillId="6" borderId="0" xfId="0" applyFont="1" applyFill="1" applyBorder="1" applyAlignment="1">
      <alignment horizontal="left" vertical="top" wrapText="1"/>
    </xf>
    <xf numFmtId="0" fontId="18" fillId="6" borderId="0" xfId="0" applyFont="1" applyFill="1" applyBorder="1" applyAlignment="1">
      <alignment horizontal="center" vertical="center"/>
    </xf>
    <xf numFmtId="0" fontId="17" fillId="6" borderId="0" xfId="5" applyFont="1" applyFill="1" applyBorder="1" applyAlignment="1">
      <alignment horizontal="left"/>
    </xf>
    <xf numFmtId="0" fontId="17" fillId="6" borderId="0" xfId="0" applyFont="1" applyFill="1" applyAlignment="1">
      <alignment horizontal="left"/>
    </xf>
    <xf numFmtId="0" fontId="1" fillId="6" borderId="0" xfId="0" applyFont="1" applyFill="1" applyAlignment="1">
      <alignment horizontal="center" vertical="center"/>
    </xf>
    <xf numFmtId="0" fontId="16" fillId="0" borderId="43" xfId="5" applyFont="1" applyBorder="1" applyAlignment="1">
      <alignment horizontal="center" vertical="center"/>
    </xf>
    <xf numFmtId="0" fontId="16" fillId="0" borderId="41" xfId="5" applyFont="1" applyBorder="1" applyAlignment="1">
      <alignment horizontal="center" vertical="center"/>
    </xf>
    <xf numFmtId="0" fontId="16" fillId="0" borderId="44" xfId="5" applyFont="1" applyFill="1" applyBorder="1" applyAlignment="1">
      <alignment horizontal="center" vertical="center"/>
    </xf>
    <xf numFmtId="0" fontId="16" fillId="0" borderId="50" xfId="5" applyFont="1" applyFill="1" applyBorder="1" applyAlignment="1">
      <alignment horizontal="center" vertical="center"/>
    </xf>
    <xf numFmtId="0" fontId="16" fillId="0" borderId="38" xfId="5" applyFont="1" applyFill="1" applyBorder="1" applyAlignment="1">
      <alignment horizontal="center" vertical="center"/>
    </xf>
    <xf numFmtId="0" fontId="16" fillId="0" borderId="49" xfId="5" applyFont="1" applyFill="1" applyBorder="1" applyAlignment="1">
      <alignment horizontal="center" vertical="center"/>
    </xf>
    <xf numFmtId="0" fontId="16" fillId="0" borderId="51" xfId="5" applyFont="1" applyFill="1" applyBorder="1" applyAlignment="1">
      <alignment horizontal="center" vertical="center"/>
    </xf>
    <xf numFmtId="0" fontId="16" fillId="0" borderId="24" xfId="5" applyFont="1" applyFill="1" applyBorder="1" applyAlignment="1">
      <alignment horizontal="center" vertical="center"/>
    </xf>
    <xf numFmtId="0" fontId="17" fillId="0" borderId="0" xfId="5" applyFont="1" applyBorder="1" applyAlignment="1">
      <alignment horizontal="left"/>
    </xf>
    <xf numFmtId="0" fontId="13" fillId="0" borderId="0" xfId="5" applyFont="1" applyBorder="1" applyAlignment="1">
      <alignment horizontal="left"/>
    </xf>
    <xf numFmtId="0" fontId="21" fillId="0" borderId="43" xfId="5" applyFont="1" applyFill="1" applyBorder="1" applyAlignment="1">
      <alignment horizontal="left" wrapText="1"/>
    </xf>
    <xf numFmtId="0" fontId="21" fillId="0" borderId="41" xfId="5" applyFont="1" applyFill="1" applyBorder="1" applyAlignment="1">
      <alignment horizontal="left" wrapText="1"/>
    </xf>
    <xf numFmtId="0" fontId="21" fillId="0" borderId="42" xfId="5" applyFont="1" applyFill="1" applyBorder="1" applyAlignment="1">
      <alignment horizontal="left" wrapText="1"/>
    </xf>
    <xf numFmtId="0" fontId="12" fillId="0" borderId="2" xfId="0" applyFont="1" applyFill="1" applyBorder="1" applyAlignment="1">
      <alignment horizontal="left" vertical="center" wrapText="1"/>
    </xf>
    <xf numFmtId="0" fontId="16" fillId="0" borderId="2" xfId="0" applyFont="1" applyFill="1" applyBorder="1" applyAlignment="1">
      <alignment horizontal="right" vertical="center" wrapText="1"/>
    </xf>
    <xf numFmtId="0" fontId="12" fillId="0" borderId="2" xfId="0" applyFont="1" applyFill="1" applyBorder="1" applyAlignment="1">
      <alignment horizontal="right" vertical="center" wrapText="1"/>
    </xf>
    <xf numFmtId="0" fontId="16" fillId="0" borderId="20" xfId="0" applyFont="1" applyFill="1" applyBorder="1" applyAlignment="1">
      <alignment horizontal="right" vertical="center" wrapText="1"/>
    </xf>
    <xf numFmtId="0" fontId="16" fillId="8" borderId="2" xfId="0" applyFont="1" applyFill="1" applyBorder="1" applyAlignment="1">
      <alignment horizontal="center" vertical="center"/>
    </xf>
    <xf numFmtId="0" fontId="11" fillId="0" borderId="23" xfId="0" applyFont="1" applyBorder="1" applyAlignment="1">
      <alignment horizontal="left"/>
    </xf>
    <xf numFmtId="0" fontId="11" fillId="0" borderId="21" xfId="0" applyFont="1" applyBorder="1" applyAlignment="1">
      <alignment horizontal="left"/>
    </xf>
    <xf numFmtId="0" fontId="13" fillId="0" borderId="2" xfId="0" applyFont="1" applyFill="1" applyBorder="1" applyAlignment="1">
      <alignment horizontal="right"/>
    </xf>
    <xf numFmtId="0" fontId="13" fillId="0" borderId="13" xfId="0" applyFont="1" applyFill="1" applyBorder="1" applyAlignment="1">
      <alignment horizontal="right"/>
    </xf>
    <xf numFmtId="0" fontId="12" fillId="7" borderId="13" xfId="0" applyNumberFormat="1" applyFont="1" applyFill="1" applyBorder="1" applyAlignment="1">
      <alignment horizontal="left" readingOrder="1"/>
    </xf>
    <xf numFmtId="0" fontId="12" fillId="7" borderId="12" xfId="0" applyNumberFormat="1" applyFont="1" applyFill="1" applyBorder="1" applyAlignment="1">
      <alignment horizontal="left" readingOrder="1"/>
    </xf>
    <xf numFmtId="0" fontId="12" fillId="7" borderId="27" xfId="0" applyNumberFormat="1" applyFont="1" applyFill="1" applyBorder="1" applyAlignment="1">
      <alignment horizontal="left" readingOrder="1"/>
    </xf>
    <xf numFmtId="9" fontId="15" fillId="0" borderId="18" xfId="0" applyNumberFormat="1" applyFont="1" applyFill="1" applyBorder="1" applyAlignment="1">
      <alignment horizontal="center" vertical="center"/>
    </xf>
    <xf numFmtId="0" fontId="13" fillId="0" borderId="0" xfId="0" applyFont="1" applyFill="1" applyBorder="1" applyAlignment="1">
      <alignment horizontal="right"/>
    </xf>
    <xf numFmtId="0" fontId="14" fillId="0" borderId="2" xfId="0" applyFont="1" applyFill="1" applyBorder="1" applyAlignment="1">
      <alignment horizontal="right"/>
    </xf>
    <xf numFmtId="165" fontId="14" fillId="0" borderId="2" xfId="1" applyNumberFormat="1" applyFont="1" applyFill="1" applyBorder="1" applyAlignment="1">
      <alignment horizontal="right" wrapText="1"/>
    </xf>
    <xf numFmtId="165" fontId="18" fillId="16" borderId="9" xfId="1" applyNumberFormat="1" applyFont="1" applyFill="1" applyBorder="1" applyAlignment="1">
      <alignment horizontal="center" vertical="center" wrapText="1"/>
    </xf>
    <xf numFmtId="165" fontId="18" fillId="16" borderId="11" xfId="1" applyNumberFormat="1" applyFont="1" applyFill="1" applyBorder="1" applyAlignment="1">
      <alignment horizontal="center" vertical="center" wrapText="1"/>
    </xf>
    <xf numFmtId="165" fontId="18" fillId="16" borderId="3" xfId="1" applyNumberFormat="1" applyFont="1" applyFill="1" applyBorder="1" applyAlignment="1">
      <alignment horizontal="center" vertical="center" wrapText="1"/>
    </xf>
    <xf numFmtId="165" fontId="18" fillId="16" borderId="4" xfId="1" applyNumberFormat="1"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8" fillId="16" borderId="9" xfId="0" applyFont="1" applyFill="1" applyBorder="1" applyAlignment="1">
      <alignment horizontal="center" vertical="center"/>
    </xf>
    <xf numFmtId="0" fontId="18" fillId="16" borderId="11" xfId="0" applyFont="1" applyFill="1" applyBorder="1" applyAlignment="1">
      <alignment horizontal="center" vertical="center"/>
    </xf>
    <xf numFmtId="0" fontId="18" fillId="16" borderId="3" xfId="0" applyFont="1" applyFill="1" applyBorder="1" applyAlignment="1">
      <alignment horizontal="center" vertical="center"/>
    </xf>
    <xf numFmtId="0" fontId="18" fillId="16" borderId="4" xfId="0" applyFont="1" applyFill="1" applyBorder="1" applyAlignment="1">
      <alignment horizontal="center" vertical="center"/>
    </xf>
    <xf numFmtId="0" fontId="14" fillId="0" borderId="13" xfId="0" applyFont="1" applyFill="1" applyBorder="1" applyAlignment="1">
      <alignment horizontal="right"/>
    </xf>
    <xf numFmtId="0" fontId="14" fillId="0" borderId="8" xfId="0" applyFont="1" applyFill="1" applyBorder="1" applyAlignment="1">
      <alignment horizontal="right"/>
    </xf>
    <xf numFmtId="0" fontId="14" fillId="7" borderId="13" xfId="0" applyNumberFormat="1" applyFont="1" applyFill="1" applyBorder="1" applyAlignment="1">
      <alignment horizontal="left"/>
    </xf>
    <xf numFmtId="0" fontId="14" fillId="7" borderId="27" xfId="0" applyNumberFormat="1" applyFont="1" applyFill="1" applyBorder="1" applyAlignment="1">
      <alignment horizontal="left"/>
    </xf>
    <xf numFmtId="0" fontId="14" fillId="7" borderId="13" xfId="0" applyFont="1" applyFill="1" applyBorder="1" applyAlignment="1">
      <alignment horizontal="left"/>
    </xf>
    <xf numFmtId="0" fontId="14" fillId="7" borderId="27" xfId="0" applyFont="1" applyFill="1" applyBorder="1" applyAlignment="1">
      <alignment horizontal="left"/>
    </xf>
    <xf numFmtId="0" fontId="14" fillId="7" borderId="2" xfId="0" applyFont="1" applyFill="1" applyBorder="1" applyAlignment="1">
      <alignment horizontal="left"/>
    </xf>
    <xf numFmtId="0" fontId="14" fillId="7" borderId="28" xfId="0" applyFont="1" applyFill="1" applyBorder="1" applyAlignment="1">
      <alignment horizontal="left"/>
    </xf>
    <xf numFmtId="0" fontId="16" fillId="8" borderId="2" xfId="0" applyFont="1" applyFill="1" applyBorder="1" applyAlignment="1">
      <alignment horizontal="center" vertical="center" wrapText="1"/>
    </xf>
  </cellXfs>
  <cellStyles count="9">
    <cellStyle name="Comma" xfId="1" builtinId="3"/>
    <cellStyle name="Comma 2" xfId="2" xr:uid="{00000000-0005-0000-0000-000001000000}"/>
    <cellStyle name="Currency" xfId="3" builtinId="4"/>
    <cellStyle name="Currency 2" xfId="4" xr:uid="{00000000-0005-0000-0000-000003000000}"/>
    <cellStyle name="Hyperlink" xfId="8" builtinId="8"/>
    <cellStyle name="Normal" xfId="0" builtinId="0"/>
    <cellStyle name="Normal 2" xfId="5" xr:uid="{00000000-0005-0000-0000-000005000000}"/>
    <cellStyle name="Percent" xfId="6" builtinId="5"/>
    <cellStyle name="Percent 2" xfId="7" xr:uid="{00000000-0005-0000-0000-000007000000}"/>
  </cellStyles>
  <dxfs count="0"/>
  <tableStyles count="0" defaultTableStyle="TableStyleMedium9" defaultPivotStyle="PivotStyleLight16"/>
  <colors>
    <mruColors>
      <color rgb="FFF79646"/>
      <color rgb="FFDAEEF3"/>
      <color rgb="FF536D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fmlaLink="$I$2"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238124</xdr:colOff>
      <xdr:row>8</xdr:row>
      <xdr:rowOff>123825</xdr:rowOff>
    </xdr:from>
    <xdr:to>
      <xdr:col>10</xdr:col>
      <xdr:colOff>247650</xdr:colOff>
      <xdr:row>42</xdr:row>
      <xdr:rowOff>57150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38124" y="1419225"/>
          <a:ext cx="6105526" cy="543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aseline="0">
            <a:latin typeface="Arial" panose="020B0604020202020204" pitchFamily="34" charset="0"/>
            <a:cs typeface="Arial" panose="020B0604020202020204" pitchFamily="34" charset="0"/>
          </a:endParaRPr>
        </a:p>
        <a:p>
          <a:r>
            <a:rPr lang="en-US" sz="1100" baseline="0">
              <a:latin typeface="Arial" panose="020B0604020202020204" pitchFamily="34" charset="0"/>
              <a:cs typeface="Arial" panose="020B0604020202020204" pitchFamily="34" charset="0"/>
            </a:rPr>
            <a:t>Please fill out each excel page tab in sequence, beginning with Step 2 and working through each worksheet. Values inputted will </a:t>
          </a:r>
          <a:r>
            <a:rPr lang="en-US" sz="1100" baseline="0">
              <a:solidFill>
                <a:sysClr val="windowText" lastClr="000000"/>
              </a:solidFill>
              <a:latin typeface="Arial" panose="020B0604020202020204" pitchFamily="34" charset="0"/>
              <a:cs typeface="Arial" panose="020B0604020202020204" pitchFamily="34" charset="0"/>
            </a:rPr>
            <a:t>then populate on the final CBR Summary form tab. Instructions on how to complete the steps will be included with each tab. </a:t>
          </a:r>
        </a:p>
        <a:p>
          <a:endParaRPr lang="en-US" sz="1100" baseline="0">
            <a:solidFill>
              <a:sysClr val="windowText" lastClr="000000"/>
            </a:solidFill>
            <a:latin typeface="Arial" panose="020B0604020202020204" pitchFamily="34" charset="0"/>
            <a:cs typeface="Arial" panose="020B0604020202020204" pitchFamily="34" charset="0"/>
          </a:endParaRPr>
        </a:p>
        <a:p>
          <a:r>
            <a:rPr lang="en-US" sz="1100" baseline="0">
              <a:solidFill>
                <a:sysClr val="windowText" lastClr="000000"/>
              </a:solidFill>
              <a:latin typeface="Arial" panose="020B0604020202020204" pitchFamily="34" charset="0"/>
              <a:cs typeface="Arial" panose="020B0604020202020204" pitchFamily="34" charset="0"/>
            </a:rPr>
            <a:t>Please review the final CBR Summary tab for accuracy before submitting data </a:t>
          </a:r>
          <a:r>
            <a:rPr lang="en-US" sz="1100" baseline="0">
              <a:latin typeface="Arial" panose="020B0604020202020204" pitchFamily="34" charset="0"/>
              <a:cs typeface="Arial" panose="020B0604020202020204" pitchFamily="34" charset="0"/>
            </a:rPr>
            <a:t>to OHA.</a:t>
          </a:r>
        </a:p>
        <a:p>
          <a:endParaRPr lang="en-US" sz="1100" baseline="0">
            <a:solidFill>
              <a:schemeClr val="dk1"/>
            </a:solidFill>
            <a:latin typeface="Arial" panose="020B0604020202020204" pitchFamily="34" charset="0"/>
            <a:ea typeface="+mn-ea"/>
            <a:cs typeface="Arial" panose="020B0604020202020204" pitchFamily="34" charset="0"/>
          </a:endParaRPr>
        </a:p>
        <a:p>
          <a:r>
            <a:rPr lang="en-US" sz="1100" baseline="0">
              <a:latin typeface="Arial" panose="020B0604020202020204" pitchFamily="34" charset="0"/>
              <a:cs typeface="Arial" panose="020B0604020202020204" pitchFamily="34" charset="0"/>
            </a:rPr>
            <a:t>In addition to completing this form, please remember to submit: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 The most recent version of your hospital's community needs assessment, completed in compliance with section 501(r)(3) of the Internal Revenue Service codes.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 A community benefit supplemental narrative answering the following questions</a:t>
          </a:r>
        </a:p>
        <a:p>
          <a:endParaRPr lang="en-US" sz="1100" b="1" baseline="0">
            <a:latin typeface="Arial" panose="020B0604020202020204" pitchFamily="34" charset="0"/>
            <a:cs typeface="Arial" panose="020B0604020202020204" pitchFamily="34"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year of publication for the current community health needs assessment.</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top health needs identified in the hospital’s most recent community health needs assessment. Include information on geographies, populations or demographic groups affected.</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significant community benefit activities the hospital engaged in that addressed the health needs identified above.</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Identify any community benefit activity that addresses the social determinants of health. Separate activities into those that:</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mj-lt"/>
            <a:buAutoNum type="alphaLcPeriod"/>
          </a:pPr>
          <a:r>
            <a:rPr lang="en-US" sz="1100" b="1">
              <a:effectLst/>
              <a:latin typeface="Calibri" panose="020F0502020204030204" pitchFamily="34" charset="0"/>
              <a:ea typeface="Calibri" panose="020F0502020204030204" pitchFamily="34" charset="0"/>
              <a:cs typeface="Calibri" panose="020F0502020204030204" pitchFamily="34" charset="0"/>
            </a:rPr>
            <a:t>Address individual health-related social needs</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800"/>
            </a:spcAft>
            <a:buFont typeface="+mj-lt"/>
            <a:buAutoNum type="alphaLcPeriod"/>
          </a:pPr>
          <a:r>
            <a:rPr lang="en-US" sz="1100" b="1">
              <a:effectLst/>
              <a:latin typeface="Calibri" panose="020F0502020204030204" pitchFamily="34" charset="0"/>
              <a:ea typeface="Calibri" panose="020F0502020204030204" pitchFamily="34" charset="0"/>
              <a:cs typeface="Calibri" panose="020F0502020204030204" pitchFamily="34" charset="0"/>
            </a:rPr>
            <a:t>Address systemic issues or root causes of health and health equity</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For more information on completing the supplemental narrative, please refer to the community benefit report form instructions.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Submit completed CBR-1 form, CHNA and supplemental narrative to hdd.admin@odhsoha.oregon.gov</a:t>
          </a:r>
        </a:p>
      </xdr:txBody>
    </xdr:sp>
    <xdr:clientData/>
  </xdr:twoCellAnchor>
  <xdr:twoCellAnchor editAs="oneCell">
    <xdr:from>
      <xdr:col>0</xdr:col>
      <xdr:colOff>404487</xdr:colOff>
      <xdr:row>1</xdr:row>
      <xdr:rowOff>65240</xdr:rowOff>
    </xdr:from>
    <xdr:to>
      <xdr:col>5</xdr:col>
      <xdr:colOff>151584</xdr:colOff>
      <xdr:row>6</xdr:row>
      <xdr:rowOff>151079</xdr:rowOff>
    </xdr:to>
    <xdr:pic>
      <xdr:nvPicPr>
        <xdr:cNvPr id="3" name="Picture 2">
          <a:extLst>
            <a:ext uri="{FF2B5EF4-FFF2-40B4-BE49-F238E27FC236}">
              <a16:creationId xmlns:a16="http://schemas.microsoft.com/office/drawing/2014/main" id="{3EA998D1-120C-4085-B59B-1D5DF604C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4487" y="221815"/>
          <a:ext cx="2813364" cy="8687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14</xdr:row>
      <xdr:rowOff>19050</xdr:rowOff>
    </xdr:from>
    <xdr:to>
      <xdr:col>5</xdr:col>
      <xdr:colOff>9525</xdr:colOff>
      <xdr:row>16</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42900" y="3333750"/>
          <a:ext cx="99631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Please identify any clinics</a:t>
          </a:r>
          <a:r>
            <a:rPr lang="en-US" sz="1400" b="1" baseline="0"/>
            <a:t> or other health care facilities whose activities are included in this CBR-1 form</a:t>
          </a:r>
          <a:endParaRPr lang="en-US" sz="1400" b="1"/>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xdr:colOff>
      <xdr:row>4</xdr:row>
      <xdr:rowOff>304799</xdr:rowOff>
    </xdr:from>
    <xdr:ext cx="10439400" cy="1666876"/>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19076" y="1438274"/>
          <a:ext cx="10439400" cy="16668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Community Health Improvement Services are activities that are carried out to improve community health. These services do not generate inpatient or outpatient bills. They may involve a nominal patient fee or sliding scale fee. These activities are based on an identified community need. Eligible expenses include direct and indirect costs, equipment, transportation and employee time as long as the employee is performing the function during their normal working hours. </a:t>
          </a:r>
          <a:r>
            <a:rPr lang="en-US" sz="1200" b="1">
              <a:latin typeface="Arial" panose="020B0604020202020204" pitchFamily="34" charset="0"/>
              <a:cs typeface="Arial" panose="020B0604020202020204" pitchFamily="34" charset="0"/>
            </a:rPr>
            <a:t>Count: </a:t>
          </a:r>
          <a:r>
            <a:rPr lang="en-US" sz="1200" b="0">
              <a:latin typeface="Arial" panose="020B0604020202020204" pitchFamily="34" charset="0"/>
              <a:cs typeface="Arial" panose="020B0604020202020204" pitchFamily="34" charset="0"/>
            </a:rPr>
            <a:t>School based health programs, wellness</a:t>
          </a:r>
          <a:r>
            <a:rPr lang="en-US" sz="1200" b="0" baseline="0">
              <a:latin typeface="Arial" panose="020B0604020202020204" pitchFamily="34" charset="0"/>
              <a:cs typeface="Arial" panose="020B0604020202020204" pitchFamily="34" charset="0"/>
            </a:rPr>
            <a:t> classes, general chronic disease management, weight loss and nutrition classes, special event health screenings, transportation support. </a:t>
          </a:r>
          <a:r>
            <a:rPr lang="en-US" sz="1200" b="1" baseline="0">
              <a:latin typeface="Arial" panose="020B0604020202020204" pitchFamily="34" charset="0"/>
              <a:cs typeface="Arial" panose="020B0604020202020204" pitchFamily="34" charset="0"/>
            </a:rPr>
            <a:t>Do not count: </a:t>
          </a:r>
          <a:r>
            <a:rPr lang="en-US" sz="1200" b="1">
              <a:latin typeface="Arial" panose="020B0604020202020204" pitchFamily="34" charset="0"/>
              <a:cs typeface="Arial" panose="020B0604020202020204" pitchFamily="34" charset="0"/>
            </a:rPr>
            <a:t> </a:t>
          </a:r>
          <a:r>
            <a:rPr lang="en-US" sz="1200" b="0">
              <a:latin typeface="Arial" panose="020B0604020202020204" pitchFamily="34" charset="0"/>
              <a:cs typeface="Arial" panose="020B0604020202020204" pitchFamily="34" charset="0"/>
            </a:rPr>
            <a:t>classes</a:t>
          </a:r>
          <a:r>
            <a:rPr lang="en-US" sz="1200" b="0" baseline="0">
              <a:latin typeface="Arial" panose="020B0604020202020204" pitchFamily="34" charset="0"/>
              <a:cs typeface="Arial" panose="020B0604020202020204" pitchFamily="34" charset="0"/>
            </a:rPr>
            <a:t> designed to increase market share, prenatal classes offered to insured patients, customary education as a part of comprehensive care, classes offered to employees as a benefit, health screenings as a part of routine business, programs that refer patients to your facility.</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rgbClr val="FF0000"/>
              </a:solidFill>
              <a:effectLst/>
              <a:latin typeface="Arial" panose="020B0604020202020204" pitchFamily="34" charset="0"/>
              <a:ea typeface="+mn-ea"/>
              <a:cs typeface="Arial" panose="020B0604020202020204" pitchFamily="34" charset="0"/>
            </a:rPr>
            <a:t>Do not count any grants or other cash distributions that are also claimed as Cash and In Kind contributions. </a:t>
          </a:r>
          <a:endParaRPr lang="en-US" sz="1200">
            <a:solidFill>
              <a:srgbClr val="FF0000"/>
            </a:solidFill>
            <a:effectLst/>
            <a:latin typeface="Arial" panose="020B0604020202020204" pitchFamily="34" charset="0"/>
            <a:cs typeface="Arial" panose="020B0604020202020204" pitchFamily="34" charset="0"/>
          </a:endParaRPr>
        </a:p>
        <a:p>
          <a:endParaRPr lang="en-US" sz="1200" b="1">
            <a:latin typeface="Arial" panose="020B0604020202020204" pitchFamily="34" charset="0"/>
            <a:cs typeface="Arial" panose="020B0604020202020204" pitchFamily="34" charset="0"/>
          </a:endParaRPr>
        </a:p>
      </xdr:txBody>
    </xdr:sp>
    <xdr:clientData/>
  </xdr:oneCellAnchor>
  <xdr:twoCellAnchor>
    <xdr:from>
      <xdr:col>1</xdr:col>
      <xdr:colOff>9524</xdr:colOff>
      <xdr:row>31</xdr:row>
      <xdr:rowOff>47625</xdr:rowOff>
    </xdr:from>
    <xdr:to>
      <xdr:col>6</xdr:col>
      <xdr:colOff>28574</xdr:colOff>
      <xdr:row>38</xdr:row>
      <xdr:rowOff>171449</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19124" y="7258050"/>
          <a:ext cx="15592425" cy="1123949"/>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Community building activities improve the community's health and safety by addressing the root causes of health problems, such as poverty, homelessness and environmental hazards. These are activates that improve overall health, but are not direct health services. These may</a:t>
          </a:r>
          <a:r>
            <a:rPr lang="en-US" sz="1200" baseline="0">
              <a:latin typeface="Arial" panose="020B0604020202020204" pitchFamily="34" charset="0"/>
              <a:cs typeface="Arial" panose="020B0604020202020204" pitchFamily="34" charset="0"/>
            </a:rPr>
            <a:t> also be referred to as social determinants of health.</a:t>
          </a:r>
          <a:r>
            <a:rPr lang="en-US" sz="1200">
              <a:latin typeface="Arial" panose="020B0604020202020204" pitchFamily="34" charset="0"/>
              <a:cs typeface="Arial" panose="020B0604020202020204" pitchFamily="34" charset="0"/>
            </a:rPr>
            <a:t> Examples include neighborhood improvements and revitalizations, economic development, and community support.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Neighborhood improvements,</a:t>
          </a:r>
          <a:r>
            <a:rPr lang="en-US" sz="1200" baseline="0">
              <a:latin typeface="Arial" panose="020B0604020202020204" pitchFamily="34" charset="0"/>
              <a:cs typeface="Arial" panose="020B0604020202020204" pitchFamily="34" charset="0"/>
            </a:rPr>
            <a:t> public works, lighting, tree planting, graffiti removal, housing rehabilitation, low income housing support, economic development, grants to local businesses, child care services, environmental clean up.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Employee housing costs, construction of medical facilities, business investments, landscape and maintenance of facilities, facility environmental improvements required by law. </a:t>
          </a:r>
        </a:p>
        <a:p>
          <a:r>
            <a:rPr lang="en-US" sz="1200" baseline="0">
              <a:solidFill>
                <a:srgbClr val="FF0000"/>
              </a:solidFill>
              <a:latin typeface="Arial" panose="020B0604020202020204" pitchFamily="34" charset="0"/>
              <a:cs typeface="Arial" panose="020B0604020202020204" pitchFamily="34" charset="0"/>
            </a:rPr>
            <a:t>Do not count any grants or other cash distributions that are also claimed as Cash and In Kind contributions.</a:t>
          </a:r>
          <a:r>
            <a:rPr lang="en-US" sz="1200" baseline="0">
              <a:latin typeface="Arial" panose="020B0604020202020204" pitchFamily="34" charset="0"/>
              <a:cs typeface="Arial" panose="020B0604020202020204" pitchFamily="34" charset="0"/>
            </a:rPr>
            <a:t> </a:t>
          </a:r>
          <a:endParaRPr lang="en-US" sz="1200">
            <a:latin typeface="Arial" panose="020B0604020202020204" pitchFamily="34" charset="0"/>
            <a:cs typeface="Arial" panose="020B0604020202020204" pitchFamily="34" charset="0"/>
          </a:endParaRPr>
        </a:p>
      </xdr:txBody>
    </xdr:sp>
    <xdr:clientData/>
  </xdr:twoCellAnchor>
  <xdr:twoCellAnchor>
    <xdr:from>
      <xdr:col>1</xdr:col>
      <xdr:colOff>47625</xdr:colOff>
      <xdr:row>58</xdr:row>
      <xdr:rowOff>0</xdr:rowOff>
    </xdr:from>
    <xdr:to>
      <xdr:col>6</xdr:col>
      <xdr:colOff>0</xdr:colOff>
      <xdr:row>64</xdr:row>
      <xdr:rowOff>9525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657225" y="12268200"/>
          <a:ext cx="9477375" cy="1209675"/>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Community Benefit Operations are costs associated with conducting community needs assessments, community benefit strategy development and operations. These include staff costs, including wage and benefit, contracting, equipment and software costs. Use caution to not double count staff costs accounted in community benefit operations in other categories.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Staff costs for managing community benefit programs, costs associated with needs assessments, grant writing and fundraising costs, administrative costs of outreach or public forums,</a:t>
          </a:r>
          <a:r>
            <a:rPr lang="en-US" sz="1200" baseline="0">
              <a:latin typeface="Arial" panose="020B0604020202020204" pitchFamily="34" charset="0"/>
              <a:cs typeface="Arial" panose="020B0604020202020204" pitchFamily="34" charset="0"/>
            </a:rPr>
            <a:t> training costs associated with community benefit.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Market analysis, market surveys, grants or fundraising for non-community benefit projects, staff time for in-house volunteer programs. </a:t>
          </a:r>
        </a:p>
        <a:p>
          <a:endParaRPr lang="en-US"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2</xdr:row>
      <xdr:rowOff>123825</xdr:rowOff>
    </xdr:from>
    <xdr:to>
      <xdr:col>5</xdr:col>
      <xdr:colOff>9525</xdr:colOff>
      <xdr:row>11</xdr:row>
      <xdr:rowOff>114300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257175" y="609600"/>
          <a:ext cx="8724900" cy="14478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Health professions education includes educational programs for physicians, interns, residents, nurses or other health professionals when education is necessary for a degree, certificate or training that is required by state law, accrediting body or health profession society. Be sure to subtract government subsidy and offsetting revenue amounts.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Residents, medical students, nurses, interns, fellowships,</a:t>
          </a:r>
          <a:r>
            <a:rPr lang="en-US" sz="1200" baseline="0">
              <a:latin typeface="Arial" panose="020B0604020202020204" pitchFamily="34" charset="0"/>
              <a:cs typeface="Arial" panose="020B0604020202020204" pitchFamily="34" charset="0"/>
            </a:rPr>
            <a:t> allied health professions, required Continuing Medical Education, staff fully dedicated to training health professionals, clinical settings fully dedicated to training.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non generalizable education, joint appointments, in house mentoring programs, on the job training, programs where the trainee is required to work for the organization after completion. </a:t>
          </a:r>
          <a:endParaRPr lang="en-US" sz="12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3</xdr:row>
      <xdr:rowOff>57149</xdr:rowOff>
    </xdr:from>
    <xdr:ext cx="7648575" cy="1524001"/>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00025" y="866774"/>
          <a:ext cx="7648575" cy="1524001"/>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Research includes clinical and</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community health research, as well as studies on health care delivery that are intended to be publicly distributed</a:t>
          </a:r>
          <a:r>
            <a:rPr lang="en-US" sz="1200" baseline="0">
              <a:latin typeface="Arial" panose="020B0604020202020204" pitchFamily="34" charset="0"/>
              <a:cs typeface="Arial" panose="020B0604020202020204" pitchFamily="34" charset="0"/>
            </a:rPr>
            <a:t> or published in a peer reviewed journal. </a:t>
          </a:r>
          <a:r>
            <a:rPr lang="en-US" sz="1200">
              <a:latin typeface="Arial" panose="020B0604020202020204" pitchFamily="34" charset="0"/>
              <a:cs typeface="Arial" panose="020B0604020202020204" pitchFamily="34" charset="0"/>
            </a:rPr>
            <a:t>Priority should be placed on issues related to reducing health disparities and preventable illness. </a:t>
          </a:r>
          <a:r>
            <a:rPr lang="en-US" sz="1200" b="1">
              <a:latin typeface="Arial" panose="020B0604020202020204" pitchFamily="34" charset="0"/>
              <a:cs typeface="Arial" panose="020B0604020202020204" pitchFamily="34" charset="0"/>
            </a:rPr>
            <a:t>Count</a:t>
          </a:r>
          <a:r>
            <a:rPr lang="en-US" sz="1200">
              <a:latin typeface="Arial" panose="020B0604020202020204" pitchFamily="34" charset="0"/>
              <a:cs typeface="Arial" panose="020B0604020202020204" pitchFamily="34" charset="0"/>
            </a:rPr>
            <a:t>: Costs</a:t>
          </a:r>
          <a:r>
            <a:rPr lang="en-US" sz="1200" baseline="0">
              <a:latin typeface="Arial" panose="020B0604020202020204" pitchFamily="34" charset="0"/>
              <a:cs typeface="Arial" panose="020B0604020202020204" pitchFamily="34" charset="0"/>
            </a:rPr>
            <a:t> associated with clinical trials, research development,  studies on therapeutic protocols , evaluation of innovative treatments,  studies on health issues for vulnerable persons, public health studies, research papers prepared by staff for professional journals,  studies on innovative health care delivery models.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any costs associated with research that will not produce generalizable knowledge, or public information</a:t>
          </a:r>
          <a:r>
            <a:rPr lang="en-US" sz="1200" baseline="0"/>
            <a:t>.</a:t>
          </a:r>
          <a:endParaRPr lang="en-US" sz="1200"/>
        </a:p>
        <a:p>
          <a:endParaRPr lang="en-US" sz="1100"/>
        </a:p>
        <a:p>
          <a:r>
            <a:rPr lang="en-US" sz="1100"/>
            <a:t>  </a:t>
          </a:r>
        </a:p>
      </xdr:txBody>
    </xdr:sp>
    <xdr:clientData/>
  </xdr:oneCellAnchor>
  <xdr:oneCellAnchor>
    <xdr:from>
      <xdr:col>0</xdr:col>
      <xdr:colOff>200024</xdr:colOff>
      <xdr:row>25</xdr:row>
      <xdr:rowOff>47625</xdr:rowOff>
    </xdr:from>
    <xdr:ext cx="9610726" cy="1685654"/>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00024" y="4648200"/>
          <a:ext cx="9610726" cy="1685654"/>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Cash and in-kind contributions</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includes funds, grants and in-kind services donated to individuals or the community at large. </a:t>
          </a:r>
          <a:r>
            <a:rPr lang="en-US" sz="1200">
              <a:solidFill>
                <a:schemeClr val="tx1"/>
              </a:solidFill>
              <a:effectLst/>
              <a:latin typeface="Arial" panose="020B0604020202020204" pitchFamily="34" charset="0"/>
              <a:ea typeface="+mn-ea"/>
              <a:cs typeface="Arial" panose="020B0604020202020204" pitchFamily="34" charset="0"/>
            </a:rPr>
            <a:t>As a general rule, count donations to organizations and programs that are consistent with your organization’s goals and mission. </a:t>
          </a:r>
          <a:r>
            <a:rPr lang="en-US" sz="1200">
              <a:latin typeface="Arial" panose="020B0604020202020204" pitchFamily="34" charset="0"/>
              <a:cs typeface="Arial" panose="020B0604020202020204" pitchFamily="34" charset="0"/>
            </a:rPr>
            <a:t>In-kind services include hours donated by staff to the community while on health care organization work time, overhead expenses of space donated to not-for-profit community groups (such as for meetings), and donation of food, equipment, and supplies. </a:t>
          </a:r>
          <a:r>
            <a:rPr lang="en-US" sz="1200" b="1">
              <a:latin typeface="Arial" panose="020B0604020202020204" pitchFamily="34" charset="0"/>
              <a:cs typeface="Arial" panose="020B0604020202020204" pitchFamily="34" charset="0"/>
            </a:rPr>
            <a:t>Count:</a:t>
          </a:r>
          <a:r>
            <a:rPr lang="en-US" sz="1200" b="1" baseline="0">
              <a:latin typeface="Arial" panose="020B0604020202020204" pitchFamily="34" charset="0"/>
              <a:cs typeface="Arial" panose="020B0604020202020204" pitchFamily="34" charset="0"/>
            </a:rPr>
            <a:t> </a:t>
          </a:r>
          <a:r>
            <a:rPr lang="en-US" sz="1200" b="0" baseline="0">
              <a:latin typeface="Arial" panose="020B0604020202020204" pitchFamily="34" charset="0"/>
              <a:cs typeface="Arial" panose="020B0604020202020204" pitchFamily="34" charset="0"/>
            </a:rPr>
            <a:t>Hospital cash donations</a:t>
          </a:r>
          <a:r>
            <a:rPr lang="en-US" sz="1200" b="1"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grants, event sponsorship, general contributions to not-for-profit organizations or community groups,</a:t>
          </a:r>
          <a:r>
            <a:rPr lang="en-US" sz="1200" baseline="0">
              <a:latin typeface="Arial" panose="020B0604020202020204" pitchFamily="34" charset="0"/>
              <a:cs typeface="Arial" panose="020B0604020202020204" pitchFamily="34" charset="0"/>
            </a:rPr>
            <a:t> s</a:t>
          </a:r>
          <a:r>
            <a:rPr lang="en-US" sz="1200">
              <a:latin typeface="Arial" panose="020B0604020202020204" pitchFamily="34" charset="0"/>
              <a:cs typeface="Arial" panose="020B0604020202020204" pitchFamily="34" charset="0"/>
            </a:rPr>
            <a:t>cholarships to community members not specific to health care professions,</a:t>
          </a:r>
          <a:r>
            <a:rPr lang="en-US" sz="1200" baseline="0">
              <a:latin typeface="Arial" panose="020B0604020202020204" pitchFamily="34" charset="0"/>
              <a:cs typeface="Arial" panose="020B0604020202020204" pitchFamily="34" charset="0"/>
            </a:rPr>
            <a:t> </a:t>
          </a:r>
          <a:r>
            <a:rPr lang="en-US" sz="1200" baseline="0">
              <a:solidFill>
                <a:schemeClr val="tx1"/>
              </a:solidFill>
              <a:effectLst/>
              <a:latin typeface="Arial" panose="020B0604020202020204" pitchFamily="34" charset="0"/>
              <a:ea typeface="+mn-ea"/>
              <a:cs typeface="Arial" panose="020B0604020202020204" pitchFamily="34" charset="0"/>
            </a:rPr>
            <a:t>m</a:t>
          </a:r>
          <a:r>
            <a:rPr lang="en-US" sz="1200">
              <a:solidFill>
                <a:schemeClr val="tx1"/>
              </a:solidFill>
              <a:effectLst/>
              <a:latin typeface="Arial" panose="020B0604020202020204" pitchFamily="34" charset="0"/>
              <a:ea typeface="+mn-ea"/>
              <a:cs typeface="Arial" panose="020B0604020202020204" pitchFamily="34" charset="0"/>
            </a:rPr>
            <a:t>eeting room overhead and space for not-for-profit organizations and community groups, equipment,</a:t>
          </a:r>
          <a:r>
            <a:rPr lang="en-US" sz="1200" baseline="0">
              <a:solidFill>
                <a:schemeClr val="tx1"/>
              </a:solidFill>
              <a:effectLst/>
              <a:latin typeface="Arial" panose="020B0604020202020204" pitchFamily="34" charset="0"/>
              <a:ea typeface="+mn-ea"/>
              <a:cs typeface="Arial" panose="020B0604020202020204" pitchFamily="34" charset="0"/>
            </a:rPr>
            <a:t> supplies, staff time while on regular working hours, </a:t>
          </a:r>
          <a:r>
            <a:rPr lang="en-US" sz="1200">
              <a:solidFill>
                <a:schemeClr val="tx1"/>
              </a:solidFill>
              <a:effectLst/>
              <a:latin typeface="Arial" panose="020B0604020202020204" pitchFamily="34" charset="0"/>
              <a:ea typeface="+mn-ea"/>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Staff time for employees volunteering</a:t>
          </a:r>
          <a:r>
            <a:rPr lang="en-US" sz="1200" baseline="0">
              <a:latin typeface="Arial" panose="020B0604020202020204" pitchFamily="34" charset="0"/>
              <a:cs typeface="Arial" panose="020B0604020202020204" pitchFamily="34" charset="0"/>
            </a:rPr>
            <a:t> outside their working hours, e</a:t>
          </a:r>
          <a:r>
            <a:rPr lang="en-US" sz="1200">
              <a:latin typeface="Arial" panose="020B0604020202020204" pitchFamily="34" charset="0"/>
              <a:cs typeface="Arial" panose="020B0604020202020204" pitchFamily="34" charset="0"/>
            </a:rPr>
            <a:t>mployee-donated funds,  Emergency funds provided to employees, fees for sporting event tickets, time spent at golf outings or other primarily recreational events,</a:t>
          </a:r>
          <a:r>
            <a:rPr lang="en-US" sz="1200" baseline="0">
              <a:latin typeface="Arial" panose="020B0604020202020204" pitchFamily="34" charset="0"/>
              <a:cs typeface="Arial" panose="020B0604020202020204" pitchFamily="34" charset="0"/>
            </a:rPr>
            <a:t> employee perks or gifts. </a:t>
          </a:r>
          <a:endParaRPr lang="en-US" sz="1200">
            <a:latin typeface="Arial" panose="020B0604020202020204" pitchFamily="34" charset="0"/>
            <a:cs typeface="Arial" panose="020B060402020202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581025</xdr:colOff>
      <xdr:row>3</xdr:row>
      <xdr:rowOff>85725</xdr:rowOff>
    </xdr:from>
    <xdr:ext cx="10515600" cy="1154547"/>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81025" y="809625"/>
          <a:ext cx="10515600" cy="1154547"/>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Charity care- means free or discounted health services provided to persons who cannot afford to pay and from whom a hospital has no expectation of payment. Charity care does not include bad debt, contractual allowances or discounts for quick payment. Eligibility determinations by hospitals can be made at any point during the revenue cycle but all efforts should be made to determine eligibility as early in the revenue cycle as possible.</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Free and discounted care, expenses incurred by the provision of charity care, indirect costs not already included in calculating costs.</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Bad debt, contractual allowances, implicit price concessions, or quick-pay discounts, Any portion of charity care costs already included in the subsidized health care services category. </a:t>
          </a:r>
          <a:r>
            <a:rPr lang="en-US" sz="1100" b="0" i="0" u="none" strike="noStrike">
              <a:solidFill>
                <a:srgbClr val="FF0000"/>
              </a:solidFill>
              <a:effectLst/>
              <a:latin typeface="Arial" panose="020B0604020202020204" pitchFamily="34" charset="0"/>
              <a:ea typeface="+mn-ea"/>
              <a:cs typeface="Arial" panose="020B0604020202020204" pitchFamily="34" charset="0"/>
            </a:rPr>
            <a:t>If your hospital cannot provide charity care cost data by primary payer, input all payer charity care in the "other" category, lines 5a-5d below</a:t>
          </a:r>
          <a:r>
            <a:rPr lang="en-US" sz="1100">
              <a:solidFill>
                <a:srgbClr val="FF0000"/>
              </a:solidFill>
              <a:latin typeface="Arial" panose="020B0604020202020204" pitchFamily="34" charset="0"/>
              <a:cs typeface="Arial" panose="020B0604020202020204" pitchFamily="34" charset="0"/>
            </a:rPr>
            <a:t> </a:t>
          </a:r>
        </a:p>
      </xdr:txBody>
    </xdr:sp>
    <xdr:clientData/>
  </xdr:oneCellAnchor>
  <xdr:oneCellAnchor>
    <xdr:from>
      <xdr:col>7</xdr:col>
      <xdr:colOff>57150</xdr:colOff>
      <xdr:row>13</xdr:row>
      <xdr:rowOff>200025</xdr:rowOff>
    </xdr:from>
    <xdr:ext cx="2466975" cy="1065676"/>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0972800" y="2962275"/>
          <a:ext cx="2466975" cy="10656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lines 1b, 2b, 3b, 4b, and 5b under the cost accounting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95250</xdr:colOff>
      <xdr:row>31</xdr:row>
      <xdr:rowOff>85725</xdr:rowOff>
    </xdr:from>
    <xdr:ext cx="2466975" cy="903452"/>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1010900" y="7610475"/>
          <a:ext cx="2466975" cy="903452"/>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cannot provide charity care data by payor, use lines 5a-5d, other payor, to input all payer charity care amounts,</a:t>
          </a:r>
          <a:r>
            <a:rPr lang="en-US" sz="1100" baseline="0">
              <a:latin typeface="Arial" panose="020B0604020202020204" pitchFamily="34" charset="0"/>
              <a:cs typeface="Arial" panose="020B0604020202020204" pitchFamily="34" charset="0"/>
            </a:rPr>
            <a:t> for both CCR or cost accounting methods. </a:t>
          </a:r>
          <a:endParaRPr lang="en-US" sz="1100">
            <a:latin typeface="Arial" panose="020B0604020202020204" pitchFamily="34" charset="0"/>
            <a:cs typeface="Arial" panose="020B0604020202020204" pitchFamily="34" charset="0"/>
          </a:endParaRPr>
        </a:p>
      </xdr:txBody>
    </xdr:sp>
    <xdr:clientData/>
  </xdr:oneCellAnchor>
  <xdr:oneCellAnchor>
    <xdr:from>
      <xdr:col>3</xdr:col>
      <xdr:colOff>0</xdr:colOff>
      <xdr:row>9</xdr:row>
      <xdr:rowOff>0</xdr:rowOff>
    </xdr:from>
    <xdr:ext cx="3686175" cy="504826"/>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7353300" y="847725"/>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mc:AlternateContent xmlns:mc="http://schemas.openxmlformats.org/markup-compatibility/2006">
    <mc:Choice xmlns:a14="http://schemas.microsoft.com/office/drawing/2010/main" Requires="a14">
      <xdr:twoCellAnchor editAs="oneCell">
        <xdr:from>
          <xdr:col>3</xdr:col>
          <xdr:colOff>161925</xdr:colOff>
          <xdr:row>11</xdr:row>
          <xdr:rowOff>133350</xdr:rowOff>
        </xdr:from>
        <xdr:to>
          <xdr:col>4</xdr:col>
          <xdr:colOff>123825</xdr:colOff>
          <xdr:row>12</xdr:row>
          <xdr:rowOff>142875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11</xdr:row>
          <xdr:rowOff>133350</xdr:rowOff>
        </xdr:from>
        <xdr:to>
          <xdr:col>6</xdr:col>
          <xdr:colOff>742950</xdr:colOff>
          <xdr:row>12</xdr:row>
          <xdr:rowOff>142875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 </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7</xdr:col>
      <xdr:colOff>38100</xdr:colOff>
      <xdr:row>12</xdr:row>
      <xdr:rowOff>161925</xdr:rowOff>
    </xdr:from>
    <xdr:ext cx="2466975" cy="903452"/>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315700" y="1047750"/>
          <a:ext cx="2466975" cy="903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0</xdr:colOff>
      <xdr:row>34</xdr:row>
      <xdr:rowOff>0</xdr:rowOff>
    </xdr:from>
    <xdr:ext cx="2466975" cy="903452"/>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1277600" y="5800725"/>
          <a:ext cx="2466975" cy="903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0</xdr:col>
      <xdr:colOff>581025</xdr:colOff>
      <xdr:row>8</xdr:row>
      <xdr:rowOff>76200</xdr:rowOff>
    </xdr:from>
    <xdr:ext cx="10648950" cy="695326"/>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581025" y="1943100"/>
          <a:ext cx="10648950" cy="69532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for Medicaid are the shortfall created when a facility receives payments that are less than the cost of caring for Medicaid or SCHIP beneficiaries.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endParaRPr lang="en-US" sz="1200">
            <a:solidFill>
              <a:schemeClr val="tx1"/>
            </a:solidFill>
            <a:effectLst/>
            <a:latin typeface="Arial" panose="020B0604020202020204" pitchFamily="34" charset="0"/>
            <a:ea typeface="+mn-ea"/>
            <a:cs typeface="Arial" panose="020B0604020202020204" pitchFamily="34" charset="0"/>
          </a:endParaRPr>
        </a:p>
        <a:p>
          <a:endParaRPr lang="en-US" sz="1100"/>
        </a:p>
      </xdr:txBody>
    </xdr:sp>
    <xdr:clientData/>
  </xdr:oneCellAnchor>
  <xdr:oneCellAnchor>
    <xdr:from>
      <xdr:col>0</xdr:col>
      <xdr:colOff>571500</xdr:colOff>
      <xdr:row>28</xdr:row>
      <xdr:rowOff>85725</xdr:rowOff>
    </xdr:from>
    <xdr:ext cx="10648950" cy="800476"/>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571500" y="7115175"/>
          <a:ext cx="10648950" cy="8004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other public payers are the </a:t>
          </a:r>
          <a:r>
            <a:rPr lang="en-US" sz="1200" baseline="0">
              <a:solidFill>
                <a:schemeClr val="tx1"/>
              </a:solidFill>
              <a:effectLst/>
              <a:latin typeface="Arial" panose="020B0604020202020204" pitchFamily="34" charset="0"/>
              <a:ea typeface="+mn-ea"/>
              <a:cs typeface="Arial" panose="020B0604020202020204" pitchFamily="34" charset="0"/>
            </a:rPr>
            <a:t>shortfalls created when a facility receives payments that are less than the cost of caring for beneficiaries of </a:t>
          </a:r>
          <a:r>
            <a:rPr lang="en-US" sz="1200">
              <a:solidFill>
                <a:schemeClr val="tx1"/>
              </a:solidFill>
              <a:effectLst/>
              <a:latin typeface="Arial" panose="020B0604020202020204" pitchFamily="34" charset="0"/>
              <a:ea typeface="+mn-ea"/>
              <a:cs typeface="Arial" panose="020B0604020202020204" pitchFamily="34" charset="0"/>
            </a:rPr>
            <a:t>non-Medicare</a:t>
          </a:r>
          <a:r>
            <a:rPr lang="en-US" sz="1200" baseline="0">
              <a:solidFill>
                <a:schemeClr val="tx1"/>
              </a:solidFill>
              <a:effectLst/>
              <a:latin typeface="Arial" panose="020B0604020202020204" pitchFamily="34" charset="0"/>
              <a:ea typeface="+mn-ea"/>
              <a:cs typeface="Arial" panose="020B0604020202020204" pitchFamily="34" charset="0"/>
            </a:rPr>
            <a:t>, non-Medicaid public programs</a:t>
          </a:r>
          <a:r>
            <a:rPr lang="en-US" sz="1200">
              <a:solidFill>
                <a:schemeClr val="tx1"/>
              </a:solidFill>
              <a:effectLst/>
              <a:latin typeface="Arial" panose="020B0604020202020204" pitchFamily="34" charset="0"/>
              <a:ea typeface="+mn-ea"/>
              <a:cs typeface="Arial" panose="020B0604020202020204" pitchFamily="34" charset="0"/>
            </a:rPr>
            <a:t>.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r>
            <a:rPr lang="en-US" sz="1200" b="1" baseline="0">
              <a:solidFill>
                <a:schemeClr val="tx1"/>
              </a:solidFill>
              <a:effectLst/>
              <a:latin typeface="Arial" panose="020B0604020202020204" pitchFamily="34" charset="0"/>
              <a:ea typeface="+mn-ea"/>
              <a:cs typeface="Arial" panose="020B0604020202020204" pitchFamily="34" charset="0"/>
            </a:rPr>
            <a:t>Count: </a:t>
          </a:r>
          <a:r>
            <a:rPr lang="en-US" sz="1200" baseline="0">
              <a:solidFill>
                <a:schemeClr val="tx1"/>
              </a:solidFill>
              <a:effectLst/>
              <a:latin typeface="Arial" panose="020B0604020202020204" pitchFamily="34" charset="0"/>
              <a:ea typeface="+mn-ea"/>
              <a:cs typeface="Arial" panose="020B0604020202020204" pitchFamily="34" charset="0"/>
            </a:rPr>
            <a:t>Veterans Health Administration, Tricare, CHAMPUS, Indian Health Services, other state or federal benefit programs. </a:t>
          </a:r>
          <a:r>
            <a:rPr lang="en-US" sz="1200" b="1" baseline="0">
              <a:solidFill>
                <a:schemeClr val="tx1"/>
              </a:solidFill>
              <a:effectLst/>
              <a:latin typeface="Arial" panose="020B0604020202020204" pitchFamily="34" charset="0"/>
              <a:ea typeface="+mn-ea"/>
              <a:cs typeface="Arial" panose="020B0604020202020204" pitchFamily="34" charset="0"/>
            </a:rPr>
            <a:t>Do not count: </a:t>
          </a:r>
          <a:r>
            <a:rPr lang="en-US" sz="1200" baseline="0">
              <a:solidFill>
                <a:schemeClr val="tx1"/>
              </a:solidFill>
              <a:effectLst/>
              <a:latin typeface="Arial" panose="020B0604020202020204" pitchFamily="34" charset="0"/>
              <a:ea typeface="+mn-ea"/>
              <a:cs typeface="Arial" panose="020B0604020202020204" pitchFamily="34" charset="0"/>
            </a:rPr>
            <a:t>Medicare, Medicaid, SCHIP.</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xdr:oneCellAnchor>
    <xdr:from>
      <xdr:col>0</xdr:col>
      <xdr:colOff>571500</xdr:colOff>
      <xdr:row>47</xdr:row>
      <xdr:rowOff>19050</xdr:rowOff>
    </xdr:from>
    <xdr:ext cx="10648950" cy="1047750"/>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571500" y="11430000"/>
          <a:ext cx="10648950" cy="1047750"/>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Subsidized health services are clinical service lines that are provided despite a financial loss because they meet an identified community need and it is reasonable to conclude that if the hospital no longer offers the service, then the service would be unavailable in the community, the community’s capacity to provide the service would be below the community’s need, or the service would become the responsibility of government or another tax-exempt organization. Such services must</a:t>
          </a:r>
          <a:r>
            <a:rPr lang="en-US" sz="1200" baseline="0">
              <a:solidFill>
                <a:schemeClr val="tx1"/>
              </a:solidFill>
              <a:effectLst/>
              <a:latin typeface="Arial" panose="020B0604020202020204" pitchFamily="34" charset="0"/>
              <a:ea typeface="+mn-ea"/>
              <a:cs typeface="Arial" panose="020B0604020202020204" pitchFamily="34" charset="0"/>
            </a:rPr>
            <a:t> be at an financial loss after removing revenue and expenses associated with Medicaid, bad debt, charity care and other public programs. </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3</xdr:col>
          <xdr:colOff>219075</xdr:colOff>
          <xdr:row>6</xdr:row>
          <xdr:rowOff>66675</xdr:rowOff>
        </xdr:from>
        <xdr:to>
          <xdr:col>4</xdr:col>
          <xdr:colOff>457200</xdr:colOff>
          <xdr:row>7</xdr:row>
          <xdr:rowOff>200025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xdr:row>
          <xdr:rowOff>104775</xdr:rowOff>
        </xdr:from>
        <xdr:to>
          <xdr:col>6</xdr:col>
          <xdr:colOff>1276350</xdr:colOff>
          <xdr:row>7</xdr:row>
          <xdr:rowOff>171450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a:t>
              </a:r>
            </a:p>
          </xdr:txBody>
        </xdr:sp>
        <xdr:clientData/>
      </xdr:twoCellAnchor>
    </mc:Choice>
    <mc:Fallback/>
  </mc:AlternateContent>
  <xdr:oneCellAnchor>
    <xdr:from>
      <xdr:col>3</xdr:col>
      <xdr:colOff>28574</xdr:colOff>
      <xdr:row>4</xdr:row>
      <xdr:rowOff>9524</xdr:rowOff>
    </xdr:from>
    <xdr:ext cx="3686175" cy="504826"/>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7600949" y="981074"/>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8</xdr:col>
      <xdr:colOff>217501</xdr:colOff>
      <xdr:row>34</xdr:row>
      <xdr:rowOff>171979</xdr:rowOff>
    </xdr:from>
    <xdr:to>
      <xdr:col>9</xdr:col>
      <xdr:colOff>1058335</xdr:colOff>
      <xdr:row>39</xdr:row>
      <xdr:rowOff>22339</xdr:rowOff>
    </xdr:to>
    <xdr:pic>
      <xdr:nvPicPr>
        <xdr:cNvPr id="2" name="Picture 1">
          <a:extLst>
            <a:ext uri="{FF2B5EF4-FFF2-40B4-BE49-F238E27FC236}">
              <a16:creationId xmlns:a16="http://schemas.microsoft.com/office/drawing/2014/main" id="{CEA975A3-C305-60A3-BE75-7D3273017C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06668" y="8916458"/>
          <a:ext cx="2798750" cy="895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79646"/>
    <pageSetUpPr fitToPage="1"/>
  </sheetPr>
  <dimension ref="A1"/>
  <sheetViews>
    <sheetView showGridLines="0" tabSelected="1" zoomScale="90" zoomScaleNormal="90" zoomScaleSheetLayoutView="90" workbookViewId="0"/>
  </sheetViews>
  <sheetFormatPr defaultRowHeight="12.75" x14ac:dyDescent="0.2"/>
  <sheetData/>
  <pageMargins left="0.7" right="0.7" top="0.75" bottom="0.75" header="0.3" footer="0.3"/>
  <pageSetup scale="9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6C375-7E48-4CC1-9A0A-F3DA236FB2A7}">
  <dimension ref="A1:C10"/>
  <sheetViews>
    <sheetView zoomScaleNormal="100" zoomScaleSheetLayoutView="90" workbookViewId="0"/>
  </sheetViews>
  <sheetFormatPr defaultRowHeight="12.75" x14ac:dyDescent="0.2"/>
  <cols>
    <col min="1" max="1" width="15.7109375" customWidth="1"/>
    <col min="2" max="2" width="15.42578125" bestFit="1" customWidth="1"/>
    <col min="3" max="3" width="90.7109375" style="375" customWidth="1"/>
  </cols>
  <sheetData>
    <row r="1" spans="1:3" x14ac:dyDescent="0.2">
      <c r="A1" s="286" t="s">
        <v>166</v>
      </c>
      <c r="B1" s="286" t="s">
        <v>167</v>
      </c>
      <c r="C1" s="365" t="s">
        <v>168</v>
      </c>
    </row>
    <row r="2" spans="1:3" x14ac:dyDescent="0.2">
      <c r="A2" s="286" t="s">
        <v>209</v>
      </c>
      <c r="B2" s="286" t="s">
        <v>211</v>
      </c>
      <c r="C2" s="365" t="s">
        <v>210</v>
      </c>
    </row>
    <row r="3" spans="1:3" x14ac:dyDescent="0.2">
      <c r="A3" s="286" t="s">
        <v>206</v>
      </c>
      <c r="B3" s="286" t="s">
        <v>207</v>
      </c>
      <c r="C3" s="365" t="s">
        <v>208</v>
      </c>
    </row>
    <row r="4" spans="1:3" ht="25.5" x14ac:dyDescent="0.2">
      <c r="A4" s="286" t="s">
        <v>203</v>
      </c>
      <c r="B4" s="286" t="s">
        <v>204</v>
      </c>
      <c r="C4" s="365" t="s">
        <v>205</v>
      </c>
    </row>
    <row r="5" spans="1:3" ht="51" x14ac:dyDescent="0.2">
      <c r="A5" s="286" t="s">
        <v>186</v>
      </c>
      <c r="B5" s="286" t="s">
        <v>187</v>
      </c>
      <c r="C5" s="365" t="s">
        <v>202</v>
      </c>
    </row>
    <row r="6" spans="1:3" ht="25.5" x14ac:dyDescent="0.2">
      <c r="A6" s="286" t="s">
        <v>183</v>
      </c>
      <c r="B6" s="286" t="s">
        <v>184</v>
      </c>
      <c r="C6" s="365" t="s">
        <v>185</v>
      </c>
    </row>
    <row r="7" spans="1:3" ht="25.5" x14ac:dyDescent="0.2">
      <c r="A7" s="286" t="s">
        <v>180</v>
      </c>
      <c r="B7" s="286" t="s">
        <v>181</v>
      </c>
      <c r="C7" s="365" t="s">
        <v>182</v>
      </c>
    </row>
    <row r="8" spans="1:3" ht="38.25" x14ac:dyDescent="0.2">
      <c r="A8" s="286" t="s">
        <v>169</v>
      </c>
      <c r="B8" s="286" t="s">
        <v>170</v>
      </c>
      <c r="C8" s="365" t="s">
        <v>179</v>
      </c>
    </row>
    <row r="9" spans="1:3" x14ac:dyDescent="0.2">
      <c r="A9" s="286" t="s">
        <v>171</v>
      </c>
      <c r="B9" s="286" t="s">
        <v>172</v>
      </c>
      <c r="C9" s="365" t="s">
        <v>178</v>
      </c>
    </row>
    <row r="10" spans="1:3" x14ac:dyDescent="0.2">
      <c r="A10" s="286" t="s">
        <v>173</v>
      </c>
      <c r="B10" s="286" t="s">
        <v>174</v>
      </c>
      <c r="C10" s="365" t="s">
        <v>175</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A50FB-8DF6-4F7C-ABED-7CA7D4C09D45}">
  <sheetPr codeName="Sheet3">
    <pageSetUpPr fitToPage="1"/>
  </sheetPr>
  <dimension ref="B2:E87"/>
  <sheetViews>
    <sheetView zoomScaleNormal="100" zoomScaleSheetLayoutView="90" workbookViewId="0">
      <selection activeCell="C4" sqref="C4"/>
    </sheetView>
  </sheetViews>
  <sheetFormatPr defaultColWidth="9.140625" defaultRowHeight="12.75" x14ac:dyDescent="0.2"/>
  <cols>
    <col min="1" max="1" width="5.140625" style="12" customWidth="1"/>
    <col min="2" max="2" width="54.5703125" style="12" customWidth="1"/>
    <col min="3" max="3" width="49.140625" style="12" customWidth="1"/>
    <col min="4" max="4" width="19.85546875" style="12" customWidth="1"/>
    <col min="5" max="5" width="25.7109375" style="12" customWidth="1"/>
    <col min="6" max="6" width="9.140625" style="12" customWidth="1"/>
    <col min="7" max="16384" width="9.140625" style="12"/>
  </cols>
  <sheetData>
    <row r="2" spans="2:5" ht="23.25" x14ac:dyDescent="0.35">
      <c r="B2" s="205" t="s">
        <v>159</v>
      </c>
      <c r="D2" s="15"/>
      <c r="E2" s="15"/>
    </row>
    <row r="3" spans="2:5" x14ac:dyDescent="0.2">
      <c r="D3" s="15"/>
      <c r="E3" s="15"/>
    </row>
    <row r="4" spans="2:5" ht="18.75" x14ac:dyDescent="0.3">
      <c r="B4" s="338" t="s">
        <v>70</v>
      </c>
      <c r="C4" s="344"/>
      <c r="D4" s="337"/>
      <c r="E4" s="337"/>
    </row>
    <row r="5" spans="2:5" ht="18.75" x14ac:dyDescent="0.3">
      <c r="B5" s="338" t="s">
        <v>71</v>
      </c>
      <c r="C5" s="344"/>
      <c r="D5" s="337"/>
      <c r="E5" s="337"/>
    </row>
    <row r="6" spans="2:5" ht="18.75" x14ac:dyDescent="0.3">
      <c r="B6" s="338" t="s">
        <v>176</v>
      </c>
      <c r="C6" s="344"/>
      <c r="D6" s="337"/>
      <c r="E6" s="337"/>
    </row>
    <row r="7" spans="2:5" ht="18.75" x14ac:dyDescent="0.3">
      <c r="B7" s="338" t="s">
        <v>72</v>
      </c>
      <c r="C7" s="344"/>
      <c r="D7" s="337"/>
      <c r="E7" s="337"/>
    </row>
    <row r="8" spans="2:5" ht="15.75" x14ac:dyDescent="0.25">
      <c r="B8" s="339" t="s">
        <v>26</v>
      </c>
      <c r="C8" s="343"/>
      <c r="D8" s="15"/>
      <c r="E8" s="15"/>
    </row>
    <row r="9" spans="2:5" ht="15.75" x14ac:dyDescent="0.25">
      <c r="B9" s="341" t="s">
        <v>29</v>
      </c>
      <c r="C9" s="344"/>
      <c r="D9" s="15"/>
      <c r="E9" s="15"/>
    </row>
    <row r="10" spans="2:5" ht="15.75" x14ac:dyDescent="0.2">
      <c r="B10" s="341" t="s">
        <v>25</v>
      </c>
      <c r="C10" s="345"/>
      <c r="D10" s="15"/>
      <c r="E10" s="15"/>
    </row>
    <row r="11" spans="2:5" ht="15.75" x14ac:dyDescent="0.25">
      <c r="B11" s="342" t="s">
        <v>24</v>
      </c>
      <c r="C11" s="343"/>
      <c r="D11" s="15"/>
      <c r="E11" s="15"/>
    </row>
    <row r="12" spans="2:5" ht="15.75" x14ac:dyDescent="0.25">
      <c r="B12" s="346" t="s">
        <v>30</v>
      </c>
      <c r="C12" s="347"/>
      <c r="D12" s="15"/>
      <c r="E12" s="15"/>
    </row>
    <row r="13" spans="2:5" ht="15.75" x14ac:dyDescent="0.25">
      <c r="B13" s="340" t="s">
        <v>29</v>
      </c>
      <c r="C13" s="344"/>
    </row>
    <row r="18" spans="2:5" ht="64.5" customHeight="1" x14ac:dyDescent="0.2">
      <c r="B18" s="334" t="s">
        <v>160</v>
      </c>
      <c r="C18" s="334" t="s">
        <v>161</v>
      </c>
      <c r="D18" s="334" t="s">
        <v>162</v>
      </c>
      <c r="E18" s="334" t="s">
        <v>163</v>
      </c>
    </row>
    <row r="19" spans="2:5" ht="15" customHeight="1" x14ac:dyDescent="0.2">
      <c r="B19" s="335"/>
      <c r="C19" s="335"/>
      <c r="D19" s="213"/>
      <c r="E19" s="213"/>
    </row>
    <row r="20" spans="2:5" ht="15" customHeight="1" x14ac:dyDescent="0.2">
      <c r="B20" s="335"/>
      <c r="C20" s="335"/>
      <c r="D20" s="213"/>
      <c r="E20" s="213"/>
    </row>
    <row r="21" spans="2:5" ht="15" customHeight="1" x14ac:dyDescent="0.2">
      <c r="B21" s="335"/>
      <c r="C21" s="335"/>
      <c r="D21" s="213"/>
      <c r="E21" s="213"/>
    </row>
    <row r="22" spans="2:5" ht="15" customHeight="1" x14ac:dyDescent="0.2">
      <c r="B22" s="336"/>
      <c r="C22" s="336"/>
      <c r="D22" s="213"/>
      <c r="E22" s="213"/>
    </row>
    <row r="23" spans="2:5" ht="15" customHeight="1" x14ac:dyDescent="0.2">
      <c r="B23" s="336"/>
      <c r="C23" s="336"/>
      <c r="D23" s="213"/>
      <c r="E23" s="213"/>
    </row>
    <row r="24" spans="2:5" ht="15" customHeight="1" x14ac:dyDescent="0.2">
      <c r="B24" s="336"/>
      <c r="C24" s="336"/>
      <c r="D24" s="213"/>
      <c r="E24" s="213"/>
    </row>
    <row r="25" spans="2:5" ht="15" customHeight="1" x14ac:dyDescent="0.2">
      <c r="B25" s="336"/>
      <c r="C25" s="336"/>
      <c r="D25" s="213"/>
      <c r="E25" s="213"/>
    </row>
    <row r="26" spans="2:5" ht="15" customHeight="1" x14ac:dyDescent="0.2">
      <c r="B26" s="336"/>
      <c r="C26" s="336"/>
      <c r="D26" s="213"/>
      <c r="E26" s="213"/>
    </row>
    <row r="27" spans="2:5" ht="15" customHeight="1" x14ac:dyDescent="0.2">
      <c r="B27" s="336"/>
      <c r="C27" s="336"/>
      <c r="D27" s="213"/>
      <c r="E27" s="213"/>
    </row>
    <row r="28" spans="2:5" ht="15" customHeight="1" x14ac:dyDescent="0.2">
      <c r="B28" s="336"/>
      <c r="C28" s="336"/>
      <c r="D28" s="213"/>
      <c r="E28" s="213"/>
    </row>
    <row r="29" spans="2:5" ht="15" customHeight="1" x14ac:dyDescent="0.2">
      <c r="B29" s="336"/>
      <c r="C29" s="336"/>
      <c r="D29" s="213"/>
      <c r="E29" s="213"/>
    </row>
    <row r="30" spans="2:5" ht="15" customHeight="1" x14ac:dyDescent="0.2">
      <c r="B30" s="336"/>
      <c r="C30" s="336"/>
      <c r="D30" s="213"/>
      <c r="E30" s="213"/>
    </row>
    <row r="31" spans="2:5" ht="15" customHeight="1" x14ac:dyDescent="0.2">
      <c r="B31" s="336"/>
      <c r="C31" s="336"/>
      <c r="D31" s="213"/>
      <c r="E31" s="213"/>
    </row>
    <row r="32" spans="2:5" ht="15" customHeight="1" x14ac:dyDescent="0.2">
      <c r="B32" s="336"/>
      <c r="C32" s="336"/>
      <c r="D32" s="213"/>
      <c r="E32" s="213"/>
    </row>
    <row r="33" spans="2:5" ht="15" customHeight="1" x14ac:dyDescent="0.2">
      <c r="B33" s="336"/>
      <c r="C33" s="336"/>
      <c r="D33" s="213"/>
      <c r="E33" s="213"/>
    </row>
    <row r="34" spans="2:5" ht="15" customHeight="1" x14ac:dyDescent="0.2">
      <c r="B34" s="336"/>
      <c r="C34" s="336"/>
      <c r="D34" s="213"/>
      <c r="E34" s="213"/>
    </row>
    <row r="35" spans="2:5" ht="15" customHeight="1" x14ac:dyDescent="0.2">
      <c r="B35" s="336"/>
      <c r="C35" s="336"/>
      <c r="D35" s="213"/>
      <c r="E35" s="213"/>
    </row>
    <row r="36" spans="2:5" ht="15" customHeight="1" x14ac:dyDescent="0.2">
      <c r="B36" s="336"/>
      <c r="C36" s="336"/>
      <c r="D36" s="213"/>
      <c r="E36" s="213"/>
    </row>
    <row r="37" spans="2:5" ht="15" customHeight="1" x14ac:dyDescent="0.2">
      <c r="B37" s="336"/>
      <c r="C37" s="336"/>
      <c r="D37" s="213"/>
      <c r="E37" s="213"/>
    </row>
    <row r="38" spans="2:5" ht="15" customHeight="1" x14ac:dyDescent="0.2">
      <c r="B38" s="336"/>
      <c r="C38" s="336"/>
      <c r="D38" s="213"/>
      <c r="E38" s="213"/>
    </row>
    <row r="39" spans="2:5" ht="15" customHeight="1" x14ac:dyDescent="0.2">
      <c r="B39" s="336"/>
      <c r="C39" s="336"/>
      <c r="D39" s="213"/>
      <c r="E39" s="213"/>
    </row>
    <row r="40" spans="2:5" x14ac:dyDescent="0.2">
      <c r="B40" s="335"/>
      <c r="C40" s="335"/>
      <c r="D40" s="213"/>
      <c r="E40" s="213"/>
    </row>
    <row r="41" spans="2:5" x14ac:dyDescent="0.2">
      <c r="B41" s="335"/>
      <c r="C41" s="335"/>
      <c r="D41" s="213"/>
      <c r="E41" s="213"/>
    </row>
    <row r="42" spans="2:5" x14ac:dyDescent="0.2">
      <c r="B42" s="335"/>
      <c r="C42" s="335"/>
      <c r="D42" s="213"/>
      <c r="E42" s="213"/>
    </row>
    <row r="43" spans="2:5" x14ac:dyDescent="0.2">
      <c r="B43" s="336"/>
      <c r="C43" s="336"/>
      <c r="D43" s="213"/>
      <c r="E43" s="213"/>
    </row>
    <row r="44" spans="2:5" x14ac:dyDescent="0.2">
      <c r="B44" s="336"/>
      <c r="C44" s="336"/>
      <c r="D44" s="213"/>
      <c r="E44" s="213"/>
    </row>
    <row r="45" spans="2:5" x14ac:dyDescent="0.2">
      <c r="B45" s="336"/>
      <c r="C45" s="336"/>
      <c r="D45" s="213"/>
      <c r="E45" s="213"/>
    </row>
    <row r="46" spans="2:5" x14ac:dyDescent="0.2">
      <c r="B46" s="336"/>
      <c r="C46" s="336"/>
      <c r="D46" s="213"/>
      <c r="E46" s="213"/>
    </row>
    <row r="47" spans="2:5" x14ac:dyDescent="0.2">
      <c r="B47" s="336"/>
      <c r="C47" s="336"/>
      <c r="D47" s="213"/>
      <c r="E47" s="213"/>
    </row>
    <row r="48" spans="2:5" x14ac:dyDescent="0.2">
      <c r="B48" s="336"/>
      <c r="C48" s="336"/>
      <c r="D48" s="213"/>
      <c r="E48" s="213"/>
    </row>
    <row r="49" spans="2:5" x14ac:dyDescent="0.2">
      <c r="B49" s="336"/>
      <c r="C49" s="336"/>
      <c r="D49" s="213"/>
      <c r="E49" s="213"/>
    </row>
    <row r="50" spans="2:5" x14ac:dyDescent="0.2">
      <c r="B50" s="336"/>
      <c r="C50" s="336"/>
      <c r="D50" s="213"/>
      <c r="E50" s="213"/>
    </row>
    <row r="51" spans="2:5" x14ac:dyDescent="0.2">
      <c r="B51" s="336"/>
      <c r="C51" s="336"/>
      <c r="D51" s="213"/>
      <c r="E51" s="213"/>
    </row>
    <row r="52" spans="2:5" x14ac:dyDescent="0.2">
      <c r="B52" s="336"/>
      <c r="C52" s="336"/>
      <c r="D52" s="213"/>
      <c r="E52" s="213"/>
    </row>
    <row r="53" spans="2:5" x14ac:dyDescent="0.2">
      <c r="B53" s="336"/>
      <c r="C53" s="336"/>
      <c r="D53" s="213"/>
      <c r="E53" s="213"/>
    </row>
    <row r="54" spans="2:5" x14ac:dyDescent="0.2">
      <c r="B54" s="336"/>
      <c r="C54" s="336"/>
      <c r="D54" s="213"/>
      <c r="E54" s="213"/>
    </row>
    <row r="55" spans="2:5" x14ac:dyDescent="0.2">
      <c r="B55" s="336"/>
      <c r="C55" s="336"/>
      <c r="D55" s="213"/>
      <c r="E55" s="213"/>
    </row>
    <row r="56" spans="2:5" x14ac:dyDescent="0.2">
      <c r="B56" s="336"/>
      <c r="C56" s="336"/>
      <c r="D56" s="213"/>
      <c r="E56" s="213"/>
    </row>
    <row r="57" spans="2:5" x14ac:dyDescent="0.2">
      <c r="B57" s="336"/>
      <c r="C57" s="336"/>
      <c r="D57" s="213"/>
      <c r="E57" s="213"/>
    </row>
    <row r="58" spans="2:5" x14ac:dyDescent="0.2">
      <c r="B58" s="336"/>
      <c r="C58" s="336"/>
      <c r="D58" s="213"/>
      <c r="E58" s="213"/>
    </row>
    <row r="59" spans="2:5" x14ac:dyDescent="0.2">
      <c r="B59" s="336"/>
      <c r="C59" s="336"/>
      <c r="D59" s="213"/>
      <c r="E59" s="213"/>
    </row>
    <row r="60" spans="2:5" x14ac:dyDescent="0.2">
      <c r="B60" s="336"/>
      <c r="C60" s="336"/>
      <c r="D60" s="213"/>
      <c r="E60" s="213"/>
    </row>
    <row r="61" spans="2:5" x14ac:dyDescent="0.2">
      <c r="B61" s="335"/>
      <c r="C61" s="335"/>
      <c r="D61" s="213"/>
      <c r="E61" s="213"/>
    </row>
    <row r="62" spans="2:5" x14ac:dyDescent="0.2">
      <c r="B62" s="335"/>
      <c r="C62" s="335"/>
      <c r="D62" s="213"/>
      <c r="E62" s="213"/>
    </row>
    <row r="63" spans="2:5" x14ac:dyDescent="0.2">
      <c r="B63" s="335"/>
      <c r="C63" s="335"/>
      <c r="D63" s="213"/>
      <c r="E63" s="213"/>
    </row>
    <row r="64" spans="2:5" x14ac:dyDescent="0.2">
      <c r="B64" s="336"/>
      <c r="C64" s="336"/>
      <c r="D64" s="213"/>
      <c r="E64" s="213"/>
    </row>
    <row r="65" spans="2:5" x14ac:dyDescent="0.2">
      <c r="B65" s="336"/>
      <c r="C65" s="336"/>
      <c r="D65" s="213"/>
      <c r="E65" s="213"/>
    </row>
    <row r="66" spans="2:5" x14ac:dyDescent="0.2">
      <c r="B66" s="336"/>
      <c r="C66" s="336"/>
      <c r="D66" s="213"/>
      <c r="E66" s="213"/>
    </row>
    <row r="67" spans="2:5" x14ac:dyDescent="0.2">
      <c r="B67" s="336"/>
      <c r="C67" s="336"/>
      <c r="D67" s="213"/>
      <c r="E67" s="213"/>
    </row>
    <row r="68" spans="2:5" x14ac:dyDescent="0.2">
      <c r="B68" s="336"/>
      <c r="C68" s="336"/>
      <c r="D68" s="213"/>
      <c r="E68" s="213"/>
    </row>
    <row r="69" spans="2:5" x14ac:dyDescent="0.2">
      <c r="B69" s="336"/>
      <c r="C69" s="336"/>
      <c r="D69" s="213"/>
      <c r="E69" s="213"/>
    </row>
    <row r="70" spans="2:5" x14ac:dyDescent="0.2">
      <c r="B70" s="336"/>
      <c r="C70" s="336"/>
      <c r="D70" s="213"/>
      <c r="E70" s="213"/>
    </row>
    <row r="71" spans="2:5" x14ac:dyDescent="0.2">
      <c r="B71" s="336"/>
      <c r="C71" s="336"/>
      <c r="D71" s="213"/>
      <c r="E71" s="213"/>
    </row>
    <row r="72" spans="2:5" x14ac:dyDescent="0.2">
      <c r="B72" s="336"/>
      <c r="C72" s="336"/>
      <c r="D72" s="213"/>
      <c r="E72" s="213"/>
    </row>
    <row r="73" spans="2:5" x14ac:dyDescent="0.2">
      <c r="B73" s="336"/>
      <c r="C73" s="336"/>
      <c r="D73" s="213"/>
      <c r="E73" s="213"/>
    </row>
    <row r="74" spans="2:5" x14ac:dyDescent="0.2">
      <c r="B74" s="336"/>
      <c r="C74" s="336"/>
      <c r="D74" s="213"/>
      <c r="E74" s="213"/>
    </row>
    <row r="75" spans="2:5" x14ac:dyDescent="0.2">
      <c r="B75" s="336"/>
      <c r="C75" s="336"/>
      <c r="D75" s="213"/>
      <c r="E75" s="213"/>
    </row>
    <row r="76" spans="2:5" x14ac:dyDescent="0.2">
      <c r="B76" s="336"/>
      <c r="C76" s="336"/>
      <c r="D76" s="213"/>
      <c r="E76" s="213"/>
    </row>
    <row r="77" spans="2:5" x14ac:dyDescent="0.2">
      <c r="B77" s="336"/>
      <c r="C77" s="336"/>
      <c r="D77" s="213"/>
      <c r="E77" s="213"/>
    </row>
    <row r="78" spans="2:5" x14ac:dyDescent="0.2">
      <c r="B78" s="336"/>
      <c r="C78" s="336"/>
      <c r="D78" s="213"/>
      <c r="E78" s="213"/>
    </row>
    <row r="79" spans="2:5" x14ac:dyDescent="0.2">
      <c r="B79" s="336"/>
      <c r="C79" s="336"/>
      <c r="D79" s="213"/>
      <c r="E79" s="213"/>
    </row>
    <row r="80" spans="2:5" x14ac:dyDescent="0.2">
      <c r="B80" s="336"/>
      <c r="C80" s="336"/>
      <c r="D80" s="213"/>
      <c r="E80" s="213"/>
    </row>
    <row r="81" spans="2:5" x14ac:dyDescent="0.2">
      <c r="B81" s="336"/>
      <c r="C81" s="336"/>
      <c r="D81" s="213"/>
      <c r="E81" s="213"/>
    </row>
    <row r="82" spans="2:5" x14ac:dyDescent="0.2">
      <c r="B82" s="336"/>
      <c r="C82" s="336"/>
      <c r="D82" s="213"/>
      <c r="E82" s="213"/>
    </row>
    <row r="83" spans="2:5" x14ac:dyDescent="0.2">
      <c r="B83" s="336"/>
      <c r="C83" s="336"/>
      <c r="D83" s="213"/>
      <c r="E83" s="213"/>
    </row>
    <row r="84" spans="2:5" x14ac:dyDescent="0.2">
      <c r="B84" s="336"/>
      <c r="C84" s="336"/>
      <c r="D84" s="213"/>
      <c r="E84" s="213"/>
    </row>
    <row r="85" spans="2:5" x14ac:dyDescent="0.2">
      <c r="B85" s="336"/>
      <c r="C85" s="336"/>
      <c r="D85" s="213"/>
      <c r="E85" s="213"/>
    </row>
    <row r="86" spans="2:5" x14ac:dyDescent="0.2">
      <c r="B86" s="336"/>
      <c r="C86" s="336"/>
      <c r="D86" s="213"/>
      <c r="E86" s="213"/>
    </row>
    <row r="87" spans="2:5" x14ac:dyDescent="0.2">
      <c r="B87" s="336"/>
      <c r="C87" s="336"/>
      <c r="D87" s="213"/>
      <c r="E87" s="213"/>
    </row>
  </sheetData>
  <pageMargins left="0.7" right="0.7" top="0.75" bottom="0.75" header="0.3" footer="0.3"/>
  <pageSetup scale="8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N82"/>
  <sheetViews>
    <sheetView zoomScaleNormal="100" zoomScaleSheetLayoutView="90" workbookViewId="0">
      <selection activeCell="C15" sqref="C15"/>
    </sheetView>
  </sheetViews>
  <sheetFormatPr defaultColWidth="9.140625" defaultRowHeight="12.75" x14ac:dyDescent="0.2"/>
  <cols>
    <col min="1" max="1" width="3.28515625" style="12" customWidth="1"/>
    <col min="2" max="2" width="8" style="12" customWidth="1"/>
    <col min="3" max="3" width="90.7109375" style="12" customWidth="1"/>
    <col min="4" max="6" width="14.7109375" style="12" customWidth="1"/>
    <col min="7" max="7" width="15.7109375" style="12" customWidth="1"/>
    <col min="8" max="9" width="13.7109375" style="12" customWidth="1"/>
    <col min="10" max="10" width="5.7109375" style="12" customWidth="1"/>
    <col min="11" max="11" width="8.7109375" style="12" customWidth="1"/>
    <col min="12" max="12" width="11" style="12" customWidth="1"/>
    <col min="13" max="14" width="13.7109375" style="12" customWidth="1"/>
    <col min="15" max="16384" width="9.140625" style="12"/>
  </cols>
  <sheetData>
    <row r="1" spans="2:14" x14ac:dyDescent="0.2">
      <c r="C1" s="15"/>
    </row>
    <row r="2" spans="2:14" ht="25.5" x14ac:dyDescent="0.35">
      <c r="B2" s="37" t="s">
        <v>37</v>
      </c>
      <c r="C2" s="102"/>
      <c r="D2" s="38"/>
      <c r="E2" s="38"/>
      <c r="F2" s="38"/>
      <c r="G2" s="38"/>
      <c r="H2" s="38"/>
      <c r="I2" s="38"/>
      <c r="J2" s="38"/>
      <c r="K2" s="38"/>
      <c r="L2" s="38"/>
      <c r="M2" s="38"/>
      <c r="N2" s="38"/>
    </row>
    <row r="3" spans="2:14" ht="25.5" x14ac:dyDescent="0.35">
      <c r="B3" s="37" t="s">
        <v>69</v>
      </c>
      <c r="C3" s="39"/>
      <c r="D3" s="40" t="s">
        <v>42</v>
      </c>
      <c r="E3" s="41" t="s">
        <v>43</v>
      </c>
      <c r="F3" s="38"/>
      <c r="G3" s="38"/>
      <c r="H3" s="38"/>
      <c r="I3" s="38"/>
      <c r="J3" s="38"/>
      <c r="K3" s="38"/>
      <c r="L3" s="38"/>
      <c r="M3" s="38"/>
      <c r="N3" s="38"/>
    </row>
    <row r="4" spans="2:14" ht="25.5" x14ac:dyDescent="0.35">
      <c r="B4" s="37" t="s">
        <v>38</v>
      </c>
      <c r="C4" s="38"/>
      <c r="D4" s="38"/>
      <c r="E4" s="38"/>
      <c r="F4" s="38"/>
      <c r="G4" s="38"/>
      <c r="H4" s="38"/>
      <c r="I4" s="38"/>
      <c r="J4" s="38"/>
      <c r="K4" s="38"/>
      <c r="L4" s="38"/>
      <c r="M4" s="38"/>
      <c r="N4" s="38"/>
    </row>
    <row r="5" spans="2:14" ht="25.5" x14ac:dyDescent="0.35">
      <c r="B5" s="37"/>
      <c r="C5" s="38"/>
      <c r="D5" s="38"/>
      <c r="E5" s="38"/>
      <c r="F5" s="38"/>
      <c r="G5" s="38"/>
      <c r="H5" s="38"/>
      <c r="I5" s="38"/>
      <c r="J5" s="38"/>
      <c r="K5" s="38"/>
      <c r="L5" s="38"/>
      <c r="M5" s="38"/>
      <c r="N5" s="38"/>
    </row>
    <row r="6" spans="2:14" ht="25.5" x14ac:dyDescent="0.35">
      <c r="B6" s="37"/>
      <c r="C6" s="38"/>
      <c r="D6" s="38"/>
      <c r="E6" s="38"/>
      <c r="F6" s="38"/>
      <c r="G6" s="38"/>
      <c r="H6" s="38"/>
      <c r="I6" s="38"/>
      <c r="J6" s="38"/>
      <c r="K6" s="38"/>
      <c r="L6" s="38"/>
      <c r="M6" s="38"/>
      <c r="N6" s="38"/>
    </row>
    <row r="7" spans="2:14" ht="25.5" x14ac:dyDescent="0.35">
      <c r="B7" s="37"/>
      <c r="C7" s="38"/>
      <c r="D7" s="38"/>
      <c r="E7" s="38"/>
      <c r="F7" s="38"/>
      <c r="G7" s="38"/>
      <c r="H7" s="38"/>
      <c r="I7" s="38"/>
      <c r="J7" s="38"/>
      <c r="K7" s="38"/>
      <c r="L7" s="38"/>
      <c r="M7" s="38"/>
      <c r="N7" s="38"/>
    </row>
    <row r="8" spans="2:14" ht="25.5" x14ac:dyDescent="0.35">
      <c r="B8" s="37"/>
      <c r="C8" s="38"/>
      <c r="D8" s="38"/>
      <c r="E8" s="38"/>
      <c r="F8" s="38"/>
      <c r="G8" s="38"/>
      <c r="H8" s="38"/>
      <c r="I8" s="38"/>
      <c r="J8" s="38"/>
      <c r="K8" s="38"/>
      <c r="L8" s="38"/>
      <c r="M8" s="38"/>
      <c r="N8" s="38"/>
    </row>
    <row r="9" spans="2:14" ht="15" customHeight="1" x14ac:dyDescent="0.35">
      <c r="B9" s="37"/>
      <c r="C9" s="38"/>
      <c r="D9" s="38"/>
      <c r="E9" s="38"/>
      <c r="F9" s="38"/>
      <c r="G9" s="223"/>
      <c r="H9" s="223"/>
      <c r="I9" s="223"/>
      <c r="J9" s="56"/>
      <c r="K9" s="64"/>
      <c r="L9" s="64"/>
      <c r="M9" s="64"/>
      <c r="N9" s="64"/>
    </row>
    <row r="10" spans="2:14" ht="15" customHeight="1" x14ac:dyDescent="0.35">
      <c r="B10" s="37"/>
      <c r="C10" s="38"/>
      <c r="D10" s="38"/>
      <c r="E10" s="38"/>
      <c r="F10" s="38"/>
      <c r="G10" s="65"/>
      <c r="H10" s="65"/>
      <c r="I10" s="65"/>
      <c r="J10" s="56"/>
      <c r="K10" s="65"/>
      <c r="L10" s="65"/>
      <c r="M10" s="65"/>
      <c r="N10" s="65"/>
    </row>
    <row r="11" spans="2:14" ht="15" customHeight="1" x14ac:dyDescent="0.35">
      <c r="B11" s="37"/>
      <c r="C11" s="38"/>
      <c r="D11" s="38"/>
      <c r="E11" s="38"/>
      <c r="F11" s="38"/>
      <c r="G11" s="392"/>
      <c r="H11" s="392"/>
      <c r="I11" s="392"/>
      <c r="J11" s="38"/>
      <c r="K11" s="392"/>
      <c r="L11" s="392"/>
      <c r="M11" s="392"/>
      <c r="N11" s="392"/>
    </row>
    <row r="12" spans="2:14" ht="15" customHeight="1" x14ac:dyDescent="0.35">
      <c r="B12" s="37"/>
      <c r="C12" s="38"/>
      <c r="D12" s="38"/>
      <c r="E12" s="38"/>
      <c r="F12" s="38"/>
      <c r="G12" s="392"/>
      <c r="H12" s="392"/>
      <c r="I12" s="392"/>
      <c r="J12" s="38"/>
      <c r="K12" s="392"/>
      <c r="L12" s="392"/>
      <c r="M12" s="392"/>
      <c r="N12" s="392"/>
    </row>
    <row r="13" spans="2:14" ht="13.5" thickBot="1" x14ac:dyDescent="0.25">
      <c r="B13" s="38"/>
      <c r="C13" s="38"/>
      <c r="D13" s="38"/>
      <c r="E13" s="38"/>
      <c r="F13" s="38"/>
      <c r="G13" s="392"/>
      <c r="H13" s="392"/>
      <c r="I13" s="392"/>
      <c r="J13" s="38"/>
      <c r="K13" s="392"/>
      <c r="L13" s="392"/>
      <c r="M13" s="392"/>
      <c r="N13" s="392"/>
    </row>
    <row r="14" spans="2:14" ht="94.5" customHeight="1" thickBot="1" x14ac:dyDescent="0.25">
      <c r="B14" s="43" t="s">
        <v>147</v>
      </c>
      <c r="C14" s="220" t="s">
        <v>37</v>
      </c>
      <c r="D14" s="45" t="s">
        <v>12</v>
      </c>
      <c r="E14" s="45" t="s">
        <v>23</v>
      </c>
      <c r="F14" s="46" t="s">
        <v>39</v>
      </c>
      <c r="G14" s="292" t="s">
        <v>11</v>
      </c>
      <c r="H14" s="217"/>
      <c r="I14" s="217"/>
      <c r="J14" s="214"/>
      <c r="K14" s="214"/>
      <c r="L14" s="214"/>
      <c r="M14" s="214"/>
      <c r="N14" s="214"/>
    </row>
    <row r="15" spans="2:14" ht="15" customHeight="1" x14ac:dyDescent="0.2">
      <c r="B15" s="218">
        <v>1</v>
      </c>
      <c r="C15" s="221"/>
      <c r="D15" s="49"/>
      <c r="E15" s="49"/>
      <c r="F15" s="50">
        <f>D15-E15</f>
        <v>0</v>
      </c>
      <c r="G15" s="295"/>
      <c r="H15" s="216"/>
      <c r="I15" s="216"/>
      <c r="J15" s="38"/>
      <c r="K15" s="38"/>
      <c r="L15" s="38"/>
      <c r="M15" s="38"/>
      <c r="N15" s="38"/>
    </row>
    <row r="16" spans="2:14" ht="15" customHeight="1" x14ac:dyDescent="0.2">
      <c r="B16" s="218">
        <v>2</v>
      </c>
      <c r="C16" s="221"/>
      <c r="D16" s="49"/>
      <c r="E16" s="49"/>
      <c r="F16" s="50">
        <f t="shared" ref="F16:F30" si="0">D16-E16</f>
        <v>0</v>
      </c>
      <c r="G16" s="296"/>
      <c r="J16" s="184"/>
    </row>
    <row r="17" spans="2:14" ht="15" customHeight="1" x14ac:dyDescent="0.2">
      <c r="B17" s="218">
        <v>3</v>
      </c>
      <c r="C17" s="221"/>
      <c r="D17" s="49"/>
      <c r="E17" s="49"/>
      <c r="F17" s="50">
        <f t="shared" si="0"/>
        <v>0</v>
      </c>
      <c r="G17" s="296"/>
      <c r="J17" s="184"/>
    </row>
    <row r="18" spans="2:14" ht="15" customHeight="1" x14ac:dyDescent="0.2">
      <c r="B18" s="218">
        <v>4</v>
      </c>
      <c r="C18" s="221"/>
      <c r="D18" s="49"/>
      <c r="E18" s="49"/>
      <c r="F18" s="50">
        <f t="shared" si="0"/>
        <v>0</v>
      </c>
      <c r="G18" s="296"/>
      <c r="J18" s="184"/>
    </row>
    <row r="19" spans="2:14" ht="15" customHeight="1" x14ac:dyDescent="0.2">
      <c r="B19" s="218">
        <v>5</v>
      </c>
      <c r="C19" s="221"/>
      <c r="D19" s="49"/>
      <c r="E19" s="49"/>
      <c r="F19" s="50">
        <f t="shared" si="0"/>
        <v>0</v>
      </c>
      <c r="G19" s="296"/>
      <c r="J19" s="184"/>
    </row>
    <row r="20" spans="2:14" ht="15" customHeight="1" x14ac:dyDescent="0.2">
      <c r="B20" s="218">
        <v>6</v>
      </c>
      <c r="C20" s="221"/>
      <c r="D20" s="49"/>
      <c r="E20" s="49"/>
      <c r="F20" s="50">
        <f t="shared" si="0"/>
        <v>0</v>
      </c>
      <c r="G20" s="296"/>
      <c r="J20" s="184"/>
    </row>
    <row r="21" spans="2:14" ht="15" customHeight="1" x14ac:dyDescent="0.2">
      <c r="B21" s="218">
        <v>7</v>
      </c>
      <c r="C21" s="221"/>
      <c r="D21" s="49"/>
      <c r="E21" s="49"/>
      <c r="F21" s="50">
        <f t="shared" si="0"/>
        <v>0</v>
      </c>
      <c r="G21" s="296"/>
      <c r="J21" s="184"/>
    </row>
    <row r="22" spans="2:14" ht="15" customHeight="1" x14ac:dyDescent="0.2">
      <c r="B22" s="218">
        <v>8</v>
      </c>
      <c r="C22" s="221"/>
      <c r="D22" s="49"/>
      <c r="E22" s="49"/>
      <c r="F22" s="50">
        <f t="shared" si="0"/>
        <v>0</v>
      </c>
      <c r="G22" s="296"/>
      <c r="J22" s="184"/>
    </row>
    <row r="23" spans="2:14" ht="15" customHeight="1" x14ac:dyDescent="0.2">
      <c r="B23" s="218">
        <v>9</v>
      </c>
      <c r="C23" s="221"/>
      <c r="D23" s="49"/>
      <c r="E23" s="49"/>
      <c r="F23" s="50">
        <f t="shared" si="0"/>
        <v>0</v>
      </c>
      <c r="G23" s="296"/>
      <c r="J23" s="184"/>
      <c r="K23" s="184"/>
      <c r="L23" s="184"/>
      <c r="M23" s="184"/>
      <c r="N23" s="184"/>
    </row>
    <row r="24" spans="2:14" ht="15" customHeight="1" x14ac:dyDescent="0.2">
      <c r="B24" s="218">
        <v>10</v>
      </c>
      <c r="C24" s="221"/>
      <c r="D24" s="49"/>
      <c r="E24" s="49"/>
      <c r="F24" s="50">
        <f t="shared" si="0"/>
        <v>0</v>
      </c>
      <c r="G24" s="297"/>
      <c r="H24" s="38"/>
      <c r="I24" s="38"/>
      <c r="J24" s="38"/>
      <c r="K24" s="38"/>
      <c r="L24" s="38"/>
      <c r="M24" s="38"/>
      <c r="N24" s="38"/>
    </row>
    <row r="25" spans="2:14" ht="15" customHeight="1" x14ac:dyDescent="0.2">
      <c r="B25" s="218">
        <v>11</v>
      </c>
      <c r="C25" s="221"/>
      <c r="D25" s="49"/>
      <c r="E25" s="49"/>
      <c r="F25" s="50">
        <f t="shared" si="0"/>
        <v>0</v>
      </c>
      <c r="G25" s="297"/>
      <c r="H25" s="38"/>
      <c r="I25" s="38"/>
      <c r="J25" s="38"/>
      <c r="K25" s="38"/>
      <c r="L25" s="38"/>
      <c r="M25" s="38"/>
      <c r="N25" s="38"/>
    </row>
    <row r="26" spans="2:14" ht="15" customHeight="1" x14ac:dyDescent="0.2">
      <c r="B26" s="218">
        <v>12</v>
      </c>
      <c r="C26" s="221"/>
      <c r="D26" s="49"/>
      <c r="E26" s="49"/>
      <c r="F26" s="50">
        <f t="shared" si="0"/>
        <v>0</v>
      </c>
      <c r="G26" s="297"/>
      <c r="H26" s="38"/>
      <c r="I26" s="38"/>
      <c r="J26" s="38"/>
      <c r="K26" s="38"/>
      <c r="L26" s="38"/>
      <c r="M26" s="38"/>
      <c r="N26" s="38"/>
    </row>
    <row r="27" spans="2:14" ht="15" customHeight="1" x14ac:dyDescent="0.2">
      <c r="B27" s="218">
        <v>13</v>
      </c>
      <c r="C27" s="221"/>
      <c r="D27" s="49"/>
      <c r="E27" s="49"/>
      <c r="F27" s="50">
        <f t="shared" si="0"/>
        <v>0</v>
      </c>
      <c r="G27" s="297"/>
      <c r="H27" s="38"/>
      <c r="I27" s="38"/>
      <c r="J27" s="38"/>
      <c r="K27" s="38"/>
      <c r="L27" s="38"/>
      <c r="M27" s="38"/>
      <c r="N27" s="38"/>
    </row>
    <row r="28" spans="2:14" ht="15" customHeight="1" x14ac:dyDescent="0.2">
      <c r="B28" s="218">
        <v>14</v>
      </c>
      <c r="C28" s="221"/>
      <c r="D28" s="49"/>
      <c r="E28" s="49"/>
      <c r="F28" s="50">
        <f t="shared" si="0"/>
        <v>0</v>
      </c>
      <c r="G28" s="297"/>
      <c r="H28" s="38"/>
      <c r="I28" s="38"/>
      <c r="J28" s="38"/>
      <c r="K28" s="38"/>
      <c r="L28" s="38"/>
      <c r="M28" s="38"/>
      <c r="N28" s="38"/>
    </row>
    <row r="29" spans="2:14" ht="15" customHeight="1" thickBot="1" x14ac:dyDescent="0.25">
      <c r="B29" s="218">
        <v>15</v>
      </c>
      <c r="C29" s="221"/>
      <c r="D29" s="49"/>
      <c r="E29" s="49"/>
      <c r="F29" s="52">
        <f t="shared" si="0"/>
        <v>0</v>
      </c>
      <c r="G29" s="298"/>
      <c r="H29" s="38"/>
      <c r="I29" s="38"/>
      <c r="J29" s="38"/>
      <c r="K29" s="38"/>
      <c r="L29" s="38"/>
      <c r="M29" s="38"/>
      <c r="N29" s="38"/>
    </row>
    <row r="30" spans="2:14" ht="16.5" thickBot="1" x14ac:dyDescent="0.3">
      <c r="B30" s="219">
        <v>16</v>
      </c>
      <c r="C30" s="222" t="s">
        <v>40</v>
      </c>
      <c r="D30" s="54">
        <f>SUM(D15:D29)</f>
        <v>0</v>
      </c>
      <c r="E30" s="54">
        <f>SUM(E15:E29)</f>
        <v>0</v>
      </c>
      <c r="F30" s="55">
        <f t="shared" si="0"/>
        <v>0</v>
      </c>
      <c r="G30" s="294">
        <f>SUM(G15:G29)</f>
        <v>0</v>
      </c>
      <c r="H30" s="38"/>
      <c r="I30" s="38"/>
      <c r="J30" s="38"/>
      <c r="K30" s="38"/>
      <c r="L30" s="38"/>
      <c r="M30" s="38"/>
      <c r="N30" s="38"/>
    </row>
    <row r="31" spans="2:14" ht="15.75" x14ac:dyDescent="0.25">
      <c r="B31" s="215"/>
      <c r="C31" s="57"/>
      <c r="D31" s="56"/>
      <c r="E31" s="56"/>
      <c r="F31" s="56"/>
      <c r="G31" s="38"/>
      <c r="H31" s="38"/>
      <c r="I31" s="38"/>
      <c r="J31" s="38"/>
      <c r="K31" s="38"/>
      <c r="L31" s="38"/>
      <c r="M31" s="38"/>
      <c r="N31" s="38"/>
    </row>
    <row r="32" spans="2:14" ht="15.75" x14ac:dyDescent="0.25">
      <c r="B32" s="215"/>
      <c r="C32" s="57"/>
      <c r="D32" s="56"/>
      <c r="E32" s="56"/>
      <c r="F32" s="56"/>
      <c r="G32" s="38"/>
      <c r="H32" s="38"/>
      <c r="I32" s="38"/>
      <c r="J32" s="38"/>
      <c r="K32" s="38"/>
      <c r="L32" s="38"/>
      <c r="M32" s="38"/>
      <c r="N32" s="38"/>
    </row>
    <row r="33" spans="2:14" ht="15.75" x14ac:dyDescent="0.25">
      <c r="B33" s="215"/>
      <c r="C33" s="57"/>
      <c r="D33" s="56"/>
      <c r="E33" s="56"/>
      <c r="F33" s="56"/>
      <c r="G33" s="38"/>
      <c r="H33" s="38"/>
      <c r="I33" s="38"/>
      <c r="J33" s="38"/>
      <c r="K33" s="38"/>
      <c r="L33" s="38"/>
      <c r="M33" s="38"/>
      <c r="N33" s="38"/>
    </row>
    <row r="34" spans="2:14" ht="15.75" x14ac:dyDescent="0.25">
      <c r="B34" s="215"/>
      <c r="C34" s="57"/>
      <c r="D34" s="56"/>
      <c r="E34" s="56"/>
      <c r="F34" s="56"/>
      <c r="G34" s="38"/>
      <c r="H34" s="38"/>
      <c r="I34" s="38"/>
      <c r="J34" s="38"/>
      <c r="K34" s="38"/>
      <c r="L34" s="38"/>
      <c r="M34" s="38"/>
      <c r="N34" s="38"/>
    </row>
    <row r="35" spans="2:14" ht="15.75" x14ac:dyDescent="0.25">
      <c r="B35" s="361"/>
      <c r="C35" s="57"/>
      <c r="D35" s="56"/>
      <c r="E35" s="56"/>
      <c r="F35" s="56"/>
      <c r="G35" s="38"/>
      <c r="H35" s="38"/>
      <c r="I35" s="38"/>
      <c r="J35" s="38"/>
      <c r="K35" s="38"/>
      <c r="L35" s="38"/>
      <c r="M35" s="38"/>
      <c r="N35" s="38"/>
    </row>
    <row r="36" spans="2:14" ht="15.75" x14ac:dyDescent="0.25">
      <c r="B36" s="361"/>
      <c r="C36" s="57"/>
      <c r="D36" s="56"/>
      <c r="E36" s="56"/>
      <c r="F36" s="56"/>
      <c r="G36" s="38"/>
      <c r="H36" s="38"/>
      <c r="I36" s="38"/>
      <c r="J36" s="38"/>
      <c r="K36" s="38"/>
      <c r="L36" s="38"/>
      <c r="M36" s="38"/>
      <c r="N36" s="38"/>
    </row>
    <row r="37" spans="2:14" ht="15.75" x14ac:dyDescent="0.25">
      <c r="B37" s="215"/>
      <c r="C37" s="57"/>
      <c r="D37" s="56"/>
      <c r="E37" s="56"/>
      <c r="F37" s="56"/>
      <c r="G37" s="38"/>
      <c r="H37" s="38"/>
      <c r="I37" s="38"/>
      <c r="J37" s="38"/>
      <c r="K37" s="38"/>
      <c r="L37" s="38"/>
      <c r="M37" s="38"/>
      <c r="N37" s="38"/>
    </row>
    <row r="38" spans="2:14" ht="15.75" x14ac:dyDescent="0.25">
      <c r="B38" s="215"/>
      <c r="C38" s="57"/>
      <c r="D38" s="56"/>
      <c r="E38" s="56"/>
      <c r="F38" s="56"/>
      <c r="G38" s="38"/>
      <c r="H38" s="38"/>
      <c r="I38" s="38"/>
      <c r="J38" s="38"/>
      <c r="K38" s="38"/>
      <c r="L38" s="38"/>
      <c r="M38" s="38"/>
      <c r="N38" s="38"/>
    </row>
    <row r="39" spans="2:14" ht="15.75" x14ac:dyDescent="0.25">
      <c r="B39" s="215"/>
      <c r="C39" s="57"/>
      <c r="D39" s="56"/>
      <c r="E39" s="56"/>
      <c r="F39" s="56"/>
      <c r="G39" s="38"/>
      <c r="H39" s="38"/>
      <c r="I39" s="38"/>
      <c r="J39" s="38"/>
      <c r="K39" s="38"/>
      <c r="L39" s="38"/>
      <c r="M39" s="38"/>
      <c r="N39" s="38"/>
    </row>
    <row r="40" spans="2:14" ht="16.5" thickBot="1" x14ac:dyDescent="0.3">
      <c r="B40" s="56"/>
      <c r="C40" s="57"/>
      <c r="D40" s="56"/>
      <c r="E40" s="56"/>
      <c r="F40" s="38"/>
      <c r="G40" s="38"/>
      <c r="H40" s="38"/>
      <c r="I40" s="38"/>
      <c r="J40" s="38"/>
      <c r="K40" s="38"/>
      <c r="L40" s="38"/>
      <c r="M40" s="38"/>
      <c r="N40" s="38"/>
    </row>
    <row r="41" spans="2:14" ht="63" x14ac:dyDescent="0.2">
      <c r="B41" s="43" t="s">
        <v>147</v>
      </c>
      <c r="C41" s="44" t="s">
        <v>69</v>
      </c>
      <c r="D41" s="45" t="s">
        <v>12</v>
      </c>
      <c r="E41" s="45" t="s">
        <v>23</v>
      </c>
      <c r="F41" s="46" t="s">
        <v>39</v>
      </c>
      <c r="G41" s="214"/>
      <c r="H41" s="214"/>
      <c r="I41" s="214"/>
      <c r="J41" s="214"/>
      <c r="K41" s="214"/>
      <c r="L41" s="214"/>
      <c r="M41" s="214"/>
      <c r="N41" s="214"/>
    </row>
    <row r="42" spans="2:14" x14ac:dyDescent="0.2">
      <c r="B42" s="47">
        <v>1</v>
      </c>
      <c r="C42" s="48"/>
      <c r="D42" s="49"/>
      <c r="E42" s="49"/>
      <c r="F42" s="50">
        <f>D42-E42</f>
        <v>0</v>
      </c>
      <c r="G42" s="224"/>
      <c r="H42" s="224"/>
      <c r="I42" s="224"/>
      <c r="J42" s="224"/>
      <c r="K42" s="224"/>
      <c r="L42" s="224"/>
      <c r="M42" s="224"/>
      <c r="N42" s="224"/>
    </row>
    <row r="43" spans="2:14" x14ac:dyDescent="0.2">
      <c r="B43" s="47">
        <v>2</v>
      </c>
      <c r="C43" s="48"/>
      <c r="D43" s="49"/>
      <c r="E43" s="49"/>
      <c r="F43" s="50">
        <f t="shared" ref="F43:F57" si="1">D43-E43</f>
        <v>0</v>
      </c>
      <c r="G43" s="64"/>
      <c r="H43" s="64"/>
      <c r="I43" s="64"/>
      <c r="J43" s="224"/>
      <c r="K43" s="64"/>
      <c r="L43" s="64"/>
      <c r="M43" s="64"/>
      <c r="N43" s="64"/>
    </row>
    <row r="44" spans="2:14" x14ac:dyDescent="0.2">
      <c r="B44" s="47">
        <v>3</v>
      </c>
      <c r="C44" s="48"/>
      <c r="D44" s="49"/>
      <c r="E44" s="49"/>
      <c r="F44" s="50">
        <f t="shared" si="1"/>
        <v>0</v>
      </c>
      <c r="G44" s="65"/>
      <c r="H44" s="65"/>
      <c r="I44" s="65"/>
      <c r="J44" s="224"/>
      <c r="K44" s="65"/>
      <c r="L44" s="65"/>
      <c r="M44" s="65"/>
      <c r="N44" s="65"/>
    </row>
    <row r="45" spans="2:14" x14ac:dyDescent="0.2">
      <c r="B45" s="47">
        <v>4</v>
      </c>
      <c r="C45" s="48"/>
      <c r="D45" s="49"/>
      <c r="E45" s="49"/>
      <c r="F45" s="50">
        <f t="shared" si="1"/>
        <v>0</v>
      </c>
      <c r="G45" s="65"/>
      <c r="H45" s="65"/>
      <c r="I45" s="65"/>
      <c r="J45" s="224"/>
      <c r="K45" s="65"/>
      <c r="L45" s="65"/>
      <c r="M45" s="65"/>
      <c r="N45" s="65"/>
    </row>
    <row r="46" spans="2:14" x14ac:dyDescent="0.2">
      <c r="B46" s="47">
        <v>5</v>
      </c>
      <c r="C46" s="48"/>
      <c r="D46" s="49"/>
      <c r="E46" s="49"/>
      <c r="F46" s="50">
        <f t="shared" si="1"/>
        <v>0</v>
      </c>
      <c r="G46" s="65"/>
      <c r="H46" s="65"/>
      <c r="I46" s="65"/>
      <c r="J46" s="224"/>
      <c r="K46" s="65"/>
      <c r="L46" s="65"/>
      <c r="M46" s="65"/>
      <c r="N46" s="65"/>
    </row>
    <row r="47" spans="2:14" x14ac:dyDescent="0.2">
      <c r="B47" s="47">
        <v>6</v>
      </c>
      <c r="C47" s="48"/>
      <c r="D47" s="49"/>
      <c r="E47" s="49"/>
      <c r="F47" s="50">
        <f t="shared" si="1"/>
        <v>0</v>
      </c>
      <c r="G47" s="65"/>
      <c r="H47" s="65"/>
      <c r="I47" s="65"/>
      <c r="J47" s="224"/>
      <c r="K47" s="65"/>
      <c r="L47" s="65"/>
      <c r="M47" s="65"/>
      <c r="N47" s="65"/>
    </row>
    <row r="48" spans="2:14" x14ac:dyDescent="0.2">
      <c r="B48" s="47">
        <v>7</v>
      </c>
      <c r="C48" s="48"/>
      <c r="D48" s="49"/>
      <c r="E48" s="49"/>
      <c r="F48" s="50">
        <f t="shared" si="1"/>
        <v>0</v>
      </c>
      <c r="G48" s="65"/>
      <c r="H48" s="65"/>
      <c r="I48" s="65"/>
      <c r="J48" s="224"/>
      <c r="K48" s="65"/>
      <c r="L48" s="65"/>
      <c r="M48" s="65"/>
      <c r="N48" s="65"/>
    </row>
    <row r="49" spans="2:14" x14ac:dyDescent="0.2">
      <c r="B49" s="47">
        <v>8</v>
      </c>
      <c r="C49" s="48"/>
      <c r="D49" s="49"/>
      <c r="E49" s="49"/>
      <c r="F49" s="50">
        <f t="shared" si="1"/>
        <v>0</v>
      </c>
      <c r="G49" s="65"/>
      <c r="H49" s="65"/>
      <c r="I49" s="65"/>
      <c r="J49" s="224"/>
      <c r="K49" s="65"/>
      <c r="L49" s="65"/>
      <c r="M49" s="65"/>
      <c r="N49" s="65"/>
    </row>
    <row r="50" spans="2:14" x14ac:dyDescent="0.2">
      <c r="B50" s="47">
        <v>9</v>
      </c>
      <c r="C50" s="48"/>
      <c r="D50" s="49"/>
      <c r="E50" s="49"/>
      <c r="F50" s="50">
        <f t="shared" si="1"/>
        <v>0</v>
      </c>
      <c r="G50" s="65"/>
      <c r="H50" s="65"/>
      <c r="I50" s="65"/>
      <c r="J50" s="215"/>
      <c r="K50" s="215"/>
      <c r="L50" s="215"/>
      <c r="M50" s="215"/>
      <c r="N50" s="215"/>
    </row>
    <row r="51" spans="2:14" x14ac:dyDescent="0.2">
      <c r="B51" s="47">
        <v>10</v>
      </c>
      <c r="C51" s="48"/>
      <c r="D51" s="49"/>
      <c r="E51" s="49"/>
      <c r="F51" s="50">
        <f t="shared" si="1"/>
        <v>0</v>
      </c>
      <c r="G51" s="65"/>
      <c r="H51" s="65"/>
      <c r="I51" s="65"/>
      <c r="J51" s="215"/>
      <c r="K51" s="215"/>
      <c r="L51" s="215"/>
      <c r="M51" s="215"/>
      <c r="N51" s="215"/>
    </row>
    <row r="52" spans="2:14" x14ac:dyDescent="0.2">
      <c r="B52" s="47">
        <v>11</v>
      </c>
      <c r="C52" s="48"/>
      <c r="D52" s="49"/>
      <c r="E52" s="49"/>
      <c r="F52" s="50">
        <f t="shared" si="1"/>
        <v>0</v>
      </c>
      <c r="G52" s="215"/>
      <c r="H52" s="215"/>
      <c r="I52" s="215"/>
      <c r="J52" s="215"/>
      <c r="K52" s="215"/>
      <c r="L52" s="215"/>
      <c r="M52" s="215"/>
      <c r="N52" s="215"/>
    </row>
    <row r="53" spans="2:14" x14ac:dyDescent="0.2">
      <c r="B53" s="47">
        <v>12</v>
      </c>
      <c r="C53" s="48"/>
      <c r="D53" s="49"/>
      <c r="E53" s="49"/>
      <c r="F53" s="50">
        <f t="shared" si="1"/>
        <v>0</v>
      </c>
      <c r="G53" s="215"/>
      <c r="H53" s="215"/>
      <c r="I53" s="215"/>
      <c r="J53" s="215"/>
      <c r="K53" s="215"/>
      <c r="L53" s="215"/>
      <c r="M53" s="215"/>
      <c r="N53" s="215"/>
    </row>
    <row r="54" spans="2:14" x14ac:dyDescent="0.2">
      <c r="B54" s="47">
        <v>13</v>
      </c>
      <c r="C54" s="48"/>
      <c r="D54" s="49"/>
      <c r="E54" s="49"/>
      <c r="F54" s="50">
        <f t="shared" si="1"/>
        <v>0</v>
      </c>
      <c r="G54" s="215"/>
      <c r="H54" s="215"/>
      <c r="I54" s="215"/>
      <c r="J54" s="215"/>
      <c r="K54" s="215"/>
      <c r="L54" s="215"/>
      <c r="M54" s="215"/>
      <c r="N54" s="215"/>
    </row>
    <row r="55" spans="2:14" x14ac:dyDescent="0.2">
      <c r="B55" s="47">
        <v>14</v>
      </c>
      <c r="C55" s="48"/>
      <c r="D55" s="49"/>
      <c r="E55" s="49"/>
      <c r="F55" s="50">
        <f t="shared" si="1"/>
        <v>0</v>
      </c>
      <c r="G55" s="215"/>
      <c r="H55" s="215"/>
      <c r="I55" s="215"/>
      <c r="J55" s="215"/>
      <c r="K55" s="215"/>
      <c r="L55" s="215"/>
      <c r="M55" s="215"/>
      <c r="N55" s="215"/>
    </row>
    <row r="56" spans="2:14" ht="13.5" thickBot="1" x14ac:dyDescent="0.25">
      <c r="B56" s="47">
        <v>15</v>
      </c>
      <c r="C56" s="48"/>
      <c r="D56" s="49"/>
      <c r="E56" s="49"/>
      <c r="F56" s="52">
        <f t="shared" si="1"/>
        <v>0</v>
      </c>
      <c r="G56" s="215"/>
      <c r="H56" s="215"/>
      <c r="I56" s="215"/>
      <c r="J56" s="215"/>
      <c r="K56" s="215"/>
      <c r="L56" s="215"/>
      <c r="M56" s="215"/>
      <c r="N56" s="215"/>
    </row>
    <row r="57" spans="2:14" ht="16.5" thickBot="1" x14ac:dyDescent="0.3">
      <c r="B57" s="62">
        <v>16</v>
      </c>
      <c r="C57" s="53" t="s">
        <v>40</v>
      </c>
      <c r="D57" s="54">
        <f>SUM(D42:D56)</f>
        <v>0</v>
      </c>
      <c r="E57" s="54">
        <f>SUM(E42:E56)</f>
        <v>0</v>
      </c>
      <c r="F57" s="55">
        <f t="shared" si="1"/>
        <v>0</v>
      </c>
      <c r="G57" s="215"/>
      <c r="H57" s="215"/>
      <c r="I57" s="215"/>
      <c r="J57" s="215"/>
      <c r="K57" s="215"/>
      <c r="L57" s="215"/>
      <c r="M57" s="215"/>
      <c r="N57" s="215"/>
    </row>
    <row r="58" spans="2:14" ht="15.75" x14ac:dyDescent="0.25">
      <c r="B58" s="215"/>
      <c r="C58" s="57"/>
      <c r="D58" s="56"/>
      <c r="E58" s="56"/>
      <c r="F58" s="56"/>
      <c r="G58" s="215"/>
      <c r="H58" s="215"/>
      <c r="I58" s="215"/>
      <c r="J58" s="215"/>
      <c r="K58" s="215"/>
      <c r="L58" s="215"/>
      <c r="M58" s="215"/>
      <c r="N58" s="215"/>
    </row>
    <row r="59" spans="2:14" ht="15.75" x14ac:dyDescent="0.25">
      <c r="B59" s="215"/>
      <c r="C59" s="57"/>
      <c r="D59" s="56"/>
      <c r="E59" s="56"/>
      <c r="F59" s="56"/>
      <c r="G59" s="215"/>
      <c r="H59" s="215"/>
      <c r="I59" s="215"/>
      <c r="J59" s="215"/>
      <c r="K59" s="215"/>
      <c r="L59" s="215"/>
      <c r="M59" s="215"/>
      <c r="N59" s="215"/>
    </row>
    <row r="60" spans="2:14" ht="15.75" x14ac:dyDescent="0.25">
      <c r="B60" s="215"/>
      <c r="C60" s="57"/>
      <c r="D60" s="56"/>
      <c r="E60" s="56"/>
      <c r="F60" s="56"/>
      <c r="G60" s="215"/>
      <c r="H60" s="215"/>
      <c r="I60" s="215"/>
      <c r="J60" s="215"/>
      <c r="K60" s="215"/>
      <c r="L60" s="215"/>
      <c r="M60" s="215"/>
      <c r="N60" s="215"/>
    </row>
    <row r="61" spans="2:14" ht="15.75" x14ac:dyDescent="0.25">
      <c r="B61" s="215"/>
      <c r="C61" s="57"/>
      <c r="D61" s="56"/>
      <c r="E61" s="56"/>
      <c r="F61" s="56"/>
      <c r="G61" s="215"/>
      <c r="H61" s="215"/>
      <c r="I61" s="215"/>
      <c r="J61" s="215"/>
      <c r="K61" s="215"/>
      <c r="L61" s="215"/>
      <c r="M61" s="215"/>
      <c r="N61" s="215"/>
    </row>
    <row r="62" spans="2:14" ht="15.75" x14ac:dyDescent="0.25">
      <c r="B62" s="215"/>
      <c r="C62" s="57"/>
      <c r="D62" s="56"/>
      <c r="E62" s="56"/>
      <c r="F62" s="56"/>
      <c r="G62" s="215"/>
      <c r="H62" s="215"/>
      <c r="I62" s="215"/>
      <c r="J62" s="215"/>
      <c r="K62" s="215"/>
      <c r="L62" s="215"/>
      <c r="M62" s="215"/>
      <c r="N62" s="215"/>
    </row>
    <row r="63" spans="2:14" ht="15.75" x14ac:dyDescent="0.25">
      <c r="B63" s="361"/>
      <c r="C63" s="57"/>
      <c r="D63" s="56"/>
      <c r="E63" s="56"/>
      <c r="F63" s="56"/>
      <c r="G63" s="361"/>
      <c r="H63" s="361"/>
      <c r="I63" s="361"/>
      <c r="J63" s="361"/>
      <c r="K63" s="361"/>
      <c r="L63" s="361"/>
      <c r="M63" s="361"/>
      <c r="N63" s="361"/>
    </row>
    <row r="64" spans="2:14" ht="15.75" x14ac:dyDescent="0.25">
      <c r="B64" s="215"/>
      <c r="C64" s="57"/>
      <c r="D64" s="56"/>
      <c r="E64" s="56"/>
      <c r="F64" s="56"/>
      <c r="G64" s="215"/>
      <c r="H64" s="215"/>
      <c r="I64" s="215"/>
      <c r="J64" s="215"/>
      <c r="K64" s="215"/>
      <c r="L64" s="215"/>
      <c r="M64" s="215"/>
      <c r="N64" s="215"/>
    </row>
    <row r="65" spans="2:14" ht="13.5" thickBot="1" x14ac:dyDescent="0.25">
      <c r="B65" s="38"/>
      <c r="C65" s="38"/>
      <c r="D65" s="38"/>
      <c r="E65" s="38"/>
      <c r="F65" s="38"/>
      <c r="G65" s="215"/>
      <c r="H65" s="215"/>
      <c r="I65" s="215"/>
      <c r="J65" s="215"/>
      <c r="K65" s="215"/>
      <c r="L65" s="215"/>
      <c r="M65" s="215"/>
      <c r="N65" s="215"/>
    </row>
    <row r="66" spans="2:14" ht="63" x14ac:dyDescent="0.2">
      <c r="B66" s="43" t="s">
        <v>147</v>
      </c>
      <c r="C66" s="44" t="s">
        <v>38</v>
      </c>
      <c r="D66" s="45" t="s">
        <v>12</v>
      </c>
      <c r="E66" s="45" t="s">
        <v>23</v>
      </c>
      <c r="F66" s="46" t="s">
        <v>39</v>
      </c>
      <c r="G66" s="214"/>
      <c r="H66" s="214"/>
      <c r="I66" s="214"/>
      <c r="J66" s="214"/>
      <c r="K66" s="214"/>
      <c r="L66" s="214"/>
      <c r="M66" s="214"/>
      <c r="N66" s="214"/>
    </row>
    <row r="67" spans="2:14" x14ac:dyDescent="0.2">
      <c r="B67" s="47">
        <v>1</v>
      </c>
      <c r="C67" s="48"/>
      <c r="D67" s="49"/>
      <c r="E67" s="49"/>
      <c r="F67" s="50">
        <f>D67-E67</f>
        <v>0</v>
      </c>
      <c r="G67" s="224"/>
      <c r="H67" s="224"/>
      <c r="I67" s="224"/>
      <c r="J67" s="224"/>
      <c r="K67" s="224"/>
      <c r="L67" s="224"/>
      <c r="M67" s="224"/>
      <c r="N67" s="224"/>
    </row>
    <row r="68" spans="2:14" x14ac:dyDescent="0.2">
      <c r="B68" s="47">
        <v>2</v>
      </c>
      <c r="C68" s="48"/>
      <c r="D68" s="49"/>
      <c r="E68" s="49"/>
      <c r="F68" s="50">
        <f t="shared" ref="F68:F82" si="2">D68-E68</f>
        <v>0</v>
      </c>
      <c r="G68" s="64"/>
      <c r="H68" s="64"/>
      <c r="I68" s="64"/>
      <c r="J68" s="215"/>
      <c r="K68" s="64"/>
      <c r="L68" s="64"/>
      <c r="M68" s="64"/>
      <c r="N68" s="64"/>
    </row>
    <row r="69" spans="2:14" x14ac:dyDescent="0.2">
      <c r="B69" s="47">
        <v>3</v>
      </c>
      <c r="C69" s="48"/>
      <c r="D69" s="49"/>
      <c r="E69" s="49"/>
      <c r="F69" s="50">
        <f t="shared" si="2"/>
        <v>0</v>
      </c>
      <c r="G69" s="65"/>
      <c r="H69" s="65"/>
      <c r="I69" s="65"/>
      <c r="J69" s="215"/>
      <c r="K69" s="65"/>
      <c r="L69" s="65"/>
      <c r="M69" s="65"/>
      <c r="N69" s="65"/>
    </row>
    <row r="70" spans="2:14" x14ac:dyDescent="0.2">
      <c r="B70" s="47">
        <v>4</v>
      </c>
      <c r="C70" s="48"/>
      <c r="D70" s="49"/>
      <c r="E70" s="49"/>
      <c r="F70" s="50">
        <f t="shared" si="2"/>
        <v>0</v>
      </c>
      <c r="G70" s="65"/>
      <c r="H70" s="65"/>
      <c r="I70" s="65"/>
      <c r="J70" s="215"/>
      <c r="K70" s="65"/>
      <c r="L70" s="65"/>
      <c r="M70" s="65"/>
      <c r="N70" s="65"/>
    </row>
    <row r="71" spans="2:14" x14ac:dyDescent="0.2">
      <c r="B71" s="47">
        <v>5</v>
      </c>
      <c r="C71" s="48"/>
      <c r="D71" s="49"/>
      <c r="E71" s="49"/>
      <c r="F71" s="50">
        <f t="shared" si="2"/>
        <v>0</v>
      </c>
      <c r="G71" s="65"/>
      <c r="H71" s="65"/>
      <c r="I71" s="65"/>
      <c r="J71" s="215"/>
      <c r="K71" s="65"/>
      <c r="L71" s="65"/>
      <c r="M71" s="65"/>
      <c r="N71" s="65"/>
    </row>
    <row r="72" spans="2:14" x14ac:dyDescent="0.2">
      <c r="B72" s="47">
        <v>6</v>
      </c>
      <c r="C72" s="48"/>
      <c r="D72" s="49"/>
      <c r="E72" s="49"/>
      <c r="F72" s="50">
        <f t="shared" si="2"/>
        <v>0</v>
      </c>
      <c r="G72" s="65"/>
      <c r="H72" s="65"/>
      <c r="I72" s="65"/>
      <c r="J72" s="215"/>
      <c r="K72" s="65"/>
      <c r="L72" s="65"/>
      <c r="M72" s="65"/>
      <c r="N72" s="65"/>
    </row>
    <row r="73" spans="2:14" x14ac:dyDescent="0.2">
      <c r="B73" s="47">
        <v>7</v>
      </c>
      <c r="C73" s="48"/>
      <c r="D73" s="49"/>
      <c r="E73" s="49"/>
      <c r="F73" s="50">
        <f t="shared" si="2"/>
        <v>0</v>
      </c>
      <c r="G73" s="65"/>
      <c r="H73" s="65"/>
      <c r="I73" s="65"/>
      <c r="J73" s="215"/>
      <c r="K73" s="65"/>
      <c r="L73" s="65"/>
      <c r="M73" s="65"/>
      <c r="N73" s="65"/>
    </row>
    <row r="74" spans="2:14" x14ac:dyDescent="0.2">
      <c r="B74" s="47">
        <v>8</v>
      </c>
      <c r="C74" s="48"/>
      <c r="D74" s="49"/>
      <c r="E74" s="49"/>
      <c r="F74" s="50">
        <f t="shared" si="2"/>
        <v>0</v>
      </c>
      <c r="G74" s="224"/>
      <c r="H74" s="224"/>
      <c r="I74" s="224"/>
      <c r="J74" s="224"/>
      <c r="K74" s="224"/>
      <c r="L74" s="224"/>
      <c r="M74" s="224"/>
      <c r="N74" s="224"/>
    </row>
    <row r="75" spans="2:14" x14ac:dyDescent="0.2">
      <c r="B75" s="47">
        <v>9</v>
      </c>
      <c r="C75" s="48"/>
      <c r="D75" s="49"/>
      <c r="E75" s="49"/>
      <c r="F75" s="50">
        <f t="shared" si="2"/>
        <v>0</v>
      </c>
      <c r="G75" s="224"/>
      <c r="H75" s="224"/>
      <c r="I75" s="224"/>
      <c r="J75" s="224"/>
      <c r="K75" s="224"/>
      <c r="L75" s="224"/>
      <c r="M75" s="224"/>
      <c r="N75" s="224"/>
    </row>
    <row r="76" spans="2:14" x14ac:dyDescent="0.2">
      <c r="B76" s="47">
        <v>10</v>
      </c>
      <c r="C76" s="48"/>
      <c r="D76" s="49"/>
      <c r="E76" s="49"/>
      <c r="F76" s="50">
        <f t="shared" si="2"/>
        <v>0</v>
      </c>
      <c r="G76" s="224"/>
      <c r="H76" s="224"/>
      <c r="I76" s="224"/>
      <c r="J76" s="224"/>
      <c r="K76" s="224"/>
      <c r="L76" s="224"/>
      <c r="M76" s="224"/>
      <c r="N76" s="224"/>
    </row>
    <row r="77" spans="2:14" x14ac:dyDescent="0.2">
      <c r="B77" s="47">
        <v>11</v>
      </c>
      <c r="C77" s="48"/>
      <c r="D77" s="49"/>
      <c r="E77" s="49"/>
      <c r="F77" s="50">
        <f t="shared" si="2"/>
        <v>0</v>
      </c>
      <c r="G77" s="224"/>
      <c r="H77" s="224"/>
      <c r="I77" s="224"/>
      <c r="J77" s="224"/>
      <c r="K77" s="224"/>
      <c r="L77" s="224"/>
      <c r="M77" s="224"/>
      <c r="N77" s="224"/>
    </row>
    <row r="78" spans="2:14" x14ac:dyDescent="0.2">
      <c r="B78" s="47">
        <v>12</v>
      </c>
      <c r="C78" s="48"/>
      <c r="D78" s="49"/>
      <c r="E78" s="49"/>
      <c r="F78" s="50">
        <f t="shared" si="2"/>
        <v>0</v>
      </c>
      <c r="G78" s="224"/>
      <c r="H78" s="224"/>
      <c r="I78" s="224"/>
      <c r="J78" s="224"/>
      <c r="K78" s="224"/>
      <c r="L78" s="224"/>
      <c r="M78" s="224"/>
      <c r="N78" s="224"/>
    </row>
    <row r="79" spans="2:14" x14ac:dyDescent="0.2">
      <c r="B79" s="47">
        <v>13</v>
      </c>
      <c r="C79" s="48"/>
      <c r="D79" s="49"/>
      <c r="E79" s="49"/>
      <c r="F79" s="50">
        <f t="shared" si="2"/>
        <v>0</v>
      </c>
      <c r="G79" s="38"/>
      <c r="H79" s="38"/>
      <c r="I79" s="38"/>
      <c r="J79" s="38"/>
      <c r="K79" s="38"/>
      <c r="L79" s="38"/>
      <c r="M79" s="38"/>
      <c r="N79" s="38"/>
    </row>
    <row r="80" spans="2:14" x14ac:dyDescent="0.2">
      <c r="B80" s="47">
        <v>14</v>
      </c>
      <c r="C80" s="48"/>
      <c r="D80" s="49"/>
      <c r="E80" s="49"/>
      <c r="F80" s="50">
        <f t="shared" si="2"/>
        <v>0</v>
      </c>
      <c r="G80" s="38"/>
      <c r="H80" s="38"/>
      <c r="I80" s="38"/>
      <c r="J80" s="38"/>
      <c r="K80" s="38"/>
      <c r="L80" s="38"/>
      <c r="M80" s="38"/>
      <c r="N80" s="38"/>
    </row>
    <row r="81" spans="2:14" ht="13.5" thickBot="1" x14ac:dyDescent="0.25">
      <c r="B81" s="47">
        <v>15</v>
      </c>
      <c r="C81" s="48"/>
      <c r="D81" s="49"/>
      <c r="E81" s="49"/>
      <c r="F81" s="52">
        <f t="shared" si="2"/>
        <v>0</v>
      </c>
      <c r="G81" s="38"/>
      <c r="H81" s="38"/>
      <c r="I81" s="38"/>
      <c r="J81" s="38"/>
      <c r="K81" s="38"/>
      <c r="L81" s="38"/>
      <c r="M81" s="38"/>
      <c r="N81" s="38"/>
    </row>
    <row r="82" spans="2:14" ht="16.5" thickBot="1" x14ac:dyDescent="0.3">
      <c r="B82" s="62">
        <v>16</v>
      </c>
      <c r="C82" s="53" t="s">
        <v>41</v>
      </c>
      <c r="D82" s="54">
        <f>SUM(D67:D81)</f>
        <v>0</v>
      </c>
      <c r="E82" s="54">
        <f>SUM(E67:E81)</f>
        <v>0</v>
      </c>
      <c r="F82" s="55">
        <f t="shared" si="2"/>
        <v>0</v>
      </c>
      <c r="G82" s="38"/>
      <c r="H82" s="38"/>
      <c r="I82" s="38"/>
      <c r="J82" s="38"/>
      <c r="K82" s="38"/>
      <c r="L82" s="38"/>
      <c r="M82" s="38"/>
      <c r="N82" s="38"/>
    </row>
  </sheetData>
  <mergeCells count="6">
    <mergeCell ref="G11:I11"/>
    <mergeCell ref="K11:N11"/>
    <mergeCell ref="G13:I13"/>
    <mergeCell ref="K13:N13"/>
    <mergeCell ref="G12:I12"/>
    <mergeCell ref="K12:N12"/>
  </mergeCells>
  <pageMargins left="0.7" right="0.7" top="0.75" bottom="0.75" header="0.3" footer="0.3"/>
  <pageSetup scale="78" fitToHeight="0" orientation="landscape" r:id="rId1"/>
  <rowBreaks count="2" manualBreakCount="2">
    <brk id="31" min="1" max="6" man="1"/>
    <brk id="58" min="1"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O31"/>
  <sheetViews>
    <sheetView zoomScaleNormal="100" zoomScaleSheetLayoutView="90" workbookViewId="0">
      <selection activeCell="D14" sqref="D14"/>
    </sheetView>
  </sheetViews>
  <sheetFormatPr defaultColWidth="9.140625" defaultRowHeight="12.75" x14ac:dyDescent="0.2"/>
  <cols>
    <col min="1" max="1" width="4" style="12" customWidth="1"/>
    <col min="2" max="2" width="8" style="12" customWidth="1"/>
    <col min="3" max="3" width="90.7109375" style="12" customWidth="1"/>
    <col min="4" max="4" width="16" style="12" customWidth="1"/>
    <col min="5" max="5" width="15.85546875" style="12" customWidth="1"/>
    <col min="6" max="6" width="3.7109375" style="12" customWidth="1"/>
    <col min="7" max="10" width="13.7109375" style="12" customWidth="1"/>
    <col min="11" max="11" width="5.7109375" style="12" customWidth="1"/>
    <col min="12" max="14" width="13.7109375" style="12" customWidth="1"/>
    <col min="15" max="15" width="16.5703125" style="12" customWidth="1"/>
    <col min="16" max="16384" width="9.140625" style="12"/>
  </cols>
  <sheetData>
    <row r="1" spans="2:15" x14ac:dyDescent="0.2">
      <c r="B1" s="15"/>
      <c r="C1" s="13"/>
    </row>
    <row r="2" spans="2:15" ht="25.5" x14ac:dyDescent="0.35">
      <c r="B2" s="37" t="s">
        <v>44</v>
      </c>
      <c r="C2" s="39"/>
      <c r="D2" s="40" t="s">
        <v>42</v>
      </c>
      <c r="E2" s="41" t="s">
        <v>43</v>
      </c>
      <c r="F2" s="38"/>
      <c r="G2" s="38"/>
      <c r="H2" s="38"/>
      <c r="I2" s="38"/>
      <c r="J2" s="38"/>
      <c r="K2" s="38"/>
      <c r="L2" s="38"/>
      <c r="M2" s="38"/>
      <c r="N2" s="38"/>
      <c r="O2" s="38"/>
    </row>
    <row r="3" spans="2:15" x14ac:dyDescent="0.2">
      <c r="B3" s="38"/>
      <c r="C3" s="38"/>
      <c r="D3" s="38"/>
      <c r="E3" s="38"/>
      <c r="F3" s="38"/>
      <c r="G3" s="38"/>
      <c r="H3" s="38"/>
      <c r="I3" s="38"/>
      <c r="J3" s="38"/>
      <c r="K3" s="38"/>
      <c r="L3" s="38"/>
      <c r="M3" s="38"/>
      <c r="N3" s="38"/>
      <c r="O3" s="38"/>
    </row>
    <row r="4" spans="2:15" x14ac:dyDescent="0.2">
      <c r="B4" s="38"/>
      <c r="C4" s="38"/>
      <c r="D4" s="38"/>
      <c r="E4" s="38"/>
      <c r="F4" s="38"/>
      <c r="G4" s="38"/>
      <c r="H4" s="38"/>
      <c r="I4" s="38"/>
      <c r="J4" s="38"/>
      <c r="K4" s="38"/>
      <c r="L4" s="38"/>
      <c r="M4" s="38"/>
      <c r="N4" s="38"/>
      <c r="O4" s="38"/>
    </row>
    <row r="5" spans="2:15" x14ac:dyDescent="0.2">
      <c r="B5" s="38"/>
      <c r="C5" s="38"/>
      <c r="D5" s="38"/>
      <c r="E5" s="38"/>
      <c r="F5" s="38"/>
      <c r="G5" s="38"/>
      <c r="H5" s="38"/>
      <c r="I5" s="38"/>
      <c r="J5" s="38"/>
      <c r="K5" s="38"/>
      <c r="L5" s="38"/>
      <c r="M5" s="38"/>
      <c r="N5" s="38"/>
      <c r="O5" s="38"/>
    </row>
    <row r="6" spans="2:15" x14ac:dyDescent="0.2">
      <c r="B6" s="38"/>
      <c r="C6" s="38"/>
      <c r="D6" s="38"/>
      <c r="E6" s="38"/>
      <c r="F6" s="38"/>
      <c r="G6" s="38"/>
      <c r="H6" s="38"/>
      <c r="I6" s="38"/>
      <c r="J6" s="38"/>
      <c r="K6" s="38"/>
      <c r="L6" s="38"/>
      <c r="M6" s="38"/>
      <c r="N6" s="38"/>
      <c r="O6" s="38"/>
    </row>
    <row r="7" spans="2:15" x14ac:dyDescent="0.2">
      <c r="B7" s="38"/>
      <c r="C7" s="38"/>
      <c r="D7" s="38"/>
      <c r="E7" s="38"/>
      <c r="F7" s="38"/>
      <c r="G7" s="38"/>
      <c r="H7" s="38"/>
      <c r="I7" s="38"/>
      <c r="J7" s="38"/>
      <c r="K7" s="38"/>
      <c r="L7" s="38"/>
      <c r="M7" s="38"/>
      <c r="N7" s="38"/>
      <c r="O7" s="38"/>
    </row>
    <row r="8" spans="2:15" x14ac:dyDescent="0.2">
      <c r="B8" s="38"/>
      <c r="C8" s="38"/>
      <c r="D8" s="38"/>
      <c r="E8" s="38"/>
      <c r="F8" s="38"/>
      <c r="G8" s="38"/>
      <c r="H8" s="38"/>
      <c r="I8" s="38"/>
      <c r="J8" s="38"/>
      <c r="K8" s="38"/>
      <c r="L8" s="38"/>
      <c r="M8" s="38"/>
      <c r="N8" s="38"/>
      <c r="O8" s="38"/>
    </row>
    <row r="9" spans="2:15" x14ac:dyDescent="0.2">
      <c r="B9" s="38"/>
      <c r="C9" s="38"/>
      <c r="D9" s="38"/>
      <c r="E9" s="38"/>
      <c r="F9" s="38"/>
      <c r="G9" s="38"/>
      <c r="H9" s="38"/>
      <c r="I9" s="38"/>
      <c r="J9" s="38"/>
      <c r="K9" s="38"/>
      <c r="L9" s="38"/>
      <c r="M9" s="38"/>
      <c r="N9" s="38"/>
      <c r="O9" s="38"/>
    </row>
    <row r="10" spans="2:15" x14ac:dyDescent="0.2">
      <c r="B10" s="38"/>
      <c r="C10" s="38"/>
      <c r="D10" s="38"/>
      <c r="E10" s="38"/>
      <c r="F10" s="38"/>
      <c r="G10" s="38"/>
      <c r="H10" s="38"/>
      <c r="I10" s="38"/>
      <c r="J10" s="38"/>
      <c r="K10" s="38"/>
      <c r="L10" s="38"/>
      <c r="M10" s="38"/>
      <c r="N10" s="38"/>
      <c r="O10" s="38"/>
    </row>
    <row r="11" spans="2:15" x14ac:dyDescent="0.2">
      <c r="B11" s="42"/>
      <c r="C11" s="38"/>
      <c r="D11" s="38"/>
      <c r="E11" s="38"/>
      <c r="F11" s="38"/>
      <c r="G11" s="38"/>
      <c r="H11" s="38"/>
      <c r="I11" s="38"/>
      <c r="J11" s="38"/>
      <c r="K11" s="38"/>
      <c r="L11" s="38"/>
      <c r="M11" s="38"/>
      <c r="N11" s="38"/>
      <c r="O11" s="38"/>
    </row>
    <row r="12" spans="2:15" ht="13.5" thickBot="1" x14ac:dyDescent="0.25">
      <c r="B12" s="38"/>
      <c r="C12" s="38"/>
      <c r="D12" s="38"/>
      <c r="E12" s="38"/>
      <c r="F12" s="38"/>
      <c r="G12" s="38"/>
      <c r="H12" s="38"/>
      <c r="I12" s="38"/>
      <c r="J12" s="38"/>
      <c r="K12" s="38"/>
      <c r="L12" s="38"/>
      <c r="M12" s="38"/>
      <c r="N12" s="38"/>
      <c r="O12" s="38"/>
    </row>
    <row r="13" spans="2:15" ht="43.5" customHeight="1" thickBot="1" x14ac:dyDescent="0.25">
      <c r="B13" s="74" t="s">
        <v>147</v>
      </c>
      <c r="C13" s="75" t="s">
        <v>158</v>
      </c>
      <c r="D13" s="76" t="s">
        <v>45</v>
      </c>
      <c r="E13" s="77" t="s">
        <v>46</v>
      </c>
      <c r="F13" s="38"/>
      <c r="G13" s="395"/>
      <c r="H13" s="395"/>
      <c r="I13" s="395"/>
      <c r="J13" s="395"/>
      <c r="K13" s="395"/>
      <c r="L13" s="395"/>
      <c r="M13" s="395"/>
      <c r="N13" s="395"/>
      <c r="O13" s="395"/>
    </row>
    <row r="14" spans="2:15" x14ac:dyDescent="0.2">
      <c r="B14" s="70">
        <v>1</v>
      </c>
      <c r="C14" s="71" t="s">
        <v>47</v>
      </c>
      <c r="D14" s="72"/>
      <c r="E14" s="73"/>
      <c r="F14" s="38"/>
      <c r="G14" s="56"/>
      <c r="H14" s="56"/>
      <c r="I14" s="56"/>
      <c r="J14" s="56"/>
      <c r="K14" s="56"/>
      <c r="L14" s="56"/>
      <c r="M14" s="56"/>
      <c r="N14" s="56"/>
      <c r="O14" s="56"/>
    </row>
    <row r="15" spans="2:15" x14ac:dyDescent="0.2">
      <c r="B15" s="61">
        <v>2</v>
      </c>
      <c r="C15" s="48" t="s">
        <v>48</v>
      </c>
      <c r="D15" s="49"/>
      <c r="E15" s="58"/>
      <c r="F15" s="38"/>
      <c r="G15" s="396"/>
      <c r="H15" s="396"/>
      <c r="I15" s="396"/>
      <c r="J15" s="396"/>
      <c r="K15" s="215"/>
      <c r="L15" s="396"/>
      <c r="M15" s="396"/>
      <c r="N15" s="396"/>
      <c r="O15" s="396"/>
    </row>
    <row r="16" spans="2:15" x14ac:dyDescent="0.2">
      <c r="B16" s="61">
        <v>3</v>
      </c>
      <c r="C16" s="48" t="s">
        <v>49</v>
      </c>
      <c r="D16" s="49"/>
      <c r="E16" s="58"/>
      <c r="F16" s="38"/>
      <c r="G16" s="394"/>
      <c r="H16" s="394"/>
      <c r="I16" s="394"/>
      <c r="J16" s="394"/>
      <c r="K16" s="215"/>
      <c r="L16" s="394"/>
      <c r="M16" s="394"/>
      <c r="N16" s="394"/>
      <c r="O16" s="394"/>
    </row>
    <row r="17" spans="2:15" x14ac:dyDescent="0.2">
      <c r="B17" s="61">
        <v>4</v>
      </c>
      <c r="C17" s="48" t="s">
        <v>50</v>
      </c>
      <c r="D17" s="49"/>
      <c r="E17" s="58"/>
      <c r="F17" s="38"/>
      <c r="G17" s="393"/>
      <c r="H17" s="393"/>
      <c r="I17" s="393"/>
      <c r="J17" s="393"/>
      <c r="K17" s="215"/>
      <c r="L17" s="394"/>
      <c r="M17" s="394"/>
      <c r="N17" s="394"/>
      <c r="O17" s="394"/>
    </row>
    <row r="18" spans="2:15" x14ac:dyDescent="0.2">
      <c r="B18" s="61">
        <v>5</v>
      </c>
      <c r="C18" s="48" t="s">
        <v>51</v>
      </c>
      <c r="D18" s="49"/>
      <c r="E18" s="58"/>
      <c r="F18" s="38"/>
      <c r="G18" s="225"/>
      <c r="H18" s="225"/>
      <c r="I18" s="225"/>
      <c r="J18" s="225"/>
      <c r="K18" s="215"/>
      <c r="L18" s="215"/>
      <c r="M18" s="215"/>
      <c r="N18" s="215"/>
      <c r="O18" s="215"/>
    </row>
    <row r="19" spans="2:15" x14ac:dyDescent="0.2">
      <c r="B19" s="226">
        <v>6</v>
      </c>
      <c r="C19" s="206" t="s">
        <v>134</v>
      </c>
      <c r="D19" s="59"/>
      <c r="E19" s="58"/>
      <c r="F19" s="38"/>
      <c r="G19" s="394"/>
      <c r="H19" s="394"/>
      <c r="I19" s="394"/>
      <c r="J19" s="394"/>
      <c r="K19" s="215"/>
      <c r="L19" s="394"/>
      <c r="M19" s="394"/>
      <c r="N19" s="394"/>
      <c r="O19" s="394"/>
    </row>
    <row r="20" spans="2:15" ht="16.5" thickBot="1" x14ac:dyDescent="0.3">
      <c r="B20" s="62">
        <v>7</v>
      </c>
      <c r="C20" s="53" t="s">
        <v>52</v>
      </c>
      <c r="D20" s="54">
        <f>SUM(D14:D19)</f>
        <v>0</v>
      </c>
      <c r="E20" s="69">
        <f>SUM(E14:E19)</f>
        <v>0</v>
      </c>
      <c r="F20" s="38"/>
      <c r="G20" s="394"/>
      <c r="H20" s="394"/>
      <c r="I20" s="394"/>
      <c r="J20" s="394"/>
      <c r="K20" s="215"/>
      <c r="L20" s="394"/>
      <c r="M20" s="394"/>
      <c r="N20" s="394"/>
      <c r="O20" s="394"/>
    </row>
    <row r="21" spans="2:15" ht="13.5" customHeight="1" thickBot="1" x14ac:dyDescent="0.25">
      <c r="B21" s="68"/>
      <c r="C21" s="15"/>
      <c r="D21" s="67"/>
      <c r="E21" s="66"/>
      <c r="F21" s="38"/>
      <c r="G21" s="394"/>
      <c r="H21" s="394"/>
      <c r="I21" s="394"/>
      <c r="J21" s="394"/>
      <c r="K21" s="215"/>
      <c r="L21" s="394"/>
      <c r="M21" s="394"/>
      <c r="N21" s="394"/>
      <c r="O21" s="394"/>
    </row>
    <row r="22" spans="2:15" ht="43.5" customHeight="1" thickBot="1" x14ac:dyDescent="0.25">
      <c r="B22" s="74" t="s">
        <v>147</v>
      </c>
      <c r="C22" s="75" t="s">
        <v>23</v>
      </c>
      <c r="D22" s="79"/>
      <c r="E22" s="80" t="s">
        <v>53</v>
      </c>
      <c r="F22" s="38"/>
      <c r="G22" s="394"/>
      <c r="H22" s="394"/>
      <c r="I22" s="394"/>
      <c r="J22" s="394"/>
      <c r="K22" s="215"/>
      <c r="L22" s="394"/>
      <c r="M22" s="394"/>
      <c r="N22" s="394"/>
      <c r="O22" s="394"/>
    </row>
    <row r="23" spans="2:15" x14ac:dyDescent="0.2">
      <c r="B23" s="70">
        <v>7</v>
      </c>
      <c r="C23" s="71" t="s">
        <v>54</v>
      </c>
      <c r="D23" s="78"/>
      <c r="E23" s="73"/>
      <c r="F23" s="38"/>
      <c r="G23" s="392"/>
      <c r="H23" s="392"/>
      <c r="I23" s="392"/>
      <c r="J23" s="392"/>
      <c r="K23" s="51"/>
      <c r="L23" s="51"/>
      <c r="M23" s="51"/>
      <c r="N23" s="51"/>
      <c r="O23" s="51"/>
    </row>
    <row r="24" spans="2:15" x14ac:dyDescent="0.2">
      <c r="B24" s="61">
        <v>8</v>
      </c>
      <c r="C24" s="48" t="s">
        <v>55</v>
      </c>
      <c r="D24" s="59"/>
      <c r="E24" s="58"/>
      <c r="F24" s="38"/>
      <c r="G24" s="38"/>
      <c r="H24" s="38"/>
      <c r="I24" s="38"/>
      <c r="J24" s="38"/>
      <c r="K24" s="38"/>
      <c r="L24" s="38"/>
      <c r="M24" s="38"/>
      <c r="N24" s="38"/>
      <c r="O24" s="38"/>
    </row>
    <row r="25" spans="2:15" x14ac:dyDescent="0.2">
      <c r="B25" s="61">
        <v>9</v>
      </c>
      <c r="C25" s="48" t="s">
        <v>56</v>
      </c>
      <c r="D25" s="59"/>
      <c r="E25" s="58"/>
      <c r="F25" s="38"/>
      <c r="G25" s="38"/>
      <c r="H25" s="38"/>
      <c r="I25" s="38"/>
      <c r="J25" s="38"/>
      <c r="K25" s="38"/>
      <c r="L25" s="38"/>
      <c r="M25" s="38"/>
      <c r="N25" s="38"/>
      <c r="O25" s="38"/>
    </row>
    <row r="26" spans="2:15" x14ac:dyDescent="0.2">
      <c r="B26" s="61">
        <v>10</v>
      </c>
      <c r="C26" s="48" t="s">
        <v>57</v>
      </c>
      <c r="D26" s="59"/>
      <c r="E26" s="58"/>
      <c r="F26" s="38"/>
      <c r="G26" s="38"/>
      <c r="H26" s="38"/>
      <c r="I26" s="38"/>
      <c r="J26" s="38"/>
      <c r="K26" s="38"/>
      <c r="L26" s="38"/>
      <c r="M26" s="38"/>
      <c r="N26" s="38"/>
      <c r="O26" s="38"/>
    </row>
    <row r="27" spans="2:15" ht="16.5" thickBot="1" x14ac:dyDescent="0.3">
      <c r="B27" s="62">
        <v>11</v>
      </c>
      <c r="C27" s="53" t="s">
        <v>58</v>
      </c>
      <c r="D27" s="348"/>
      <c r="E27" s="69">
        <f>SUM(E23:E26)</f>
        <v>0</v>
      </c>
      <c r="F27" s="38"/>
      <c r="G27" s="38"/>
      <c r="H27" s="38"/>
      <c r="I27" s="38"/>
      <c r="J27" s="38"/>
      <c r="K27" s="38"/>
      <c r="L27" s="38"/>
      <c r="M27" s="38"/>
      <c r="N27" s="38"/>
      <c r="O27" s="38"/>
    </row>
    <row r="28" spans="2:15" x14ac:dyDescent="0.2">
      <c r="F28" s="38"/>
      <c r="G28" s="38"/>
      <c r="H28" s="38"/>
      <c r="I28" s="38"/>
      <c r="J28" s="38"/>
      <c r="K28" s="38"/>
      <c r="L28" s="38"/>
      <c r="M28" s="38"/>
      <c r="N28" s="38"/>
      <c r="O28" s="38"/>
    </row>
    <row r="29" spans="2:15" ht="13.5" thickBot="1" x14ac:dyDescent="0.25"/>
    <row r="30" spans="2:15" ht="32.25" thickBot="1" x14ac:dyDescent="0.25">
      <c r="D30" s="76" t="s">
        <v>45</v>
      </c>
      <c r="E30" s="77" t="s">
        <v>46</v>
      </c>
    </row>
    <row r="31" spans="2:15" ht="16.5" thickBot="1" x14ac:dyDescent="0.3">
      <c r="B31" s="349">
        <v>12</v>
      </c>
      <c r="C31" s="350" t="s">
        <v>59</v>
      </c>
      <c r="D31" s="351">
        <f>D20</f>
        <v>0</v>
      </c>
      <c r="E31" s="55">
        <f>E20-E27</f>
        <v>0</v>
      </c>
    </row>
  </sheetData>
  <mergeCells count="16">
    <mergeCell ref="G13:O13"/>
    <mergeCell ref="G15:J15"/>
    <mergeCell ref="L15:O15"/>
    <mergeCell ref="G16:J16"/>
    <mergeCell ref="L16:O16"/>
    <mergeCell ref="G17:J17"/>
    <mergeCell ref="G22:J22"/>
    <mergeCell ref="L22:O22"/>
    <mergeCell ref="G23:J23"/>
    <mergeCell ref="G19:J19"/>
    <mergeCell ref="L19:O19"/>
    <mergeCell ref="L20:O20"/>
    <mergeCell ref="G21:J21"/>
    <mergeCell ref="L21:O21"/>
    <mergeCell ref="G20:J20"/>
    <mergeCell ref="L17:O17"/>
  </mergeCells>
  <pageMargins left="0.7" right="0.7" top="0.75" bottom="0.75" header="0.3" footer="0.3"/>
  <pageSetup scale="9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2:M52"/>
  <sheetViews>
    <sheetView zoomScaleNormal="100" zoomScaleSheetLayoutView="90" workbookViewId="0">
      <selection activeCell="D15" sqref="D15"/>
    </sheetView>
  </sheetViews>
  <sheetFormatPr defaultColWidth="9.140625" defaultRowHeight="12.75" x14ac:dyDescent="0.2"/>
  <cols>
    <col min="1" max="1" width="3" style="12" customWidth="1"/>
    <col min="2" max="2" width="8" style="12" customWidth="1"/>
    <col min="3" max="3" width="90.7109375" style="12" customWidth="1"/>
    <col min="4" max="5" width="16" style="12" customWidth="1"/>
    <col min="6" max="8" width="13.7109375" style="12" customWidth="1"/>
    <col min="9" max="9" width="5.7109375" style="12" customWidth="1"/>
    <col min="10" max="13" width="13.7109375" style="12" customWidth="1"/>
    <col min="14" max="16384" width="9.140625" style="12"/>
  </cols>
  <sheetData>
    <row r="2" spans="2:13" ht="25.5" x14ac:dyDescent="0.35">
      <c r="B2" s="397" t="s">
        <v>0</v>
      </c>
      <c r="C2" s="397"/>
      <c r="D2" s="40" t="s">
        <v>42</v>
      </c>
      <c r="E2" s="41" t="s">
        <v>43</v>
      </c>
      <c r="F2" s="38"/>
      <c r="G2" s="38"/>
      <c r="H2" s="38"/>
    </row>
    <row r="3" spans="2:13" ht="25.5" x14ac:dyDescent="0.35">
      <c r="B3" s="398" t="s">
        <v>60</v>
      </c>
      <c r="C3" s="398"/>
      <c r="F3" s="38"/>
      <c r="G3" s="38"/>
      <c r="H3" s="38"/>
    </row>
    <row r="4" spans="2:13" x14ac:dyDescent="0.2">
      <c r="B4" s="38"/>
      <c r="C4" s="38"/>
      <c r="D4" s="38"/>
      <c r="E4" s="38"/>
      <c r="F4" s="38"/>
      <c r="G4" s="38"/>
      <c r="H4" s="38"/>
    </row>
    <row r="5" spans="2:13" x14ac:dyDescent="0.2">
      <c r="B5" s="42"/>
      <c r="C5" s="38"/>
      <c r="D5" s="38"/>
      <c r="E5" s="38"/>
      <c r="F5" s="38"/>
      <c r="G5" s="38"/>
      <c r="H5" s="38"/>
    </row>
    <row r="6" spans="2:13" x14ac:dyDescent="0.2">
      <c r="B6" s="38"/>
      <c r="C6" s="38"/>
      <c r="D6" s="38"/>
      <c r="E6" s="38"/>
      <c r="F6" s="38"/>
      <c r="G6" s="38"/>
      <c r="H6" s="38"/>
    </row>
    <row r="7" spans="2:13" x14ac:dyDescent="0.2">
      <c r="B7" s="38"/>
      <c r="C7" s="38"/>
      <c r="D7" s="38"/>
      <c r="E7" s="38"/>
      <c r="F7" s="38"/>
      <c r="G7" s="38"/>
      <c r="H7" s="38"/>
    </row>
    <row r="8" spans="2:13" x14ac:dyDescent="0.2">
      <c r="B8" s="38"/>
      <c r="C8" s="38"/>
      <c r="D8" s="38"/>
      <c r="E8" s="38"/>
      <c r="F8" s="38"/>
      <c r="G8" s="38"/>
      <c r="H8" s="38"/>
    </row>
    <row r="9" spans="2:13" x14ac:dyDescent="0.2">
      <c r="B9" s="38"/>
      <c r="C9" s="38"/>
      <c r="D9" s="38"/>
      <c r="E9" s="38"/>
      <c r="F9" s="38"/>
      <c r="G9" s="38"/>
      <c r="H9" s="38"/>
    </row>
    <row r="10" spans="2:13" ht="14.25" customHeight="1" x14ac:dyDescent="0.2">
      <c r="E10" s="38"/>
      <c r="F10" s="63"/>
      <c r="G10" s="63"/>
      <c r="H10" s="63"/>
      <c r="I10" s="18"/>
      <c r="J10" s="18"/>
      <c r="K10" s="18"/>
      <c r="L10" s="18"/>
      <c r="M10" s="18"/>
    </row>
    <row r="11" spans="2:13" x14ac:dyDescent="0.2">
      <c r="E11" s="38"/>
      <c r="F11" s="56"/>
      <c r="G11" s="56"/>
      <c r="H11" s="56"/>
      <c r="I11" s="15"/>
      <c r="J11" s="15"/>
      <c r="K11" s="15"/>
      <c r="L11" s="15"/>
      <c r="M11" s="15"/>
    </row>
    <row r="12" spans="2:13" x14ac:dyDescent="0.2">
      <c r="E12" s="38"/>
      <c r="F12" s="64"/>
      <c r="G12" s="64"/>
      <c r="H12" s="64"/>
      <c r="I12" s="16"/>
      <c r="J12" s="19"/>
      <c r="K12" s="19"/>
      <c r="L12" s="19"/>
      <c r="M12" s="19"/>
    </row>
    <row r="13" spans="2:13" ht="13.5" thickBot="1" x14ac:dyDescent="0.25">
      <c r="E13" s="38"/>
      <c r="F13" s="65"/>
      <c r="G13" s="65"/>
      <c r="H13" s="65"/>
      <c r="I13" s="16"/>
      <c r="J13" s="17"/>
      <c r="K13" s="17"/>
      <c r="L13" s="17"/>
      <c r="M13" s="17"/>
    </row>
    <row r="14" spans="2:13" ht="16.5" thickBot="1" x14ac:dyDescent="0.25">
      <c r="B14" s="81" t="s">
        <v>147</v>
      </c>
      <c r="C14" s="75" t="s">
        <v>0</v>
      </c>
      <c r="D14" s="77" t="s">
        <v>46</v>
      </c>
      <c r="E14" s="38"/>
      <c r="F14" s="65"/>
      <c r="G14" s="65"/>
      <c r="H14" s="65"/>
      <c r="I14" s="16"/>
      <c r="J14" s="17"/>
      <c r="K14" s="17"/>
      <c r="L14" s="17"/>
      <c r="M14" s="17"/>
    </row>
    <row r="15" spans="2:13" ht="12.75" customHeight="1" x14ac:dyDescent="0.2">
      <c r="B15" s="84">
        <v>1</v>
      </c>
      <c r="C15" s="85" t="s">
        <v>61</v>
      </c>
      <c r="D15" s="86"/>
      <c r="E15" s="38"/>
      <c r="F15" s="392"/>
      <c r="G15" s="392"/>
      <c r="H15" s="392"/>
      <c r="I15" s="14"/>
      <c r="J15" s="399"/>
      <c r="K15" s="399"/>
      <c r="L15" s="399"/>
      <c r="M15" s="399"/>
    </row>
    <row r="16" spans="2:13" ht="12.75" customHeight="1" x14ac:dyDescent="0.2">
      <c r="B16" s="47">
        <v>2</v>
      </c>
      <c r="C16" s="48" t="s">
        <v>62</v>
      </c>
      <c r="D16" s="58"/>
      <c r="E16" s="38"/>
      <c r="F16" s="392"/>
      <c r="G16" s="392"/>
      <c r="H16" s="392"/>
      <c r="I16" s="14"/>
      <c r="J16" s="399"/>
      <c r="K16" s="399"/>
      <c r="L16" s="399"/>
      <c r="M16" s="399"/>
    </row>
    <row r="17" spans="2:13" ht="13.5" thickBot="1" x14ac:dyDescent="0.25">
      <c r="B17" s="60">
        <v>3</v>
      </c>
      <c r="C17" s="83" t="s">
        <v>63</v>
      </c>
      <c r="D17" s="69">
        <f>SUM(D15:D16)</f>
        <v>0</v>
      </c>
      <c r="E17" s="38"/>
      <c r="F17" s="392"/>
      <c r="G17" s="392"/>
      <c r="H17" s="392"/>
      <c r="I17" s="14"/>
      <c r="J17" s="14"/>
      <c r="K17" s="14"/>
      <c r="L17" s="14"/>
      <c r="M17" s="14"/>
    </row>
    <row r="18" spans="2:13" ht="13.5" thickBot="1" x14ac:dyDescent="0.25">
      <c r="B18" s="87"/>
      <c r="C18" s="22"/>
      <c r="D18" s="88"/>
      <c r="E18" s="38"/>
      <c r="F18" s="38"/>
      <c r="G18" s="38"/>
      <c r="H18" s="38"/>
    </row>
    <row r="19" spans="2:13" ht="15.75" x14ac:dyDescent="0.2">
      <c r="B19" s="207"/>
      <c r="C19" s="208" t="s">
        <v>23</v>
      </c>
      <c r="D19" s="209" t="s">
        <v>53</v>
      </c>
      <c r="E19" s="38"/>
      <c r="F19" s="38"/>
      <c r="G19" s="38"/>
      <c r="H19" s="38"/>
    </row>
    <row r="20" spans="2:13" x14ac:dyDescent="0.2">
      <c r="B20" s="47">
        <v>4</v>
      </c>
      <c r="C20" s="48" t="s">
        <v>64</v>
      </c>
      <c r="D20" s="58"/>
      <c r="E20" s="38"/>
      <c r="F20" s="38"/>
      <c r="G20" s="38"/>
      <c r="H20" s="38"/>
    </row>
    <row r="21" spans="2:13" x14ac:dyDescent="0.2">
      <c r="B21" s="47">
        <v>5</v>
      </c>
      <c r="C21" s="48" t="s">
        <v>57</v>
      </c>
      <c r="D21" s="58"/>
      <c r="E21" s="38"/>
      <c r="F21" s="38"/>
      <c r="G21" s="38"/>
      <c r="H21" s="38"/>
    </row>
    <row r="22" spans="2:13" ht="13.5" thickBot="1" x14ac:dyDescent="0.25">
      <c r="B22" s="352">
        <v>6</v>
      </c>
      <c r="C22" s="353" t="s">
        <v>58</v>
      </c>
      <c r="D22" s="52">
        <f>SUM(D20:D21)</f>
        <v>0</v>
      </c>
      <c r="E22" s="38"/>
      <c r="F22" s="38"/>
      <c r="G22" s="38"/>
      <c r="H22" s="38"/>
    </row>
    <row r="23" spans="2:13" ht="19.5" customHeight="1" thickBot="1" x14ac:dyDescent="0.3">
      <c r="B23" s="354">
        <v>7</v>
      </c>
      <c r="C23" s="350" t="s">
        <v>59</v>
      </c>
      <c r="D23" s="55">
        <f>D17-D22</f>
        <v>0</v>
      </c>
      <c r="G23" s="38"/>
      <c r="H23" s="38"/>
    </row>
    <row r="24" spans="2:13" x14ac:dyDescent="0.2">
      <c r="G24" s="38"/>
      <c r="H24" s="38"/>
    </row>
    <row r="25" spans="2:13" x14ac:dyDescent="0.2">
      <c r="G25" s="38"/>
      <c r="H25" s="38"/>
    </row>
    <row r="26" spans="2:13" x14ac:dyDescent="0.2">
      <c r="G26" s="38"/>
      <c r="H26" s="38"/>
    </row>
    <row r="27" spans="2:13" x14ac:dyDescent="0.2">
      <c r="G27" s="38"/>
      <c r="H27" s="38"/>
    </row>
    <row r="28" spans="2:13" x14ac:dyDescent="0.2">
      <c r="G28" s="38"/>
      <c r="H28" s="38"/>
    </row>
    <row r="29" spans="2:13" x14ac:dyDescent="0.2">
      <c r="G29" s="38"/>
      <c r="H29" s="38"/>
    </row>
    <row r="30" spans="2:13" x14ac:dyDescent="0.2">
      <c r="G30" s="38"/>
      <c r="H30" s="38"/>
    </row>
    <row r="31" spans="2:13" x14ac:dyDescent="0.2">
      <c r="G31" s="38"/>
      <c r="H31" s="38"/>
    </row>
    <row r="32" spans="2:13" x14ac:dyDescent="0.2">
      <c r="G32" s="38"/>
      <c r="H32" s="38"/>
    </row>
    <row r="33" spans="2:8" ht="44.25" customHeight="1" x14ac:dyDescent="0.2">
      <c r="G33" s="38"/>
      <c r="H33" s="38"/>
    </row>
    <row r="34" spans="2:8" x14ac:dyDescent="0.2">
      <c r="G34" s="38"/>
      <c r="H34" s="38"/>
    </row>
    <row r="35" spans="2:8" ht="13.5" thickBot="1" x14ac:dyDescent="0.25">
      <c r="G35" s="38"/>
      <c r="H35" s="38"/>
    </row>
    <row r="36" spans="2:8" ht="48" thickBot="1" x14ac:dyDescent="0.25">
      <c r="B36" s="81" t="s">
        <v>147</v>
      </c>
      <c r="C36" s="75" t="s">
        <v>60</v>
      </c>
      <c r="D36" s="76" t="s">
        <v>66</v>
      </c>
      <c r="E36" s="76" t="s">
        <v>68</v>
      </c>
      <c r="F36" s="77" t="s">
        <v>65</v>
      </c>
      <c r="G36" s="38"/>
      <c r="H36" s="38"/>
    </row>
    <row r="37" spans="2:8" x14ac:dyDescent="0.2">
      <c r="B37" s="70">
        <v>1</v>
      </c>
      <c r="C37" s="71"/>
      <c r="D37" s="72"/>
      <c r="E37" s="72"/>
      <c r="F37" s="82">
        <f>D37-E37</f>
        <v>0</v>
      </c>
      <c r="G37" s="38"/>
      <c r="H37" s="38"/>
    </row>
    <row r="38" spans="2:8" x14ac:dyDescent="0.2">
      <c r="B38" s="61">
        <v>2</v>
      </c>
      <c r="C38" s="48"/>
      <c r="D38" s="49"/>
      <c r="E38" s="49"/>
      <c r="F38" s="50">
        <f t="shared" ref="F38:F52" si="0">D38-E38</f>
        <v>0</v>
      </c>
    </row>
    <row r="39" spans="2:8" x14ac:dyDescent="0.2">
      <c r="B39" s="61">
        <v>3</v>
      </c>
      <c r="C39" s="48"/>
      <c r="D39" s="49"/>
      <c r="E39" s="49"/>
      <c r="F39" s="50">
        <f t="shared" si="0"/>
        <v>0</v>
      </c>
    </row>
    <row r="40" spans="2:8" x14ac:dyDescent="0.2">
      <c r="B40" s="61">
        <v>4</v>
      </c>
      <c r="C40" s="48"/>
      <c r="D40" s="49"/>
      <c r="E40" s="49"/>
      <c r="F40" s="50">
        <f t="shared" si="0"/>
        <v>0</v>
      </c>
    </row>
    <row r="41" spans="2:8" x14ac:dyDescent="0.2">
      <c r="B41" s="61">
        <v>5</v>
      </c>
      <c r="C41" s="48"/>
      <c r="D41" s="49"/>
      <c r="E41" s="49"/>
      <c r="F41" s="50">
        <f t="shared" si="0"/>
        <v>0</v>
      </c>
    </row>
    <row r="42" spans="2:8" x14ac:dyDescent="0.2">
      <c r="B42" s="61">
        <v>6</v>
      </c>
      <c r="C42" s="48"/>
      <c r="D42" s="49"/>
      <c r="E42" s="49"/>
      <c r="F42" s="50">
        <f t="shared" si="0"/>
        <v>0</v>
      </c>
    </row>
    <row r="43" spans="2:8" x14ac:dyDescent="0.2">
      <c r="B43" s="61">
        <v>7</v>
      </c>
      <c r="C43" s="48"/>
      <c r="D43" s="49"/>
      <c r="E43" s="49"/>
      <c r="F43" s="50">
        <f t="shared" si="0"/>
        <v>0</v>
      </c>
    </row>
    <row r="44" spans="2:8" x14ac:dyDescent="0.2">
      <c r="B44" s="61">
        <v>8</v>
      </c>
      <c r="C44" s="48"/>
      <c r="D44" s="49"/>
      <c r="E44" s="49"/>
      <c r="F44" s="50">
        <f t="shared" si="0"/>
        <v>0</v>
      </c>
    </row>
    <row r="45" spans="2:8" x14ac:dyDescent="0.2">
      <c r="B45" s="61">
        <v>9</v>
      </c>
      <c r="C45" s="48"/>
      <c r="D45" s="49"/>
      <c r="E45" s="49"/>
      <c r="F45" s="50">
        <f t="shared" si="0"/>
        <v>0</v>
      </c>
    </row>
    <row r="46" spans="2:8" x14ac:dyDescent="0.2">
      <c r="B46" s="61">
        <v>10</v>
      </c>
      <c r="C46" s="48"/>
      <c r="D46" s="49"/>
      <c r="E46" s="49"/>
      <c r="F46" s="50">
        <f t="shared" si="0"/>
        <v>0</v>
      </c>
    </row>
    <row r="47" spans="2:8" x14ac:dyDescent="0.2">
      <c r="B47" s="61">
        <v>11</v>
      </c>
      <c r="C47" s="48"/>
      <c r="D47" s="49"/>
      <c r="E47" s="49"/>
      <c r="F47" s="50">
        <f t="shared" si="0"/>
        <v>0</v>
      </c>
    </row>
    <row r="48" spans="2:8" x14ac:dyDescent="0.2">
      <c r="B48" s="61">
        <v>12</v>
      </c>
      <c r="C48" s="48"/>
      <c r="D48" s="49"/>
      <c r="E48" s="49"/>
      <c r="F48" s="50">
        <f t="shared" si="0"/>
        <v>0</v>
      </c>
    </row>
    <row r="49" spans="2:6" x14ac:dyDescent="0.2">
      <c r="B49" s="61">
        <v>13</v>
      </c>
      <c r="C49" s="48"/>
      <c r="D49" s="49"/>
      <c r="E49" s="49"/>
      <c r="F49" s="50">
        <f t="shared" si="0"/>
        <v>0</v>
      </c>
    </row>
    <row r="50" spans="2:6" x14ac:dyDescent="0.2">
      <c r="B50" s="61">
        <v>14</v>
      </c>
      <c r="C50" s="48"/>
      <c r="D50" s="49"/>
      <c r="E50" s="49"/>
      <c r="F50" s="50">
        <f t="shared" si="0"/>
        <v>0</v>
      </c>
    </row>
    <row r="51" spans="2:6" ht="13.5" thickBot="1" x14ac:dyDescent="0.25">
      <c r="B51" s="355">
        <v>15</v>
      </c>
      <c r="C51" s="293"/>
      <c r="D51" s="356"/>
      <c r="E51" s="356"/>
      <c r="F51" s="52">
        <f t="shared" si="0"/>
        <v>0</v>
      </c>
    </row>
    <row r="52" spans="2:6" ht="16.5" thickBot="1" x14ac:dyDescent="0.3">
      <c r="B52" s="357"/>
      <c r="C52" s="350" t="s">
        <v>67</v>
      </c>
      <c r="D52" s="358">
        <f>SUM(D37:D51)</f>
        <v>0</v>
      </c>
      <c r="E52" s="358">
        <f>SUM(E37:E51)</f>
        <v>0</v>
      </c>
      <c r="F52" s="55">
        <f t="shared" si="0"/>
        <v>0</v>
      </c>
    </row>
  </sheetData>
  <mergeCells count="7">
    <mergeCell ref="B2:C2"/>
    <mergeCell ref="B3:C3"/>
    <mergeCell ref="F16:H16"/>
    <mergeCell ref="J16:M16"/>
    <mergeCell ref="F17:H17"/>
    <mergeCell ref="F15:H15"/>
    <mergeCell ref="J15:M15"/>
  </mergeCells>
  <pageMargins left="0.7" right="0.7" top="0.75" bottom="0.75" header="0.3" footer="0.3"/>
  <pageSetup scale="86" fitToHeight="0" orientation="landscape" r:id="rId1"/>
  <rowBreaks count="1" manualBreakCount="1">
    <brk id="25" min="1"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B2:E22"/>
  <sheetViews>
    <sheetView showGridLines="0" zoomScaleNormal="100" zoomScaleSheetLayoutView="90" workbookViewId="0">
      <selection activeCell="D8" sqref="D8"/>
    </sheetView>
  </sheetViews>
  <sheetFormatPr defaultRowHeight="12.75" x14ac:dyDescent="0.2"/>
  <cols>
    <col min="2" max="2" width="9.140625" style="138"/>
    <col min="3" max="3" width="71.5703125" customWidth="1"/>
    <col min="4" max="5" width="16" customWidth="1"/>
  </cols>
  <sheetData>
    <row r="2" spans="2:5" s="3" customFormat="1" ht="25.5" x14ac:dyDescent="0.2">
      <c r="B2" s="133" t="s">
        <v>27</v>
      </c>
      <c r="C2" s="98"/>
      <c r="D2" s="203" t="s">
        <v>42</v>
      </c>
      <c r="E2" s="204" t="s">
        <v>43</v>
      </c>
    </row>
    <row r="3" spans="2:5" s="3" customFormat="1" ht="18.75" x14ac:dyDescent="0.2">
      <c r="B3" s="134" t="s">
        <v>28</v>
      </c>
      <c r="C3" s="98"/>
      <c r="D3" s="202"/>
      <c r="E3" s="202"/>
    </row>
    <row r="4" spans="2:5" s="3" customFormat="1" x14ac:dyDescent="0.2">
      <c r="B4" s="135" t="s">
        <v>36</v>
      </c>
      <c r="C4" s="98"/>
      <c r="D4" s="202"/>
      <c r="E4" s="202"/>
    </row>
    <row r="5" spans="2:5" s="3" customFormat="1" ht="16.5" thickBot="1" x14ac:dyDescent="0.3">
      <c r="B5" s="136"/>
      <c r="C5" s="93"/>
      <c r="D5" s="139"/>
      <c r="E5" s="139"/>
    </row>
    <row r="6" spans="2:5" s="3" customFormat="1" ht="21.75" customHeight="1" thickBot="1" x14ac:dyDescent="0.25">
      <c r="B6" s="400" t="s">
        <v>165</v>
      </c>
      <c r="C6" s="401"/>
      <c r="D6" s="127" t="s">
        <v>13</v>
      </c>
      <c r="E6" s="128" t="s">
        <v>14</v>
      </c>
    </row>
    <row r="7" spans="2:5" s="3" customFormat="1" ht="21.75" customHeight="1" x14ac:dyDescent="0.2">
      <c r="B7" s="402" t="s">
        <v>15</v>
      </c>
      <c r="C7" s="403"/>
      <c r="D7" s="112"/>
      <c r="E7" s="113"/>
    </row>
    <row r="8" spans="2:5" s="3" customFormat="1" ht="21.75" customHeight="1" thickBot="1" x14ac:dyDescent="0.3">
      <c r="B8" s="150">
        <v>1</v>
      </c>
      <c r="C8" s="144" t="s">
        <v>95</v>
      </c>
      <c r="D8" s="194"/>
      <c r="E8" s="145">
        <v>95000000</v>
      </c>
    </row>
    <row r="9" spans="2:5" s="3" customFormat="1" ht="21.75" customHeight="1" x14ac:dyDescent="0.25">
      <c r="B9" s="404" t="s">
        <v>16</v>
      </c>
      <c r="C9" s="405"/>
      <c r="D9" s="152"/>
      <c r="E9" s="153"/>
    </row>
    <row r="10" spans="2:5" s="3" customFormat="1" ht="21.75" customHeight="1" x14ac:dyDescent="0.25">
      <c r="B10" s="151">
        <v>2</v>
      </c>
      <c r="C10" s="126" t="s">
        <v>115</v>
      </c>
      <c r="D10" s="195"/>
      <c r="E10" s="149">
        <v>2500000</v>
      </c>
    </row>
    <row r="11" spans="2:5" s="3" customFormat="1" ht="26.25" customHeight="1" x14ac:dyDescent="0.25">
      <c r="B11" s="130">
        <v>3</v>
      </c>
      <c r="C11" s="122" t="s">
        <v>96</v>
      </c>
      <c r="D11" s="196"/>
      <c r="E11" s="111">
        <v>7900000</v>
      </c>
    </row>
    <row r="12" spans="2:5" s="3" customFormat="1" ht="21.75" customHeight="1" x14ac:dyDescent="0.25">
      <c r="B12" s="130">
        <v>4</v>
      </c>
      <c r="C12" s="122" t="s">
        <v>97</v>
      </c>
      <c r="D12" s="196"/>
      <c r="E12" s="111">
        <v>1000000</v>
      </c>
    </row>
    <row r="13" spans="2:5" s="3" customFormat="1" ht="47.25" customHeight="1" x14ac:dyDescent="0.25">
      <c r="B13" s="131">
        <v>5</v>
      </c>
      <c r="C13" s="125" t="s">
        <v>131</v>
      </c>
      <c r="D13" s="197">
        <f>'Step 3. CHI, CBA and CBO'!D30+'Step 3. CHI, CBA and CBO'!D57+'Step 3. CHI, CBA and CBO'!D82+'Step 4. Health Profession Ed'!E20+'Step 5. Research &amp; Cash inkind'!D17+'Step 5. Research &amp; Cash inkind'!D52</f>
        <v>0</v>
      </c>
      <c r="E13" s="111">
        <v>950000</v>
      </c>
    </row>
    <row r="14" spans="2:5" s="3" customFormat="1" ht="21.75" customHeight="1" x14ac:dyDescent="0.25">
      <c r="B14" s="130">
        <v>6</v>
      </c>
      <c r="C14" s="122" t="s">
        <v>98</v>
      </c>
      <c r="D14" s="197">
        <f>SUM(D10:D13)</f>
        <v>0</v>
      </c>
      <c r="E14" s="111">
        <f>SUM(E10:E13)</f>
        <v>12350000</v>
      </c>
    </row>
    <row r="15" spans="2:5" s="3" customFormat="1" ht="21.75" customHeight="1" thickBot="1" x14ac:dyDescent="0.3">
      <c r="B15" s="143">
        <v>7</v>
      </c>
      <c r="C15" s="144" t="s">
        <v>99</v>
      </c>
      <c r="D15" s="198">
        <f>D8-D14</f>
        <v>0</v>
      </c>
      <c r="E15" s="145">
        <f>E8-E14</f>
        <v>82650000</v>
      </c>
    </row>
    <row r="16" spans="2:5" s="3" customFormat="1" ht="21.75" customHeight="1" x14ac:dyDescent="0.25">
      <c r="B16" s="406" t="s">
        <v>17</v>
      </c>
      <c r="C16" s="407"/>
      <c r="D16" s="152"/>
      <c r="E16" s="153"/>
    </row>
    <row r="17" spans="2:5" s="3" customFormat="1" ht="21.75" customHeight="1" thickBot="1" x14ac:dyDescent="0.3">
      <c r="B17" s="146">
        <v>8</v>
      </c>
      <c r="C17" s="147" t="s">
        <v>20</v>
      </c>
      <c r="D17" s="199"/>
      <c r="E17" s="148">
        <v>170000000</v>
      </c>
    </row>
    <row r="18" spans="2:5" s="3" customFormat="1" ht="21.75" customHeight="1" x14ac:dyDescent="0.25">
      <c r="B18" s="404" t="s">
        <v>16</v>
      </c>
      <c r="C18" s="405"/>
      <c r="D18" s="152"/>
      <c r="E18" s="153"/>
    </row>
    <row r="19" spans="2:5" s="3" customFormat="1" ht="32.25" customHeight="1" x14ac:dyDescent="0.25">
      <c r="B19" s="154">
        <v>9</v>
      </c>
      <c r="C19" s="155" t="s">
        <v>132</v>
      </c>
      <c r="D19" s="188">
        <v>0</v>
      </c>
      <c r="E19" s="149">
        <v>50000</v>
      </c>
    </row>
    <row r="20" spans="2:5" s="3" customFormat="1" ht="21.75" customHeight="1" x14ac:dyDescent="0.25">
      <c r="B20" s="130">
        <v>10</v>
      </c>
      <c r="C20" s="122" t="s">
        <v>100</v>
      </c>
      <c r="D20" s="201">
        <f>D17-D19</f>
        <v>0</v>
      </c>
      <c r="E20" s="111">
        <f>E17-E19</f>
        <v>169950000</v>
      </c>
    </row>
    <row r="21" spans="2:5" s="3" customFormat="1" ht="50.25" customHeight="1" thickBot="1" x14ac:dyDescent="0.3">
      <c r="B21" s="141">
        <v>11</v>
      </c>
      <c r="C21" s="124" t="s">
        <v>116</v>
      </c>
      <c r="D21" s="200">
        <f>IF(D20=0,0,D15/D20)</f>
        <v>0</v>
      </c>
      <c r="E21" s="142">
        <f>IF(E20=0,0,E15/E20)</f>
        <v>0.48631950573698146</v>
      </c>
    </row>
    <row r="22" spans="2:5" s="3" customFormat="1" ht="15" customHeight="1" x14ac:dyDescent="0.2">
      <c r="B22" s="137"/>
      <c r="C22" s="95"/>
      <c r="D22" s="96"/>
      <c r="E22" s="5"/>
    </row>
  </sheetData>
  <mergeCells count="5">
    <mergeCell ref="B6:C6"/>
    <mergeCell ref="B7:C7"/>
    <mergeCell ref="B9:C9"/>
    <mergeCell ref="B16:C16"/>
    <mergeCell ref="B18:C18"/>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B2:I45"/>
  <sheetViews>
    <sheetView showGridLines="0" zoomScaleNormal="100" zoomScaleSheetLayoutView="90" workbookViewId="0">
      <selection activeCell="D16" sqref="D16"/>
    </sheetView>
  </sheetViews>
  <sheetFormatPr defaultRowHeight="12.75" x14ac:dyDescent="0.2"/>
  <cols>
    <col min="3" max="3" width="92" customWidth="1"/>
    <col min="4" max="5" width="16" customWidth="1"/>
    <col min="6" max="6" width="2" customWidth="1"/>
    <col min="7" max="7" width="19.42578125" customWidth="1"/>
  </cols>
  <sheetData>
    <row r="2" spans="2:9" s="3" customFormat="1" ht="25.5" customHeight="1" x14ac:dyDescent="0.35">
      <c r="B2" s="408" t="s">
        <v>18</v>
      </c>
      <c r="C2" s="408"/>
      <c r="D2" s="40" t="s">
        <v>42</v>
      </c>
      <c r="E2" s="41" t="s">
        <v>43</v>
      </c>
      <c r="I2" s="3">
        <v>1</v>
      </c>
    </row>
    <row r="3" spans="2:9" s="3" customFormat="1" ht="18.75" customHeight="1" x14ac:dyDescent="0.3">
      <c r="B3" s="409" t="s">
        <v>19</v>
      </c>
      <c r="C3" s="409"/>
      <c r="D3" s="90"/>
      <c r="E3" s="90"/>
    </row>
    <row r="4" spans="2:9" s="3" customFormat="1" ht="18.75" customHeight="1" x14ac:dyDescent="0.3">
      <c r="B4" s="228"/>
      <c r="C4" s="228"/>
    </row>
    <row r="5" spans="2:9" s="3" customFormat="1" ht="18.75" customHeight="1" x14ac:dyDescent="0.3">
      <c r="B5" s="228"/>
      <c r="C5" s="228"/>
    </row>
    <row r="6" spans="2:9" s="3" customFormat="1" ht="18.75" customHeight="1" x14ac:dyDescent="0.3">
      <c r="B6" s="228"/>
      <c r="C6" s="228"/>
    </row>
    <row r="7" spans="2:9" s="3" customFormat="1" ht="18.75" customHeight="1" x14ac:dyDescent="0.3">
      <c r="B7" s="210"/>
      <c r="C7" s="210"/>
    </row>
    <row r="8" spans="2:9" s="3" customFormat="1" ht="18.75" customHeight="1" x14ac:dyDescent="0.3">
      <c r="B8" s="210"/>
      <c r="C8" s="210"/>
      <c r="D8" s="90"/>
      <c r="E8" s="90"/>
    </row>
    <row r="9" spans="2:9" s="3" customFormat="1" ht="18.75" customHeight="1" thickBot="1" x14ac:dyDescent="0.35">
      <c r="B9" s="210"/>
      <c r="C9" s="210"/>
      <c r="D9" s="90"/>
      <c r="E9" s="90"/>
    </row>
    <row r="10" spans="2:9" s="3" customFormat="1" ht="18.75" customHeight="1" x14ac:dyDescent="0.3">
      <c r="B10" s="210"/>
      <c r="C10" s="210"/>
      <c r="D10" s="317"/>
      <c r="E10" s="318"/>
      <c r="F10" s="319"/>
      <c r="G10" s="320"/>
    </row>
    <row r="11" spans="2:9" s="3" customFormat="1" x14ac:dyDescent="0.2">
      <c r="C11" s="89"/>
      <c r="D11" s="321"/>
      <c r="E11" s="90"/>
      <c r="F11" s="5"/>
      <c r="G11" s="312"/>
    </row>
    <row r="12" spans="2:9" s="3" customFormat="1" ht="15.75" x14ac:dyDescent="0.25">
      <c r="C12" s="91"/>
      <c r="D12" s="321"/>
      <c r="E12" s="90"/>
      <c r="F12" s="5"/>
      <c r="G12" s="312"/>
    </row>
    <row r="13" spans="2:9" s="3" customFormat="1" ht="16.5" thickBot="1" x14ac:dyDescent="0.3">
      <c r="B13" s="306"/>
      <c r="C13" s="91"/>
      <c r="D13" s="322"/>
      <c r="E13" s="323"/>
      <c r="F13" s="315"/>
      <c r="G13" s="316"/>
    </row>
    <row r="14" spans="2:9" s="3" customFormat="1" ht="16.5" thickBot="1" x14ac:dyDescent="0.3">
      <c r="C14" s="91"/>
      <c r="D14" s="90"/>
      <c r="E14" s="90"/>
      <c r="F14" s="7"/>
    </row>
    <row r="15" spans="2:9" s="3" customFormat="1" ht="42" customHeight="1" thickBot="1" x14ac:dyDescent="0.25">
      <c r="B15" s="229" t="s">
        <v>147</v>
      </c>
      <c r="C15" s="112" t="s">
        <v>20</v>
      </c>
      <c r="D15" s="112" t="s">
        <v>13</v>
      </c>
      <c r="E15" s="113" t="s">
        <v>14</v>
      </c>
      <c r="G15" s="237" t="s">
        <v>137</v>
      </c>
    </row>
    <row r="16" spans="2:9" s="3" customFormat="1" ht="21.75" customHeight="1" thickBot="1" x14ac:dyDescent="0.25">
      <c r="B16" s="114" t="s">
        <v>74</v>
      </c>
      <c r="C16" s="269" t="s">
        <v>195</v>
      </c>
      <c r="D16" s="167"/>
      <c r="E16" s="242">
        <v>1000</v>
      </c>
      <c r="G16" s="255"/>
    </row>
    <row r="17" spans="2:7" s="3" customFormat="1" ht="21.75" customHeight="1" thickBot="1" x14ac:dyDescent="0.25">
      <c r="B17" s="115" t="s">
        <v>76</v>
      </c>
      <c r="C17" s="270" t="s">
        <v>82</v>
      </c>
      <c r="D17" s="161"/>
      <c r="E17" s="243">
        <v>500000</v>
      </c>
      <c r="G17" s="256"/>
    </row>
    <row r="18" spans="2:7" s="3" customFormat="1" ht="21.75" customHeight="1" x14ac:dyDescent="0.2">
      <c r="B18" s="115" t="s">
        <v>80</v>
      </c>
      <c r="C18" s="270" t="s">
        <v>101</v>
      </c>
      <c r="D18" s="162"/>
      <c r="E18" s="244"/>
      <c r="G18" s="360"/>
    </row>
    <row r="19" spans="2:7" s="3" customFormat="1" ht="21.75" customHeight="1" x14ac:dyDescent="0.2">
      <c r="B19" s="115" t="s">
        <v>102</v>
      </c>
      <c r="C19" s="270" t="s">
        <v>190</v>
      </c>
      <c r="D19" s="161"/>
      <c r="E19" s="243">
        <v>0</v>
      </c>
      <c r="G19" s="253"/>
    </row>
    <row r="20" spans="2:7" s="3" customFormat="1" ht="21.75" customHeight="1" thickBot="1" x14ac:dyDescent="0.25">
      <c r="B20" s="115" t="s">
        <v>75</v>
      </c>
      <c r="C20" s="271" t="s">
        <v>196</v>
      </c>
      <c r="D20" s="161"/>
      <c r="E20" s="243">
        <v>575</v>
      </c>
      <c r="G20" s="254"/>
    </row>
    <row r="21" spans="2:7" s="3" customFormat="1" ht="21.75" customHeight="1" thickBot="1" x14ac:dyDescent="0.25">
      <c r="B21" s="115" t="s">
        <v>77</v>
      </c>
      <c r="C21" s="272" t="s">
        <v>84</v>
      </c>
      <c r="D21" s="161"/>
      <c r="E21" s="243">
        <v>1200000</v>
      </c>
      <c r="G21" s="256"/>
    </row>
    <row r="22" spans="2:7" s="3" customFormat="1" ht="21.75" customHeight="1" x14ac:dyDescent="0.2">
      <c r="B22" s="115" t="s">
        <v>81</v>
      </c>
      <c r="C22" s="271" t="s">
        <v>104</v>
      </c>
      <c r="D22" s="161"/>
      <c r="E22" s="243"/>
      <c r="G22" s="360"/>
    </row>
    <row r="23" spans="2:7" s="3" customFormat="1" ht="21.75" customHeight="1" x14ac:dyDescent="0.2">
      <c r="B23" s="115" t="s">
        <v>103</v>
      </c>
      <c r="C23" s="271" t="s">
        <v>191</v>
      </c>
      <c r="D23" s="161"/>
      <c r="E23" s="243">
        <v>0</v>
      </c>
      <c r="G23" s="253"/>
    </row>
    <row r="24" spans="2:7" s="3" customFormat="1" ht="21.75" customHeight="1" thickBot="1" x14ac:dyDescent="0.25">
      <c r="B24" s="115" t="s">
        <v>85</v>
      </c>
      <c r="C24" s="273" t="s">
        <v>197</v>
      </c>
      <c r="D24" s="161"/>
      <c r="E24" s="243">
        <v>1200</v>
      </c>
      <c r="G24" s="254"/>
    </row>
    <row r="25" spans="2:7" s="3" customFormat="1" ht="21.75" customHeight="1" thickBot="1" x14ac:dyDescent="0.25">
      <c r="B25" s="115" t="s">
        <v>78</v>
      </c>
      <c r="C25" s="274" t="s">
        <v>87</v>
      </c>
      <c r="D25" s="161"/>
      <c r="E25" s="243">
        <v>1500000</v>
      </c>
      <c r="G25" s="256"/>
    </row>
    <row r="26" spans="2:7" s="3" customFormat="1" ht="21.75" customHeight="1" x14ac:dyDescent="0.2">
      <c r="B26" s="115" t="s">
        <v>86</v>
      </c>
      <c r="C26" s="273" t="s">
        <v>106</v>
      </c>
      <c r="D26" s="162"/>
      <c r="E26" s="244"/>
      <c r="G26" s="360"/>
    </row>
    <row r="27" spans="2:7" s="3" customFormat="1" ht="21.75" customHeight="1" x14ac:dyDescent="0.2">
      <c r="B27" s="115" t="s">
        <v>105</v>
      </c>
      <c r="C27" s="273" t="s">
        <v>192</v>
      </c>
      <c r="D27" s="161"/>
      <c r="E27" s="243">
        <v>75</v>
      </c>
      <c r="G27" s="253"/>
    </row>
    <row r="28" spans="2:7" s="3" customFormat="1" ht="21.75" customHeight="1" thickBot="1" x14ac:dyDescent="0.25">
      <c r="B28" s="115" t="s">
        <v>88</v>
      </c>
      <c r="C28" s="275" t="s">
        <v>198</v>
      </c>
      <c r="D28" s="161"/>
      <c r="E28" s="243">
        <v>500</v>
      </c>
      <c r="G28" s="254"/>
    </row>
    <row r="29" spans="2:7" s="3" customFormat="1" ht="21.75" customHeight="1" thickBot="1" x14ac:dyDescent="0.25">
      <c r="B29" s="115" t="s">
        <v>79</v>
      </c>
      <c r="C29" s="276" t="s">
        <v>90</v>
      </c>
      <c r="D29" s="161"/>
      <c r="E29" s="243">
        <v>1500000</v>
      </c>
      <c r="G29" s="256"/>
    </row>
    <row r="30" spans="2:7" s="3" customFormat="1" ht="21.75" customHeight="1" x14ac:dyDescent="0.2">
      <c r="B30" s="115" t="s">
        <v>89</v>
      </c>
      <c r="C30" s="275" t="s">
        <v>108</v>
      </c>
      <c r="D30" s="162"/>
      <c r="E30" s="244"/>
      <c r="G30" s="360"/>
    </row>
    <row r="31" spans="2:7" s="3" customFormat="1" ht="21.75" customHeight="1" x14ac:dyDescent="0.2">
      <c r="B31" s="115" t="s">
        <v>107</v>
      </c>
      <c r="C31" s="275" t="s">
        <v>193</v>
      </c>
      <c r="D31" s="161"/>
      <c r="E31" s="243">
        <v>250</v>
      </c>
      <c r="G31" s="253"/>
    </row>
    <row r="32" spans="2:7" s="3" customFormat="1" ht="21.75" customHeight="1" thickBot="1" x14ac:dyDescent="0.25">
      <c r="B32" s="115" t="s">
        <v>91</v>
      </c>
      <c r="C32" s="277" t="s">
        <v>199</v>
      </c>
      <c r="D32" s="161"/>
      <c r="E32" s="243">
        <v>10</v>
      </c>
      <c r="G32" s="254"/>
    </row>
    <row r="33" spans="2:7" s="3" customFormat="1" ht="21.75" customHeight="1" thickBot="1" x14ac:dyDescent="0.25">
      <c r="B33" s="115" t="s">
        <v>83</v>
      </c>
      <c r="C33" s="278" t="s">
        <v>93</v>
      </c>
      <c r="D33" s="161"/>
      <c r="E33" s="243">
        <v>25000</v>
      </c>
      <c r="G33" s="256"/>
    </row>
    <row r="34" spans="2:7" s="3" customFormat="1" ht="21.75" customHeight="1" x14ac:dyDescent="0.2">
      <c r="B34" s="115" t="s">
        <v>92</v>
      </c>
      <c r="C34" s="277" t="s">
        <v>110</v>
      </c>
      <c r="D34" s="162"/>
      <c r="E34" s="244"/>
      <c r="G34" s="360"/>
    </row>
    <row r="35" spans="2:7" s="3" customFormat="1" ht="21.75" customHeight="1" thickBot="1" x14ac:dyDescent="0.25">
      <c r="B35" s="157" t="s">
        <v>109</v>
      </c>
      <c r="C35" s="279" t="s">
        <v>194</v>
      </c>
      <c r="D35" s="163"/>
      <c r="E35" s="245">
        <v>0</v>
      </c>
      <c r="G35" s="254"/>
    </row>
    <row r="36" spans="2:7" s="3" customFormat="1" ht="21.75" customHeight="1" x14ac:dyDescent="0.2">
      <c r="B36" s="116">
        <v>6</v>
      </c>
      <c r="C36" s="159" t="s">
        <v>34</v>
      </c>
      <c r="D36" s="165">
        <f>D16+D20+D24+D28+D32</f>
        <v>0</v>
      </c>
      <c r="E36" s="242">
        <f t="shared" ref="E36" si="0">E16+E20+E24+E28+E32</f>
        <v>3285</v>
      </c>
      <c r="G36" s="238">
        <f>G16+G20+G24+G28+G32</f>
        <v>0</v>
      </c>
    </row>
    <row r="37" spans="2:7" s="3" customFormat="1" ht="21.75" customHeight="1" x14ac:dyDescent="0.2">
      <c r="B37" s="117">
        <v>9</v>
      </c>
      <c r="C37" s="158" t="s">
        <v>33</v>
      </c>
      <c r="D37" s="164">
        <f>D19+D23+D27+D31+D35</f>
        <v>0</v>
      </c>
      <c r="E37" s="243">
        <f>E19+E23+E27+E31+E35</f>
        <v>325</v>
      </c>
      <c r="G37" s="239">
        <f>G19+G23+G27+G31+G35</f>
        <v>0</v>
      </c>
    </row>
    <row r="38" spans="2:7" s="3" customFormat="1" ht="21.75" customHeight="1" thickBot="1" x14ac:dyDescent="0.25">
      <c r="B38" s="118">
        <v>7</v>
      </c>
      <c r="C38" s="160" t="s">
        <v>35</v>
      </c>
      <c r="D38" s="166">
        <f>D17+D21+D25+D29+D33</f>
        <v>0</v>
      </c>
      <c r="E38" s="246">
        <f>E17+E21+E25+E29+E32</f>
        <v>4700010</v>
      </c>
      <c r="G38" s="366"/>
    </row>
    <row r="39" spans="2:7" s="3" customFormat="1" ht="21.75" customHeight="1" x14ac:dyDescent="0.2">
      <c r="B39" s="230">
        <v>8</v>
      </c>
      <c r="C39" s="126" t="s">
        <v>135</v>
      </c>
      <c r="D39" s="231">
        <f>'Step 6. CCR'!D21</f>
        <v>0</v>
      </c>
      <c r="E39" s="247">
        <f>'Step 6. CCR'!E21</f>
        <v>0.48631950573698146</v>
      </c>
      <c r="G39" s="252"/>
    </row>
    <row r="40" spans="2:7" s="3" customFormat="1" ht="21.75" customHeight="1" thickBot="1" x14ac:dyDescent="0.3">
      <c r="B40" s="235"/>
      <c r="C40" s="232" t="s">
        <v>136</v>
      </c>
      <c r="D40" s="236">
        <f>D38*D39</f>
        <v>0</v>
      </c>
      <c r="E40" s="248">
        <f>E38*E39</f>
        <v>2285706.5401588702</v>
      </c>
      <c r="G40" s="250">
        <f>G17+G21+G25+G29+G33</f>
        <v>0</v>
      </c>
    </row>
    <row r="41" spans="2:7" s="3" customFormat="1" ht="21.75" customHeight="1" x14ac:dyDescent="0.2">
      <c r="B41" s="116">
        <v>11</v>
      </c>
      <c r="C41" s="169" t="s">
        <v>113</v>
      </c>
      <c r="D41" s="170"/>
      <c r="E41" s="242">
        <v>0</v>
      </c>
      <c r="G41" s="241"/>
    </row>
    <row r="42" spans="2:7" s="3" customFormat="1" ht="21.75" customHeight="1" thickBot="1" x14ac:dyDescent="0.25">
      <c r="B42" s="118">
        <v>8</v>
      </c>
      <c r="C42" s="160" t="s">
        <v>112</v>
      </c>
      <c r="D42" s="166">
        <f>D18+D22+D26+D30+D34+D41</f>
        <v>0</v>
      </c>
      <c r="E42" s="299">
        <v>0</v>
      </c>
      <c r="G42" s="240">
        <f>G18+G22+G26+G30+G34+G41</f>
        <v>0</v>
      </c>
    </row>
    <row r="43" spans="2:7" s="3" customFormat="1" ht="34.5" customHeight="1" thickBot="1" x14ac:dyDescent="0.3">
      <c r="B43" s="168">
        <v>12</v>
      </c>
      <c r="C43" s="233" t="s">
        <v>114</v>
      </c>
      <c r="D43" s="234">
        <f>D40-D42</f>
        <v>0</v>
      </c>
      <c r="E43" s="249">
        <f>E40-E42</f>
        <v>2285706.5401588702</v>
      </c>
      <c r="G43" s="251">
        <f>G40-G42</f>
        <v>0</v>
      </c>
    </row>
    <row r="44" spans="2:7" ht="15.75" x14ac:dyDescent="0.25">
      <c r="C44" s="94"/>
    </row>
    <row r="45" spans="2:7" x14ac:dyDescent="0.2">
      <c r="B45" s="286"/>
    </row>
  </sheetData>
  <mergeCells count="2">
    <mergeCell ref="B2:C2"/>
    <mergeCell ref="B3:C3"/>
  </mergeCells>
  <pageMargins left="0.7" right="0.7" top="0.75" bottom="0.75" header="0.3" footer="0.3"/>
  <pageSetup scale="57" orientation="landscape" r:id="rId1"/>
  <rowBreaks count="1" manualBreakCount="1">
    <brk id="35"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3</xdr:col>
                    <xdr:colOff>161925</xdr:colOff>
                    <xdr:row>11</xdr:row>
                    <xdr:rowOff>133350</xdr:rowOff>
                  </from>
                  <to>
                    <xdr:col>4</xdr:col>
                    <xdr:colOff>123825</xdr:colOff>
                    <xdr:row>12</xdr:row>
                    <xdr:rowOff>142875</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4</xdr:col>
                    <xdr:colOff>914400</xdr:colOff>
                    <xdr:row>11</xdr:row>
                    <xdr:rowOff>133350</xdr:rowOff>
                  </from>
                  <to>
                    <xdr:col>6</xdr:col>
                    <xdr:colOff>742950</xdr:colOff>
                    <xdr:row>12</xdr:row>
                    <xdr:rowOff>142875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I60"/>
  <sheetViews>
    <sheetView showGridLines="0" zoomScaleNormal="100" zoomScaleSheetLayoutView="90" workbookViewId="0">
      <selection activeCell="D15" sqref="D15"/>
    </sheetView>
  </sheetViews>
  <sheetFormatPr defaultRowHeight="12.75" x14ac:dyDescent="0.2"/>
  <cols>
    <col min="3" max="3" width="95.28515625" customWidth="1"/>
    <col min="4" max="5" width="16" customWidth="1"/>
    <col min="6" max="6" width="3.5703125" customWidth="1"/>
    <col min="7" max="7" width="20" customWidth="1"/>
  </cols>
  <sheetData>
    <row r="1" spans="2:9" ht="12.75" customHeight="1" x14ac:dyDescent="0.2"/>
    <row r="2" spans="2:9" ht="21.75" customHeight="1" x14ac:dyDescent="0.35">
      <c r="B2" s="97" t="s">
        <v>152</v>
      </c>
      <c r="D2" s="40" t="s">
        <v>42</v>
      </c>
      <c r="E2" s="41" t="s">
        <v>43</v>
      </c>
      <c r="I2">
        <v>1</v>
      </c>
    </row>
    <row r="3" spans="2:9" ht="21" customHeight="1" x14ac:dyDescent="0.35">
      <c r="B3" s="305" t="s">
        <v>153</v>
      </c>
    </row>
    <row r="4" spans="2:9" ht="21" customHeight="1" thickBot="1" x14ac:dyDescent="0.4">
      <c r="B4" s="305" t="s">
        <v>148</v>
      </c>
    </row>
    <row r="5" spans="2:9" x14ac:dyDescent="0.2">
      <c r="D5" s="308"/>
      <c r="E5" s="309"/>
      <c r="F5" s="309"/>
      <c r="G5" s="310"/>
    </row>
    <row r="6" spans="2:9" x14ac:dyDescent="0.2">
      <c r="D6" s="87"/>
      <c r="E6" s="22"/>
      <c r="F6" s="22"/>
      <c r="G6" s="88"/>
    </row>
    <row r="7" spans="2:9" s="3" customFormat="1" ht="25.5" x14ac:dyDescent="0.35">
      <c r="B7" s="97" t="s">
        <v>21</v>
      </c>
      <c r="C7" s="98"/>
      <c r="D7" s="311"/>
      <c r="E7" s="5"/>
      <c r="F7" s="5"/>
      <c r="G7" s="312"/>
    </row>
    <row r="8" spans="2:9" s="3" customFormat="1" ht="19.5" thickBot="1" x14ac:dyDescent="0.35">
      <c r="B8" s="100" t="s">
        <v>22</v>
      </c>
      <c r="C8" s="98"/>
      <c r="D8" s="313"/>
      <c r="E8" s="314"/>
      <c r="F8" s="315"/>
      <c r="G8" s="316"/>
    </row>
    <row r="9" spans="2:9" s="3" customFormat="1" ht="13.5" customHeight="1" x14ac:dyDescent="0.3">
      <c r="B9" s="100"/>
      <c r="C9" s="98"/>
      <c r="D9" s="99"/>
      <c r="E9" s="99"/>
    </row>
    <row r="10" spans="2:9" s="3" customFormat="1" ht="13.5" customHeight="1" x14ac:dyDescent="0.3">
      <c r="B10" s="100"/>
      <c r="C10" s="98"/>
      <c r="D10" s="99"/>
      <c r="E10" s="99"/>
    </row>
    <row r="11" spans="2:9" s="3" customFormat="1" ht="18.75" x14ac:dyDescent="0.3">
      <c r="B11" s="100"/>
      <c r="C11" s="98"/>
      <c r="D11" s="99"/>
      <c r="E11" s="99"/>
    </row>
    <row r="12" spans="2:9" s="3" customFormat="1" x14ac:dyDescent="0.2">
      <c r="B12" s="98"/>
      <c r="C12" s="98"/>
      <c r="D12" s="101"/>
      <c r="E12" s="99"/>
      <c r="F12" s="4"/>
      <c r="G12" s="4"/>
    </row>
    <row r="13" spans="2:9" s="3" customFormat="1" ht="16.5" thickBot="1" x14ac:dyDescent="0.3">
      <c r="B13" s="92"/>
      <c r="C13" s="92"/>
      <c r="F13" s="4"/>
      <c r="G13" s="9"/>
    </row>
    <row r="14" spans="2:9" s="3" customFormat="1" ht="38.25" customHeight="1" thickBot="1" x14ac:dyDescent="0.25">
      <c r="B14" s="140" t="s">
        <v>147</v>
      </c>
      <c r="C14" s="127"/>
      <c r="D14" s="127" t="s">
        <v>13</v>
      </c>
      <c r="E14" s="128" t="s">
        <v>14</v>
      </c>
      <c r="G14" s="257" t="s">
        <v>137</v>
      </c>
    </row>
    <row r="15" spans="2:9" s="3" customFormat="1" ht="21.75" customHeight="1" x14ac:dyDescent="0.25">
      <c r="B15" s="129">
        <v>1</v>
      </c>
      <c r="C15" s="121" t="s">
        <v>154</v>
      </c>
      <c r="D15" s="182"/>
      <c r="E15" s="110">
        <v>2000</v>
      </c>
      <c r="F15" s="6"/>
      <c r="G15" s="258"/>
    </row>
    <row r="16" spans="2:9" s="3" customFormat="1" ht="21.75" customHeight="1" thickBot="1" x14ac:dyDescent="0.3">
      <c r="B16" s="130">
        <v>2</v>
      </c>
      <c r="C16" s="122" t="s">
        <v>117</v>
      </c>
      <c r="D16" s="183"/>
      <c r="E16" s="111">
        <v>23000000</v>
      </c>
      <c r="F16" s="6"/>
      <c r="G16" s="259"/>
    </row>
    <row r="17" spans="2:7" s="3" customFormat="1" ht="21.75" customHeight="1" thickBot="1" x14ac:dyDescent="0.3">
      <c r="B17" s="172">
        <v>3</v>
      </c>
      <c r="C17" s="123" t="s">
        <v>122</v>
      </c>
      <c r="D17" s="178">
        <f>'Step 6. CCR'!D21</f>
        <v>0</v>
      </c>
      <c r="E17" s="173">
        <f>'Step 6. CCR'!E21</f>
        <v>0.48631950573698146</v>
      </c>
      <c r="F17" s="8"/>
      <c r="G17" s="266"/>
    </row>
    <row r="18" spans="2:7" s="3" customFormat="1" ht="21.75" customHeight="1" x14ac:dyDescent="0.25">
      <c r="B18" s="154">
        <v>4</v>
      </c>
      <c r="C18" s="155" t="s">
        <v>123</v>
      </c>
      <c r="D18" s="179">
        <f>D16*D17</f>
        <v>0</v>
      </c>
      <c r="E18" s="171">
        <f>E16*E17</f>
        <v>11185348.631950574</v>
      </c>
      <c r="F18" s="10"/>
      <c r="G18" s="260">
        <f>G16</f>
        <v>0</v>
      </c>
    </row>
    <row r="19" spans="2:7" s="3" customFormat="1" ht="21.75" customHeight="1" thickBot="1" x14ac:dyDescent="0.3">
      <c r="B19" s="185">
        <v>5</v>
      </c>
      <c r="C19" s="186" t="s">
        <v>119</v>
      </c>
      <c r="D19" s="187"/>
      <c r="E19" s="193">
        <v>1000000</v>
      </c>
      <c r="F19" s="10"/>
      <c r="G19" s="261"/>
    </row>
    <row r="20" spans="2:7" s="3" customFormat="1" ht="21.75" customHeight="1" thickBot="1" x14ac:dyDescent="0.3">
      <c r="B20" s="189">
        <v>6</v>
      </c>
      <c r="C20" s="191" t="s">
        <v>120</v>
      </c>
      <c r="D20" s="190">
        <f>D18+D19</f>
        <v>0</v>
      </c>
      <c r="E20" s="192">
        <f>E18+E19</f>
        <v>12185348.631950574</v>
      </c>
      <c r="F20" s="10"/>
      <c r="G20" s="262">
        <f>G18+G19</f>
        <v>0</v>
      </c>
    </row>
    <row r="21" spans="2:7" s="3" customFormat="1" ht="21.75" customHeight="1" x14ac:dyDescent="0.25">
      <c r="B21" s="154">
        <v>7</v>
      </c>
      <c r="C21" s="155" t="s">
        <v>118</v>
      </c>
      <c r="D21" s="188"/>
      <c r="E21" s="149">
        <v>7000000</v>
      </c>
      <c r="F21" s="6"/>
      <c r="G21" s="263"/>
    </row>
    <row r="22" spans="2:7" s="3" customFormat="1" ht="21.75" customHeight="1" x14ac:dyDescent="0.25">
      <c r="B22" s="131">
        <v>8</v>
      </c>
      <c r="C22" s="125" t="s">
        <v>94</v>
      </c>
      <c r="D22" s="183"/>
      <c r="E22" s="111">
        <v>1000000</v>
      </c>
      <c r="F22" s="6"/>
      <c r="G22" s="259"/>
    </row>
    <row r="23" spans="2:7" s="3" customFormat="1" ht="21.75" customHeight="1" x14ac:dyDescent="0.25">
      <c r="B23" s="131">
        <v>9</v>
      </c>
      <c r="C23" s="125" t="s">
        <v>121</v>
      </c>
      <c r="D23" s="180">
        <f>D21+D22</f>
        <v>0</v>
      </c>
      <c r="E23" s="119">
        <f>SUM(E21:E22)</f>
        <v>8000000</v>
      </c>
      <c r="F23" s="10"/>
      <c r="G23" s="264">
        <f>G21+G22</f>
        <v>0</v>
      </c>
    </row>
    <row r="24" spans="2:7" s="3" customFormat="1" ht="21.75" customHeight="1" thickBot="1" x14ac:dyDescent="0.3">
      <c r="B24" s="132">
        <v>10</v>
      </c>
      <c r="C24" s="124" t="s">
        <v>138</v>
      </c>
      <c r="D24" s="181">
        <f>D20-D23</f>
        <v>0</v>
      </c>
      <c r="E24" s="120">
        <f>E20-E23</f>
        <v>4185348.631950574</v>
      </c>
      <c r="F24" s="10"/>
      <c r="G24" s="265">
        <f>G20-G23</f>
        <v>0</v>
      </c>
    </row>
    <row r="25" spans="2:7" s="3" customFormat="1" ht="18.75" customHeight="1" thickBot="1" x14ac:dyDescent="0.3">
      <c r="B25" s="410" t="s">
        <v>133</v>
      </c>
      <c r="C25" s="411"/>
      <c r="D25" s="411"/>
      <c r="E25" s="412"/>
      <c r="G25" s="11"/>
    </row>
    <row r="26" spans="2:7" s="3" customFormat="1" x14ac:dyDescent="0.2">
      <c r="G26" s="11"/>
    </row>
    <row r="27" spans="2:7" ht="25.5" x14ac:dyDescent="0.35">
      <c r="B27" s="97" t="s">
        <v>124</v>
      </c>
      <c r="C27" s="98"/>
    </row>
    <row r="28" spans="2:7" ht="18.75" x14ac:dyDescent="0.3">
      <c r="B28" s="100" t="s">
        <v>125</v>
      </c>
      <c r="C28" s="98"/>
    </row>
    <row r="29" spans="2:7" ht="18.75" x14ac:dyDescent="0.3">
      <c r="B29" s="100"/>
      <c r="C29" s="98"/>
    </row>
    <row r="30" spans="2:7" ht="18.75" x14ac:dyDescent="0.3">
      <c r="B30" s="100"/>
      <c r="C30" s="98"/>
    </row>
    <row r="31" spans="2:7" ht="18.75" x14ac:dyDescent="0.3">
      <c r="B31" s="100"/>
      <c r="C31" s="98"/>
    </row>
    <row r="32" spans="2:7" ht="18.75" x14ac:dyDescent="0.3">
      <c r="B32" s="100"/>
      <c r="C32" s="98"/>
    </row>
    <row r="33" spans="1:7" ht="18.75" x14ac:dyDescent="0.3">
      <c r="B33" s="100"/>
      <c r="C33" s="98"/>
    </row>
    <row r="34" spans="1:7" ht="13.5" thickBot="1" x14ac:dyDescent="0.25"/>
    <row r="35" spans="1:7" ht="39.75" customHeight="1" thickBot="1" x14ac:dyDescent="0.25">
      <c r="B35" s="156" t="s">
        <v>147</v>
      </c>
      <c r="C35" s="127"/>
      <c r="D35" s="127" t="s">
        <v>13</v>
      </c>
      <c r="E35" s="128" t="s">
        <v>14</v>
      </c>
      <c r="G35" s="257" t="s">
        <v>137</v>
      </c>
    </row>
    <row r="36" spans="1:7" ht="15.75" x14ac:dyDescent="0.25">
      <c r="B36" s="129">
        <v>1</v>
      </c>
      <c r="C36" s="121" t="s">
        <v>126</v>
      </c>
      <c r="D36" s="182"/>
      <c r="E36" s="110">
        <v>500</v>
      </c>
      <c r="G36" s="258"/>
    </row>
    <row r="37" spans="1:7" ht="16.5" thickBot="1" x14ac:dyDescent="0.3">
      <c r="A37" s="1"/>
      <c r="B37" s="130">
        <v>2</v>
      </c>
      <c r="C37" s="122" t="s">
        <v>127</v>
      </c>
      <c r="D37" s="183"/>
      <c r="E37" s="111">
        <v>10000000</v>
      </c>
      <c r="F37" s="1"/>
      <c r="G37" s="259"/>
    </row>
    <row r="38" spans="1:7" ht="16.5" thickBot="1" x14ac:dyDescent="0.3">
      <c r="A38" s="1"/>
      <c r="B38" s="172">
        <v>3</v>
      </c>
      <c r="C38" s="123" t="s">
        <v>122</v>
      </c>
      <c r="D38" s="178">
        <f>'Step 6. CCR'!D21</f>
        <v>0</v>
      </c>
      <c r="E38" s="173">
        <v>0.48599999999999999</v>
      </c>
      <c r="F38" s="1"/>
      <c r="G38" s="266"/>
    </row>
    <row r="39" spans="1:7" ht="16.5" thickBot="1" x14ac:dyDescent="0.3">
      <c r="A39" s="1"/>
      <c r="B39" s="189">
        <v>6</v>
      </c>
      <c r="C39" s="191" t="s">
        <v>128</v>
      </c>
      <c r="D39" s="303">
        <f>D37*D38</f>
        <v>0</v>
      </c>
      <c r="E39" s="304">
        <f>E37*E38</f>
        <v>4860000</v>
      </c>
      <c r="F39" s="1"/>
      <c r="G39" s="262">
        <f>G37</f>
        <v>0</v>
      </c>
    </row>
    <row r="40" spans="1:7" ht="16.5" customHeight="1" x14ac:dyDescent="0.25">
      <c r="A40" s="1"/>
      <c r="B40" s="154">
        <v>7</v>
      </c>
      <c r="C40" s="155" t="s">
        <v>129</v>
      </c>
      <c r="D40" s="188"/>
      <c r="E40" s="149">
        <v>4000000</v>
      </c>
      <c r="F40" s="1"/>
      <c r="G40" s="263"/>
    </row>
    <row r="41" spans="1:7" ht="15.75" x14ac:dyDescent="0.25">
      <c r="A41" s="1"/>
      <c r="B41" s="131">
        <v>8</v>
      </c>
      <c r="C41" s="125" t="s">
        <v>130</v>
      </c>
      <c r="D41" s="183"/>
      <c r="E41" s="111">
        <v>500000</v>
      </c>
      <c r="F41" s="1"/>
      <c r="G41" s="259"/>
    </row>
    <row r="42" spans="1:7" ht="15.75" x14ac:dyDescent="0.25">
      <c r="A42" s="1"/>
      <c r="B42" s="131">
        <v>9</v>
      </c>
      <c r="C42" s="125" t="s">
        <v>121</v>
      </c>
      <c r="D42" s="180">
        <f>D40+D41</f>
        <v>0</v>
      </c>
      <c r="E42" s="119">
        <f>SUM(E40:E41)</f>
        <v>4500000</v>
      </c>
      <c r="F42" s="1"/>
      <c r="G42" s="264">
        <f>G40+G41</f>
        <v>0</v>
      </c>
    </row>
    <row r="43" spans="1:7" ht="16.5" thickBot="1" x14ac:dyDescent="0.3">
      <c r="A43" s="1"/>
      <c r="B43" s="132">
        <v>10</v>
      </c>
      <c r="C43" s="124" t="s">
        <v>114</v>
      </c>
      <c r="D43" s="181">
        <f>D39-D42</f>
        <v>0</v>
      </c>
      <c r="E43" s="120">
        <f>E39-E42</f>
        <v>360000</v>
      </c>
      <c r="F43" s="1"/>
      <c r="G43" s="265">
        <f>G39-G42</f>
        <v>0</v>
      </c>
    </row>
    <row r="44" spans="1:7" ht="17.25" customHeight="1" thickBot="1" x14ac:dyDescent="0.3">
      <c r="A44" s="1"/>
      <c r="B44" s="410" t="s">
        <v>133</v>
      </c>
      <c r="C44" s="411"/>
      <c r="D44" s="411"/>
      <c r="E44" s="412"/>
      <c r="F44" s="1"/>
    </row>
    <row r="47" spans="1:7" ht="25.5" x14ac:dyDescent="0.35">
      <c r="B47" s="97" t="s">
        <v>148</v>
      </c>
    </row>
    <row r="48" spans="1:7" ht="25.5" x14ac:dyDescent="0.35">
      <c r="B48" s="97"/>
    </row>
    <row r="49" spans="2:7" ht="25.5" x14ac:dyDescent="0.35">
      <c r="B49" s="97"/>
    </row>
    <row r="52" spans="2:7" ht="13.5" thickBot="1" x14ac:dyDescent="0.25"/>
    <row r="53" spans="2:7" ht="16.5" thickBot="1" x14ac:dyDescent="0.25">
      <c r="B53" s="227" t="s">
        <v>147</v>
      </c>
      <c r="C53" s="127"/>
      <c r="D53" s="127" t="s">
        <v>13</v>
      </c>
      <c r="E53" s="128" t="s">
        <v>14</v>
      </c>
      <c r="G53" s="300"/>
    </row>
    <row r="54" spans="2:7" ht="15.75" x14ac:dyDescent="0.25">
      <c r="B54" s="129">
        <v>1</v>
      </c>
      <c r="C54" s="121" t="s">
        <v>149</v>
      </c>
      <c r="D54" s="182"/>
      <c r="E54" s="110">
        <v>500</v>
      </c>
      <c r="G54" s="301"/>
    </row>
    <row r="55" spans="2:7" ht="15.75" x14ac:dyDescent="0.25">
      <c r="B55" s="130">
        <v>2</v>
      </c>
      <c r="C55" s="122" t="s">
        <v>164</v>
      </c>
      <c r="D55" s="183"/>
      <c r="E55" s="111">
        <v>10000000</v>
      </c>
      <c r="F55" s="1"/>
      <c r="G55" s="301"/>
    </row>
    <row r="56" spans="2:7" ht="15.75" x14ac:dyDescent="0.25">
      <c r="B56" s="154">
        <v>3</v>
      </c>
      <c r="C56" s="155" t="s">
        <v>150</v>
      </c>
      <c r="D56" s="188"/>
      <c r="E56" s="149">
        <v>4000000</v>
      </c>
      <c r="F56" s="1"/>
      <c r="G56" s="301"/>
    </row>
    <row r="57" spans="2:7" ht="15.75" x14ac:dyDescent="0.25">
      <c r="B57" s="131">
        <v>4</v>
      </c>
      <c r="C57" s="125" t="s">
        <v>151</v>
      </c>
      <c r="D57" s="183"/>
      <c r="E57" s="111">
        <v>500000</v>
      </c>
      <c r="F57" s="1"/>
      <c r="G57" s="301"/>
    </row>
    <row r="58" spans="2:7" ht="15.75" x14ac:dyDescent="0.25">
      <c r="B58" s="131">
        <v>5</v>
      </c>
      <c r="C58" s="125" t="s">
        <v>121</v>
      </c>
      <c r="D58" s="180">
        <f>D56+D57</f>
        <v>0</v>
      </c>
      <c r="E58" s="119">
        <f>SUM(E56:E57)</f>
        <v>4500000</v>
      </c>
      <c r="F58" s="1"/>
      <c r="G58" s="302"/>
    </row>
    <row r="59" spans="2:7" ht="16.5" thickBot="1" x14ac:dyDescent="0.3">
      <c r="B59" s="132">
        <v>6</v>
      </c>
      <c r="C59" s="124" t="s">
        <v>114</v>
      </c>
      <c r="D59" s="181">
        <f>D55-D58</f>
        <v>0</v>
      </c>
      <c r="E59" s="120">
        <f>E55-E58</f>
        <v>5500000</v>
      </c>
      <c r="F59" s="1"/>
      <c r="G59" s="302"/>
    </row>
    <row r="60" spans="2:7" ht="16.5" thickBot="1" x14ac:dyDescent="0.3">
      <c r="B60" s="410" t="s">
        <v>133</v>
      </c>
      <c r="C60" s="411"/>
      <c r="D60" s="411"/>
      <c r="E60" s="412"/>
      <c r="F60" s="1"/>
    </row>
  </sheetData>
  <mergeCells count="3">
    <mergeCell ref="B25:E25"/>
    <mergeCell ref="B44:E44"/>
    <mergeCell ref="B60:E60"/>
  </mergeCells>
  <pageMargins left="0.7" right="0.7" top="0.75" bottom="0.75" header="0.3" footer="0.3"/>
  <pageSetup scale="63" fitToHeight="0" orientation="landscape" r:id="rId1"/>
  <rowBreaks count="1" manualBreakCount="1">
    <brk id="26"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3</xdr:col>
                    <xdr:colOff>219075</xdr:colOff>
                    <xdr:row>6</xdr:row>
                    <xdr:rowOff>66675</xdr:rowOff>
                  </from>
                  <to>
                    <xdr:col>4</xdr:col>
                    <xdr:colOff>457200</xdr:colOff>
                    <xdr:row>7</xdr:row>
                    <xdr:rowOff>200025</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5</xdr:col>
                    <xdr:colOff>171450</xdr:colOff>
                    <xdr:row>6</xdr:row>
                    <xdr:rowOff>104775</xdr:rowOff>
                  </from>
                  <to>
                    <xdr:col>6</xdr:col>
                    <xdr:colOff>1276350</xdr:colOff>
                    <xdr:row>7</xdr:row>
                    <xdr:rowOff>171450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rgb="FF00B050"/>
    <pageSetUpPr fitToPage="1"/>
  </sheetPr>
  <dimension ref="A1:K42"/>
  <sheetViews>
    <sheetView showGridLines="0" showRuler="0" zoomScale="72" zoomScaleNormal="72" zoomScaleSheetLayoutView="90" zoomScalePageLayoutView="60" workbookViewId="0"/>
  </sheetViews>
  <sheetFormatPr defaultColWidth="8.85546875" defaultRowHeight="15" x14ac:dyDescent="0.2"/>
  <cols>
    <col min="2" max="2" width="7.28515625" style="2" customWidth="1"/>
    <col min="3" max="3" width="18.7109375" customWidth="1"/>
    <col min="4" max="4" width="20.42578125" customWidth="1"/>
    <col min="5" max="5" width="31.28515625" customWidth="1"/>
    <col min="6" max="6" width="25.28515625" customWidth="1"/>
    <col min="7" max="7" width="27.85546875" customWidth="1"/>
    <col min="8" max="8" width="20.5703125" customWidth="1"/>
    <col min="9" max="9" width="29.28515625" customWidth="1"/>
    <col min="10" max="10" width="17.140625" customWidth="1"/>
    <col min="11" max="14" width="10.7109375" customWidth="1"/>
  </cols>
  <sheetData>
    <row r="1" spans="2:10" ht="20.25" thickBot="1" x14ac:dyDescent="0.4">
      <c r="D1" s="20"/>
      <c r="E1" s="21"/>
      <c r="F1" s="20"/>
      <c r="G1" s="20"/>
      <c r="H1" s="20"/>
      <c r="I1" s="20"/>
      <c r="J1" s="20"/>
    </row>
    <row r="2" spans="2:10" ht="23.25" x14ac:dyDescent="0.35">
      <c r="B2" s="418" t="s">
        <v>1</v>
      </c>
      <c r="C2" s="419"/>
      <c r="D2" s="419"/>
      <c r="E2" s="419"/>
      <c r="F2" s="419"/>
      <c r="G2" s="363"/>
      <c r="H2" s="363"/>
      <c r="I2" s="362" t="s">
        <v>176</v>
      </c>
      <c r="J2" s="364">
        <f>'Step 2. Hospital Information'!C6</f>
        <v>0</v>
      </c>
    </row>
    <row r="3" spans="2:10" ht="18.75" customHeight="1" x14ac:dyDescent="0.3">
      <c r="B3" s="23"/>
      <c r="C3" s="420" t="s">
        <v>70</v>
      </c>
      <c r="D3" s="420"/>
      <c r="E3" s="422">
        <f>'Step 2. Hospital Information'!C4</f>
        <v>0</v>
      </c>
      <c r="F3" s="423"/>
      <c r="G3" s="423"/>
      <c r="H3" s="423"/>
      <c r="I3" s="423"/>
      <c r="J3" s="424"/>
    </row>
    <row r="4" spans="2:10" ht="18.75" customHeight="1" x14ac:dyDescent="0.3">
      <c r="B4" s="23"/>
      <c r="C4" s="420" t="s">
        <v>71</v>
      </c>
      <c r="D4" s="420"/>
      <c r="E4" s="422">
        <f>'Step 2. Hospital Information'!C5</f>
        <v>0</v>
      </c>
      <c r="F4" s="423"/>
      <c r="G4" s="423"/>
      <c r="H4" s="423"/>
      <c r="I4" s="423"/>
      <c r="J4" s="424"/>
    </row>
    <row r="5" spans="2:10" ht="18.75" customHeight="1" x14ac:dyDescent="0.3">
      <c r="B5" s="23"/>
      <c r="C5" s="420" t="s">
        <v>72</v>
      </c>
      <c r="D5" s="421"/>
      <c r="E5" s="422">
        <f>'Step 2. Hospital Information'!C7</f>
        <v>0</v>
      </c>
      <c r="F5" s="423"/>
      <c r="G5" s="423"/>
      <c r="H5" s="423"/>
      <c r="I5" s="423"/>
      <c r="J5" s="424"/>
    </row>
    <row r="6" spans="2:10" ht="18.75" customHeight="1" x14ac:dyDescent="0.3">
      <c r="B6" s="23"/>
      <c r="C6" s="420" t="s">
        <v>73</v>
      </c>
      <c r="D6" s="421"/>
      <c r="E6" s="427" t="s">
        <v>26</v>
      </c>
      <c r="F6" s="427"/>
      <c r="G6" s="380">
        <f>'Step 2. Hospital Information'!C8</f>
        <v>0</v>
      </c>
      <c r="H6" s="379" t="s">
        <v>29</v>
      </c>
      <c r="I6" s="441">
        <f>'Step 2. Hospital Information'!C9</f>
        <v>0</v>
      </c>
      <c r="J6" s="442"/>
    </row>
    <row r="7" spans="2:10" ht="18.75" customHeight="1" x14ac:dyDescent="0.3">
      <c r="B7" s="24"/>
      <c r="C7" s="378"/>
      <c r="D7" s="378"/>
      <c r="E7" s="439" t="s">
        <v>24</v>
      </c>
      <c r="F7" s="440"/>
      <c r="G7" s="380">
        <f>'Step 2. Hospital Information'!C11</f>
        <v>0</v>
      </c>
      <c r="H7" s="379" t="s">
        <v>25</v>
      </c>
      <c r="I7" s="443">
        <f>'Step 2. Hospital Information'!C10</f>
        <v>0</v>
      </c>
      <c r="J7" s="444"/>
    </row>
    <row r="8" spans="2:10" ht="18.75" customHeight="1" x14ac:dyDescent="0.3">
      <c r="B8" s="24"/>
      <c r="C8" s="426"/>
      <c r="D8" s="426"/>
      <c r="E8" s="428" t="s">
        <v>30</v>
      </c>
      <c r="F8" s="428"/>
      <c r="G8" s="268">
        <f>'Step 2. Hospital Information'!C12</f>
        <v>0</v>
      </c>
      <c r="H8" s="379" t="s">
        <v>29</v>
      </c>
      <c r="I8" s="445">
        <f>'Step 2. Hospital Information'!C13</f>
        <v>0</v>
      </c>
      <c r="J8" s="446"/>
    </row>
    <row r="9" spans="2:10" ht="15" customHeight="1" x14ac:dyDescent="0.2">
      <c r="B9" s="24"/>
      <c r="C9" s="22"/>
      <c r="D9" s="280"/>
      <c r="E9" s="29"/>
      <c r="F9" s="29"/>
      <c r="G9" s="29"/>
      <c r="H9" s="25"/>
      <c r="I9" s="25"/>
      <c r="J9" s="26"/>
    </row>
    <row r="10" spans="2:10" ht="59.25" customHeight="1" x14ac:dyDescent="0.2">
      <c r="B10" s="325" t="s">
        <v>147</v>
      </c>
      <c r="C10" s="447" t="s">
        <v>156</v>
      </c>
      <c r="D10" s="447"/>
      <c r="E10" s="381" t="s">
        <v>32</v>
      </c>
      <c r="F10" s="282" t="s">
        <v>7</v>
      </c>
      <c r="G10" s="381" t="s">
        <v>10</v>
      </c>
      <c r="H10" s="381" t="s">
        <v>8</v>
      </c>
      <c r="I10" s="381" t="s">
        <v>138</v>
      </c>
      <c r="J10" s="26"/>
    </row>
    <row r="11" spans="2:10" ht="16.5" customHeight="1" x14ac:dyDescent="0.2">
      <c r="B11" s="281">
        <v>1</v>
      </c>
      <c r="C11" s="429" t="str">
        <f>IF('Step 7. Charity Care'!I2=1,"Cost to Charge Ratio","Cost Accounting")</f>
        <v>Cost to Charge Ratio</v>
      </c>
      <c r="D11" s="430"/>
      <c r="E11" s="288" t="s">
        <v>145</v>
      </c>
      <c r="F11" s="109">
        <f>'Step 7. Charity Care'!D16</f>
        <v>0</v>
      </c>
      <c r="G11" s="174">
        <f>IF('Step 7. Charity Care'!I2=1,'Step 7. Charity Care'!D17*'Step 7. Charity Care'!D39,'Step 7. Charity Care'!G17)</f>
        <v>0</v>
      </c>
      <c r="H11" s="174">
        <f>IF('Step 7. Charity Care'!I2=1,'Step 7. Charity Care'!D18,'Step 7. Charity Care'!G18)</f>
        <v>0</v>
      </c>
      <c r="I11" s="106">
        <f t="shared" ref="I11:I16" si="0">G11-H11</f>
        <v>0</v>
      </c>
      <c r="J11" s="425"/>
    </row>
    <row r="12" spans="2:10" ht="16.5" customHeight="1" x14ac:dyDescent="0.2">
      <c r="B12" s="281">
        <v>2</v>
      </c>
      <c r="C12" s="431"/>
      <c r="D12" s="432"/>
      <c r="E12" s="288" t="s">
        <v>144</v>
      </c>
      <c r="F12" s="109">
        <f>'Step 7. Charity Care'!D20</f>
        <v>0</v>
      </c>
      <c r="G12" s="174">
        <f>IF('Step 7. Charity Care'!I2=1,'Step 7. Charity Care'!D21*'Step 7. Charity Care'!D39,'Step 7. Charity Care'!G21)</f>
        <v>0</v>
      </c>
      <c r="H12" s="174">
        <f>IF('Step 7. Charity Care'!I2=1,'Step 7. Charity Care'!D22,'Step 7. Charity Care'!G22)</f>
        <v>0</v>
      </c>
      <c r="I12" s="106">
        <f t="shared" si="0"/>
        <v>0</v>
      </c>
      <c r="J12" s="425"/>
    </row>
    <row r="13" spans="2:10" ht="16.5" customHeight="1" x14ac:dyDescent="0.2">
      <c r="B13" s="30">
        <v>3</v>
      </c>
      <c r="C13" s="324" t="s">
        <v>200</v>
      </c>
      <c r="D13" s="22"/>
      <c r="E13" s="289" t="s">
        <v>141</v>
      </c>
      <c r="F13" s="109">
        <f>'Step 7. Charity Care'!D24</f>
        <v>0</v>
      </c>
      <c r="G13" s="174">
        <f>IF('Step 7. Charity Care'!I2=1,'Step 7. Charity Care'!D25*'Step 7. Charity Care'!D39,'Step 7. Charity Care'!G25)</f>
        <v>0</v>
      </c>
      <c r="H13" s="174">
        <f>IF('Step 7. Charity Care'!I2=1,'Step 7. Charity Care'!D26,'Step 7. Charity Care'!G26)</f>
        <v>0</v>
      </c>
      <c r="I13" s="106">
        <f t="shared" si="0"/>
        <v>0</v>
      </c>
      <c r="J13" s="425"/>
    </row>
    <row r="14" spans="2:10" ht="16.5" customHeight="1" x14ac:dyDescent="0.2">
      <c r="B14" s="30">
        <v>4</v>
      </c>
      <c r="C14" s="267" t="e">
        <f>'Step 7. Charity Care'!D37/'CBR Summary Table'!F16</f>
        <v>#DIV/0!</v>
      </c>
      <c r="D14" s="22"/>
      <c r="E14" s="289" t="s">
        <v>142</v>
      </c>
      <c r="F14" s="109">
        <f>'Step 7. Charity Care'!D28</f>
        <v>0</v>
      </c>
      <c r="G14" s="174">
        <f>IF('Step 7. Charity Care'!I2=1,'Step 7. Charity Care'!D29*'Step 7. Charity Care'!D39,'Step 7. Charity Care'!G29)</f>
        <v>0</v>
      </c>
      <c r="H14" s="174">
        <f>IF('Step 7. Charity Care'!I2=1,'Step 7. Charity Care'!D30,'Step 7. Charity Care'!G30)</f>
        <v>0</v>
      </c>
      <c r="I14" s="106">
        <f t="shared" si="0"/>
        <v>0</v>
      </c>
      <c r="J14" s="425"/>
    </row>
    <row r="15" spans="2:10" ht="16.5" customHeight="1" x14ac:dyDescent="0.2">
      <c r="B15" s="30">
        <v>5</v>
      </c>
      <c r="C15" s="373" t="s">
        <v>201</v>
      </c>
      <c r="D15" s="22"/>
      <c r="E15" s="289" t="s">
        <v>143</v>
      </c>
      <c r="F15" s="109">
        <f>'Step 7. Charity Care'!D32</f>
        <v>0</v>
      </c>
      <c r="G15" s="174">
        <f>IF('Step 7. Charity Care'!I2=1,'Step 7. Charity Care'!D33*'Step 7. Charity Care'!D39,'Step 7. Charity Care'!G33)</f>
        <v>0</v>
      </c>
      <c r="H15" s="174">
        <f>IF('Step 7. Charity Care'!I2=1,'Step 7. Charity Care'!D34,'Step 7. Charity Care'!G34)</f>
        <v>0</v>
      </c>
      <c r="I15" s="106">
        <f t="shared" si="0"/>
        <v>0</v>
      </c>
      <c r="J15" s="425"/>
    </row>
    <row r="16" spans="2:10" ht="16.5" customHeight="1" x14ac:dyDescent="0.2">
      <c r="B16" s="30">
        <v>6</v>
      </c>
      <c r="C16" s="371"/>
      <c r="D16" s="22"/>
      <c r="E16" s="377" t="s">
        <v>111</v>
      </c>
      <c r="F16" s="329">
        <f>SUM(F11:F15)</f>
        <v>0</v>
      </c>
      <c r="G16" s="330">
        <f>IF('Step 7. Charity Care'!I2=1,'Step 7. Charity Care'!D40,'Step 7. Charity Care'!G40)</f>
        <v>0</v>
      </c>
      <c r="H16" s="330">
        <f>IF('Step 7. Charity Care'!I2=1,'Step 7. Charity Care'!D42,'Step 7. Charity Care'!G42)</f>
        <v>0</v>
      </c>
      <c r="I16" s="330">
        <f t="shared" si="0"/>
        <v>0</v>
      </c>
      <c r="J16" s="425"/>
    </row>
    <row r="17" spans="2:10" ht="16.5" customHeight="1" x14ac:dyDescent="0.2">
      <c r="B17" s="30"/>
      <c r="C17" s="372"/>
      <c r="D17" s="107"/>
      <c r="E17" s="22"/>
      <c r="F17" s="22"/>
      <c r="G17" s="108"/>
      <c r="H17" s="369"/>
      <c r="I17" s="369"/>
      <c r="J17" s="425"/>
    </row>
    <row r="18" spans="2:10" ht="47.25" customHeight="1" x14ac:dyDescent="0.2">
      <c r="B18" s="30"/>
      <c r="C18" s="433" t="s">
        <v>156</v>
      </c>
      <c r="D18" s="434"/>
      <c r="E18" s="381" t="s">
        <v>188</v>
      </c>
      <c r="F18" s="282" t="s">
        <v>7</v>
      </c>
      <c r="G18" s="381" t="s">
        <v>10</v>
      </c>
      <c r="H18" s="381" t="s">
        <v>8</v>
      </c>
      <c r="I18" s="381" t="s">
        <v>138</v>
      </c>
      <c r="J18" s="425"/>
    </row>
    <row r="19" spans="2:10" ht="20.25" customHeight="1" x14ac:dyDescent="0.2">
      <c r="B19" s="30">
        <v>7</v>
      </c>
      <c r="C19" s="435" t="str">
        <f>IF('Stp 8. Unreimbursed programs'!I2=1,"Cost to Charge Ratio","Cost Accounting")</f>
        <v>Cost to Charge Ratio</v>
      </c>
      <c r="D19" s="436"/>
      <c r="E19" s="283" t="s">
        <v>146</v>
      </c>
      <c r="F19" s="284">
        <f>'Stp 8. Unreimbursed programs'!D15</f>
        <v>0</v>
      </c>
      <c r="G19" s="285">
        <f>IF('Stp 8. Unreimbursed programs'!I2=1,'Stp 8. Unreimbursed programs'!D20,'Stp 8. Unreimbursed programs'!G20)</f>
        <v>0</v>
      </c>
      <c r="H19" s="285">
        <f>IF('Stp 8. Unreimbursed programs'!I2=1,'Stp 8. Unreimbursed programs'!D23,'Stp 8. Unreimbursed programs'!G23)</f>
        <v>0</v>
      </c>
      <c r="I19" s="367">
        <f>G19-H19</f>
        <v>0</v>
      </c>
      <c r="J19" s="26"/>
    </row>
    <row r="20" spans="2:10" ht="17.25" customHeight="1" x14ac:dyDescent="0.2">
      <c r="B20" s="30">
        <v>8</v>
      </c>
      <c r="C20" s="437"/>
      <c r="D20" s="438"/>
      <c r="E20" s="376" t="s">
        <v>155</v>
      </c>
      <c r="F20" s="109">
        <f>'Stp 8. Unreimbursed programs'!D36</f>
        <v>0</v>
      </c>
      <c r="G20" s="175">
        <f>IF('Stp 8. Unreimbursed programs'!I2=1,'Stp 8. Unreimbursed programs'!D39,'Stp 8. Unreimbursed programs'!G39)</f>
        <v>0</v>
      </c>
      <c r="H20" s="175">
        <f>IF('Stp 8. Unreimbursed programs'!I2=1,'Stp 8. Unreimbursed programs'!D42,'Stp 8. Unreimbursed programs'!G42)</f>
        <v>0</v>
      </c>
      <c r="I20" s="106">
        <f>G20-H20</f>
        <v>0</v>
      </c>
      <c r="J20" s="26"/>
    </row>
    <row r="21" spans="2:10" ht="15.75" customHeight="1" x14ac:dyDescent="0.2">
      <c r="B21" s="30">
        <v>9</v>
      </c>
      <c r="C21" s="22"/>
      <c r="D21" s="370"/>
      <c r="E21" s="289" t="s">
        <v>148</v>
      </c>
      <c r="F21" s="374">
        <f>'Stp 8. Unreimbursed programs'!D54</f>
        <v>0</v>
      </c>
      <c r="G21" s="174">
        <f>'Stp 8. Unreimbursed programs'!D55</f>
        <v>0</v>
      </c>
      <c r="H21" s="174">
        <f>'Stp 8. Unreimbursed programs'!D58</f>
        <v>0</v>
      </c>
      <c r="I21" s="368">
        <f t="shared" ref="I21" si="1">G21-H21</f>
        <v>0</v>
      </c>
      <c r="J21" s="211"/>
    </row>
    <row r="22" spans="2:10" ht="31.5" x14ac:dyDescent="0.2">
      <c r="B22" s="30">
        <v>10</v>
      </c>
      <c r="C22" s="22"/>
      <c r="D22" s="22"/>
      <c r="E22" s="377" t="s">
        <v>189</v>
      </c>
      <c r="F22" s="331">
        <f>SUM(F19:F20)</f>
        <v>0</v>
      </c>
      <c r="G22" s="359">
        <f>SUM(G19:G21)</f>
        <v>0</v>
      </c>
      <c r="H22" s="359">
        <f t="shared" ref="H22:I22" si="2">SUM(H19:H21)</f>
        <v>0</v>
      </c>
      <c r="I22" s="359">
        <f t="shared" si="2"/>
        <v>0</v>
      </c>
      <c r="J22" s="26"/>
    </row>
    <row r="23" spans="2:10" ht="15.75" x14ac:dyDescent="0.2">
      <c r="B23" s="32"/>
      <c r="C23" s="22"/>
      <c r="D23" s="22"/>
      <c r="E23" s="22"/>
      <c r="F23" s="327"/>
      <c r="G23" s="328"/>
      <c r="H23" s="328"/>
      <c r="I23" s="328"/>
      <c r="J23" s="26"/>
    </row>
    <row r="24" spans="2:10" ht="15.75" x14ac:dyDescent="0.2">
      <c r="B24" s="30">
        <v>11</v>
      </c>
      <c r="C24" s="22"/>
      <c r="D24" s="22"/>
      <c r="E24" s="377" t="s">
        <v>157</v>
      </c>
      <c r="F24" s="331">
        <f>F16+F22</f>
        <v>0</v>
      </c>
      <c r="G24" s="359">
        <f>G16+G22</f>
        <v>0</v>
      </c>
      <c r="H24" s="359">
        <f>H16+H22</f>
        <v>0</v>
      </c>
      <c r="I24" s="359">
        <f>I16+I22</f>
        <v>0</v>
      </c>
      <c r="J24" s="26"/>
    </row>
    <row r="25" spans="2:10" ht="15.75" customHeight="1" x14ac:dyDescent="0.2">
      <c r="B25" s="24"/>
      <c r="C25" s="27"/>
      <c r="D25" s="28"/>
      <c r="E25" s="31"/>
      <c r="F25" s="31"/>
      <c r="G25" s="31"/>
      <c r="H25" s="25"/>
      <c r="I25" s="25"/>
      <c r="J25" s="26"/>
    </row>
    <row r="26" spans="2:10" ht="38.25" customHeight="1" x14ac:dyDescent="0.2">
      <c r="B26" s="326" t="s">
        <v>147</v>
      </c>
      <c r="C26" s="417" t="s">
        <v>31</v>
      </c>
      <c r="D26" s="417"/>
      <c r="E26" s="417"/>
      <c r="F26" s="282" t="s">
        <v>11</v>
      </c>
      <c r="G26" s="291" t="s">
        <v>10</v>
      </c>
      <c r="H26" s="291" t="s">
        <v>8</v>
      </c>
      <c r="I26" s="291" t="s">
        <v>9</v>
      </c>
      <c r="J26" s="287"/>
    </row>
    <row r="27" spans="2:10" ht="16.5" customHeight="1" x14ac:dyDescent="0.2">
      <c r="B27" s="32">
        <v>12</v>
      </c>
      <c r="C27" s="413" t="s">
        <v>2</v>
      </c>
      <c r="D27" s="413"/>
      <c r="E27" s="413"/>
      <c r="F27" s="307">
        <f>'Step 3. CHI, CBA and CBO'!G30</f>
        <v>0</v>
      </c>
      <c r="G27" s="176">
        <f>'Step 3. CHI, CBA and CBO'!D30</f>
        <v>0</v>
      </c>
      <c r="H27" s="176">
        <f>'Step 3. CHI, CBA and CBO'!E30</f>
        <v>0</v>
      </c>
      <c r="I27" s="103">
        <f t="shared" ref="I27:I32" si="3">G27-H27</f>
        <v>0</v>
      </c>
      <c r="J27" s="212"/>
    </row>
    <row r="28" spans="2:10" ht="15.75" x14ac:dyDescent="0.2">
      <c r="B28" s="30">
        <v>13</v>
      </c>
      <c r="C28" s="413" t="s">
        <v>0</v>
      </c>
      <c r="D28" s="413"/>
      <c r="E28" s="413"/>
      <c r="F28" s="290"/>
      <c r="G28" s="177">
        <f>'Step 5. Research &amp; Cash inkind'!D17</f>
        <v>0</v>
      </c>
      <c r="H28" s="177">
        <f>'Step 5. Research &amp; Cash inkind'!D22</f>
        <v>0</v>
      </c>
      <c r="I28" s="104">
        <f t="shared" si="3"/>
        <v>0</v>
      </c>
      <c r="J28" s="211"/>
    </row>
    <row r="29" spans="2:10" ht="15.75" customHeight="1" x14ac:dyDescent="0.2">
      <c r="B29" s="30">
        <v>14</v>
      </c>
      <c r="C29" s="413" t="s">
        <v>3</v>
      </c>
      <c r="D29" s="413"/>
      <c r="E29" s="413"/>
      <c r="F29" s="290"/>
      <c r="G29" s="177">
        <f>'Step 4. Health Profession Ed'!E20</f>
        <v>0</v>
      </c>
      <c r="H29" s="177">
        <f>'Step 4. Health Profession Ed'!E27</f>
        <v>0</v>
      </c>
      <c r="I29" s="104">
        <f t="shared" si="3"/>
        <v>0</v>
      </c>
      <c r="J29" s="211"/>
    </row>
    <row r="30" spans="2:10" ht="15.75" customHeight="1" x14ac:dyDescent="0.2">
      <c r="B30" s="30">
        <v>15</v>
      </c>
      <c r="C30" s="413" t="s">
        <v>5</v>
      </c>
      <c r="D30" s="413"/>
      <c r="E30" s="413"/>
      <c r="F30" s="290"/>
      <c r="G30" s="177">
        <f>'Step 5. Research &amp; Cash inkind'!D52</f>
        <v>0</v>
      </c>
      <c r="H30" s="177">
        <f>'Step 5. Research &amp; Cash inkind'!E52</f>
        <v>0</v>
      </c>
      <c r="I30" s="104">
        <f t="shared" si="3"/>
        <v>0</v>
      </c>
      <c r="J30" s="211"/>
    </row>
    <row r="31" spans="2:10" ht="15.75" customHeight="1" x14ac:dyDescent="0.2">
      <c r="B31" s="30">
        <v>16</v>
      </c>
      <c r="C31" s="413" t="s">
        <v>6</v>
      </c>
      <c r="D31" s="413"/>
      <c r="E31" s="413"/>
      <c r="F31" s="290"/>
      <c r="G31" s="177">
        <f>'Step 3. CHI, CBA and CBO'!D57</f>
        <v>0</v>
      </c>
      <c r="H31" s="177">
        <f>'Step 3. CHI, CBA and CBO'!E57</f>
        <v>0</v>
      </c>
      <c r="I31" s="104">
        <f t="shared" si="3"/>
        <v>0</v>
      </c>
      <c r="J31" s="211"/>
    </row>
    <row r="32" spans="2:10" ht="15.75" customHeight="1" x14ac:dyDescent="0.2">
      <c r="B32" s="30">
        <v>17</v>
      </c>
      <c r="C32" s="413" t="s">
        <v>4</v>
      </c>
      <c r="D32" s="413"/>
      <c r="E32" s="413"/>
      <c r="F32" s="290"/>
      <c r="G32" s="176">
        <f>'Step 3. CHI, CBA and CBO'!D82</f>
        <v>0</v>
      </c>
      <c r="H32" s="176">
        <f>'Step 3. CHI, CBA and CBO'!E82</f>
        <v>0</v>
      </c>
      <c r="I32" s="104">
        <f t="shared" si="3"/>
        <v>0</v>
      </c>
      <c r="J32" s="211"/>
    </row>
    <row r="33" spans="1:11" ht="15.75" customHeight="1" x14ac:dyDescent="0.2">
      <c r="B33" s="30">
        <v>18</v>
      </c>
      <c r="C33" s="414" t="s">
        <v>139</v>
      </c>
      <c r="D33" s="415"/>
      <c r="E33" s="415"/>
      <c r="F33" s="333">
        <f>F27</f>
        <v>0</v>
      </c>
      <c r="G33" s="177">
        <f>SUM(G27:G32)</f>
        <v>0</v>
      </c>
      <c r="H33" s="177">
        <f>SUM(H27:H32)</f>
        <v>0</v>
      </c>
      <c r="I33" s="104">
        <f>SUM(I27:I32)</f>
        <v>0</v>
      </c>
      <c r="J33" s="26"/>
    </row>
    <row r="34" spans="1:11" ht="15.75" customHeight="1" thickBot="1" x14ac:dyDescent="0.25">
      <c r="B34" s="33">
        <v>19</v>
      </c>
      <c r="C34" s="416" t="s">
        <v>140</v>
      </c>
      <c r="D34" s="416"/>
      <c r="E34" s="416"/>
      <c r="F34" s="332">
        <f>F24+F33</f>
        <v>0</v>
      </c>
      <c r="G34" s="105">
        <f>G24+G33</f>
        <v>0</v>
      </c>
      <c r="H34" s="105">
        <f>H24+H33</f>
        <v>0</v>
      </c>
      <c r="I34" s="105">
        <f>I24+I33</f>
        <v>0</v>
      </c>
      <c r="J34" s="34"/>
    </row>
    <row r="35" spans="1:11" ht="23.25" customHeight="1" x14ac:dyDescent="0.2">
      <c r="A35" s="22"/>
      <c r="B35" s="387"/>
      <c r="C35" s="389" t="s">
        <v>177</v>
      </c>
      <c r="D35" s="390" t="str">
        <f>'Form Version'!A2</f>
        <v>CBR12024.01</v>
      </c>
      <c r="E35" s="391"/>
      <c r="F35" s="36"/>
      <c r="G35" s="36"/>
      <c r="H35" s="25"/>
      <c r="J35" s="22"/>
      <c r="K35" s="383"/>
    </row>
    <row r="36" spans="1:11" ht="15.75" x14ac:dyDescent="0.2">
      <c r="A36" s="22"/>
      <c r="B36" s="384"/>
      <c r="C36" s="382"/>
      <c r="D36" s="27"/>
      <c r="E36" s="35"/>
      <c r="F36" s="36"/>
      <c r="G36" s="36"/>
      <c r="H36" s="36"/>
      <c r="I36" s="27"/>
      <c r="J36" s="27"/>
    </row>
    <row r="37" spans="1:11" x14ac:dyDescent="0.2">
      <c r="A37" s="22"/>
      <c r="B37" s="385"/>
      <c r="C37" s="22"/>
      <c r="D37" s="1"/>
      <c r="E37" s="1"/>
      <c r="F37" s="1"/>
      <c r="G37" s="1"/>
      <c r="H37" s="1"/>
      <c r="I37" s="22"/>
      <c r="J37" s="22"/>
    </row>
    <row r="38" spans="1:11" x14ac:dyDescent="0.2">
      <c r="A38" s="22"/>
      <c r="B38" s="385"/>
      <c r="C38" s="22"/>
      <c r="D38" s="22"/>
      <c r="E38" s="1"/>
      <c r="F38" s="1"/>
      <c r="G38" s="1"/>
      <c r="H38" s="1"/>
      <c r="I38" s="22"/>
      <c r="J38" s="388"/>
    </row>
    <row r="39" spans="1:11" x14ac:dyDescent="0.2">
      <c r="A39" s="22"/>
      <c r="B39" s="385"/>
      <c r="C39" s="22"/>
      <c r="D39" s="22"/>
      <c r="E39" s="1"/>
      <c r="F39" s="1"/>
      <c r="G39" s="1"/>
      <c r="H39" s="1"/>
      <c r="I39" s="22"/>
      <c r="J39" s="22"/>
    </row>
    <row r="40" spans="1:11" x14ac:dyDescent="0.2">
      <c r="A40" s="22"/>
      <c r="B40" s="385"/>
      <c r="C40" s="22"/>
      <c r="D40" s="22"/>
      <c r="E40" s="1"/>
      <c r="F40" s="1"/>
      <c r="G40" s="1"/>
      <c r="H40" s="1"/>
      <c r="I40" s="22"/>
      <c r="J40" s="22"/>
    </row>
    <row r="41" spans="1:11" x14ac:dyDescent="0.2">
      <c r="J41" s="386"/>
    </row>
    <row r="42" spans="1:11" x14ac:dyDescent="0.2">
      <c r="J42" s="386"/>
    </row>
  </sheetData>
  <mergeCells count="29">
    <mergeCell ref="C19:D20"/>
    <mergeCell ref="E7:F7"/>
    <mergeCell ref="I6:J6"/>
    <mergeCell ref="I7:J7"/>
    <mergeCell ref="I8:J8"/>
    <mergeCell ref="C10:D10"/>
    <mergeCell ref="C26:E26"/>
    <mergeCell ref="C27:E27"/>
    <mergeCell ref="B2:F2"/>
    <mergeCell ref="C6:D6"/>
    <mergeCell ref="C5:D5"/>
    <mergeCell ref="C4:D4"/>
    <mergeCell ref="E3:J3"/>
    <mergeCell ref="C3:D3"/>
    <mergeCell ref="E4:J4"/>
    <mergeCell ref="J11:J18"/>
    <mergeCell ref="C8:D8"/>
    <mergeCell ref="E5:J5"/>
    <mergeCell ref="E6:F6"/>
    <mergeCell ref="E8:F8"/>
    <mergeCell ref="C11:D12"/>
    <mergeCell ref="C18:D18"/>
    <mergeCell ref="C32:E32"/>
    <mergeCell ref="C33:E33"/>
    <mergeCell ref="C34:E34"/>
    <mergeCell ref="C28:E28"/>
    <mergeCell ref="C29:E29"/>
    <mergeCell ref="C30:E30"/>
    <mergeCell ref="C31:E31"/>
  </mergeCells>
  <phoneticPr fontId="2" type="noConversion"/>
  <pageMargins left="0.7" right="0.7" top="0.75" bottom="0.75" header="0.3" footer="0.3"/>
  <pageSetup scale="6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CDC4B8C14A3B7408F81BF48727D0045" ma:contentTypeVersion="23" ma:contentTypeDescription="Create a new document." ma:contentTypeScope="" ma:versionID="d30fbf60b9e29d2bce92076226e28adb">
  <xsd:schema xmlns:xsd="http://www.w3.org/2001/XMLSchema" xmlns:xs="http://www.w3.org/2001/XMLSchema" xmlns:p="http://schemas.microsoft.com/office/2006/metadata/properties" xmlns:ns1="http://schemas.microsoft.com/sharepoint/v3" xmlns:ns2="59da1016-2a1b-4f8a-9768-d7a4932f6f16" xmlns:ns3="eb1aef87-c49c-4ae6-851e-32e6bcd8ce9a" targetNamespace="http://schemas.microsoft.com/office/2006/metadata/properties" ma:root="true" ma:fieldsID="0e3d3009d457696ddc99e480a39aec4c" ns1:_="" ns2:_="" ns3:_="">
    <xsd:import namespace="http://schemas.microsoft.com/sharepoint/v3"/>
    <xsd:import namespace="59da1016-2a1b-4f8a-9768-d7a4932f6f16"/>
    <xsd:import namespace="eb1aef87-c49c-4ae6-851e-32e6bcd8ce9a"/>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Year" minOccurs="0"/>
                <xsd:element ref="ns3:Update" minOccurs="0"/>
                <xsd:element ref="ns3:DType" minOccurs="0"/>
                <xsd:element ref="ns3:DOrder" minOccurs="0"/>
                <xsd:element ref="ns3:Categor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1aef87-c49c-4ae6-851e-32e6bcd8ce9a"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Year" ma:index="15" nillable="true" ma:displayName="Year" ma:description="View filter to auto-publish documents" ma:internalName="Year" ma:readOnly="false">
      <xsd:simpleType>
        <xsd:restriction base="dms:Text">
          <xsd:maxLength value="255"/>
        </xsd:restriction>
      </xsd:simpleType>
    </xsd:element>
    <xsd:element name="Update" ma:index="16" nillable="true" ma:displayName="Update" ma:hidden="true" ma:internalName="Update" ma:readOnly="false" ma:percentage="FALSE">
      <xsd:simpleType>
        <xsd:restriction base="dms:Number"/>
      </xsd:simpleType>
    </xsd:element>
    <xsd:element name="DType" ma:index="17" nillable="true" ma:displayName="DType" ma:format="Dropdown" ma:hidden="true" ma:internalName="DType" ma:readOnly="false">
      <xsd:simpleType>
        <xsd:restriction base="dms:Choice">
          <xsd:enumeration value="Hospital Payment Reports"/>
        </xsd:restriction>
      </xsd:simpleType>
    </xsd:element>
    <xsd:element name="DOrder" ma:index="18" nillable="true" ma:displayName="DOrder" ma:hidden="true" ma:internalName="DOrder" ma:readOnly="false" ma:percentage="FALSE">
      <xsd:simpleType>
        <xsd:restriction base="dms:Number"/>
      </xsd:simpleType>
    </xsd:element>
    <xsd:element name="Category" ma:index="19" nillable="true" ma:displayName="Category" ma:format="Dropdown" ma:internalName="Category" ma:readOnly="false">
      <xsd:simpleType>
        <xsd:restriction base="dms:Choice">
          <xsd:enumeration value="AFS-FR3"/>
          <xsd:enumeration value="Capital Project Reporting"/>
          <xsd:enumeration value="Community Benefit Minimum Spending Floor"/>
          <xsd:enumeration value="Community Benefit Reports"/>
          <xsd:enumeration value="Datasets"/>
          <xsd:enumeration value="Forms"/>
          <xsd:enumeration value="Hospital Discharge Data"/>
          <xsd:enumeration value="Hospital Financial and Utilization Reports"/>
          <xsd:enumeration value="Hospital Financial Assistance Application"/>
          <xsd:enumeration value="Hospital Payment Reports"/>
          <xsd:enumeration value="Hospital Profiles"/>
          <xsd:enumeration value="Hospital Quarterly Report"/>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Update xmlns="eb1aef87-c49c-4ae6-851e-32e6bcd8ce9a" xsi:nil="true"/>
    <IATopic xmlns="59da1016-2a1b-4f8a-9768-d7a4932f6f16" xsi:nil="true"/>
    <DType xmlns="eb1aef87-c49c-4ae6-851e-32e6bcd8ce9a" xsi:nil="true"/>
    <Category xmlns="eb1aef87-c49c-4ae6-851e-32e6bcd8ce9a">Forms</Category>
    <IASubtopic xmlns="59da1016-2a1b-4f8a-9768-d7a4932f6f16" xsi:nil="true"/>
    <Meta_x0020_Keywords xmlns="eb1aef87-c49c-4ae6-851e-32e6bcd8ce9a" xsi:nil="true"/>
    <URL xmlns="http://schemas.microsoft.com/sharepoint/v3">
      <Url>https://www.oregon.gov/oha/HPA/ANALYTICS/HospitalReporting/CBR-1%20Form.xlsx</Url>
      <Description>CBR-1 Form</Description>
    </URL>
    <Year xmlns="eb1aef87-c49c-4ae6-851e-32e6bcd8ce9a">2025</Year>
    <Meta_x0020_Description xmlns="eb1aef87-c49c-4ae6-851e-32e6bcd8ce9a" xsi:nil="true"/>
    <DOrder xmlns="eb1aef87-c49c-4ae6-851e-32e6bcd8ce9a" xsi:nil="true"/>
  </documentManagement>
</p:properties>
</file>

<file path=customXml/itemProps1.xml><?xml version="1.0" encoding="utf-8"?>
<ds:datastoreItem xmlns:ds="http://schemas.openxmlformats.org/officeDocument/2006/customXml" ds:itemID="{214D1A53-C038-4483-9ED8-9EF3B9AEFF8A}">
  <ds:schemaRefs>
    <ds:schemaRef ds:uri="http://schemas.microsoft.com/sharepoint/v3/contenttype/forms"/>
  </ds:schemaRefs>
</ds:datastoreItem>
</file>

<file path=customXml/itemProps2.xml><?xml version="1.0" encoding="utf-8"?>
<ds:datastoreItem xmlns:ds="http://schemas.openxmlformats.org/officeDocument/2006/customXml" ds:itemID="{1BF14843-EC13-4FE6-AE4F-E9D06967F476}">
  <ds:schemaRefs>
    <ds:schemaRef ds:uri="http://schemas.microsoft.com/office/2006/metadata/longProperties"/>
  </ds:schemaRefs>
</ds:datastoreItem>
</file>

<file path=customXml/itemProps3.xml><?xml version="1.0" encoding="utf-8"?>
<ds:datastoreItem xmlns:ds="http://schemas.openxmlformats.org/officeDocument/2006/customXml" ds:itemID="{7B1EB4C0-0E48-4282-9ECD-50F7B774FB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da1016-2a1b-4f8a-9768-d7a4932f6f16"/>
    <ds:schemaRef ds:uri="eb1aef87-c49c-4ae6-851e-32e6bcd8ce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D5E77CF-92A4-466C-87EC-144A89A1348D}">
  <ds:schemaRef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a227f4e8-77f4-4d3a-b9fa-a94b95c18dca"/>
    <ds:schemaRef ds:uri="http://purl.org/dc/elements/1.1/"/>
    <ds:schemaRef ds:uri="http://schemas.microsoft.com/office/2006/metadata/properties"/>
    <ds:schemaRef ds:uri="199ca11f-b724-41ce-a7e5-e46f34aa8d00"/>
    <ds:schemaRef ds:uri="http://www.w3.org/XML/1998/namespace"/>
    <ds:schemaRef ds:uri="http://purl.org/dc/dcmitype/"/>
    <ds:schemaRef ds:uri="59da1016-2a1b-4f8a-9768-d7a4932f6f16"/>
    <ds:schemaRef ds:uri="eb1aef87-c49c-4ae6-851e-32e6bcd8ce9a"/>
    <ds:schemaRef ds:uri="http://schemas.microsoft.com/sharepoint/v3"/>
  </ds:schemaRefs>
</ds:datastoreItem>
</file>

<file path=docMetadata/LabelInfo.xml><?xml version="1.0" encoding="utf-8"?>
<clbl:labelList xmlns:clbl="http://schemas.microsoft.com/office/2020/mipLabelMetadata">
  <clbl:label id="{11a67c04-f371-4d71-a575-202b566caae1}"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Step 1. READ ME</vt:lpstr>
      <vt:lpstr>Step 2. Hospital Information</vt:lpstr>
      <vt:lpstr>Step 3. CHI, CBA and CBO</vt:lpstr>
      <vt:lpstr>Step 4. Health Profession Ed</vt:lpstr>
      <vt:lpstr>Step 5. Research &amp; Cash inkind</vt:lpstr>
      <vt:lpstr>Step 6. CCR</vt:lpstr>
      <vt:lpstr>Step 7. Charity Care</vt:lpstr>
      <vt:lpstr>Stp 8. Unreimbursed programs</vt:lpstr>
      <vt:lpstr>CBR Summary Table</vt:lpstr>
      <vt:lpstr>Form Version</vt:lpstr>
      <vt:lpstr>'CBR Summary Table'!Print_Area</vt:lpstr>
      <vt:lpstr>'Step 1. READ ME'!Print_Area</vt:lpstr>
      <vt:lpstr>'Step 2. Hospital Information'!Print_Area</vt:lpstr>
      <vt:lpstr>'Step 3. CHI, CBA and CBO'!Print_Area</vt:lpstr>
      <vt:lpstr>'Step 4. Health Profession Ed'!Print_Area</vt:lpstr>
      <vt:lpstr>'Step 5. Research &amp; Cash inkind'!Print_Area</vt:lpstr>
      <vt:lpstr>'Step 6. CCR'!Print_Area</vt:lpstr>
      <vt:lpstr>'Step 7. Charity Care'!Print_Area</vt:lpstr>
      <vt:lpstr>'Stp 8. Unreimbursed programs'!Print_Area</vt:lpstr>
    </vt:vector>
  </TitlesOfParts>
  <Company>The Lewin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CBR-1 Form</dc:title>
  <dc:subject>Document</dc:subject>
  <dc:creator>KEITH.HEARLE</dc:creator>
  <cp:lastModifiedBy>Tiffany Goetz</cp:lastModifiedBy>
  <cp:lastPrinted>2025-05-21T16:05:22Z</cp:lastPrinted>
  <dcterms:created xsi:type="dcterms:W3CDTF">2006-02-06T19:41:51Z</dcterms:created>
  <dcterms:modified xsi:type="dcterms:W3CDTF">2025-05-21T16:14:16Z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0x010100FCDC4B8C14A3B7408F81BF48727D0045</vt:lpwstr>
  </property>
  <property fmtid="{D5CDD505-2E9C-101B-9397-08002B2CF9AE}" pid="3" name="WorkflowChangePath">
    <vt:lpwstr>925215f5-828f-4fe0-a372-d36dd1ddd0c5,3;925215f5-828f-4fe0-a372-d36dd1ddd0c5,6;925215f5-828f-4fe0-a372-d36dd1ddd0c5,9;925215f5-828f-4fe0-a372-d36dd1ddd0c5,3;925215f5-828f-4fe0-a372-d36dd1ddd0c5,6;925215f5-828f-4fe0-a372-d36dd1ddd0c5,3;</vt:lpwstr>
  </property>
  <property fmtid="{D5CDD505-2E9C-101B-9397-08002B2CF9AE}" pid="4" name="MSIP_Label_11a67c04-f371-4d71-a575-202b566caae1_Enabled">
    <vt:lpwstr>true</vt:lpwstr>
  </property>
  <property fmtid="{D5CDD505-2E9C-101B-9397-08002B2CF9AE}" pid="5" name="MSIP_Label_11a67c04-f371-4d71-a575-202b566caae1_SetDate">
    <vt:lpwstr>2024-08-28T20:26:03Z</vt:lpwstr>
  </property>
  <property fmtid="{D5CDD505-2E9C-101B-9397-08002B2CF9AE}" pid="6" name="MSIP_Label_11a67c04-f371-4d71-a575-202b566caae1_Method">
    <vt:lpwstr>Privileged</vt:lpwstr>
  </property>
  <property fmtid="{D5CDD505-2E9C-101B-9397-08002B2CF9AE}" pid="7" name="MSIP_Label_11a67c04-f371-4d71-a575-202b566caae1_Name">
    <vt:lpwstr>Level 2 - Limited (Items)</vt:lpwstr>
  </property>
  <property fmtid="{D5CDD505-2E9C-101B-9397-08002B2CF9AE}" pid="8" name="MSIP_Label_11a67c04-f371-4d71-a575-202b566caae1_SiteId">
    <vt:lpwstr>658e63e8-8d39-499c-8f48-13adc9452f4c</vt:lpwstr>
  </property>
  <property fmtid="{D5CDD505-2E9C-101B-9397-08002B2CF9AE}" pid="9" name="MSIP_Label_11a67c04-f371-4d71-a575-202b566caae1_ActionId">
    <vt:lpwstr>baa37593-8ca3-4926-ab46-df9f99db4311</vt:lpwstr>
  </property>
  <property fmtid="{D5CDD505-2E9C-101B-9397-08002B2CF9AE}" pid="10" name="MSIP_Label_11a67c04-f371-4d71-a575-202b566caae1_ContentBits">
    <vt:lpwstr>0</vt:lpwstr>
  </property>
</Properties>
</file>