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pivotTables/pivotTable1.xml" ContentType="application/vnd.openxmlformats-officedocument.spreadsheetml.pivotTable+xml"/>
  <Override PartName="/xl/drawings/drawing1.xml" ContentType="application/vnd.openxmlformats-officedocument.drawing+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3.xml" ContentType="application/vnd.openxmlformats-officedocument.spreadsheetml.table+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tables/table1.xml" ContentType="application/vnd.openxmlformats-officedocument.spreadsheetml.table+xml"/>
  <Override PartName="/xl/tables/table2.xml" ContentType="application/vnd.openxmlformats-officedocument.spreadsheetml.table+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metadata.xml" ContentType="application/vnd.openxmlformats-officedocument.spreadsheetml.sheetMetadata+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I:\Health Analytics\Hospital Reporting Program\Community Benefit\Datasets\"/>
    </mc:Choice>
  </mc:AlternateContent>
  <xr:revisionPtr revIDLastSave="0" documentId="13_ncr:1_{F4D156CE-3608-4CA8-91F8-28780C27AD86}" xr6:coauthVersionLast="47" xr6:coauthVersionMax="47" xr10:uidLastSave="{00000000-0000-0000-0000-000000000000}"/>
  <bookViews>
    <workbookView xWindow="1140" yWindow="900" windowWidth="19200" windowHeight="14360" tabRatio="701" xr2:uid="{D2F382F9-7406-4437-BFC3-AC7A6BF78693}"/>
  </bookViews>
  <sheets>
    <sheet name="Instructions" sheetId="5" r:id="rId1"/>
    <sheet name="Pivot Table" sheetId="2" r:id="rId2"/>
    <sheet name="Data" sheetId="1" r:id="rId3"/>
    <sheet name="Hospital Information" sheetId="7" r:id="rId4"/>
    <sheet name="Release Notes" sheetId="9" r:id="rId5"/>
  </sheets>
  <definedNames>
    <definedName name="_xlnm.Print_Area" localSheetId="3">'Hospital Information'!$A$1:$G$62</definedName>
    <definedName name="_xlnm.Print_Area" localSheetId="0">Instructions!$A$1:$K$11</definedName>
    <definedName name="_xlnm.Print_Area" localSheetId="4">'Release Notes'!$A$1:$C$11</definedName>
  </definedNames>
  <calcPr calcId="191029"/>
  <pivotCaches>
    <pivotCache cacheId="24" r:id="rId6"/>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91" i="1" l="1"/>
  <c r="G90" i="1"/>
  <c r="G84" i="1"/>
  <c r="G85" i="1"/>
  <c r="G86" i="1"/>
  <c r="G87" i="1"/>
  <c r="G88" i="1"/>
  <c r="G77" i="1"/>
  <c r="G78" i="1"/>
  <c r="G79" i="1"/>
  <c r="G80" i="1"/>
  <c r="G81" i="1"/>
  <c r="G82" i="1"/>
  <c r="G83" i="1"/>
  <c r="G73" i="1"/>
  <c r="G72" i="1" l="1"/>
  <c r="G71" i="1"/>
  <c r="G135" i="1" l="1"/>
  <c r="G136" i="1"/>
  <c r="G137" i="1"/>
  <c r="G138" i="1"/>
  <c r="G134" i="1"/>
  <c r="G131" i="1"/>
  <c r="G132" i="1"/>
  <c r="G133" i="1"/>
  <c r="G128" i="1"/>
  <c r="G129" i="1"/>
  <c r="G130" i="1"/>
  <c r="G126" i="1" l="1"/>
  <c r="G127" i="1"/>
  <c r="G123" i="1"/>
  <c r="G109" i="1" l="1"/>
  <c r="G110" i="1"/>
  <c r="G111" i="1"/>
  <c r="G112" i="1"/>
  <c r="G113" i="1"/>
  <c r="G114" i="1"/>
  <c r="G107" i="1"/>
  <c r="G108" i="1"/>
  <c r="G115" i="1"/>
  <c r="G116" i="1"/>
  <c r="G117" i="1"/>
  <c r="G118" i="1"/>
  <c r="G119" i="1"/>
  <c r="G120" i="1"/>
  <c r="G121" i="1"/>
  <c r="G122" i="1"/>
  <c r="G124" i="1"/>
  <c r="G125" i="1"/>
  <c r="G106" i="1" l="1"/>
  <c r="G105" i="1" l="1"/>
  <c r="G155" i="1" l="1"/>
  <c r="G162" i="1" l="1"/>
  <c r="G163" i="1"/>
  <c r="G164" i="1"/>
  <c r="G165" i="1"/>
  <c r="G166" i="1"/>
  <c r="G167" i="1"/>
  <c r="G168" i="1"/>
  <c r="G169" i="1"/>
  <c r="G170" i="1"/>
  <c r="G171" i="1"/>
  <c r="G172" i="1"/>
  <c r="G173" i="1"/>
  <c r="G174" i="1"/>
  <c r="G175" i="1"/>
  <c r="G176" i="1"/>
  <c r="G160" i="1"/>
  <c r="G161" i="1"/>
  <c r="G146" i="1"/>
  <c r="G140" i="1"/>
  <c r="G139" i="1"/>
  <c r="G200" i="1"/>
  <c r="G201" i="1"/>
  <c r="G202" i="1"/>
  <c r="G203" i="1"/>
  <c r="G204" i="1"/>
  <c r="G205" i="1"/>
  <c r="G206" i="1"/>
  <c r="G207" i="1"/>
  <c r="G208" i="1"/>
  <c r="G210" i="1"/>
  <c r="G211" i="1"/>
  <c r="G212" i="1"/>
  <c r="G213" i="1"/>
  <c r="G214" i="1"/>
  <c r="G209" i="1"/>
  <c r="G199" i="1"/>
  <c r="G198" i="1"/>
  <c r="G182" i="1"/>
  <c r="G193" i="1"/>
  <c r="G141" i="1"/>
  <c r="G142" i="1"/>
  <c r="G143" i="1"/>
  <c r="G144" i="1"/>
  <c r="G145" i="1"/>
  <c r="G147" i="1"/>
  <c r="G148" i="1"/>
  <c r="G149" i="1"/>
  <c r="G150" i="1"/>
  <c r="G151" i="1"/>
  <c r="G152" i="1"/>
  <c r="G153" i="1"/>
  <c r="G154" i="1"/>
  <c r="G156" i="1"/>
  <c r="G157" i="1"/>
  <c r="G158" i="1"/>
  <c r="G159" i="1"/>
  <c r="G179" i="1"/>
  <c r="G180" i="1"/>
  <c r="G181" i="1"/>
  <c r="G183" i="1"/>
  <c r="G184" i="1"/>
  <c r="G185" i="1"/>
  <c r="G186" i="1"/>
  <c r="G187" i="1"/>
  <c r="G188" i="1"/>
  <c r="G189" i="1"/>
  <c r="G190" i="1"/>
  <c r="G191" i="1"/>
  <c r="G192" i="1"/>
  <c r="G194" i="1"/>
  <c r="G195" i="1"/>
  <c r="G196" i="1"/>
  <c r="G197" i="1"/>
  <c r="G178" i="1" a="1"/>
  <c r="G178" i="1" s="1"/>
  <c r="G177" i="1" a="1"/>
  <c r="G177" i="1" s="1"/>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<sst xmlns="http://schemas.openxmlformats.org/spreadsheetml/2006/main" count="792" uniqueCount="216">
  <si>
    <t>Bay Area Hospital</t>
  </si>
  <si>
    <t>Blue Mountain Hospital</t>
  </si>
  <si>
    <t>Columbia Memorial Hospital</t>
  </si>
  <si>
    <t>Coquille Valley Hospital</t>
  </si>
  <si>
    <t>Curry General Hospital</t>
  </si>
  <si>
    <t xml:space="preserve">Good Samaritan Regional Medical Center </t>
  </si>
  <si>
    <t xml:space="preserve">Good Shepherd Medical Center </t>
  </si>
  <si>
    <t>Grande Ronde Hospital</t>
  </si>
  <si>
    <t>Harney District Hospital</t>
  </si>
  <si>
    <t>Hillsboro Medical Center</t>
  </si>
  <si>
    <t>Kaiser Sunnyside Medical Center</t>
  </si>
  <si>
    <t>Lake District Hospital</t>
  </si>
  <si>
    <t>Lower Umpqua Hospital</t>
  </si>
  <si>
    <t>Mercy Medical Center</t>
  </si>
  <si>
    <t>OHSU Hospital</t>
  </si>
  <si>
    <t>Pioneer Memorial Hospital - Heppner</t>
  </si>
  <si>
    <t>Saint Alphonsus Medical Center - Baker City</t>
  </si>
  <si>
    <t>Saint Alphonsus Medical Center - Ontario</t>
  </si>
  <si>
    <t>Samaritan Albany General Hospital</t>
  </si>
  <si>
    <t>Samaritan Lebanon Community Hospital</t>
  </si>
  <si>
    <t>Samaritan North Lincoln Hospital</t>
  </si>
  <si>
    <t>Samaritan Pacific Communities Hospital</t>
  </si>
  <si>
    <t>Santiam Memorial Hospital</t>
  </si>
  <si>
    <t>Sky Lakes Medical Center</t>
  </si>
  <si>
    <t>Southern Coos Hospital &amp; Health Center</t>
  </si>
  <si>
    <t>Wallowa Memorial Hospital</t>
  </si>
  <si>
    <t>Grouping Type</t>
  </si>
  <si>
    <t>Hospital</t>
  </si>
  <si>
    <t>Health System</t>
  </si>
  <si>
    <t>Assigned Minimum Spending Floor</t>
  </si>
  <si>
    <t>Total Community Benefit Spending</t>
  </si>
  <si>
    <t>Grand Total</t>
  </si>
  <si>
    <t>Row Labels</t>
  </si>
  <si>
    <t>Fiscal Year</t>
  </si>
  <si>
    <t>AHA ID</t>
  </si>
  <si>
    <t>Hospital Name</t>
  </si>
  <si>
    <t>Hospital Short Name</t>
  </si>
  <si>
    <t>Type</t>
  </si>
  <si>
    <t>Critical Access</t>
  </si>
  <si>
    <t>County</t>
  </si>
  <si>
    <t>Frontier</t>
  </si>
  <si>
    <t>DRG</t>
  </si>
  <si>
    <t>Multnomah</t>
  </si>
  <si>
    <t>A</t>
  </si>
  <si>
    <t>Tillamook</t>
  </si>
  <si>
    <t>Asante Ashland Community Hospital</t>
  </si>
  <si>
    <t>Asante Ashland Comm Hosp</t>
  </si>
  <si>
    <t>B</t>
  </si>
  <si>
    <t>Jackson</t>
  </si>
  <si>
    <t>Asante Rogue Med Ctr</t>
  </si>
  <si>
    <t>Asante Three Rivers Medical Center</t>
  </si>
  <si>
    <t>Asante Three Rivers Med Ctr</t>
  </si>
  <si>
    <t>Josephine</t>
  </si>
  <si>
    <t>Bay Area Hosp</t>
  </si>
  <si>
    <t>Coos</t>
  </si>
  <si>
    <t>Blue Mountain Hosp</t>
  </si>
  <si>
    <t>Grant</t>
  </si>
  <si>
    <t>Columbia Memorial Hosp</t>
  </si>
  <si>
    <t>Clatsop</t>
  </si>
  <si>
    <t>Coquille Valley Hosp</t>
  </si>
  <si>
    <t>Curry General Hosp</t>
  </si>
  <si>
    <t>Curry</t>
  </si>
  <si>
    <t>Good Samaritan Regional Medical Center</t>
  </si>
  <si>
    <t>Good Samaritan Regional Med Ctr</t>
  </si>
  <si>
    <t>Benton</t>
  </si>
  <si>
    <t>Good Shepherd Medical Center</t>
  </si>
  <si>
    <t>Good Shepherd Med Ctr</t>
  </si>
  <si>
    <t>Umatilla</t>
  </si>
  <si>
    <t>Grande Ronde Hosp</t>
  </si>
  <si>
    <t>Union</t>
  </si>
  <si>
    <t>Harney District Hosp</t>
  </si>
  <si>
    <t>Harney</t>
  </si>
  <si>
    <t>Washington</t>
  </si>
  <si>
    <t>Kaiser Sunnyside Med Ctr</t>
  </si>
  <si>
    <t>Clackamas</t>
  </si>
  <si>
    <t>Kaiser Westside Med Ctr</t>
  </si>
  <si>
    <t>Lake District Hosp</t>
  </si>
  <si>
    <t>Lake</t>
  </si>
  <si>
    <t>Legacy Emanuel Medical Center</t>
  </si>
  <si>
    <t>Legacy Emanuel Med Ctr</t>
  </si>
  <si>
    <t>Legacy Good Samaritan Med Ctr</t>
  </si>
  <si>
    <t>Legacy Meridian Park Medical Center</t>
  </si>
  <si>
    <t>Legacy Meridian Park Med Ctr</t>
  </si>
  <si>
    <t>Legacy Mount Hood Medical Center</t>
  </si>
  <si>
    <t>Legacy Silverton Med Ctr</t>
  </si>
  <si>
    <t>Marion</t>
  </si>
  <si>
    <t>Lower Umpqua Hosp</t>
  </si>
  <si>
    <t>Douglas</t>
  </si>
  <si>
    <t>McKenzie-Willamette Medical Center</t>
  </si>
  <si>
    <t>McKenzie-Willamette Med Ctr</t>
  </si>
  <si>
    <t>Lane</t>
  </si>
  <si>
    <t>Mercy Med Ctr</t>
  </si>
  <si>
    <t>Wasco</t>
  </si>
  <si>
    <t>PeaceHealth Cottage Grove</t>
  </si>
  <si>
    <t>PeaceHealth Peace Harbor Medical Center</t>
  </si>
  <si>
    <t>PeaceHealth Peace Harbor</t>
  </si>
  <si>
    <t>Morrow</t>
  </si>
  <si>
    <t>Providence Hood River Memorial Hospital</t>
  </si>
  <si>
    <t>Providence Hood River Hosp</t>
  </si>
  <si>
    <t>Hood River</t>
  </si>
  <si>
    <t>Providence Medford Medical Center</t>
  </si>
  <si>
    <t>Providence Medford Med Ctr</t>
  </si>
  <si>
    <t>Providence Milwaukie Hospital</t>
  </si>
  <si>
    <t>Providence Milwaukie Hosp</t>
  </si>
  <si>
    <t>Providence Newberg Medical Center</t>
  </si>
  <si>
    <t>Providence Newberg Med Ctr</t>
  </si>
  <si>
    <t>Yamhill</t>
  </si>
  <si>
    <t>Providence Portland Medical Center</t>
  </si>
  <si>
    <t>Providence Portland Med Ctr</t>
  </si>
  <si>
    <t>Providence Seaside Hospital</t>
  </si>
  <si>
    <t>Providence Seaside Hosp</t>
  </si>
  <si>
    <t>Providence Willamette Falls</t>
  </si>
  <si>
    <t>Baker</t>
  </si>
  <si>
    <t>Malheur</t>
  </si>
  <si>
    <t>Salem Health West Valley Hospital</t>
  </si>
  <si>
    <t>Salem Health West Valley Hosp</t>
  </si>
  <si>
    <t>Polk</t>
  </si>
  <si>
    <t>Salem Hospital</t>
  </si>
  <si>
    <t>Salem Hosp</t>
  </si>
  <si>
    <t>Samaritan Albany Hosp</t>
  </si>
  <si>
    <t>Linn</t>
  </si>
  <si>
    <t>Samaritan Lebanon Hosp</t>
  </si>
  <si>
    <t>Samaritan North Lincoln Hosp</t>
  </si>
  <si>
    <t>Lincoln</t>
  </si>
  <si>
    <t>Samaritan Pacific Comm Hosp</t>
  </si>
  <si>
    <t>Santiam Memorial Hosp</t>
  </si>
  <si>
    <t>Sky Lakes Med Ctr</t>
  </si>
  <si>
    <t>Klamath</t>
  </si>
  <si>
    <t>Southern Coos Hosp</t>
  </si>
  <si>
    <t>Deschutes</t>
  </si>
  <si>
    <t>Jefferson</t>
  </si>
  <si>
    <t>Crook</t>
  </si>
  <si>
    <t>Wallowa</t>
  </si>
  <si>
    <t>Willamette Valley Medical Center</t>
  </si>
  <si>
    <t>Willamette Valley Med Ctr</t>
  </si>
  <si>
    <t>Release Notes</t>
  </si>
  <si>
    <t>Shriners Children's Portland</t>
  </si>
  <si>
    <t>St. Charles Health System</t>
  </si>
  <si>
    <t>St. Anthony Hospital</t>
  </si>
  <si>
    <t>Adventist Health Columbia Gorge Medical Center</t>
  </si>
  <si>
    <t>Providence Health &amp; Services</t>
  </si>
  <si>
    <t>Legacy Health</t>
  </si>
  <si>
    <t>PeaceHealth</t>
  </si>
  <si>
    <t>Adventist Health Portland Medical Center</t>
  </si>
  <si>
    <t>Adventist Health Tillamook Medical Center</t>
  </si>
  <si>
    <t>Asante</t>
  </si>
  <si>
    <t>Salem Health</t>
  </si>
  <si>
    <t>Oregon Health &amp; Science University Hospital</t>
  </si>
  <si>
    <t>Adventist Columbia Gorge Med Ctr</t>
  </si>
  <si>
    <t>Adventist Portland Med Ctr</t>
  </si>
  <si>
    <t>Adventist Tillamook Med Ctr</t>
  </si>
  <si>
    <t>Asante Rogue Regional Medical Center</t>
  </si>
  <si>
    <t>Hillsboro Med Ctr</t>
  </si>
  <si>
    <t>Legacy Silverton Medical Center</t>
  </si>
  <si>
    <t>PeaceHealth Cottage Grove Community Medical Center</t>
  </si>
  <si>
    <t>PeaceHealth Sacred Heart - RB</t>
  </si>
  <si>
    <t>PeaceHealth Sacred Heart Medical Center - University District</t>
  </si>
  <si>
    <t>PeaceHealth Sacred Heart - UD</t>
  </si>
  <si>
    <t>Pioneer Memorial - Heppner</t>
  </si>
  <si>
    <t>Providence St. Vincent Medical Center</t>
  </si>
  <si>
    <t>Providence St. Vincent Med Ctr</t>
  </si>
  <si>
    <t>Providence Willamette Falls Medical Center</t>
  </si>
  <si>
    <t>St. Anthony Hosp</t>
  </si>
  <si>
    <t>St. Charles Medical Center - Bend</t>
  </si>
  <si>
    <t>St. Charles - Bend</t>
  </si>
  <si>
    <t>St. Charles Medical Center - Madras</t>
  </si>
  <si>
    <t>St. Charles - Madras</t>
  </si>
  <si>
    <t>St. Charles Medical Center - Prineville</t>
  </si>
  <si>
    <t>St. Charles - Prineville</t>
  </si>
  <si>
    <t>St. Charles Medical Center - Redmond</t>
  </si>
  <si>
    <t>St. Charles - Redmond</t>
  </si>
  <si>
    <t>Samaritan Health Services</t>
  </si>
  <si>
    <t>Column Labels</t>
  </si>
  <si>
    <t>Kaiser Westside Medical Center</t>
  </si>
  <si>
    <t>Hospital or Health System Name</t>
  </si>
  <si>
    <t>Shriners Portland</t>
  </si>
  <si>
    <t>Legacy Good Samaritan Medical Center</t>
  </si>
  <si>
    <t>Saint Alphonsus - Baker City</t>
  </si>
  <si>
    <t>Fiscal Year Reporting Group</t>
  </si>
  <si>
    <t>Legacy Mount Hood Med Ctr</t>
  </si>
  <si>
    <t>Minimum Spending Floor Met</t>
  </si>
  <si>
    <t>(All)</t>
  </si>
  <si>
    <t>Sum of Total Community Benefit Spending</t>
  </si>
  <si>
    <t xml:space="preserve">Please submit questions to </t>
  </si>
  <si>
    <t>HDD.admin@odhsoha.oregon.gov</t>
  </si>
  <si>
    <t>Pivot Table Instructions</t>
  </si>
  <si>
    <t>1. Click any Pivot Table cell to activate the Pivot Table fields dialog box on the right side of the table or select PivotTable analyze and click the fields list button.</t>
  </si>
  <si>
    <t>2. From the list of fields in the PivotTable fields dialog box, drag and drop the fields you want to include into the rows and columns areas below. The table is populated with Hospital Short Name in the rows area and Fiscal Year in the columns area.</t>
  </si>
  <si>
    <t xml:space="preserve">3. From the list of fields in the PivotTable fields dialog box, drag the field that you want to perform computation on and drop it in the values area. This generates a calculated default result for the field. The table is populated with the sums of the Total Community Benefit field for each hospital, or the total amount each hospital spent on community benefit by fiscal year. To remove a field from the values area, drag and drop it in the PivotTable fields area. </t>
  </si>
  <si>
    <t>4. To change from the default to a different type of calculation, use the default result's pull-down menu and click on value field settings, which is the last option. From here you may choose which calculation functions (count, sum, max, etc.) you would like to use for this field.</t>
  </si>
  <si>
    <t xml:space="preserve">5. By default, the PivotTable pulls data for the most recent five fiscal years and hospitals but is filtered to show data from the past five years. If you want to limit your query to certain fiscal years or hospitals, use the dropdown arrows and click on the ones you want to exclude. You may also clear (select all) and and select only those that you need. </t>
  </si>
  <si>
    <t>For more information how to use a Pivot Table, visit the</t>
  </si>
  <si>
    <t>Microsoft Pivot Table page</t>
  </si>
  <si>
    <t>End of worksheet</t>
  </si>
  <si>
    <t>Community Benefit Minimum Spending Floor Data</t>
  </si>
  <si>
    <t xml:space="preserve">This workbook contains community benefit minimum spending floor data for non-profit hospitals in Oregon that were assigned a minimum spending floor. Data can be viewed in the Data Tab or Pivot Table Tab, and the Pivot Table can be used to filter the data as needed. </t>
  </si>
  <si>
    <t>Data</t>
  </si>
  <si>
    <t>Hospital Information</t>
  </si>
  <si>
    <t>Kaiser Westside Medical  Center</t>
  </si>
  <si>
    <t>PeaceHealth Sacred Heart Medical Center - Riverbend</t>
  </si>
  <si>
    <t>Saint Alphonsus  - Ontario</t>
  </si>
  <si>
    <t>Part of Health System</t>
  </si>
  <si>
    <t>Health System Name</t>
  </si>
  <si>
    <t>Date of Update</t>
  </si>
  <si>
    <t>Notes</t>
  </si>
  <si>
    <t>Workbook reformatted to meet digital accessibility standards.</t>
  </si>
  <si>
    <t>Community Benefit Minimum Spending Floor Pivot Table</t>
  </si>
  <si>
    <t>Beginning in 2022, Oregon law requires that the state's 56 non-profit hospitals and their affiliated clinics meet a minimum threshold for community benefit spending. OHA calculates and assigns hospital and health system community benefit spending floors in two-year cycles, and hospitals choose the grouping the spending floor is applied to. Statewide, there are 34 total spending floor groups that encompass 56 non-profit hospitals and their affilitated clinics. The first complete year of data, fiscal year 2022, became available at the end of 2023, and complete fiscal year 2023 data will be available at the end of 2024.</t>
  </si>
  <si>
    <t>2024 annual data reviewed and finalized.</t>
  </si>
  <si>
    <t>2023 annual data reviewed and finalized.</t>
  </si>
  <si>
    <t>2022 annual data reviewed and finalized.</t>
  </si>
  <si>
    <t>Mid Columbia Medical Center in The Dalles changed its name to Adventist Health Columbia Gorge Medical Center, effective 6/1/2023. The name has been changed retroactively for all fiscal years.</t>
  </si>
  <si>
    <t>Samaritan Health Services requested to change its spending floor calculation grouping from individual calculations for each hospital to one calculation for the entire health system for the FY24-25 calculation and going forward, effective 11/8/2023.</t>
  </si>
  <si>
    <t>Updated 3/24/2026</t>
  </si>
  <si>
    <t>Workbook updated 3/24/2026</t>
  </si>
  <si>
    <t>PeaceHealth University District ceased hospital operations on 12/01/2023. Data collection ended FY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</si>
</sst>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44" formatCode="_(&quot;$&quot;* #,##0.00_);_(&quot;$&quot;* \(#,##0.00\);_(&quot;$&quot;* &quot;-&quot;??_);_(@_)"/>
    <numFmt numFmtId="43" formatCode="_(* #,##0.00_);_(* \(#,##0.00\);_(* &quot;-&quot;??_);_(@_)"/>
    <numFmt numFmtId="164" formatCode="&quot;$&quot;#,##0"/>
    <numFmt numFmtId="165" formatCode="00000"/>
  </numFmts>
  <fonts count="37" x14ac:knownFonts="1">
    <font>
      <sz val="11"/>
      <color theme="1"/>
      <name val="Arial Narrow"/>
      <family val="2"/>
      <scheme val="minor"/>
    </font>
    <font>
      <sz val="8"/>
      <name val="Arial Narrow"/>
      <family val="2"/>
      <scheme val="minor"/>
    </font>
    <font>
      <sz val="10"/>
      <name val="Arial"/>
      <family val="2"/>
    </font>
    <font>
      <sz val="11"/>
      <color theme="1"/>
      <name val="Arial Narrow"/>
      <family val="2"/>
      <scheme val="minor"/>
    </font>
    <font>
      <sz val="12"/>
      <name val="Arial"/>
      <family val="2"/>
    </font>
    <font>
      <sz val="11"/>
      <name val="Arial"/>
      <family val="2"/>
    </font>
    <font>
      <sz val="11"/>
      <color theme="0"/>
      <name val="Arial Narrow"/>
      <family val="2"/>
      <scheme val="minor"/>
    </font>
    <font>
      <u/>
      <sz val="11"/>
      <color theme="10"/>
      <name val="Arial Narrow"/>
      <family val="2"/>
      <scheme val="minor"/>
    </font>
    <font>
      <b/>
      <sz val="18"/>
      <color theme="4"/>
      <name val="Arial Nova"/>
      <family val="2"/>
    </font>
    <font>
      <sz val="12"/>
      <name val="Arial Nova"/>
      <family val="2"/>
    </font>
    <font>
      <b/>
      <sz val="12"/>
      <name val="Arial Nova"/>
      <family val="2"/>
    </font>
    <font>
      <b/>
      <u/>
      <sz val="12"/>
      <color theme="4"/>
      <name val="Arial Nova"/>
      <family val="2"/>
    </font>
    <font>
      <b/>
      <sz val="14"/>
      <color rgb="FF000000"/>
      <name val="Arial Nova"/>
      <family val="2"/>
    </font>
    <font>
      <sz val="11"/>
      <name val="Arial Nova"/>
      <family val="2"/>
    </font>
    <font>
      <sz val="11"/>
      <color rgb="FF606060"/>
      <name val="Calibri"/>
      <family val="2"/>
    </font>
    <font>
      <b/>
      <sz val="11"/>
      <name val="Arial Nova"/>
      <family val="2"/>
    </font>
    <font>
      <sz val="10"/>
      <color rgb="FF606060"/>
      <name val="Arial Nova"/>
      <family val="2"/>
    </font>
    <font>
      <sz val="10"/>
      <color theme="1"/>
      <name val="Arial Nova"/>
      <family val="2"/>
    </font>
    <font>
      <b/>
      <u/>
      <sz val="11"/>
      <color theme="4"/>
      <name val="Arial Nova"/>
      <family val="2"/>
    </font>
    <font>
      <b/>
      <sz val="12"/>
      <color rgb="FF000000"/>
      <name val="Arial Nova"/>
      <family val="2"/>
    </font>
    <font>
      <sz val="12"/>
      <color rgb="FF000000"/>
      <name val="Arial Nova"/>
      <family val="2"/>
    </font>
    <font>
      <sz val="12"/>
      <name val="Arial"/>
      <family val="2"/>
      <scheme val="major"/>
    </font>
    <font>
      <sz val="11"/>
      <color theme="1"/>
      <name val="Arial"/>
      <family val="2"/>
      <scheme val="major"/>
    </font>
    <font>
      <b/>
      <sz val="18"/>
      <name val="Arial Nova"/>
      <family val="2"/>
    </font>
    <font>
      <b/>
      <sz val="12"/>
      <name val="Arial"/>
      <family val="2"/>
      <scheme val="major"/>
    </font>
    <font>
      <sz val="12"/>
      <color theme="1"/>
      <name val="Arial"/>
      <family val="2"/>
      <scheme val="major"/>
    </font>
    <font>
      <b/>
      <sz val="12"/>
      <name val="Arial"/>
      <family val="2"/>
    </font>
    <font>
      <sz val="11"/>
      <color theme="4"/>
      <name val="Arial"/>
      <family val="2"/>
    </font>
    <font>
      <b/>
      <sz val="16"/>
      <color theme="0"/>
      <name val="Arial Nova"/>
      <family val="2"/>
    </font>
    <font>
      <sz val="11"/>
      <color theme="0"/>
      <name val="Arial"/>
      <family val="2"/>
    </font>
    <font>
      <sz val="12"/>
      <name val="Calibri"/>
      <family val="2"/>
    </font>
    <font>
      <b/>
      <sz val="12"/>
      <name val="Calibri"/>
      <family val="2"/>
    </font>
    <font>
      <sz val="12"/>
      <color theme="0"/>
      <name val="Calibri"/>
      <family val="2"/>
    </font>
    <font>
      <sz val="12"/>
      <name val="Arial Narrow"/>
      <family val="2"/>
      <scheme val="minor"/>
    </font>
    <font>
      <b/>
      <sz val="12"/>
      <color theme="0"/>
      <name val="Arial"/>
      <family val="2"/>
      <scheme val="major"/>
    </font>
    <font>
      <b/>
      <sz val="14"/>
      <color theme="0"/>
      <name val="Arial"/>
      <family val="2"/>
      <scheme val="major"/>
    </font>
    <font>
      <b/>
      <sz val="15"/>
      <color theme="4"/>
      <name val="Arial Nova"/>
      <family val="2"/>
    </font>
  </fonts>
  <fills count="7">
    <fill>
      <patternFill patternType="none"/>
    </fill>
    <fill>
      <patternFill patternType="gray125"/>
    </fill>
    <fill>
      <patternFill patternType="solid">
        <fgColor theme="0"/>
        <bgColor indexed="64"/>
      </patternFill>
    </fill>
    <fill>
      <patternFill patternType="solid">
        <fgColor theme="4"/>
        <bgColor indexed="64"/>
      </patternFill>
    </fill>
    <fill>
      <patternFill patternType="solid">
        <fgColor theme="1" tint="0.79998168889431442"/>
        <bgColor indexed="64"/>
      </patternFill>
    </fill>
    <fill>
      <patternFill patternType="solid">
        <fgColor theme="4" tint="0.79998168889431442"/>
        <bgColor indexed="64"/>
      </patternFill>
    </fill>
    <fill>
      <patternFill patternType="solid">
        <fgColor rgb="FFF2F2F2"/>
        <bgColor indexed="64"/>
      </patternFill>
    </fill>
  </fills>
  <borders count="7">
    <border>
      <left/>
      <right/>
      <top/>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auto="1"/>
      </left>
      <right style="thin">
        <color auto="1"/>
      </right>
      <top style="thin">
        <color auto="1"/>
      </top>
      <bottom style="thin">
        <color auto="1"/>
      </bottom>
      <diagonal/>
    </border>
    <border>
      <left style="thin">
        <color auto="1"/>
      </left>
      <right/>
      <top/>
      <bottom/>
      <diagonal/>
    </border>
    <border>
      <left style="thin">
        <color auto="1"/>
      </left>
      <right/>
      <top/>
      <bottom style="thin">
        <color auto="1"/>
      </bottom>
      <diagonal/>
    </border>
  </borders>
  <cellStyleXfs count="11">
    <xf numFmtId="0" fontId="0" fillId="0" borderId="0"/>
    <xf numFmtId="0" fontId="2" fillId="0" borderId="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44" fontId="3" fillId="0" borderId="0" applyFont="0" applyFill="0" applyBorder="0" applyAlignment="0" applyProtection="0"/>
    <xf numFmtId="0" fontId="7" fillId="0" borderId="0" applyNumberFormat="0" applyFill="0" applyBorder="0" applyAlignment="0" applyProtection="0"/>
  </cellStyleXfs>
  <cellXfs count="99">
    <xf numFmtId="0" fontId="0" fillId="0" borderId="0" xfId="0"/>
    <xf numFmtId="165" fontId="5" fillId="0" borderId="0" xfId="0" applyNumberFormat="1" applyFont="1" applyFill="1" applyAlignment="1"/>
    <xf numFmtId="0" fontId="5" fillId="0" borderId="0" xfId="0" applyFont="1" applyFill="1"/>
    <xf numFmtId="164" fontId="5" fillId="0" borderId="0" xfId="0" applyNumberFormat="1" applyFont="1" applyFill="1"/>
    <xf numFmtId="0" fontId="5" fillId="0" borderId="0" xfId="0" applyFont="1"/>
    <xf numFmtId="0" fontId="5" fillId="0" borderId="0" xfId="0" applyFont="1" applyAlignment="1">
      <alignment horizontal="center" vertical="center"/>
    </xf>
    <xf numFmtId="0" fontId="5" fillId="0" borderId="0" xfId="0" applyFont="1" applyBorder="1" applyAlignment="1">
      <alignment horizontal="center" vertical="center"/>
    </xf>
    <xf numFmtId="0" fontId="5" fillId="0" borderId="0" xfId="0" applyFont="1" applyAlignment="1">
      <alignment horizontal="center"/>
    </xf>
    <xf numFmtId="0" fontId="8" fillId="0" borderId="0" xfId="0" applyFont="1" applyAlignment="1">
      <alignment vertical="center"/>
    </xf>
    <xf numFmtId="0" fontId="9" fillId="0" borderId="0" xfId="0" applyFont="1" applyAlignment="1">
      <alignment horizontal="left" vertical="center" indent="7"/>
    </xf>
    <xf numFmtId="0" fontId="9" fillId="0" borderId="0" xfId="0" applyFont="1" applyAlignment="1">
      <alignment horizontal="left" vertical="center" indent="2"/>
    </xf>
    <xf numFmtId="0" fontId="11" fillId="0" borderId="0" xfId="10" applyFont="1" applyFill="1" applyAlignment="1">
      <alignment vertical="center"/>
    </xf>
    <xf numFmtId="0" fontId="14" fillId="0" borderId="0" xfId="0" applyFont="1"/>
    <xf numFmtId="0" fontId="16" fillId="0" borderId="0" xfId="0" applyFont="1" applyAlignment="1">
      <alignment vertical="center"/>
    </xf>
    <xf numFmtId="0" fontId="16" fillId="0" borderId="0" xfId="0" applyFont="1" applyAlignment="1">
      <alignment horizontal="left" vertical="center"/>
    </xf>
    <xf numFmtId="0" fontId="17" fillId="0" borderId="0" xfId="0" applyFont="1" applyAlignment="1">
      <alignment vertical="center"/>
    </xf>
    <xf numFmtId="0" fontId="21" fillId="0" borderId="0" xfId="0" applyFont="1" applyAlignment="1">
      <alignment horizontal="left" vertical="center"/>
    </xf>
    <xf numFmtId="0" fontId="22" fillId="2" borderId="0" xfId="0" applyFont="1" applyFill="1"/>
    <xf numFmtId="0" fontId="22" fillId="0" borderId="0" xfId="0" applyFont="1"/>
    <xf numFmtId="1" fontId="0" fillId="0" borderId="0" xfId="0" applyNumberFormat="1"/>
    <xf numFmtId="0" fontId="21" fillId="0" borderId="0" xfId="0" applyFont="1"/>
    <xf numFmtId="0" fontId="23" fillId="0" borderId="0" xfId="0" applyFont="1" applyFill="1" applyAlignment="1">
      <alignment vertical="center"/>
    </xf>
    <xf numFmtId="1" fontId="0" fillId="0" borderId="0" xfId="0" applyNumberFormat="1" applyFill="1"/>
    <xf numFmtId="0" fontId="0" fillId="0" borderId="0" xfId="0" applyFill="1"/>
    <xf numFmtId="0" fontId="0" fillId="0" borderId="0" xfId="0" applyBorder="1"/>
    <xf numFmtId="0" fontId="25" fillId="0" borderId="0" xfId="0" applyFont="1" applyFill="1"/>
    <xf numFmtId="165" fontId="26" fillId="0" borderId="0" xfId="0" applyNumberFormat="1" applyFont="1" applyFill="1" applyAlignment="1">
      <alignment horizontal="center" vertical="center" wrapText="1"/>
    </xf>
    <xf numFmtId="165" fontId="26" fillId="0" borderId="0" xfId="0" applyNumberFormat="1" applyFont="1" applyFill="1" applyBorder="1" applyAlignment="1">
      <alignment horizontal="center" vertical="center" wrapText="1"/>
    </xf>
    <xf numFmtId="0" fontId="27" fillId="0" borderId="0" xfId="0" applyFont="1" applyFill="1"/>
    <xf numFmtId="0" fontId="4" fillId="0" borderId="0" xfId="0" applyFont="1" applyFill="1"/>
    <xf numFmtId="0" fontId="4" fillId="0" borderId="0" xfId="0" applyFont="1" applyFill="1" applyAlignment="1">
      <alignment horizontal="center" vertical="center"/>
    </xf>
    <xf numFmtId="0" fontId="4" fillId="0" borderId="0" xfId="0" applyFont="1" applyFill="1" applyBorder="1" applyAlignment="1">
      <alignment horizontal="center" vertical="center"/>
    </xf>
    <xf numFmtId="164" fontId="4" fillId="0" borderId="0" xfId="0" applyNumberFormat="1" applyFont="1" applyFill="1" applyAlignment="1">
      <alignment horizontal="center" vertical="center"/>
    </xf>
    <xf numFmtId="0" fontId="4" fillId="0" borderId="0" xfId="0" applyFont="1" applyFill="1" applyAlignment="1">
      <alignment horizontal="center"/>
    </xf>
    <xf numFmtId="0" fontId="4" fillId="0" borderId="0" xfId="0" applyFont="1" applyFill="1" applyBorder="1"/>
    <xf numFmtId="0" fontId="4" fillId="0" borderId="0" xfId="0" applyFont="1" applyFill="1" applyBorder="1" applyAlignment="1">
      <alignment horizontal="center"/>
    </xf>
    <xf numFmtId="165" fontId="4" fillId="0" borderId="0" xfId="0" applyNumberFormat="1" applyFont="1" applyFill="1" applyAlignment="1">
      <alignment horizontal="center"/>
    </xf>
    <xf numFmtId="0" fontId="26" fillId="0" borderId="0" xfId="0" applyFont="1" applyFill="1" applyBorder="1" applyAlignment="1">
      <alignment horizontal="center"/>
    </xf>
    <xf numFmtId="164" fontId="4" fillId="0" borderId="0" xfId="9" applyNumberFormat="1" applyFont="1" applyFill="1" applyAlignment="1">
      <alignment horizontal="center" vertical="center" wrapText="1"/>
    </xf>
    <xf numFmtId="164" fontId="4" fillId="0" borderId="0" xfId="0" applyNumberFormat="1" applyFont="1" applyFill="1" applyBorder="1" applyAlignment="1">
      <alignment horizontal="center" vertical="center"/>
    </xf>
    <xf numFmtId="0" fontId="28" fillId="3" borderId="0" xfId="0" applyFont="1" applyFill="1" applyAlignment="1">
      <alignment horizontal="left" vertical="center"/>
    </xf>
    <xf numFmtId="0" fontId="29" fillId="3" borderId="0" xfId="0" applyFont="1" applyFill="1" applyAlignment="1">
      <alignment horizontal="center" vertical="center"/>
    </xf>
    <xf numFmtId="0" fontId="29" fillId="3" borderId="0" xfId="0" applyFont="1" applyFill="1" applyBorder="1" applyAlignment="1">
      <alignment horizontal="center" vertical="center"/>
    </xf>
    <xf numFmtId="0" fontId="29" fillId="3" borderId="0" xfId="0" applyFont="1" applyFill="1" applyAlignment="1">
      <alignment horizontal="center"/>
    </xf>
    <xf numFmtId="0" fontId="28" fillId="3" borderId="0" xfId="0" applyFont="1" applyFill="1" applyAlignment="1">
      <alignment vertical="center"/>
    </xf>
    <xf numFmtId="1" fontId="6" fillId="3" borderId="0" xfId="0" applyNumberFormat="1" applyFont="1" applyFill="1"/>
    <xf numFmtId="0" fontId="30" fillId="0" borderId="0" xfId="0" applyFont="1"/>
    <xf numFmtId="0" fontId="24" fillId="0" borderId="0" xfId="0" applyFont="1" applyAlignment="1">
      <alignment horizontal="center" vertical="center"/>
    </xf>
    <xf numFmtId="0" fontId="31" fillId="0" borderId="0" xfId="0" applyFont="1" applyAlignment="1">
      <alignment horizontal="center" vertical="center"/>
    </xf>
    <xf numFmtId="0" fontId="21" fillId="0" borderId="0" xfId="0" applyFont="1" applyAlignment="1">
      <alignment horizontal="center"/>
    </xf>
    <xf numFmtId="0" fontId="30" fillId="0" borderId="0" xfId="0" applyFont="1" applyAlignment="1">
      <alignment horizontal="center"/>
    </xf>
    <xf numFmtId="0" fontId="24" fillId="0" borderId="0" xfId="0" applyFont="1" applyAlignment="1">
      <alignment horizontal="center" vertical="center" wrapText="1"/>
    </xf>
    <xf numFmtId="0" fontId="30" fillId="0" borderId="0" xfId="0" applyFont="1" applyAlignment="1">
      <alignment vertical="center"/>
    </xf>
    <xf numFmtId="0" fontId="21" fillId="0" borderId="0" xfId="0" applyFont="1" applyAlignment="1">
      <alignment horizontal="center" vertical="center"/>
    </xf>
    <xf numFmtId="0" fontId="21" fillId="0" borderId="0" xfId="0" applyFont="1" applyFill="1" applyAlignment="1">
      <alignment horizontal="center" vertical="center"/>
    </xf>
    <xf numFmtId="0" fontId="21" fillId="0" borderId="0" xfId="0" applyFont="1" applyAlignment="1">
      <alignment vertical="center"/>
    </xf>
    <xf numFmtId="0" fontId="30" fillId="3" borderId="0" xfId="0" applyFont="1" applyFill="1" applyAlignment="1">
      <alignment vertical="center"/>
    </xf>
    <xf numFmtId="0" fontId="32" fillId="3" borderId="0" xfId="0" applyFont="1" applyFill="1"/>
    <xf numFmtId="0" fontId="32" fillId="3" borderId="0" xfId="0" applyFont="1" applyFill="1" applyAlignment="1">
      <alignment horizontal="center"/>
    </xf>
    <xf numFmtId="0" fontId="21" fillId="4" borderId="0" xfId="0" applyFont="1" applyFill="1" applyAlignment="1">
      <alignment horizontal="center" vertical="center"/>
    </xf>
    <xf numFmtId="0" fontId="33" fillId="0" borderId="0" xfId="0" applyFont="1"/>
    <xf numFmtId="14" fontId="21" fillId="0" borderId="2" xfId="0" applyNumberFormat="1" applyFont="1" applyFill="1" applyBorder="1" applyAlignment="1">
      <alignment horizontal="center" vertical="center"/>
    </xf>
    <xf numFmtId="0" fontId="21" fillId="0" borderId="2" xfId="0" applyFont="1" applyFill="1" applyBorder="1" applyAlignment="1">
      <alignment horizontal="left" vertical="center" indent="1"/>
    </xf>
    <xf numFmtId="0" fontId="21" fillId="0" borderId="2" xfId="0" applyFont="1" applyFill="1" applyBorder="1" applyAlignment="1">
      <alignment horizontal="left" vertical="center" wrapText="1" indent="1"/>
    </xf>
    <xf numFmtId="0" fontId="21" fillId="0" borderId="5" xfId="0" applyFont="1" applyFill="1" applyBorder="1" applyAlignment="1">
      <alignment horizontal="center" vertical="center"/>
    </xf>
    <xf numFmtId="0" fontId="21" fillId="0" borderId="2" xfId="0" applyFont="1" applyFill="1" applyBorder="1" applyAlignment="1">
      <alignment horizontal="center" vertical="center"/>
    </xf>
    <xf numFmtId="0" fontId="6" fillId="3" borderId="0" xfId="0" applyFont="1" applyFill="1"/>
    <xf numFmtId="0" fontId="6" fillId="0" borderId="0" xfId="0" applyFont="1" applyFill="1"/>
    <xf numFmtId="0" fontId="4" fillId="5" borderId="0" xfId="0" applyFont="1" applyFill="1" applyAlignment="1">
      <alignment horizontal="center" vertical="center"/>
    </xf>
    <xf numFmtId="0" fontId="4" fillId="5" borderId="2" xfId="0" applyFont="1" applyFill="1" applyBorder="1" applyAlignment="1">
      <alignment horizontal="center" vertical="center"/>
    </xf>
    <xf numFmtId="0" fontId="25" fillId="0" borderId="0" xfId="0" applyFont="1" applyFill="1" applyAlignment="1">
      <alignment horizontal="left"/>
    </xf>
    <xf numFmtId="0" fontId="25" fillId="0" borderId="0" xfId="0" applyFont="1" applyFill="1" applyAlignment="1">
      <alignment horizontal="left" vertical="center"/>
    </xf>
    <xf numFmtId="0" fontId="25" fillId="0" borderId="0" xfId="0" applyNumberFormat="1" applyFont="1" applyFill="1" applyAlignment="1">
      <alignment vertical="center"/>
    </xf>
    <xf numFmtId="0" fontId="21" fillId="0" borderId="4" xfId="0" applyFont="1" applyFill="1" applyBorder="1" applyAlignment="1">
      <alignment horizontal="left" vertical="center" indent="1"/>
    </xf>
    <xf numFmtId="0" fontId="21" fillId="0" borderId="3" xfId="0" applyFont="1" applyFill="1" applyBorder="1" applyAlignment="1">
      <alignment horizontal="left" vertical="center" wrapText="1" indent="1"/>
    </xf>
    <xf numFmtId="0" fontId="21" fillId="0" borderId="1" xfId="0" applyFont="1" applyFill="1" applyBorder="1" applyAlignment="1">
      <alignment horizontal="center" vertical="center"/>
    </xf>
    <xf numFmtId="14" fontId="21" fillId="0" borderId="4" xfId="0" applyNumberFormat="1" applyFont="1" applyFill="1" applyBorder="1" applyAlignment="1">
      <alignment horizontal="center" vertical="center"/>
    </xf>
    <xf numFmtId="0" fontId="21" fillId="0" borderId="6" xfId="0" applyFont="1" applyFill="1" applyBorder="1" applyAlignment="1">
      <alignment horizontal="center" vertical="center"/>
    </xf>
    <xf numFmtId="14" fontId="21" fillId="0" borderId="3" xfId="0" applyNumberFormat="1" applyFont="1" applyFill="1" applyBorder="1" applyAlignment="1">
      <alignment horizontal="center" vertical="center"/>
    </xf>
    <xf numFmtId="0" fontId="15" fillId="0" borderId="0" xfId="0" applyFont="1" applyAlignment="1">
      <alignment horizontal="left" vertical="center" indent="6"/>
    </xf>
    <xf numFmtId="0" fontId="16" fillId="0" borderId="0" xfId="0" applyFont="1" applyAlignment="1">
      <alignment horizontal="left" vertical="center" indent="2"/>
    </xf>
    <xf numFmtId="0" fontId="19" fillId="5" borderId="0" xfId="0" applyFont="1" applyFill="1" applyAlignment="1">
      <alignment horizontal="left" vertical="center" indent="1"/>
    </xf>
    <xf numFmtId="0" fontId="20" fillId="5" borderId="0" xfId="0" applyFont="1" applyFill="1" applyAlignment="1">
      <alignment vertical="center" wrapText="1"/>
    </xf>
    <xf numFmtId="0" fontId="12" fillId="5" borderId="0" xfId="0" applyFont="1" applyFill="1" applyAlignment="1">
      <alignment horizontal="left" vertical="center" indent="2"/>
    </xf>
    <xf numFmtId="0" fontId="12" fillId="5" borderId="0" xfId="0" applyFont="1" applyFill="1" applyAlignment="1">
      <alignment vertical="center"/>
    </xf>
    <xf numFmtId="0" fontId="21" fillId="0" borderId="2" xfId="0" applyFont="1" applyBorder="1" applyAlignment="1">
      <alignment horizontal="left" vertical="center" indent="1"/>
    </xf>
    <xf numFmtId="0" fontId="21" fillId="0" borderId="0" xfId="0" applyFont="1" applyBorder="1" applyAlignment="1">
      <alignment horizontal="left" vertical="center"/>
    </xf>
    <xf numFmtId="0" fontId="21" fillId="0" borderId="0" xfId="0" applyFont="1" applyBorder="1" applyAlignment="1">
      <alignment horizontal="left" vertical="center" indent="1"/>
    </xf>
    <xf numFmtId="14" fontId="34" fillId="3" borderId="0" xfId="0" applyNumberFormat="1" applyFont="1" applyFill="1" applyBorder="1" applyAlignment="1">
      <alignment horizontal="left" vertical="center" indent="1"/>
    </xf>
    <xf numFmtId="0" fontId="34" fillId="3" borderId="0" xfId="0" applyFont="1" applyFill="1" applyBorder="1" applyAlignment="1">
      <alignment horizontal="left" vertical="center" indent="2"/>
    </xf>
    <xf numFmtId="0" fontId="35" fillId="3" borderId="0" xfId="0" applyFont="1" applyFill="1" applyBorder="1" applyAlignment="1">
      <alignment horizontal="left" vertical="center" indent="1"/>
    </xf>
    <xf numFmtId="0" fontId="25" fillId="0" borderId="0" xfId="0" applyNumberFormat="1" applyFont="1" applyFill="1"/>
    <xf numFmtId="0" fontId="13" fillId="0" borderId="0" xfId="0" applyFont="1" applyAlignment="1">
      <alignment horizontal="left" vertical="center" wrapText="1" indent="2"/>
    </xf>
    <xf numFmtId="0" fontId="18" fillId="0" borderId="0" xfId="10" applyFont="1" applyFill="1" applyAlignment="1">
      <alignment horizontal="left" vertical="center"/>
    </xf>
    <xf numFmtId="0" fontId="9" fillId="0" borderId="0" xfId="0" applyFont="1" applyAlignment="1">
      <alignment horizontal="left" vertical="center" wrapText="1" indent="2"/>
    </xf>
    <xf numFmtId="0" fontId="11" fillId="0" borderId="0" xfId="10" applyFont="1" applyFill="1" applyAlignment="1">
      <alignment horizontal="left" vertical="center"/>
    </xf>
    <xf numFmtId="0" fontId="10" fillId="0" borderId="0" xfId="0" applyFont="1" applyAlignment="1">
      <alignment horizontal="left" vertical="center" indent="9"/>
    </xf>
    <xf numFmtId="0" fontId="36" fillId="0" borderId="0" xfId="0" applyFont="1" applyAlignment="1">
      <alignment horizontal="left" vertical="center" indent="2"/>
    </xf>
    <xf numFmtId="0" fontId="4" fillId="6" borderId="0" xfId="0" applyFont="1" applyFill="1" applyBorder="1" applyAlignment="1">
      <alignment horizontal="center" vertical="center"/>
    </xf>
  </cellXfs>
  <cellStyles count="11">
    <cellStyle name="Comma 2" xfId="3" xr:uid="{F9B2D659-CFF5-4A13-98AA-DC40F1A5F774}"/>
    <cellStyle name="Comma 3" xfId="2" xr:uid="{A3F9B50A-CF44-4EE3-B813-6265EFE641B1}"/>
    <cellStyle name="Currency" xfId="9" builtinId="4"/>
    <cellStyle name="Currency 2" xfId="5" xr:uid="{2781145C-069A-4547-A7BF-3FB414A5C365}"/>
    <cellStyle name="Currency 3" xfId="4" xr:uid="{7B0A7FF8-4D99-4805-9A54-5A22D7FA1284}"/>
    <cellStyle name="Hyperlink" xfId="10" builtinId="8"/>
    <cellStyle name="Normal" xfId="0" builtinId="0"/>
    <cellStyle name="Normal 2" xfId="6" xr:uid="{C23EAB87-9183-4948-864F-204F8FF68F16}"/>
    <cellStyle name="Normal 3" xfId="1" xr:uid="{51D41676-D4B9-4A3D-8C98-D7A0F82BF3B8}"/>
    <cellStyle name="Percent 2" xfId="8" xr:uid="{8BB914A0-14AD-460D-B919-BA9F8B7D1E5B}"/>
    <cellStyle name="Percent 3" xfId="7" xr:uid="{0CBFA3B0-7C68-493C-AD6D-29A8BBA8E38B}"/>
  </cellStyles>
  <dxfs count="94">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bgColor theme="0"/>
        </patternFill>
      </fill>
    </dxf>
    <dxf>
      <fill>
        <patternFill>
          <bgColor theme="0"/>
        </patternFill>
      </fill>
    </dxf>
    <dxf>
      <fill>
        <patternFill>
          <bgColor rgb="FFF2F2F2"/>
        </patternFill>
      </fill>
    </dxf>
    <dxf>
      <fill>
        <patternFill>
          <bgColor rgb="FFF2F2F2"/>
        </patternFill>
      </fill>
    </dxf>
    <dxf>
      <fill>
        <patternFill>
          <bgColor theme="9" tint="0.79998168889431442"/>
        </patternFill>
      </fill>
    </dxf>
    <dxf>
      <fill>
        <patternFill>
          <bgColor rgb="FFDBE3DF"/>
        </patternFill>
      </fill>
    </dxf>
    <dxf>
      <fill>
        <patternFill>
          <bgColor rgb="FFDBE3DF"/>
        </patternFill>
      </fill>
    </dxf>
    <dxf>
      <fill>
        <patternFill>
          <bgColor rgb="FFDBE3DF"/>
        </patternFill>
      </fill>
    </dxf>
    <dxf>
      <fill>
        <patternFill>
          <bgColor rgb="FFDBE3DF"/>
        </patternFill>
      </fill>
    </dxf>
    <dxf>
      <fill>
        <patternFill>
          <bgColor rgb="FFDBE3DF"/>
        </patternFill>
      </fill>
    </dxf>
    <dxf>
      <fill>
        <patternFill>
          <bgColor rgb="FFDBE3DF"/>
        </patternFill>
      </fill>
    </dxf>
    <dxf>
      <alignment horizontal="right"/>
    </dxf>
    <dxf>
      <alignment horizontal="left"/>
    </dxf>
    <dxf>
      <fill>
        <patternFill>
          <bgColor rgb="FFDBE3DF"/>
        </patternFill>
      </fill>
    </dxf>
    <dxf>
      <font>
        <name val="Arial"/>
        <scheme val="major"/>
      </font>
    </dxf>
    <dxf>
      <font>
        <name val="Arial"/>
        <scheme val="major"/>
      </font>
    </dxf>
    <dxf>
      <font>
        <name val="Arial"/>
        <scheme val="major"/>
      </font>
    </dxf>
    <dxf>
      <font>
        <name val="Arial"/>
        <scheme val="major"/>
      </font>
    </dxf>
    <dxf>
      <font>
        <name val="Arial"/>
        <scheme val="major"/>
      </font>
    </dxf>
    <dxf>
      <font>
        <name val="Arial"/>
        <scheme val="major"/>
      </font>
    </dxf>
    <dxf>
      <font>
        <name val="Arial"/>
        <scheme val="major"/>
      </font>
    </dxf>
    <dxf>
      <font>
        <name val="Arial"/>
        <scheme val="major"/>
      </font>
    </dxf>
    <dxf>
      <font>
        <name val="Arial"/>
        <scheme val="major"/>
      </font>
    </dxf>
    <dxf>
      <font>
        <sz val="12"/>
      </font>
    </dxf>
    <dxf>
      <fill>
        <patternFill>
          <bgColor theme="8"/>
        </patternFill>
      </fill>
    </dxf>
    <dxf>
      <alignment vertical="center"/>
    </dxf>
    <dxf>
      <fill>
        <patternFill patternType="none">
          <bgColor auto="1"/>
        </patternFill>
      </fill>
    </dxf>
    <dxf>
      <font>
        <strike val="0"/>
        <outline val="0"/>
        <shadow val="0"/>
        <u val="none"/>
        <vertAlign val="baseline"/>
        <sz val="12"/>
        <color auto="1"/>
        <name val="Arial"/>
        <family val="2"/>
        <scheme val="major"/>
      </font>
      <fill>
        <patternFill patternType="none">
          <fgColor indexed="64"/>
          <bgColor auto="1"/>
        </patternFill>
      </fill>
      <alignment horizontal="left" vertical="center" textRotation="0" wrapText="0" indent="1" justifyLastLine="0" shrinkToFit="0" readingOrder="0"/>
      <border diagonalUp="0" diagonalDown="0" outline="0">
        <left style="thin">
          <color indexed="64"/>
        </left>
        <right style="thin">
          <color indexed="64"/>
        </right>
        <top/>
        <bottom/>
      </border>
    </dxf>
    <dxf>
      <font>
        <strike val="0"/>
        <outline val="0"/>
        <shadow val="0"/>
        <u val="none"/>
        <vertAlign val="baseline"/>
        <sz val="12"/>
        <color auto="1"/>
        <name val="Arial"/>
        <family val="2"/>
        <scheme val="major"/>
      </font>
      <numFmt numFmtId="19" formatCode="m/d/yyyy"/>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auto="1"/>
        <name val="Arial"/>
        <family val="2"/>
        <scheme val="major"/>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bottom/>
      </border>
    </dxf>
    <dxf>
      <font>
        <strike val="0"/>
        <outline val="0"/>
        <shadow val="0"/>
        <u val="none"/>
        <vertAlign val="baseline"/>
        <sz val="12"/>
        <color auto="1"/>
        <name val="Arial"/>
        <family val="2"/>
        <scheme val="major"/>
      </font>
      <fill>
        <patternFill patternType="none">
          <fgColor indexed="64"/>
          <bgColor auto="1"/>
        </patternFill>
      </fill>
    </dxf>
    <dxf>
      <font>
        <b val="0"/>
        <i val="0"/>
        <strike val="0"/>
        <condense val="0"/>
        <extend val="0"/>
        <outline val="0"/>
        <shadow val="0"/>
        <u val="none"/>
        <vertAlign val="baseline"/>
        <sz val="12"/>
        <color auto="1"/>
        <name val="Arial"/>
        <family val="2"/>
        <scheme val="none"/>
      </font>
      <fill>
        <patternFill patternType="solid">
          <fgColor indexed="64"/>
          <bgColor theme="4" tint="0.79998168889431442"/>
        </patternFill>
      </fill>
      <alignment horizontal="center" vertical="center" textRotation="0" wrapText="0" indent="0" justifyLastLine="0" shrinkToFit="0" readingOrder="0"/>
    </dxf>
    <dxf>
      <font>
        <b val="0"/>
        <i val="0"/>
        <strike val="0"/>
        <condense val="0"/>
        <extend val="0"/>
        <outline val="0"/>
        <shadow val="0"/>
        <u val="none"/>
        <vertAlign val="baseline"/>
        <sz val="12"/>
        <color auto="1"/>
        <name val="Arial"/>
        <family val="2"/>
        <scheme val="major"/>
      </font>
      <alignment horizontal="center" vertical="center" textRotation="0" wrapText="0" indent="0" justifyLastLine="0" shrinkToFit="0" readingOrder="0"/>
    </dxf>
    <dxf>
      <font>
        <b val="0"/>
        <i val="0"/>
        <strike val="0"/>
        <condense val="0"/>
        <extend val="0"/>
        <outline val="0"/>
        <shadow val="0"/>
        <u val="none"/>
        <vertAlign val="baseline"/>
        <sz val="12"/>
        <color auto="1"/>
        <name val="Arial"/>
        <family val="2"/>
        <scheme val="major"/>
      </font>
      <alignment horizontal="center" vertical="center" textRotation="0" wrapText="0" indent="0" justifyLastLine="0" shrinkToFit="0" readingOrder="0"/>
    </dxf>
    <dxf>
      <font>
        <b val="0"/>
        <i val="0"/>
        <strike val="0"/>
        <condense val="0"/>
        <extend val="0"/>
        <outline val="0"/>
        <shadow val="0"/>
        <u val="none"/>
        <vertAlign val="baseline"/>
        <sz val="12"/>
        <color auto="1"/>
        <name val="Arial"/>
        <family val="2"/>
        <scheme val="major"/>
      </font>
      <alignment horizontal="center" vertical="center" textRotation="0" wrapText="0" indent="0" justifyLastLine="0" shrinkToFit="0" readingOrder="0"/>
    </dxf>
    <dxf>
      <font>
        <b val="0"/>
        <i val="0"/>
        <strike val="0"/>
        <condense val="0"/>
        <extend val="0"/>
        <outline val="0"/>
        <shadow val="0"/>
        <u val="none"/>
        <vertAlign val="baseline"/>
        <sz val="12"/>
        <color auto="1"/>
        <name val="Arial"/>
        <family val="2"/>
        <scheme val="major"/>
      </font>
      <alignment horizontal="center" vertical="center" textRotation="0" wrapText="0" indent="0" justifyLastLine="0" shrinkToFit="0" readingOrder="0"/>
    </dxf>
    <dxf>
      <font>
        <b val="0"/>
        <i val="0"/>
        <strike val="0"/>
        <condense val="0"/>
        <extend val="0"/>
        <outline val="0"/>
        <shadow val="0"/>
        <u val="none"/>
        <vertAlign val="baseline"/>
        <sz val="12"/>
        <color auto="1"/>
        <name val="Arial"/>
        <family val="2"/>
        <scheme val="major"/>
      </font>
      <alignment horizontal="center" vertical="center" textRotation="0" wrapText="0" indent="0" justifyLastLine="0" shrinkToFit="0" readingOrder="0"/>
    </dxf>
    <dxf>
      <font>
        <b val="0"/>
        <i val="0"/>
        <strike val="0"/>
        <condense val="0"/>
        <extend val="0"/>
        <outline val="0"/>
        <shadow val="0"/>
        <u val="none"/>
        <vertAlign val="baseline"/>
        <sz val="12"/>
        <color auto="1"/>
        <name val="Arial"/>
        <family val="2"/>
        <scheme val="major"/>
      </font>
      <alignment horizontal="center" vertical="center" textRotation="0" wrapText="0" indent="0" justifyLastLine="0" shrinkToFit="0" readingOrder="0"/>
    </dxf>
    <dxf>
      <font>
        <b val="0"/>
        <i val="0"/>
        <strike val="0"/>
        <condense val="0"/>
        <extend val="0"/>
        <outline val="0"/>
        <shadow val="0"/>
        <u val="none"/>
        <vertAlign val="baseline"/>
        <sz val="12"/>
        <color auto="1"/>
        <name val="Arial"/>
        <family val="2"/>
        <scheme val="major"/>
      </font>
      <alignment vertical="center" textRotation="0" wrapText="0" indent="0" justifyLastLine="0" shrinkToFit="0" readingOrder="0"/>
    </dxf>
    <dxf>
      <font>
        <b val="0"/>
        <i val="0"/>
        <strike val="0"/>
        <condense val="0"/>
        <extend val="0"/>
        <outline val="0"/>
        <shadow val="0"/>
        <u val="none"/>
        <vertAlign val="baseline"/>
        <sz val="12"/>
        <color auto="1"/>
        <name val="Arial"/>
        <family val="2"/>
        <scheme val="major"/>
      </font>
      <alignment vertical="center" textRotation="0" wrapText="0" indent="0" justifyLastLine="0" shrinkToFit="0" readingOrder="0"/>
    </dxf>
    <dxf>
      <font>
        <b val="0"/>
        <i val="0"/>
        <strike val="0"/>
        <condense val="0"/>
        <extend val="0"/>
        <outline val="0"/>
        <shadow val="0"/>
        <u val="none"/>
        <vertAlign val="baseline"/>
        <sz val="12"/>
        <color auto="1"/>
        <name val="Arial"/>
        <family val="2"/>
        <scheme val="major"/>
      </font>
      <alignment horizontal="center" vertical="center" textRotation="0" wrapText="0" indent="0" justifyLastLine="0" shrinkToFit="0" readingOrder="0"/>
    </dxf>
    <dxf>
      <font>
        <b val="0"/>
        <i val="0"/>
        <strike val="0"/>
        <condense val="0"/>
        <extend val="0"/>
        <outline val="0"/>
        <shadow val="0"/>
        <u val="none"/>
        <vertAlign val="baseline"/>
        <sz val="12"/>
        <color auto="1"/>
        <name val="Arial"/>
        <family val="2"/>
        <scheme val="major"/>
      </font>
      <alignment horizontal="center" vertical="center" textRotation="0" wrapText="0" indent="0" justifyLastLine="0" shrinkToFit="0" readingOrder="0"/>
    </dxf>
    <dxf>
      <font>
        <b/>
        <i val="0"/>
        <strike val="0"/>
        <condense val="0"/>
        <extend val="0"/>
        <outline val="0"/>
        <shadow val="0"/>
        <u val="none"/>
        <vertAlign val="baseline"/>
        <sz val="12"/>
        <color auto="1"/>
        <name val="Arial"/>
        <family val="2"/>
        <scheme val="major"/>
      </font>
      <alignment horizontal="center"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quot;$&quot;#,##0"/>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quot;$&quot;#,##0"/>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fill>
        <patternFill patternType="solid">
          <fgColor indexed="64"/>
          <bgColor rgb="FFF2F2F2"/>
        </patternFill>
      </fill>
      <alignment horizontal="center"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fill>
        <patternFill patternType="none">
          <fgColor indexed="64"/>
          <bgColor indexed="65"/>
        </patternFill>
      </fill>
      <alignment horizontal="center" vertical="center" textRotation="0" wrapText="0" indent="0" justifyLastLine="0" shrinkToFit="0" readingOrder="0"/>
    </dxf>
    <dxf>
      <font>
        <strike val="0"/>
        <outline val="0"/>
        <shadow val="0"/>
        <u val="none"/>
        <vertAlign val="baseline"/>
        <sz val="12"/>
        <color auto="1"/>
        <name val="Arial"/>
        <family val="2"/>
        <scheme val="none"/>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fill>
        <patternFill patternType="none">
          <fgColor indexed="64"/>
          <bgColor indexed="65"/>
        </patternFill>
      </fill>
    </dxf>
    <dxf>
      <font>
        <b val="0"/>
        <i val="0"/>
        <strike val="0"/>
        <condense val="0"/>
        <extend val="0"/>
        <outline val="0"/>
        <shadow val="0"/>
        <u val="none"/>
        <vertAlign val="baseline"/>
        <sz val="12"/>
        <color auto="1"/>
        <name val="Arial"/>
        <family val="2"/>
        <scheme val="none"/>
      </font>
      <numFmt numFmtId="165" formatCode="00000"/>
      <fill>
        <patternFill patternType="none">
          <fgColor indexed="64"/>
          <bgColor indexed="65"/>
        </patternFill>
      </fill>
      <alignment horizontal="center" vertical="center" textRotation="0" wrapText="0" indent="0" justifyLastLine="0" shrinkToFit="0" readingOrder="0"/>
    </dxf>
    <dxf>
      <font>
        <b/>
        <i val="0"/>
        <strike val="0"/>
        <condense val="0"/>
        <extend val="0"/>
        <outline val="0"/>
        <shadow val="0"/>
        <u val="none"/>
        <vertAlign val="baseline"/>
        <sz val="12"/>
        <color auto="1"/>
        <name val="Arial"/>
        <family val="2"/>
        <scheme val="none"/>
      </font>
      <numFmt numFmtId="165" formatCode="00000"/>
      <fill>
        <patternFill patternType="none">
          <fgColor indexed="64"/>
          <bgColor indexed="65"/>
        </patternFill>
      </fill>
      <alignment horizontal="center" vertical="center" textRotation="0" wrapText="1" indent="0" justifyLastLine="0" shrinkToFit="0" readingOrder="0"/>
    </dxf>
    <dxf>
      <fill>
        <patternFill patternType="none">
          <bgColor auto="1"/>
        </patternFill>
      </fill>
    </dxf>
    <dxf>
      <alignment vertical="center"/>
    </dxf>
    <dxf>
      <fill>
        <patternFill>
          <bgColor theme="8"/>
        </patternFill>
      </fill>
    </dxf>
    <dxf>
      <font>
        <sz val="12"/>
      </font>
    </dxf>
    <dxf>
      <font>
        <name val="Arial"/>
        <scheme val="major"/>
      </font>
    </dxf>
    <dxf>
      <font>
        <name val="Arial"/>
        <scheme val="major"/>
      </font>
    </dxf>
    <dxf>
      <font>
        <name val="Arial"/>
        <scheme val="major"/>
      </font>
    </dxf>
    <dxf>
      <font>
        <name val="Arial"/>
        <scheme val="major"/>
      </font>
    </dxf>
    <dxf>
      <font>
        <name val="Arial"/>
        <scheme val="major"/>
      </font>
    </dxf>
    <dxf>
      <font>
        <name val="Arial"/>
        <scheme val="major"/>
      </font>
    </dxf>
    <dxf>
      <font>
        <name val="Arial"/>
        <scheme val="major"/>
      </font>
    </dxf>
    <dxf>
      <font>
        <name val="Arial"/>
        <scheme val="major"/>
      </font>
    </dxf>
    <dxf>
      <font>
        <name val="Arial"/>
        <scheme val="major"/>
      </font>
    </dxf>
    <dxf>
      <fill>
        <patternFill>
          <bgColor rgb="FFDBE3DF"/>
        </patternFill>
      </fill>
    </dxf>
    <dxf>
      <alignment horizontal="left"/>
    </dxf>
    <dxf>
      <alignment horizontal="right"/>
    </dxf>
    <dxf>
      <fill>
        <patternFill>
          <bgColor rgb="FFDBE3DF"/>
        </patternFill>
      </fill>
    </dxf>
    <dxf>
      <fill>
        <patternFill>
          <bgColor rgb="FFDBE3DF"/>
        </patternFill>
      </fill>
    </dxf>
    <dxf>
      <fill>
        <patternFill>
          <bgColor rgb="FFDBE3DF"/>
        </patternFill>
      </fill>
    </dxf>
    <dxf>
      <fill>
        <patternFill>
          <bgColor rgb="FFDBE3DF"/>
        </patternFill>
      </fill>
    </dxf>
    <dxf>
      <fill>
        <patternFill>
          <bgColor rgb="FFDBE3DF"/>
        </patternFill>
      </fill>
    </dxf>
    <dxf>
      <fill>
        <patternFill>
          <bgColor rgb="FFDBE3DF"/>
        </patternFill>
      </fill>
    </dxf>
    <dxf>
      <fill>
        <patternFill>
          <bgColor theme="9" tint="0.79998168889431442"/>
        </patternFill>
      </fill>
    </dxf>
    <dxf>
      <fill>
        <patternFill>
          <bgColor rgb="FFF2F2F2"/>
        </patternFill>
      </fill>
    </dxf>
    <dxf>
      <fill>
        <patternFill>
          <bgColor rgb="FFF2F2F2"/>
        </patternFill>
      </fill>
    </dxf>
    <dxf>
      <fill>
        <patternFill>
          <bgColor theme="0"/>
        </patternFill>
      </fill>
    </dxf>
    <dxf>
      <fill>
        <patternFill>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ont>
        <b/>
        <i val="0"/>
        <strike val="0"/>
        <color rgb="FF293630"/>
      </font>
      <fill>
        <patternFill>
          <bgColor theme="8"/>
        </patternFill>
      </fill>
      <border>
        <left style="thin">
          <color auto="1"/>
        </left>
        <right style="thin">
          <color auto="1"/>
        </right>
        <top style="thin">
          <color auto="1"/>
        </top>
        <bottom style="thin">
          <color auto="1"/>
        </bottom>
        <vertical style="thin">
          <color auto="1"/>
        </vertical>
        <horizontal style="thin">
          <color auto="1"/>
        </horizontal>
      </border>
    </dxf>
    <dxf>
      <border diagonalDown="1">
        <left style="thin">
          <color auto="1"/>
        </left>
        <right style="thin">
          <color auto="1"/>
        </right>
        <top style="thin">
          <color auto="1"/>
        </top>
        <bottom style="thin">
          <color auto="1"/>
        </bottom>
        <diagonal style="thin">
          <color auto="1"/>
        </diagonal>
      </border>
    </dxf>
    <dxf>
      <fill>
        <patternFill>
          <bgColor theme="4" tint="0.79998168889431442"/>
        </patternFill>
      </fill>
    </dxf>
    <dxf>
      <fill>
        <patternFill>
          <bgColor theme="4" tint="0.79998168889431442"/>
        </patternFill>
      </fill>
    </dxf>
    <dxf>
      <font>
        <b/>
        <i val="0"/>
      </font>
      <fill>
        <patternFill>
          <bgColor theme="4" tint="0.59996337778862885"/>
        </patternFill>
      </fill>
    </dxf>
    <dxf>
      <font>
        <b val="0"/>
        <i val="0"/>
      </font>
      <fill>
        <patternFill>
          <bgColor theme="4" tint="0.59996337778862885"/>
        </patternFill>
      </fill>
    </dxf>
    <dxf>
      <font>
        <strike val="0"/>
        <color auto="1"/>
      </font>
    </dxf>
  </dxfs>
  <tableStyles count="2" defaultTableStyle="TableStyleMedium2" defaultPivotStyle="PivotStyleLight16">
    <tableStyle name="Accessible" table="0" count="5" xr9:uid="{82F3DCBD-D52B-4411-AE3D-CCA83835B052}">
      <tableStyleElement type="wholeTable" dxfId="93"/>
      <tableStyleElement type="headerRow" dxfId="92"/>
      <tableStyleElement type="totalRow" dxfId="91"/>
      <tableStyleElement type="pageFieldLabels" dxfId="90"/>
      <tableStyleElement type="pageFieldValues" dxfId="89"/>
    </tableStyle>
    <tableStyle name="Release Notes" pivot="0" count="2" xr9:uid="{048BF6F2-1484-4A5D-BC5E-397B7F3ED936}">
      <tableStyleElement type="wholeTable" dxfId="88"/>
      <tableStyleElement type="headerRow" dxfId="87"/>
    </tableStyle>
  </tableStyles>
  <colors>
    <mruColors>
      <color rgb="FFDBE3DF"/>
      <color rgb="FF097D51"/>
      <color rgb="FF0DB374"/>
      <color rgb="FF606060"/>
      <color rgb="FFF2F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eetMetadata" Target="metadata.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absolute">
    <xdr:from>
      <xdr:col>8</xdr:col>
      <xdr:colOff>368300</xdr:colOff>
      <xdr:row>0</xdr:row>
      <xdr:rowOff>47625</xdr:rowOff>
    </xdr:from>
    <xdr:to>
      <xdr:col>10</xdr:col>
      <xdr:colOff>540905</xdr:colOff>
      <xdr:row>0</xdr:row>
      <xdr:rowOff>504825</xdr:rowOff>
    </xdr:to>
    <xdr:pic>
      <xdr:nvPicPr>
        <xdr:cNvPr id="2" name="Picture 1" descr="The Oregon Health Authority logo is dark blue and features a mountain in front of a rising or setting sun, to the left of the Oregon Health Authority wordmark text.">
          <a:extLst>
            <a:ext uri="{FF2B5EF4-FFF2-40B4-BE49-F238E27FC236}">
              <a16:creationId xmlns:a16="http://schemas.microsoft.com/office/drawing/2014/main" id="{33F4DD4C-2D04-47BD-BEF5-C9F7CEC53285}"/>
            </a:ext>
          </a:extLst>
        </xdr:cNvPr>
        <xdr:cNvPicPr>
          <a:picLocks noChangeAspect="1"/>
        </xdr:cNvPicPr>
      </xdr:nvPicPr>
      <xdr:blipFill>
        <a:blip xmlns:r="http://schemas.openxmlformats.org/officeDocument/2006/relationships" r:embed="rId1"/>
        <a:stretch>
          <a:fillRect/>
        </a:stretch>
      </xdr:blipFill>
      <xdr:spPr>
        <a:xfrm>
          <a:off x="5245100" y="47625"/>
          <a:ext cx="1391805" cy="457200"/>
        </a:xfrm>
        <a:prstGeom prst="rect">
          <a:avLst/>
        </a:prstGeom>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Rachel Higgins" refreshedDate="46113.541017592594" missingItemsLimit="0" createdVersion="8" refreshedVersion="8" minRefreshableVersion="3" recordCount="212" xr:uid="{EE859884-225D-4663-BA80-7BD57238470E}">
  <cacheSource type="worksheet">
    <worksheetSource name="Data"/>
  </cacheSource>
  <cacheFields count="7">
    <cacheField name="Hospital or Health System Name" numFmtId="0">
      <sharedItems count="39">
        <s v="Legacy Health"/>
        <s v="Grande Ronde Hospital"/>
        <s v="Bay Area Hospital"/>
        <s v="Blue Mountain Hospital"/>
        <s v="Coquille Valley Hospital"/>
        <s v="Curry General Hospital"/>
        <s v="Good Shepherd Medical Center "/>
        <s v="Harney District Hospital"/>
        <s v="Hillsboro Medical Center"/>
        <s v="Lake District Hospital"/>
        <s v="Lower Umpqua Hospital"/>
        <s v="Mercy Medical Center"/>
        <s v="Oregon Health &amp; Science University Hospital"/>
        <s v="PeaceHealth"/>
        <s v="Pioneer Memorial Hospital - Heppner"/>
        <s v="Saint Alphonsus Medical Center - Baker City"/>
        <s v="Saint Alphonsus Medical Center - Ontario"/>
        <s v="Salem Health"/>
        <s v="Southern Coos Hospital &amp; Health Center"/>
        <s v="St. Anthony Hospital"/>
        <s v="Wallowa Memorial Hospital"/>
        <s v="Asante"/>
        <s v="Sky Lakes Medical Center"/>
        <s v="Adventist Health Columbia Gorge Medical Center"/>
        <s v="Adventist Health Portland Medical Center"/>
        <s v="Adventist Health Tillamook Medical Center"/>
        <s v="Columbia Memorial Hospital"/>
        <s v="Kaiser Sunnyside Medical Center"/>
        <s v="Kaiser Westside Medical Center"/>
        <s v="Providence Health &amp; Services"/>
        <s v="Samaritan Health Services"/>
        <s v="Santiam Memorial Hospital"/>
        <s v="Shriners Children's Portland"/>
        <s v="St. Charles Health System"/>
        <s v="Good Samaritan Regional Medical Center "/>
        <s v="Samaritan Albany General Hospital"/>
        <s v="Samaritan Lebanon Community Hospital"/>
        <s v="Samaritan North Lincoln Hospital"/>
        <s v="Samaritan Pacific Communities Hospital"/>
      </sharedItems>
    </cacheField>
    <cacheField name="Grouping Type" numFmtId="0">
      <sharedItems count="2">
        <s v="Health System"/>
        <s v="Hospital"/>
      </sharedItems>
    </cacheField>
    <cacheField name="Fiscal Year Reporting Group" numFmtId="0">
      <sharedItems containsSemiMixedTypes="0" containsString="0" containsNumber="1" containsInteger="1" minValue="1" maxValue="5" count="5">
        <n v="1"/>
        <n v="2"/>
        <n v="3"/>
        <n v="4"/>
        <n v="5"/>
      </sharedItems>
    </cacheField>
    <cacheField name="Fiscal Year" numFmtId="0">
      <sharedItems containsSemiMixedTypes="0" containsString="0" containsNumber="1" containsInteger="1" minValue="2022" maxValue="2027" count="6">
        <n v="2027"/>
        <n v="2026"/>
        <n v="2025"/>
        <n v="2024"/>
        <n v="2023"/>
        <n v="2022"/>
      </sharedItems>
    </cacheField>
    <cacheField name="Assigned Minimum Spending Floor" numFmtId="164">
      <sharedItems containsSemiMixedTypes="0" containsString="0" containsNumber="1" minValue="833941.32533333334" maxValue="349716858.15409648"/>
    </cacheField>
    <cacheField name="Total Community Benefit Spending" numFmtId="164">
      <sharedItems containsString="0" containsBlank="1" containsNumber="1" minValue="481688.35220224957" maxValue="509435937"/>
    </cacheField>
    <cacheField name="Minimum Spending Floor Met" numFmtId="0">
      <sharedItems containsBlank="1" count="3">
        <m/>
        <b v="1"/>
        <b v="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12">
  <r>
    <x v="0"/>
    <x v="0"/>
    <x v="0"/>
    <x v="0"/>
    <n v="349716858.15409648"/>
    <m/>
    <x v="0"/>
  </r>
  <r>
    <x v="1"/>
    <x v="1"/>
    <x v="1"/>
    <x v="0"/>
    <n v="5219667.2937253499"/>
    <m/>
    <x v="0"/>
  </r>
  <r>
    <x v="2"/>
    <x v="1"/>
    <x v="2"/>
    <x v="0"/>
    <n v="41405837.861936502"/>
    <m/>
    <x v="0"/>
  </r>
  <r>
    <x v="3"/>
    <x v="1"/>
    <x v="2"/>
    <x v="0"/>
    <n v="1480130.9139782647"/>
    <m/>
    <x v="0"/>
  </r>
  <r>
    <x v="4"/>
    <x v="1"/>
    <x v="2"/>
    <x v="0"/>
    <n v="3125213.9621594432"/>
    <m/>
    <x v="0"/>
  </r>
  <r>
    <x v="5"/>
    <x v="1"/>
    <x v="2"/>
    <x v="0"/>
    <n v="7303222.4860077733"/>
    <m/>
    <x v="0"/>
  </r>
  <r>
    <x v="6"/>
    <x v="1"/>
    <x v="2"/>
    <x v="0"/>
    <n v="50419997.068239376"/>
    <m/>
    <x v="0"/>
  </r>
  <r>
    <x v="7"/>
    <x v="1"/>
    <x v="2"/>
    <x v="0"/>
    <n v="3753095.8902582047"/>
    <m/>
    <x v="0"/>
  </r>
  <r>
    <x v="8"/>
    <x v="1"/>
    <x v="2"/>
    <x v="0"/>
    <n v="29464336.451462094"/>
    <m/>
    <x v="0"/>
  </r>
  <r>
    <x v="9"/>
    <x v="1"/>
    <x v="2"/>
    <x v="0"/>
    <n v="2894313.758489822"/>
    <m/>
    <x v="0"/>
  </r>
  <r>
    <x v="10"/>
    <x v="1"/>
    <x v="2"/>
    <x v="0"/>
    <n v="8086587.6421724036"/>
    <m/>
    <x v="0"/>
  </r>
  <r>
    <x v="11"/>
    <x v="1"/>
    <x v="2"/>
    <x v="0"/>
    <n v="20717392.639473855"/>
    <m/>
    <x v="0"/>
  </r>
  <r>
    <x v="12"/>
    <x v="1"/>
    <x v="2"/>
    <x v="0"/>
    <n v="213754721.65215665"/>
    <m/>
    <x v="0"/>
  </r>
  <r>
    <x v="13"/>
    <x v="0"/>
    <x v="2"/>
    <x v="0"/>
    <n v="105034446.03780119"/>
    <m/>
    <x v="0"/>
  </r>
  <r>
    <x v="14"/>
    <x v="1"/>
    <x v="2"/>
    <x v="0"/>
    <n v="3752503.0122939544"/>
    <m/>
    <x v="0"/>
  </r>
  <r>
    <x v="15"/>
    <x v="1"/>
    <x v="2"/>
    <x v="0"/>
    <n v="2125085.3680653302"/>
    <m/>
    <x v="0"/>
  </r>
  <r>
    <x v="16"/>
    <x v="1"/>
    <x v="2"/>
    <x v="0"/>
    <n v="4559023.5209604837"/>
    <m/>
    <x v="0"/>
  </r>
  <r>
    <x v="17"/>
    <x v="0"/>
    <x v="2"/>
    <x v="0"/>
    <n v="162967280.79912987"/>
    <m/>
    <x v="0"/>
  </r>
  <r>
    <x v="18"/>
    <x v="1"/>
    <x v="2"/>
    <x v="0"/>
    <n v="2977904.442936372"/>
    <m/>
    <x v="0"/>
  </r>
  <r>
    <x v="19"/>
    <x v="1"/>
    <x v="2"/>
    <x v="0"/>
    <n v="2908164.4206583542"/>
    <m/>
    <x v="0"/>
  </r>
  <r>
    <x v="20"/>
    <x v="1"/>
    <x v="2"/>
    <x v="0"/>
    <n v="2988839.7506259046"/>
    <m/>
    <x v="0"/>
  </r>
  <r>
    <x v="21"/>
    <x v="0"/>
    <x v="3"/>
    <x v="0"/>
    <n v="130278615.11670437"/>
    <m/>
    <x v="0"/>
  </r>
  <r>
    <x v="22"/>
    <x v="1"/>
    <x v="3"/>
    <x v="0"/>
    <n v="32979088.096064795"/>
    <m/>
    <x v="0"/>
  </r>
  <r>
    <x v="23"/>
    <x v="1"/>
    <x v="4"/>
    <x v="0"/>
    <n v="19015065.557328757"/>
    <m/>
    <x v="0"/>
  </r>
  <r>
    <x v="24"/>
    <x v="1"/>
    <x v="4"/>
    <x v="0"/>
    <n v="31817220.213544838"/>
    <m/>
    <x v="0"/>
  </r>
  <r>
    <x v="25"/>
    <x v="1"/>
    <x v="4"/>
    <x v="0"/>
    <n v="9007954.2416234314"/>
    <m/>
    <x v="0"/>
  </r>
  <r>
    <x v="26"/>
    <x v="1"/>
    <x v="4"/>
    <x v="0"/>
    <n v="12306078.902804108"/>
    <m/>
    <x v="0"/>
  </r>
  <r>
    <x v="27"/>
    <x v="1"/>
    <x v="4"/>
    <x v="0"/>
    <n v="50238029.360415161"/>
    <m/>
    <x v="0"/>
  </r>
  <r>
    <x v="28"/>
    <x v="1"/>
    <x v="4"/>
    <x v="0"/>
    <n v="19563074.38359699"/>
    <m/>
    <x v="0"/>
  </r>
  <r>
    <x v="29"/>
    <x v="0"/>
    <x v="4"/>
    <x v="0"/>
    <n v="319367468.25009185"/>
    <m/>
    <x v="0"/>
  </r>
  <r>
    <x v="30"/>
    <x v="0"/>
    <x v="4"/>
    <x v="0"/>
    <n v="141555991.07046664"/>
    <m/>
    <x v="0"/>
  </r>
  <r>
    <x v="31"/>
    <x v="1"/>
    <x v="4"/>
    <x v="0"/>
    <n v="7388185.0374900633"/>
    <m/>
    <x v="0"/>
  </r>
  <r>
    <x v="32"/>
    <x v="1"/>
    <x v="4"/>
    <x v="0"/>
    <n v="8799336.1331271008"/>
    <m/>
    <x v="0"/>
  </r>
  <r>
    <x v="33"/>
    <x v="0"/>
    <x v="4"/>
    <x v="0"/>
    <n v="145059351.40859571"/>
    <m/>
    <x v="0"/>
  </r>
  <r>
    <x v="0"/>
    <x v="0"/>
    <x v="0"/>
    <x v="1"/>
    <n v="333351537.1008718"/>
    <m/>
    <x v="0"/>
  </r>
  <r>
    <x v="1"/>
    <x v="1"/>
    <x v="1"/>
    <x v="1"/>
    <n v="4821318.9055618066"/>
    <m/>
    <x v="0"/>
  </r>
  <r>
    <x v="2"/>
    <x v="1"/>
    <x v="2"/>
    <x v="1"/>
    <n v="38704821.688977264"/>
    <m/>
    <x v="0"/>
  </r>
  <r>
    <x v="3"/>
    <x v="1"/>
    <x v="2"/>
    <x v="1"/>
    <n v="1421938.8658333332"/>
    <m/>
    <x v="0"/>
  </r>
  <r>
    <x v="4"/>
    <x v="1"/>
    <x v="2"/>
    <x v="1"/>
    <n v="2851946.9502671529"/>
    <m/>
    <x v="0"/>
  </r>
  <r>
    <x v="5"/>
    <x v="1"/>
    <x v="2"/>
    <x v="1"/>
    <n v="6639293.1690979758"/>
    <m/>
    <x v="0"/>
  </r>
  <r>
    <x v="6"/>
    <x v="1"/>
    <x v="2"/>
    <x v="1"/>
    <n v="45836360.971126705"/>
    <m/>
    <x v="0"/>
  </r>
  <r>
    <x v="7"/>
    <x v="1"/>
    <x v="2"/>
    <x v="1"/>
    <n v="3438967.5409319429"/>
    <m/>
    <x v="0"/>
  </r>
  <r>
    <x v="8"/>
    <x v="1"/>
    <x v="2"/>
    <x v="1"/>
    <n v="26785760.410420086"/>
    <m/>
    <x v="0"/>
  </r>
  <r>
    <x v="9"/>
    <x v="1"/>
    <x v="2"/>
    <x v="1"/>
    <n v="2825867.5220468198"/>
    <m/>
    <x v="0"/>
  </r>
  <r>
    <x v="10"/>
    <x v="1"/>
    <x v="2"/>
    <x v="1"/>
    <n v="7533440.1556564635"/>
    <m/>
    <x v="0"/>
  </r>
  <r>
    <x v="11"/>
    <x v="1"/>
    <x v="2"/>
    <x v="1"/>
    <n v="19717434.381884649"/>
    <m/>
    <x v="0"/>
  </r>
  <r>
    <x v="12"/>
    <x v="1"/>
    <x v="2"/>
    <x v="1"/>
    <n v="194322474.22923332"/>
    <m/>
    <x v="0"/>
  </r>
  <r>
    <x v="13"/>
    <x v="0"/>
    <x v="2"/>
    <x v="1"/>
    <n v="98796234.94866471"/>
    <m/>
    <x v="0"/>
  </r>
  <r>
    <x v="14"/>
    <x v="1"/>
    <x v="2"/>
    <x v="1"/>
    <n v="3531403.6312225852"/>
    <m/>
    <x v="0"/>
  </r>
  <r>
    <x v="15"/>
    <x v="1"/>
    <x v="2"/>
    <x v="1"/>
    <n v="2152126.900229163"/>
    <m/>
    <x v="0"/>
  </r>
  <r>
    <x v="16"/>
    <x v="1"/>
    <x v="2"/>
    <x v="1"/>
    <n v="4545680.2947733253"/>
    <m/>
    <x v="0"/>
  </r>
  <r>
    <x v="17"/>
    <x v="0"/>
    <x v="2"/>
    <x v="1"/>
    <n v="149368084.01617843"/>
    <m/>
    <x v="0"/>
  </r>
  <r>
    <x v="18"/>
    <x v="1"/>
    <x v="2"/>
    <x v="1"/>
    <n v="2707185.8572148834"/>
    <m/>
    <x v="0"/>
  </r>
  <r>
    <x v="19"/>
    <x v="1"/>
    <x v="2"/>
    <x v="1"/>
    <n v="2722015.2810799968"/>
    <m/>
    <x v="0"/>
  </r>
  <r>
    <x v="20"/>
    <x v="1"/>
    <x v="2"/>
    <x v="1"/>
    <n v="2717127.0460235495"/>
    <m/>
    <x v="0"/>
  </r>
  <r>
    <x v="21"/>
    <x v="0"/>
    <x v="3"/>
    <x v="1"/>
    <n v="119272457.40721112"/>
    <m/>
    <x v="0"/>
  </r>
  <r>
    <x v="22"/>
    <x v="1"/>
    <x v="3"/>
    <x v="1"/>
    <n v="30215097.528154332"/>
    <m/>
    <x v="0"/>
  </r>
  <r>
    <x v="23"/>
    <x v="1"/>
    <x v="4"/>
    <x v="1"/>
    <n v="18618904.472821489"/>
    <m/>
    <x v="0"/>
  </r>
  <r>
    <x v="24"/>
    <x v="1"/>
    <x v="4"/>
    <x v="1"/>
    <n v="29255395.930204097"/>
    <m/>
    <x v="0"/>
  </r>
  <r>
    <x v="25"/>
    <x v="1"/>
    <x v="4"/>
    <x v="1"/>
    <n v="8346181.6817596061"/>
    <m/>
    <x v="0"/>
  </r>
  <r>
    <x v="26"/>
    <x v="1"/>
    <x v="4"/>
    <x v="1"/>
    <n v="11187344.457094643"/>
    <m/>
    <x v="0"/>
  </r>
  <r>
    <x v="27"/>
    <x v="1"/>
    <x v="4"/>
    <x v="1"/>
    <n v="47107182.91450467"/>
    <m/>
    <x v="0"/>
  </r>
  <r>
    <x v="28"/>
    <x v="1"/>
    <x v="4"/>
    <x v="1"/>
    <n v="18351727.153932519"/>
    <m/>
    <x v="0"/>
  </r>
  <r>
    <x v="29"/>
    <x v="0"/>
    <x v="4"/>
    <x v="1"/>
    <n v="297763640.30571914"/>
    <m/>
    <x v="0"/>
  </r>
  <r>
    <x v="30"/>
    <x v="0"/>
    <x v="4"/>
    <x v="1"/>
    <n v="131374114.93539879"/>
    <m/>
    <x v="0"/>
  </r>
  <r>
    <x v="31"/>
    <x v="1"/>
    <x v="4"/>
    <x v="1"/>
    <n v="6716531.8522636937"/>
    <m/>
    <x v="0"/>
  </r>
  <r>
    <x v="32"/>
    <x v="1"/>
    <x v="4"/>
    <x v="1"/>
    <n v="8143986.2456783354"/>
    <m/>
    <x v="0"/>
  </r>
  <r>
    <x v="33"/>
    <x v="0"/>
    <x v="4"/>
    <x v="1"/>
    <n v="132401771.00446239"/>
    <m/>
    <x v="0"/>
  </r>
  <r>
    <x v="0"/>
    <x v="0"/>
    <x v="0"/>
    <x v="2"/>
    <n v="298695948.36584955"/>
    <n v="354181636.20076132"/>
    <x v="1"/>
  </r>
  <r>
    <x v="1"/>
    <x v="1"/>
    <x v="1"/>
    <x v="2"/>
    <n v="4206930.1758978665"/>
    <n v="13171324.84069399"/>
    <x v="1"/>
  </r>
  <r>
    <x v="2"/>
    <x v="1"/>
    <x v="2"/>
    <x v="2"/>
    <n v="31402078.401674077"/>
    <n v="41538451.1799573"/>
    <x v="1"/>
  </r>
  <r>
    <x v="3"/>
    <x v="1"/>
    <x v="2"/>
    <x v="2"/>
    <n v="2448170.7468218524"/>
    <m/>
    <x v="0"/>
  </r>
  <r>
    <x v="4"/>
    <x v="1"/>
    <x v="2"/>
    <x v="2"/>
    <n v="3582328.959132527"/>
    <m/>
    <x v="0"/>
  </r>
  <r>
    <x v="5"/>
    <x v="1"/>
    <x v="2"/>
    <x v="2"/>
    <n v="1171103.7618761116"/>
    <m/>
    <x v="0"/>
  </r>
  <r>
    <x v="6"/>
    <x v="1"/>
    <x v="2"/>
    <x v="2"/>
    <n v="33877438.22558742"/>
    <n v="55544566.788729399"/>
    <x v="1"/>
  </r>
  <r>
    <x v="7"/>
    <x v="1"/>
    <x v="2"/>
    <x v="2"/>
    <n v="3485259.9634604473"/>
    <n v="4263150.3924796898"/>
    <x v="1"/>
  </r>
  <r>
    <x v="8"/>
    <x v="1"/>
    <x v="2"/>
    <x v="2"/>
    <n v="38402733.360756449"/>
    <n v="39308432.428590298"/>
    <x v="1"/>
  </r>
  <r>
    <x v="9"/>
    <x v="1"/>
    <x v="2"/>
    <x v="2"/>
    <n v="1462019.4131368217"/>
    <n v="6822279.8801696301"/>
    <x v="1"/>
  </r>
  <r>
    <x v="10"/>
    <x v="1"/>
    <x v="2"/>
    <x v="2"/>
    <n v="5333389.6792641943"/>
    <n v="5556084.6255947798"/>
    <x v="1"/>
  </r>
  <r>
    <x v="11"/>
    <x v="1"/>
    <x v="2"/>
    <x v="2"/>
    <n v="20474232.770707659"/>
    <n v="36239220.798350401"/>
    <x v="1"/>
  </r>
  <r>
    <x v="12"/>
    <x v="1"/>
    <x v="2"/>
    <x v="2"/>
    <n v="185050446.27203402"/>
    <n v="509435937"/>
    <x v="1"/>
  </r>
  <r>
    <x v="13"/>
    <x v="0"/>
    <x v="2"/>
    <x v="2"/>
    <n v="111716864.51582634"/>
    <n v="129447166.79717189"/>
    <x v="1"/>
  </r>
  <r>
    <x v="14"/>
    <x v="1"/>
    <x v="2"/>
    <x v="2"/>
    <n v="1828701.0714619188"/>
    <n v="3432848.9949329998"/>
    <x v="1"/>
  </r>
  <r>
    <x v="15"/>
    <x v="1"/>
    <x v="2"/>
    <x v="2"/>
    <n v="1723871.2540050931"/>
    <n v="7280718.3397959601"/>
    <x v="1"/>
  </r>
  <r>
    <x v="16"/>
    <x v="1"/>
    <x v="2"/>
    <x v="2"/>
    <n v="5194297.6850545872"/>
    <n v="5451319.54699603"/>
    <x v="1"/>
  </r>
  <r>
    <x v="17"/>
    <x v="0"/>
    <x v="2"/>
    <x v="2"/>
    <n v="138462569.78669479"/>
    <n v="213071022.81989408"/>
    <x v="1"/>
  </r>
  <r>
    <x v="18"/>
    <x v="1"/>
    <x v="2"/>
    <x v="2"/>
    <n v="2348595.7895151149"/>
    <m/>
    <x v="0"/>
  </r>
  <r>
    <x v="19"/>
    <x v="1"/>
    <x v="2"/>
    <x v="2"/>
    <n v="2104960.3674826296"/>
    <n v="5175082.4606928499"/>
    <x v="1"/>
  </r>
  <r>
    <x v="20"/>
    <x v="1"/>
    <x v="2"/>
    <x v="2"/>
    <n v="2046954.5676905331"/>
    <n v="3870841.2144276099"/>
    <x v="1"/>
  </r>
  <r>
    <x v="21"/>
    <x v="0"/>
    <x v="3"/>
    <x v="2"/>
    <n v="141362913.13504308"/>
    <m/>
    <x v="0"/>
  </r>
  <r>
    <x v="22"/>
    <x v="1"/>
    <x v="3"/>
    <x v="2"/>
    <n v="28862570.810794227"/>
    <m/>
    <x v="0"/>
  </r>
  <r>
    <x v="23"/>
    <x v="1"/>
    <x v="4"/>
    <x v="2"/>
    <n v="13367149.794774922"/>
    <m/>
    <x v="0"/>
  </r>
  <r>
    <x v="24"/>
    <x v="1"/>
    <x v="4"/>
    <x v="2"/>
    <n v="24378112.030297682"/>
    <m/>
    <x v="0"/>
  </r>
  <r>
    <x v="25"/>
    <x v="1"/>
    <x v="4"/>
    <x v="2"/>
    <n v="6521762.3899552096"/>
    <m/>
    <x v="0"/>
  </r>
  <r>
    <x v="26"/>
    <x v="1"/>
    <x v="4"/>
    <x v="2"/>
    <n v="9973932.7022207379"/>
    <m/>
    <x v="0"/>
  </r>
  <r>
    <x v="27"/>
    <x v="1"/>
    <x v="4"/>
    <x v="2"/>
    <n v="35408548.90741469"/>
    <m/>
    <x v="0"/>
  </r>
  <r>
    <x v="28"/>
    <x v="1"/>
    <x v="4"/>
    <x v="2"/>
    <n v="12946687.595934024"/>
    <m/>
    <x v="0"/>
  </r>
  <r>
    <x v="29"/>
    <x v="0"/>
    <x v="4"/>
    <x v="2"/>
    <n v="292975343.89897817"/>
    <m/>
    <x v="0"/>
  </r>
  <r>
    <x v="30"/>
    <x v="0"/>
    <x v="4"/>
    <x v="2"/>
    <n v="128271133.38227127"/>
    <m/>
    <x v="0"/>
  </r>
  <r>
    <x v="31"/>
    <x v="1"/>
    <x v="4"/>
    <x v="2"/>
    <n v="5204874.4532539826"/>
    <m/>
    <x v="0"/>
  </r>
  <r>
    <x v="32"/>
    <x v="1"/>
    <x v="4"/>
    <x v="2"/>
    <n v="10026428.116835937"/>
    <m/>
    <x v="0"/>
  </r>
  <r>
    <x v="33"/>
    <x v="0"/>
    <x v="4"/>
    <x v="2"/>
    <n v="122218578.84888899"/>
    <m/>
    <x v="0"/>
  </r>
  <r>
    <x v="0"/>
    <x v="0"/>
    <x v="0"/>
    <x v="3"/>
    <n v="285157803.66666663"/>
    <n v="330528818.10367006"/>
    <x v="1"/>
  </r>
  <r>
    <x v="1"/>
    <x v="1"/>
    <x v="1"/>
    <x v="3"/>
    <n v="3959501.3686666666"/>
    <n v="5635289.4847521745"/>
    <x v="1"/>
  </r>
  <r>
    <x v="2"/>
    <x v="1"/>
    <x v="2"/>
    <x v="3"/>
    <n v="31409482.554583333"/>
    <n v="32702028.561307762"/>
    <x v="1"/>
  </r>
  <r>
    <x v="3"/>
    <x v="1"/>
    <x v="2"/>
    <x v="3"/>
    <n v="2337998.8826838573"/>
    <n v="4122822.2368274149"/>
    <x v="1"/>
  </r>
  <r>
    <x v="4"/>
    <x v="1"/>
    <x v="2"/>
    <x v="3"/>
    <n v="3472109.7381782131"/>
    <n v="3379104.8042808762"/>
    <x v="2"/>
  </r>
  <r>
    <x v="5"/>
    <x v="1"/>
    <x v="2"/>
    <x v="3"/>
    <n v="1074208.7149674166"/>
    <n v="11357963.557504866"/>
    <x v="1"/>
  </r>
  <r>
    <x v="6"/>
    <x v="1"/>
    <x v="2"/>
    <x v="3"/>
    <n v="30797671.11417038"/>
    <n v="55525990.406126246"/>
    <x v="1"/>
  </r>
  <r>
    <x v="7"/>
    <x v="1"/>
    <x v="2"/>
    <x v="3"/>
    <n v="3285207.0130416667"/>
    <n v="3248671.2367592128"/>
    <x v="2"/>
  </r>
  <r>
    <x v="8"/>
    <x v="1"/>
    <x v="2"/>
    <x v="3"/>
    <n v="34911575.782505862"/>
    <n v="30305033.342078909"/>
    <x v="2"/>
  </r>
  <r>
    <x v="9"/>
    <x v="1"/>
    <x v="2"/>
    <x v="3"/>
    <n v="1344643.0150000001"/>
    <n v="2327918.63"/>
    <x v="1"/>
  </r>
  <r>
    <x v="10"/>
    <x v="1"/>
    <x v="2"/>
    <x v="3"/>
    <n v="4948710.8445053548"/>
    <n v="6424983.8341106568"/>
    <x v="1"/>
  </r>
  <r>
    <x v="11"/>
    <x v="1"/>
    <x v="2"/>
    <x v="3"/>
    <n v="19190127.118232068"/>
    <n v="23709469.864999998"/>
    <x v="1"/>
  </r>
  <r>
    <x v="12"/>
    <x v="1"/>
    <x v="2"/>
    <x v="3"/>
    <n v="173314357.49116665"/>
    <n v="499233699.57999998"/>
    <x v="1"/>
  </r>
  <r>
    <x v="13"/>
    <x v="0"/>
    <x v="2"/>
    <x v="3"/>
    <n v="107016884.80903849"/>
    <n v="123950690.31563725"/>
    <x v="1"/>
  </r>
  <r>
    <x v="14"/>
    <x v="1"/>
    <x v="2"/>
    <x v="3"/>
    <n v="1707429.6664531732"/>
    <n v="4207552.8729644353"/>
    <x v="1"/>
  </r>
  <r>
    <x v="15"/>
    <x v="1"/>
    <x v="2"/>
    <x v="3"/>
    <n v="1689693.1617271942"/>
    <n v="3560890.4171653967"/>
    <x v="1"/>
  </r>
  <r>
    <x v="16"/>
    <x v="1"/>
    <x v="2"/>
    <x v="3"/>
    <n v="5133934.3903365014"/>
    <n v="5917614.2269763388"/>
    <x v="1"/>
  </r>
  <r>
    <x v="17"/>
    <x v="0"/>
    <x v="2"/>
    <x v="3"/>
    <n v="130478996.85199916"/>
    <n v="162149208.26439708"/>
    <x v="1"/>
  </r>
  <r>
    <x v="18"/>
    <x v="1"/>
    <x v="2"/>
    <x v="3"/>
    <n v="2171296.0351584032"/>
    <n v="2069895.6078816778"/>
    <x v="2"/>
  </r>
  <r>
    <x v="19"/>
    <x v="1"/>
    <x v="2"/>
    <x v="3"/>
    <n v="1963528.8395566666"/>
    <n v="4345308.4461000003"/>
    <x v="1"/>
  </r>
  <r>
    <x v="20"/>
    <x v="1"/>
    <x v="2"/>
    <x v="3"/>
    <n v="1882590.0086816517"/>
    <n v="2687131.038763592"/>
    <x v="1"/>
  </r>
  <r>
    <x v="21"/>
    <x v="0"/>
    <x v="3"/>
    <x v="3"/>
    <n v="130594487.05381584"/>
    <n v="91239997.71984145"/>
    <x v="2"/>
  </r>
  <r>
    <x v="22"/>
    <x v="1"/>
    <x v="3"/>
    <x v="3"/>
    <n v="27601434.201807719"/>
    <n v="35536492.244803481"/>
    <x v="1"/>
  </r>
  <r>
    <x v="23"/>
    <x v="1"/>
    <x v="4"/>
    <x v="3"/>
    <n v="13297762.968552358"/>
    <n v="15865960.660470201"/>
    <x v="1"/>
  </r>
  <r>
    <x v="24"/>
    <x v="1"/>
    <x v="4"/>
    <x v="3"/>
    <n v="24034296.476861134"/>
    <n v="32305997.925759129"/>
    <x v="1"/>
  </r>
  <r>
    <x v="25"/>
    <x v="1"/>
    <x v="4"/>
    <x v="3"/>
    <n v="6166050.0367233334"/>
    <n v="7280758.5339753097"/>
    <x v="1"/>
  </r>
  <r>
    <x v="26"/>
    <x v="1"/>
    <x v="4"/>
    <x v="3"/>
    <n v="9372542.9625958558"/>
    <n v="9026693.2698990293"/>
    <x v="2"/>
  </r>
  <r>
    <x v="27"/>
    <x v="1"/>
    <x v="4"/>
    <x v="3"/>
    <n v="35120384.00641451"/>
    <n v="71046284.47577621"/>
    <x v="1"/>
  </r>
  <r>
    <x v="28"/>
    <x v="1"/>
    <x v="4"/>
    <x v="3"/>
    <n v="12823744.033556322"/>
    <n v="28775863.129535325"/>
    <x v="1"/>
  </r>
  <r>
    <x v="29"/>
    <x v="0"/>
    <x v="4"/>
    <x v="3"/>
    <n v="283557621.38503969"/>
    <n v="332001046.80681992"/>
    <x v="1"/>
  </r>
  <r>
    <x v="30"/>
    <x v="0"/>
    <x v="4"/>
    <x v="3"/>
    <n v="121828634.41970299"/>
    <n v="159522488.35364732"/>
    <x v="1"/>
  </r>
  <r>
    <x v="31"/>
    <x v="1"/>
    <x v="4"/>
    <x v="3"/>
    <n v="4731704.0484127114"/>
    <n v="3541211.7037023753"/>
    <x v="2"/>
  </r>
  <r>
    <x v="32"/>
    <x v="1"/>
    <x v="4"/>
    <x v="3"/>
    <n v="9182278.1766510438"/>
    <n v="11711945.024016291"/>
    <x v="1"/>
  </r>
  <r>
    <x v="33"/>
    <x v="0"/>
    <x v="4"/>
    <x v="3"/>
    <n v="114512003.34435"/>
    <n v="137470059.10949096"/>
    <x v="1"/>
  </r>
  <r>
    <x v="0"/>
    <x v="0"/>
    <x v="0"/>
    <x v="4"/>
    <n v="264382186.99615222"/>
    <n v="350764773.1989454"/>
    <x v="1"/>
  </r>
  <r>
    <x v="1"/>
    <x v="1"/>
    <x v="1"/>
    <x v="4"/>
    <n v="4701455.0831956165"/>
    <n v="5513843.6919332501"/>
    <x v="1"/>
  </r>
  <r>
    <x v="2"/>
    <x v="1"/>
    <x v="2"/>
    <x v="4"/>
    <n v="30113500.972292792"/>
    <n v="35883309.580196701"/>
    <x v="1"/>
  </r>
  <r>
    <x v="3"/>
    <x v="1"/>
    <x v="2"/>
    <x v="4"/>
    <n v="1055993.8112877421"/>
    <n v="3305738.75969443"/>
    <x v="1"/>
  </r>
  <r>
    <x v="4"/>
    <x v="1"/>
    <x v="2"/>
    <x v="4"/>
    <n v="1572650.3205652162"/>
    <n v="2321093.7369750999"/>
    <x v="1"/>
  </r>
  <r>
    <x v="5"/>
    <x v="1"/>
    <x v="2"/>
    <x v="4"/>
    <n v="900231.03000692651"/>
    <n v="6355752.9775868095"/>
    <x v="1"/>
  </r>
  <r>
    <x v="6"/>
    <x v="1"/>
    <x v="2"/>
    <x v="4"/>
    <n v="18660060.311879616"/>
    <n v="45016769.250332899"/>
    <x v="1"/>
  </r>
  <r>
    <x v="7"/>
    <x v="1"/>
    <x v="2"/>
    <x v="4"/>
    <n v="2054071.8080200797"/>
    <n v="3344524.3450366152"/>
    <x v="1"/>
  </r>
  <r>
    <x v="8"/>
    <x v="1"/>
    <x v="2"/>
    <x v="4"/>
    <n v="18359867.280044492"/>
    <n v="28657159.647462498"/>
    <x v="1"/>
  </r>
  <r>
    <x v="9"/>
    <x v="1"/>
    <x v="2"/>
    <x v="4"/>
    <n v="1590396.57975"/>
    <n v="6491590.576946822"/>
    <x v="1"/>
  </r>
  <r>
    <x v="10"/>
    <x v="1"/>
    <x v="2"/>
    <x v="4"/>
    <n v="3170204.7653734931"/>
    <n v="8023704.0587593"/>
    <x v="1"/>
  </r>
  <r>
    <x v="11"/>
    <x v="1"/>
    <x v="2"/>
    <x v="4"/>
    <n v="15801038.948169563"/>
    <n v="19061897.097702999"/>
    <x v="1"/>
  </r>
  <r>
    <x v="12"/>
    <x v="1"/>
    <x v="2"/>
    <x v="4"/>
    <n v="171990419.93824136"/>
    <n v="323614266.61000001"/>
    <x v="1"/>
  </r>
  <r>
    <x v="13"/>
    <x v="0"/>
    <x v="2"/>
    <x v="4"/>
    <n v="107195578.81651783"/>
    <n v="125457965.16666052"/>
    <x v="1"/>
  </r>
  <r>
    <x v="14"/>
    <x v="1"/>
    <x v="2"/>
    <x v="4"/>
    <n v="1112275.1046631213"/>
    <n v="3518039.5832033199"/>
    <x v="1"/>
  </r>
  <r>
    <x v="15"/>
    <x v="1"/>
    <x v="2"/>
    <x v="4"/>
    <n v="1298734"/>
    <n v="2934464.3690792001"/>
    <x v="1"/>
  </r>
  <r>
    <x v="16"/>
    <x v="1"/>
    <x v="2"/>
    <x v="4"/>
    <n v="6094639"/>
    <n v="5693816.3225258496"/>
    <x v="2"/>
  </r>
  <r>
    <x v="17"/>
    <x v="0"/>
    <x v="2"/>
    <x v="4"/>
    <n v="95663802.590400442"/>
    <n v="140746713.89308277"/>
    <x v="1"/>
  </r>
  <r>
    <x v="18"/>
    <x v="1"/>
    <x v="2"/>
    <x v="4"/>
    <n v="1400417.0733324285"/>
    <n v="4004657.7494920702"/>
    <x v="1"/>
  </r>
  <r>
    <x v="19"/>
    <x v="1"/>
    <x v="2"/>
    <x v="4"/>
    <n v="2207215.8337533814"/>
    <n v="2622389.6418999899"/>
    <x v="1"/>
  </r>
  <r>
    <x v="20"/>
    <x v="1"/>
    <x v="2"/>
    <x v="4"/>
    <n v="1509260.5372624535"/>
    <n v="2423017.0546389502"/>
    <x v="1"/>
  </r>
  <r>
    <x v="21"/>
    <x v="0"/>
    <x v="3"/>
    <x v="4"/>
    <n v="93994008.767271191"/>
    <n v="98037320.044927016"/>
    <x v="1"/>
  </r>
  <r>
    <x v="22"/>
    <x v="1"/>
    <x v="3"/>
    <x v="4"/>
    <n v="23937376.475999326"/>
    <n v="31233951.80294244"/>
    <x v="1"/>
  </r>
  <r>
    <x v="23"/>
    <x v="1"/>
    <x v="4"/>
    <x v="4"/>
    <n v="7243459.2318714764"/>
    <n v="19286804.684919301"/>
    <x v="1"/>
  </r>
  <r>
    <x v="24"/>
    <x v="1"/>
    <x v="4"/>
    <x v="4"/>
    <n v="24402263.189471889"/>
    <n v="25052390.6983697"/>
    <x v="1"/>
  </r>
  <r>
    <x v="25"/>
    <x v="1"/>
    <x v="4"/>
    <x v="4"/>
    <n v="4972258.8332103072"/>
    <n v="6244776.3113035094"/>
    <x v="1"/>
  </r>
  <r>
    <x v="26"/>
    <x v="1"/>
    <x v="4"/>
    <x v="4"/>
    <n v="7436194"/>
    <n v="8930240.6228848994"/>
    <x v="1"/>
  </r>
  <r>
    <x v="34"/>
    <x v="1"/>
    <x v="4"/>
    <x v="4"/>
    <n v="49441668.157786377"/>
    <n v="80485685.157765895"/>
    <x v="1"/>
  </r>
  <r>
    <x v="27"/>
    <x v="1"/>
    <x v="4"/>
    <x v="4"/>
    <n v="38794777.347403027"/>
    <n v="40713145.7999999"/>
    <x v="1"/>
  </r>
  <r>
    <x v="28"/>
    <x v="1"/>
    <x v="4"/>
    <x v="4"/>
    <n v="13182806.545836877"/>
    <n v="15909480.699999901"/>
    <x v="1"/>
  </r>
  <r>
    <x v="29"/>
    <x v="0"/>
    <x v="4"/>
    <x v="4"/>
    <n v="263930306.71623635"/>
    <n v="305783064.58199239"/>
    <x v="1"/>
  </r>
  <r>
    <x v="35"/>
    <x v="1"/>
    <x v="4"/>
    <x v="4"/>
    <n v="21399295.169278074"/>
    <n v="30978920.1842083"/>
    <x v="1"/>
  </r>
  <r>
    <x v="36"/>
    <x v="1"/>
    <x v="4"/>
    <x v="4"/>
    <n v="8683706.2091464102"/>
    <n v="10630930.216701699"/>
    <x v="1"/>
  </r>
  <r>
    <x v="37"/>
    <x v="1"/>
    <x v="4"/>
    <x v="4"/>
    <n v="5533316.7218575357"/>
    <n v="8304224.1095801201"/>
    <x v="1"/>
  </r>
  <r>
    <x v="38"/>
    <x v="1"/>
    <x v="4"/>
    <x v="4"/>
    <n v="7043898.3504960854"/>
    <n v="8045335.5578230703"/>
    <x v="1"/>
  </r>
  <r>
    <x v="31"/>
    <x v="1"/>
    <x v="4"/>
    <x v="4"/>
    <n v="4303020.8935668347"/>
    <n v="8095573.2570887124"/>
    <x v="1"/>
  </r>
  <r>
    <x v="32"/>
    <x v="1"/>
    <x v="4"/>
    <x v="4"/>
    <n v="11662735.067958333"/>
    <n v="11931533.9630187"/>
    <x v="1"/>
  </r>
  <r>
    <x v="33"/>
    <x v="0"/>
    <x v="4"/>
    <x v="4"/>
    <n v="96987566.086534023"/>
    <n v="112663765.71339619"/>
    <x v="1"/>
  </r>
  <r>
    <x v="0"/>
    <x v="0"/>
    <x v="0"/>
    <x v="5"/>
    <n v="252951638.58333334"/>
    <n v="323517773"/>
    <x v="1"/>
  </r>
  <r>
    <x v="1"/>
    <x v="1"/>
    <x v="1"/>
    <x v="5"/>
    <n v="4430470.13"/>
    <n v="7286936"/>
    <x v="1"/>
  </r>
  <r>
    <x v="2"/>
    <x v="1"/>
    <x v="2"/>
    <x v="5"/>
    <n v="29426405.49666667"/>
    <n v="44466477.109512813"/>
    <x v="1"/>
  </r>
  <r>
    <x v="3"/>
    <x v="1"/>
    <x v="2"/>
    <x v="5"/>
    <n v="1003286.672"/>
    <n v="3277386.5615515723"/>
    <x v="1"/>
  </r>
  <r>
    <x v="4"/>
    <x v="1"/>
    <x v="2"/>
    <x v="5"/>
    <n v="1514699.5193333332"/>
    <n v="2406976.5070454776"/>
    <x v="1"/>
  </r>
  <r>
    <x v="5"/>
    <x v="1"/>
    <x v="2"/>
    <x v="5"/>
    <n v="833941.32533333334"/>
    <n v="481688.35220224957"/>
    <x v="2"/>
  </r>
  <r>
    <x v="6"/>
    <x v="1"/>
    <x v="2"/>
    <x v="5"/>
    <n v="17930100.363333333"/>
    <n v="40966157.761962004"/>
    <x v="1"/>
  </r>
  <r>
    <x v="7"/>
    <x v="1"/>
    <x v="2"/>
    <x v="5"/>
    <n v="1990353.8125"/>
    <n v="3411876"/>
    <x v="1"/>
  </r>
  <r>
    <x v="8"/>
    <x v="1"/>
    <x v="2"/>
    <x v="5"/>
    <n v="17514902.549333334"/>
    <n v="21328966.818269562"/>
    <x v="1"/>
  </r>
  <r>
    <x v="9"/>
    <x v="1"/>
    <x v="2"/>
    <x v="5"/>
    <n v="1445815.0725"/>
    <n v="9662708.6803788617"/>
    <x v="1"/>
  </r>
  <r>
    <x v="10"/>
    <x v="1"/>
    <x v="2"/>
    <x v="5"/>
    <n v="3062900.2858333299"/>
    <n v="8200104"/>
    <x v="1"/>
  </r>
  <r>
    <x v="11"/>
    <x v="1"/>
    <x v="2"/>
    <x v="5"/>
    <n v="15083399.5"/>
    <n v="17948810.014150985"/>
    <x v="1"/>
  </r>
  <r>
    <x v="12"/>
    <x v="1"/>
    <x v="2"/>
    <x v="5"/>
    <n v="166912629.59299999"/>
    <n v="417394715"/>
    <x v="1"/>
  </r>
  <r>
    <x v="13"/>
    <x v="0"/>
    <x v="2"/>
    <x v="5"/>
    <n v="103748828.40333334"/>
    <n v="156878135.83597586"/>
    <x v="1"/>
  </r>
  <r>
    <x v="14"/>
    <x v="1"/>
    <x v="2"/>
    <x v="5"/>
    <n v="1015994.0633333334"/>
    <n v="2796741"/>
    <x v="1"/>
  </r>
  <r>
    <x v="15"/>
    <x v="1"/>
    <x v="2"/>
    <x v="5"/>
    <n v="1247487.4033333333"/>
    <n v="1851225.5844428893"/>
    <x v="1"/>
  </r>
  <r>
    <x v="16"/>
    <x v="1"/>
    <x v="2"/>
    <x v="5"/>
    <n v="6013061.9666666668"/>
    <n v="4998864.7918177973"/>
    <x v="2"/>
  </r>
  <r>
    <x v="17"/>
    <x v="0"/>
    <x v="2"/>
    <x v="5"/>
    <n v="91705374.771833345"/>
    <n v="141560625.65243527"/>
    <x v="1"/>
  </r>
  <r>
    <x v="18"/>
    <x v="1"/>
    <x v="2"/>
    <x v="5"/>
    <n v="1302505.5716666668"/>
    <n v="1834603.9096709101"/>
    <x v="1"/>
  </r>
  <r>
    <x v="19"/>
    <x v="1"/>
    <x v="2"/>
    <x v="5"/>
    <n v="2099244.0751666669"/>
    <n v="2355514"/>
    <x v="1"/>
  </r>
  <r>
    <x v="20"/>
    <x v="1"/>
    <x v="2"/>
    <x v="5"/>
    <n v="1412062.9481666668"/>
    <n v="2297889.8856681008"/>
    <x v="1"/>
  </r>
  <r>
    <x v="21"/>
    <x v="0"/>
    <x v="3"/>
    <x v="5"/>
    <n v="87486693.238583326"/>
    <n v="176971318.11111271"/>
    <x v="1"/>
  </r>
  <r>
    <x v="22"/>
    <x v="1"/>
    <x v="3"/>
    <x v="5"/>
    <n v="23537310.995000001"/>
    <n v="29976963.536717068"/>
    <x v="1"/>
  </r>
  <r>
    <x v="23"/>
    <x v="1"/>
    <x v="4"/>
    <x v="5"/>
    <n v="7167123.4116666671"/>
    <n v="19822855"/>
    <x v="1"/>
  </r>
  <r>
    <x v="24"/>
    <x v="1"/>
    <x v="4"/>
    <x v="5"/>
    <n v="24547394.638666667"/>
    <n v="27742157.452884797"/>
    <x v="1"/>
  </r>
  <r>
    <x v="25"/>
    <x v="1"/>
    <x v="4"/>
    <x v="5"/>
    <n v="4776361.51"/>
    <n v="9374631"/>
    <x v="1"/>
  </r>
  <r>
    <x v="26"/>
    <x v="1"/>
    <x v="4"/>
    <x v="5"/>
    <n v="6760176.2134373896"/>
    <n v="9707238"/>
    <x v="1"/>
  </r>
  <r>
    <x v="34"/>
    <x v="1"/>
    <x v="4"/>
    <x v="5"/>
    <n v="49130390.246383339"/>
    <n v="74373729"/>
    <x v="1"/>
  </r>
  <r>
    <x v="27"/>
    <x v="1"/>
    <x v="4"/>
    <x v="5"/>
    <n v="38224755.049999997"/>
    <n v="38441830"/>
    <x v="1"/>
  </r>
  <r>
    <x v="28"/>
    <x v="1"/>
    <x v="4"/>
    <x v="5"/>
    <n v="13062699.571666665"/>
    <n v="15153136"/>
    <x v="1"/>
  </r>
  <r>
    <x v="29"/>
    <x v="0"/>
    <x v="4"/>
    <x v="5"/>
    <n v="259450554.59225002"/>
    <n v="326288124"/>
    <x v="1"/>
  </r>
  <r>
    <x v="35"/>
    <x v="1"/>
    <x v="4"/>
    <x v="5"/>
    <n v="20688353.566185489"/>
    <n v="31046226"/>
    <x v="1"/>
  </r>
  <r>
    <x v="36"/>
    <x v="1"/>
    <x v="4"/>
    <x v="5"/>
    <n v="8416170.6046666671"/>
    <n v="8281159"/>
    <x v="2"/>
  </r>
  <r>
    <x v="37"/>
    <x v="1"/>
    <x v="4"/>
    <x v="5"/>
    <n v="5450232.2103333334"/>
    <n v="6599239"/>
    <x v="1"/>
  </r>
  <r>
    <x v="38"/>
    <x v="1"/>
    <x v="4"/>
    <x v="5"/>
    <n v="6667147.8596666669"/>
    <n v="7355924"/>
    <x v="1"/>
  </r>
  <r>
    <x v="31"/>
    <x v="1"/>
    <x v="4"/>
    <x v="5"/>
    <n v="3981312.3112462787"/>
    <n v="5880014"/>
    <x v="1"/>
  </r>
  <r>
    <x v="32"/>
    <x v="1"/>
    <x v="4"/>
    <x v="5"/>
    <n v="10602486.425416665"/>
    <n v="15380036"/>
    <x v="1"/>
  </r>
  <r>
    <x v="33"/>
    <x v="0"/>
    <x v="4"/>
    <x v="5"/>
    <n v="93665818.497500002"/>
    <n v="117285949"/>
    <x v="1"/>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7CBAFE46-7F4F-459D-ACC6-B94E9B8319E0}" name="PivotTable1" cacheId="24" applyNumberFormats="0" applyBorderFormats="0" applyFontFormats="0" applyPatternFormats="0" applyAlignmentFormats="0" applyWidthHeightFormats="1" dataCaption="Values" updatedVersion="8" minRefreshableVersion="3" useAutoFormatting="1" colGrandTotals="0" itemPrintTitles="1" createdVersion="8" indent="0" outline="1" outlineData="1" multipleFieldFilters="0">
  <location ref="A7:E48" firstHeaderRow="1" firstDataRow="2" firstDataCol="1" rowPageCount="2" colPageCount="1"/>
  <pivotFields count="7">
    <pivotField axis="axisRow" showAll="0">
      <items count="40">
        <item x="23"/>
        <item x="24"/>
        <item x="25"/>
        <item x="21"/>
        <item x="2"/>
        <item x="3"/>
        <item x="26"/>
        <item x="4"/>
        <item x="5"/>
        <item x="34"/>
        <item x="6"/>
        <item x="1"/>
        <item x="7"/>
        <item x="8"/>
        <item x="27"/>
        <item x="28"/>
        <item x="9"/>
        <item x="0"/>
        <item x="10"/>
        <item x="11"/>
        <item x="12"/>
        <item x="13"/>
        <item x="14"/>
        <item x="29"/>
        <item x="15"/>
        <item x="16"/>
        <item x="17"/>
        <item x="35"/>
        <item x="30"/>
        <item x="36"/>
        <item x="37"/>
        <item x="38"/>
        <item x="31"/>
        <item x="32"/>
        <item x="22"/>
        <item x="18"/>
        <item x="19"/>
        <item x="33"/>
        <item x="20"/>
        <item t="default"/>
      </items>
    </pivotField>
    <pivotField axis="axisPage" multipleItemSelectionAllowed="1" showAll="0">
      <items count="3">
        <item x="0"/>
        <item x="1"/>
        <item t="default"/>
      </items>
    </pivotField>
    <pivotField axis="axisPage" multipleItemSelectionAllowed="1" showAll="0">
      <items count="6">
        <item x="0"/>
        <item x="1"/>
        <item x="2"/>
        <item x="3"/>
        <item x="4"/>
        <item t="default"/>
      </items>
    </pivotField>
    <pivotField axis="axisCol" showAll="0" sortType="ascending">
      <items count="7">
        <item x="5"/>
        <item x="4"/>
        <item x="3"/>
        <item x="2"/>
        <item h="1" x="1"/>
        <item h="1" x="0"/>
        <item t="default"/>
      </items>
    </pivotField>
    <pivotField numFmtId="164" showAll="0"/>
    <pivotField dataField="1" showAll="0"/>
    <pivotField multipleItemSelectionAllowed="1" showAll="0">
      <items count="4">
        <item x="2"/>
        <item x="1"/>
        <item x="0"/>
        <item t="default"/>
      </items>
    </pivotField>
  </pivotFields>
  <rowFields count="1">
    <field x="0"/>
  </rowFields>
  <rowItems count="40">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t="grand">
      <x/>
    </i>
  </rowItems>
  <colFields count="1">
    <field x="3"/>
  </colFields>
  <colItems count="4">
    <i>
      <x/>
    </i>
    <i>
      <x v="1"/>
    </i>
    <i>
      <x v="2"/>
    </i>
    <i>
      <x v="3"/>
    </i>
  </colItems>
  <pageFields count="2">
    <pageField fld="1" hier="-1"/>
    <pageField fld="2" hier="-1"/>
  </pageFields>
  <dataFields count="1">
    <dataField name="Sum of Total Community Benefit Spending" fld="5" baseField="0" baseItem="0"/>
  </dataFields>
  <formats count="31">
    <format dxfId="86">
      <pivotArea type="all" dataOnly="0" outline="0" fieldPosition="0"/>
    </format>
    <format dxfId="85">
      <pivotArea outline="0" collapsedLevelsAreSubtotals="1" fieldPosition="0"/>
    </format>
    <format dxfId="84">
      <pivotArea dataOnly="0" labelOnly="1" grandRow="1" outline="0" fieldPosition="0"/>
    </format>
    <format dxfId="83">
      <pivotArea dataOnly="0" labelOnly="1" outline="0" axis="axisValues" fieldPosition="0"/>
    </format>
    <format dxfId="82">
      <pivotArea type="all" dataOnly="0" outline="0" fieldPosition="0"/>
    </format>
    <format dxfId="81">
      <pivotArea outline="0" collapsedLevelsAreSubtotals="1" fieldPosition="0"/>
    </format>
    <format dxfId="80">
      <pivotArea grandRow="1" outline="0" collapsedLevelsAreSubtotals="1" fieldPosition="0"/>
    </format>
    <format dxfId="79">
      <pivotArea dataOnly="0" labelOnly="1" grandRow="1" outline="0" fieldPosition="0"/>
    </format>
    <format dxfId="78">
      <pivotArea dataOnly="0" grandRow="1" fieldPosition="0"/>
    </format>
    <format dxfId="77">
      <pivotArea type="origin" dataOnly="0" labelOnly="1" outline="0" fieldPosition="0"/>
    </format>
    <format dxfId="76">
      <pivotArea field="3" type="button" dataOnly="0" labelOnly="1" outline="0" axis="axisCol" fieldPosition="0"/>
    </format>
    <format dxfId="75">
      <pivotArea type="topRight" dataOnly="0" labelOnly="1" outline="0" fieldPosition="0"/>
    </format>
    <format dxfId="74">
      <pivotArea field="0" type="button" dataOnly="0" labelOnly="1" outline="0" axis="axisRow" fieldPosition="0"/>
    </format>
    <format dxfId="73">
      <pivotArea dataOnly="0" labelOnly="1" fieldPosition="0">
        <references count="1">
          <reference field="3" count="0"/>
        </references>
      </pivotArea>
    </format>
    <format dxfId="72">
      <pivotArea dataOnly="0" labelOnly="1" grandCol="1" outline="0" fieldPosition="0"/>
    </format>
    <format dxfId="71">
      <pivotArea dataOnly="0" labelOnly="1" grandCol="1" outline="0" fieldPosition="0"/>
    </format>
    <format dxfId="70">
      <pivotArea type="origin" dataOnly="0" labelOnly="1" outline="0" fieldPosition="0"/>
    </format>
    <format dxfId="69">
      <pivotArea field="6" type="button" dataOnly="0" labelOnly="1" outline="0"/>
    </format>
    <format dxfId="68">
      <pivotArea type="all" dataOnly="0" outline="0" fieldPosition="0"/>
    </format>
    <format dxfId="67">
      <pivotArea outline="0" collapsedLevelsAreSubtotals="1" fieldPosition="0"/>
    </format>
    <format dxfId="66">
      <pivotArea type="origin" dataOnly="0" labelOnly="1" outline="0" fieldPosition="0"/>
    </format>
    <format dxfId="65">
      <pivotArea field="3" type="button" dataOnly="0" labelOnly="1" outline="0" axis="axisCol" fieldPosition="0"/>
    </format>
    <format dxfId="64">
      <pivotArea type="topRight" dataOnly="0" labelOnly="1" outline="0" fieldPosition="0"/>
    </format>
    <format dxfId="63">
      <pivotArea field="0" type="button" dataOnly="0" labelOnly="1" outline="0" axis="axisRow" fieldPosition="0"/>
    </format>
    <format dxfId="62">
      <pivotArea dataOnly="0" labelOnly="1" fieldPosition="0">
        <references count="1">
          <reference field="0" count="0"/>
        </references>
      </pivotArea>
    </format>
    <format dxfId="61">
      <pivotArea dataOnly="0" labelOnly="1" grandRow="1" outline="0" fieldPosition="0"/>
    </format>
    <format dxfId="60">
      <pivotArea dataOnly="0" labelOnly="1" fieldPosition="0">
        <references count="1">
          <reference field="3" count="0"/>
        </references>
      </pivotArea>
    </format>
    <format dxfId="59">
      <pivotArea type="all" dataOnly="0" outline="0" fieldPosition="0"/>
    </format>
    <format dxfId="58">
      <pivotArea field="0" dataOnly="0" grandRow="1" axis="axisRow" fieldPosition="0">
        <references count="1">
          <reference field="0" count="1">
            <x v="38"/>
          </reference>
        </references>
      </pivotArea>
    </format>
    <format dxfId="57">
      <pivotArea dataOnly="0" grandRow="1" fieldPosition="0"/>
    </format>
    <format dxfId="56">
      <pivotArea type="all" dataOnly="0" outline="0" fieldPosition="0"/>
    </format>
  </formats>
  <pivotTableStyleInfo name="Accessible"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8202AB5-C01D-4C6A-BCBD-13DD57C6F852}" name="Data" displayName="Data" ref="A2:G215" totalsRowShown="0" headerRowDxfId="55" dataDxfId="54">
  <sortState xmlns:xlrd2="http://schemas.microsoft.com/office/spreadsheetml/2017/richdata2" ref="A3:G214">
    <sortCondition descending="1" ref="D3:D214"/>
  </sortState>
  <tableColumns count="7">
    <tableColumn id="1" xr3:uid="{ED9FE617-0D9A-4335-8863-FB434100C726}" name="Hospital or Health System Name" dataDxfId="53"/>
    <tableColumn id="2" xr3:uid="{832F391B-B3EA-412A-916D-B4A848F1B117}" name="Grouping Type" dataDxfId="52"/>
    <tableColumn id="3" xr3:uid="{B0D690D2-9079-410A-A657-7EFDD60CCAA1}" name="Fiscal Year Reporting Group" dataDxfId="51"/>
    <tableColumn id="10" xr3:uid="{44B0AA5D-477A-41BC-90BD-89D7AEE47853}" name="Fiscal Year" dataDxfId="50"/>
    <tableColumn id="7" xr3:uid="{4D907C87-1059-414A-B110-7064E4F93733}" name="Assigned Minimum Spending Floor" dataDxfId="49"/>
    <tableColumn id="8" xr3:uid="{994B02F6-695F-4881-97F8-9A08F68AAA75}" name="Total Community Benefit Spending" dataDxfId="48"/>
    <tableColumn id="9" xr3:uid="{696275DB-DAD6-495A-9118-F40D850E6DB5}" name="Minimum Spending Floor Met" dataDxfId="47"/>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B6570690-E825-4C17-8C51-92674DC0BA27}" name="Hospital_Information" displayName="Hospital_Information" ref="A2:I62" totalsRowShown="0" headerRowDxfId="46" dataDxfId="45">
  <autoFilter ref="A2:I62" xr:uid="{B018249D-093C-47C0-A362-CCC1E2FA8323}">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30E8CD7A-F353-48C6-8BED-C8E7A9C2280B}" name="AHA ID" dataDxfId="44"/>
    <tableColumn id="2" xr3:uid="{1D6CAB2A-27D2-425B-AC6F-CBEA7235C715}" name="Hospital Name" dataDxfId="43"/>
    <tableColumn id="3" xr3:uid="{D3AC56A3-B2F3-4BFE-A87A-67CF0D01E4B3}" name="Hospital Short Name" dataDxfId="42"/>
    <tableColumn id="4" xr3:uid="{0DDDCB2F-87D3-4FCA-8F1B-802B6134EBD8}" name="Type" dataDxfId="41"/>
    <tableColumn id="5" xr3:uid="{EB48CA2B-3F05-4EFF-919D-88B519DE97D9}" name="Critical Access" dataDxfId="40"/>
    <tableColumn id="6" xr3:uid="{FDA9AB44-EB24-4100-AFD1-D2BB2C9E64F6}" name="County" dataDxfId="39"/>
    <tableColumn id="7" xr3:uid="{1C8B3DF2-BA76-48AD-B9F8-10CE62241E76}" name="Frontier" dataDxfId="38"/>
    <tableColumn id="9" xr3:uid="{D54A3387-C446-4A55-956E-8E760D5E20D8}" name="Part of Health System" dataDxfId="37"/>
    <tableColumn id="10" xr3:uid="{3F14EA1C-3D56-4FDD-8CFE-B3897D1CFB13}" name="Health System Name" dataDxfId="36"/>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E1D32F12-6026-435E-8401-B80B15716964}" name="Release_Notes" displayName="Release_Notes" ref="A2:C10" totalsRowShown="0" headerRowDxfId="35" dataDxfId="34">
  <autoFilter ref="A2:C10" xr:uid="{3A3549B0-5061-4FA6-8FA1-E138D19FEB25}">
    <filterColumn colId="0" hiddenButton="1"/>
    <filterColumn colId="1" hiddenButton="1"/>
    <filterColumn colId="2" hiddenButton="1"/>
  </autoFilter>
  <sortState xmlns:xlrd2="http://schemas.microsoft.com/office/spreadsheetml/2017/richdata2" ref="A3:C10">
    <sortCondition descending="1" ref="B5:B10"/>
  </sortState>
  <tableColumns count="3">
    <tableColumn id="1" xr3:uid="{A986D7AA-928E-4B72-82F7-B5E4AAC965F1}" name="Fiscal Year" dataDxfId="33"/>
    <tableColumn id="2" xr3:uid="{757D4B56-5162-4DD6-BA0F-609758C66623}" name="Date of Update" dataDxfId="32"/>
    <tableColumn id="3" xr3:uid="{57B8906F-B561-4CCE-94D8-E98CD1D0BBFF}" name="Notes" dataDxfId="31"/>
  </tableColumns>
  <tableStyleInfo name="Release Notes" showFirstColumn="0" showLastColumn="0" showRowStripes="1" showColumnStripes="0"/>
</table>
</file>

<file path=xl/theme/theme1.xml><?xml version="1.0" encoding="utf-8"?>
<a:theme xmlns:a="http://schemas.openxmlformats.org/drawingml/2006/main" name="OHA 2024">
  <a:themeElements>
    <a:clrScheme name="OHA 2024">
      <a:dk1>
        <a:srgbClr val="606060"/>
      </a:dk1>
      <a:lt1>
        <a:srgbClr val="FFFFFF"/>
      </a:lt1>
      <a:dk2>
        <a:srgbClr val="949494"/>
      </a:dk2>
      <a:lt2>
        <a:srgbClr val="F2F2F2"/>
      </a:lt2>
      <a:accent1>
        <a:srgbClr val="064276"/>
      </a:accent1>
      <a:accent2>
        <a:srgbClr val="EC5A24"/>
      </a:accent2>
      <a:accent3>
        <a:srgbClr val="009F98"/>
      </a:accent3>
      <a:accent4>
        <a:srgbClr val="752E71"/>
      </a:accent4>
      <a:accent5>
        <a:srgbClr val="FCB53B"/>
      </a:accent5>
      <a:accent6>
        <a:srgbClr val="BC4010"/>
      </a:accent6>
      <a:hlink>
        <a:srgbClr val="007771"/>
      </a:hlink>
      <a:folHlink>
        <a:srgbClr val="009F98"/>
      </a:folHlink>
    </a:clrScheme>
    <a:fontScheme name="HPA Viz">
      <a:majorFont>
        <a:latin typeface="Arial"/>
        <a:ea typeface=""/>
        <a:cs typeface=""/>
      </a:majorFont>
      <a:minorFont>
        <a:latin typeface="Arial Narrow"/>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HA 2024" id="{64BF888E-B4E9-44BB-B186-96165FC061E1}" vid="{DCD11EE2-5E2F-41C0-A48E-4A634A62C032}"/>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hdd.admin@odhsoha.oregon.gov?subject=CBR-3%20Form"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ivotTable" Target="../pivotTables/pivotTable1.xml"/></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51FD84-1860-4035-BAD3-4F805686D900}">
  <sheetPr>
    <tabColor theme="4"/>
  </sheetPr>
  <dimension ref="A1:N19"/>
  <sheetViews>
    <sheetView showGridLines="0" tabSelected="1" showWhiteSpace="0" zoomScaleNormal="100" zoomScaleSheetLayoutView="100" workbookViewId="0"/>
  </sheetViews>
  <sheetFormatPr defaultRowHeight="14" x14ac:dyDescent="0.3"/>
  <cols>
    <col min="1" max="1" width="9.09765625" customWidth="1"/>
    <col min="4" max="4" width="9.09765625" customWidth="1"/>
    <col min="6" max="7" width="9.09765625" customWidth="1"/>
  </cols>
  <sheetData>
    <row r="1" spans="1:14" ht="43.4" customHeight="1" x14ac:dyDescent="0.3">
      <c r="A1" s="97" t="s">
        <v>194</v>
      </c>
      <c r="B1" s="8"/>
      <c r="C1" s="8"/>
      <c r="D1" s="8"/>
      <c r="E1" s="8"/>
      <c r="F1" s="8"/>
      <c r="G1" s="8"/>
      <c r="H1" s="8"/>
      <c r="I1" s="8"/>
      <c r="J1" s="8"/>
      <c r="K1" s="8"/>
    </row>
    <row r="2" spans="1:14" ht="45.65" customHeight="1" x14ac:dyDescent="0.3">
      <c r="A2" s="94" t="s">
        <v>195</v>
      </c>
      <c r="B2" s="94"/>
      <c r="C2" s="94"/>
      <c r="D2" s="94"/>
      <c r="E2" s="94"/>
      <c r="F2" s="94"/>
      <c r="G2" s="94"/>
      <c r="H2" s="94"/>
      <c r="I2" s="94"/>
      <c r="J2" s="94"/>
      <c r="K2" s="94"/>
    </row>
    <row r="3" spans="1:14" ht="40" customHeight="1" x14ac:dyDescent="0.3">
      <c r="A3" s="96" t="s">
        <v>183</v>
      </c>
      <c r="B3" s="9"/>
      <c r="C3" s="10"/>
      <c r="F3" s="95" t="s">
        <v>184</v>
      </c>
      <c r="G3" s="95"/>
      <c r="H3" s="95"/>
      <c r="I3" s="95"/>
      <c r="J3" s="95"/>
      <c r="K3" s="11"/>
    </row>
    <row r="4" spans="1:14" ht="25.5" customHeight="1" x14ac:dyDescent="0.3">
      <c r="A4" s="83" t="s">
        <v>185</v>
      </c>
      <c r="B4" s="84"/>
      <c r="C4" s="84"/>
      <c r="D4" s="84"/>
      <c r="E4" s="84"/>
      <c r="F4" s="84"/>
      <c r="G4" s="84"/>
      <c r="H4" s="84"/>
      <c r="I4" s="84"/>
      <c r="J4" s="84"/>
      <c r="K4" s="84"/>
    </row>
    <row r="5" spans="1:14" ht="35.5" customHeight="1" x14ac:dyDescent="0.3">
      <c r="A5" s="92" t="s">
        <v>186</v>
      </c>
      <c r="B5" s="92"/>
      <c r="C5" s="92"/>
      <c r="D5" s="92"/>
      <c r="E5" s="92"/>
      <c r="F5" s="92"/>
      <c r="G5" s="92"/>
      <c r="H5" s="92"/>
      <c r="I5" s="92"/>
      <c r="J5" s="92"/>
      <c r="K5" s="92"/>
      <c r="N5" s="12"/>
    </row>
    <row r="6" spans="1:14" ht="49" customHeight="1" x14ac:dyDescent="0.3">
      <c r="A6" s="92" t="s">
        <v>187</v>
      </c>
      <c r="B6" s="92"/>
      <c r="C6" s="92"/>
      <c r="D6" s="92"/>
      <c r="E6" s="92"/>
      <c r="F6" s="92"/>
      <c r="G6" s="92"/>
      <c r="H6" s="92"/>
      <c r="I6" s="92"/>
      <c r="J6" s="92"/>
      <c r="K6" s="92"/>
    </row>
    <row r="7" spans="1:14" ht="77.150000000000006" customHeight="1" x14ac:dyDescent="0.3">
      <c r="A7" s="92" t="s">
        <v>188</v>
      </c>
      <c r="B7" s="92"/>
      <c r="C7" s="92"/>
      <c r="D7" s="92"/>
      <c r="E7" s="92"/>
      <c r="F7" s="92"/>
      <c r="G7" s="92"/>
      <c r="H7" s="92"/>
      <c r="I7" s="92"/>
      <c r="J7" s="92"/>
      <c r="K7" s="92"/>
    </row>
    <row r="8" spans="1:14" ht="46" customHeight="1" x14ac:dyDescent="0.3">
      <c r="A8" s="92" t="s">
        <v>189</v>
      </c>
      <c r="B8" s="92"/>
      <c r="C8" s="92"/>
      <c r="D8" s="92"/>
      <c r="E8" s="92"/>
      <c r="F8" s="92"/>
      <c r="G8" s="92"/>
      <c r="H8" s="92"/>
      <c r="I8" s="92"/>
      <c r="J8" s="92"/>
      <c r="K8" s="92"/>
    </row>
    <row r="9" spans="1:14" ht="65.150000000000006" customHeight="1" x14ac:dyDescent="0.3">
      <c r="A9" s="92" t="s">
        <v>190</v>
      </c>
      <c r="B9" s="92"/>
      <c r="C9" s="92"/>
      <c r="D9" s="92"/>
      <c r="E9" s="92"/>
      <c r="F9" s="92"/>
      <c r="G9" s="92"/>
      <c r="H9" s="92"/>
      <c r="I9" s="92"/>
      <c r="J9" s="92"/>
      <c r="K9" s="92"/>
    </row>
    <row r="10" spans="1:14" ht="26.15" customHeight="1" x14ac:dyDescent="0.3">
      <c r="A10" s="79" t="s">
        <v>191</v>
      </c>
      <c r="B10" s="80"/>
      <c r="C10" s="13"/>
      <c r="D10" s="13"/>
      <c r="E10" s="14"/>
      <c r="F10" s="13"/>
      <c r="G10" s="15"/>
      <c r="H10" s="93" t="s">
        <v>192</v>
      </c>
      <c r="I10" s="93"/>
      <c r="J10" s="93"/>
      <c r="K10" s="93"/>
    </row>
    <row r="11" spans="1:14" ht="20.149999999999999" customHeight="1" x14ac:dyDescent="0.3">
      <c r="A11" s="81" t="s">
        <v>214</v>
      </c>
      <c r="B11" s="82"/>
      <c r="C11" s="82"/>
      <c r="D11" s="82"/>
      <c r="E11" s="82"/>
      <c r="F11" s="82"/>
      <c r="G11" s="82"/>
      <c r="H11" s="82"/>
      <c r="I11" s="82"/>
      <c r="J11" s="82"/>
      <c r="K11" s="82"/>
    </row>
    <row r="12" spans="1:14" ht="16.5" customHeight="1" x14ac:dyDescent="0.3">
      <c r="A12" s="16" t="s">
        <v>193</v>
      </c>
    </row>
    <row r="13" spans="1:14" ht="16.5" customHeight="1" x14ac:dyDescent="0.3"/>
    <row r="14" spans="1:14" ht="16.5" customHeight="1" x14ac:dyDescent="0.3"/>
    <row r="15" spans="1:14" ht="16.5" customHeight="1" x14ac:dyDescent="0.3"/>
    <row r="16" spans="1:14" ht="16.5" customHeight="1" x14ac:dyDescent="0.3"/>
    <row r="17" ht="16.5" customHeight="1" x14ac:dyDescent="0.3"/>
    <row r="18" ht="16.5" customHeight="1" x14ac:dyDescent="0.3"/>
    <row r="19" ht="16.5" customHeight="1" x14ac:dyDescent="0.3"/>
  </sheetData>
  <mergeCells count="8">
    <mergeCell ref="A9:K9"/>
    <mergeCell ref="H10:K10"/>
    <mergeCell ref="A2:K2"/>
    <mergeCell ref="F3:J3"/>
    <mergeCell ref="A5:K5"/>
    <mergeCell ref="A6:K6"/>
    <mergeCell ref="A7:K7"/>
    <mergeCell ref="A8:K8"/>
  </mergeCells>
  <hyperlinks>
    <hyperlink ref="F3" r:id="rId1" xr:uid="{BED2EBCC-B81A-488D-9C54-505D8FB2C0F0}"/>
  </hyperlinks>
  <printOptions horizontalCentered="1" verticalCentered="1"/>
  <pageMargins left="0.7" right="0.7" top="0.75" bottom="0.75" header="0.3" footer="0.3"/>
  <pageSetup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517A4A-186F-4063-8741-7B88ED8B773F}">
  <dimension ref="A1:GM246"/>
  <sheetViews>
    <sheetView showGridLines="0" zoomScale="90" zoomScaleNormal="90" workbookViewId="0">
      <pane ySplit="1" topLeftCell="A2" activePane="bottomLeft" state="frozen"/>
      <selection pane="bottomLeft"/>
    </sheetView>
  </sheetViews>
  <sheetFormatPr defaultColWidth="9.09765625" defaultRowHeight="16.5" customHeight="1" x14ac:dyDescent="0.3"/>
  <cols>
    <col min="1" max="1" width="54.796875" style="17" bestFit="1" customWidth="1"/>
    <col min="2" max="2" width="20" style="17" bestFit="1" customWidth="1"/>
    <col min="3" max="5" width="15.796875" style="17" bestFit="1" customWidth="1"/>
    <col min="6" max="36" width="9.09765625" style="17" customWidth="1"/>
    <col min="37" max="39" width="12.09765625" style="17" customWidth="1"/>
    <col min="40" max="40" width="9.8984375" style="17" customWidth="1"/>
    <col min="41" max="41" width="8.59765625" style="17" customWidth="1"/>
    <col min="42" max="60" width="10.09765625" style="17" customWidth="1"/>
    <col min="61" max="74" width="11.09765625" style="17" customWidth="1"/>
    <col min="75" max="78" width="12.09765625" style="17" customWidth="1"/>
    <col min="79" max="79" width="9.8984375" style="17" customWidth="1"/>
    <col min="80" max="96" width="10.09765625" style="17" customWidth="1"/>
    <col min="97" max="105" width="11.09765625" style="17" customWidth="1"/>
    <col min="106" max="113" width="12.09765625" style="17" customWidth="1"/>
    <col min="114" max="114" width="9.8984375" style="17" customWidth="1"/>
    <col min="115" max="130" width="10.09765625" style="17" customWidth="1"/>
    <col min="131" max="140" width="11.09765625" style="17" customWidth="1"/>
    <col min="141" max="148" width="12.09765625" style="17" customWidth="1"/>
    <col min="149" max="149" width="9.8984375" style="17" customWidth="1"/>
    <col min="150" max="162" width="10.09765625" style="17" customWidth="1"/>
    <col min="163" max="167" width="11.09765625" style="17" customWidth="1"/>
    <col min="168" max="170" width="12.09765625" style="17" customWidth="1"/>
    <col min="171" max="171" width="7.296875" style="17" customWidth="1"/>
    <col min="172" max="172" width="9.8984375" style="17" customWidth="1"/>
    <col min="173" max="185" width="10.09765625" style="17" customWidth="1"/>
    <col min="186" max="189" width="11.09765625" style="17" customWidth="1"/>
    <col min="190" max="193" width="12.09765625" style="17" customWidth="1"/>
    <col min="194" max="194" width="7.296875" style="17" customWidth="1"/>
    <col min="195" max="195" width="9.8984375" style="17" customWidth="1"/>
    <col min="196" max="16384" width="9.09765625" style="17"/>
  </cols>
  <sheetData>
    <row r="1" spans="1:195" customFormat="1" ht="20.149999999999999" customHeight="1" x14ac:dyDescent="0.3">
      <c r="A1" s="44" t="s">
        <v>206</v>
      </c>
      <c r="B1" s="45"/>
      <c r="C1" s="45"/>
      <c r="D1" s="45"/>
      <c r="E1" s="45"/>
      <c r="F1" s="22"/>
      <c r="G1" s="19"/>
    </row>
    <row r="2" spans="1:195" s="23" customFormat="1" ht="16.5" customHeight="1" x14ac:dyDescent="0.3">
      <c r="A2" s="21"/>
      <c r="B2" s="22"/>
      <c r="C2" s="22"/>
      <c r="D2" s="22"/>
      <c r="E2" s="22"/>
      <c r="F2" s="22"/>
      <c r="G2" s="22"/>
    </row>
    <row r="3" spans="1:195" s="23" customFormat="1" ht="16.5" customHeight="1" x14ac:dyDescent="0.3">
      <c r="A3" s="21"/>
      <c r="B3" s="22"/>
      <c r="C3" s="22"/>
      <c r="D3" s="22"/>
      <c r="E3" s="22"/>
      <c r="F3" s="22"/>
      <c r="G3" s="22"/>
    </row>
    <row r="4" spans="1:195" ht="16.5" customHeight="1" x14ac:dyDescent="0.35">
      <c r="A4" s="25" t="s">
        <v>26</v>
      </c>
      <c r="B4" s="25" t="s">
        <v>181</v>
      </c>
    </row>
    <row r="5" spans="1:195" ht="16.5" customHeight="1" x14ac:dyDescent="0.35">
      <c r="A5" s="25" t="s">
        <v>178</v>
      </c>
      <c r="B5" s="25" t="s">
        <v>181</v>
      </c>
      <c r="C5" s="18"/>
      <c r="D5" s="18"/>
    </row>
    <row r="6" spans="1:195" ht="16.5" customHeight="1" x14ac:dyDescent="0.3">
      <c r="A6" s="18"/>
      <c r="B6" s="18"/>
      <c r="C6" s="18"/>
      <c r="D6" s="18"/>
      <c r="E6" s="18"/>
      <c r="F6" s="18"/>
      <c r="G6" s="18"/>
      <c r="H6" s="18"/>
      <c r="I6" s="18"/>
      <c r="J6" s="18"/>
      <c r="K6" s="18"/>
      <c r="L6" s="18"/>
      <c r="M6" s="18"/>
      <c r="N6" s="18"/>
      <c r="O6" s="18"/>
      <c r="P6" s="18"/>
      <c r="Q6" s="18"/>
      <c r="R6" s="18"/>
      <c r="S6" s="18"/>
      <c r="T6" s="18"/>
      <c r="U6" s="18"/>
      <c r="V6" s="18"/>
      <c r="W6" s="18"/>
      <c r="X6" s="18"/>
      <c r="Y6" s="18"/>
      <c r="Z6" s="18"/>
      <c r="AA6" s="18"/>
      <c r="AB6" s="18"/>
      <c r="AC6" s="18"/>
      <c r="AD6" s="18"/>
      <c r="AE6" s="18"/>
      <c r="AF6" s="18"/>
      <c r="AG6" s="18"/>
      <c r="AH6" s="18"/>
      <c r="AI6" s="18"/>
      <c r="AJ6" s="18"/>
      <c r="AK6" s="18"/>
      <c r="AL6" s="18"/>
      <c r="AM6" s="18"/>
      <c r="AN6" s="18"/>
      <c r="AO6" s="18"/>
      <c r="AP6" s="18"/>
      <c r="AQ6" s="18"/>
      <c r="AR6" s="18"/>
      <c r="AS6" s="18"/>
      <c r="AT6" s="18"/>
      <c r="AU6" s="18"/>
      <c r="AV6" s="18"/>
      <c r="AW6" s="18"/>
      <c r="AX6" s="18"/>
      <c r="AY6" s="18"/>
      <c r="AZ6" s="18"/>
      <c r="BA6" s="18"/>
      <c r="BB6" s="18"/>
      <c r="BC6" s="18"/>
      <c r="BD6" s="18"/>
      <c r="BE6" s="18"/>
      <c r="BF6" s="18"/>
      <c r="BG6" s="18"/>
      <c r="BH6" s="18"/>
      <c r="BI6" s="18"/>
      <c r="BJ6" s="18"/>
      <c r="BK6" s="18"/>
      <c r="BL6" s="18"/>
      <c r="BM6" s="18"/>
      <c r="BN6" s="18"/>
      <c r="BO6" s="18"/>
      <c r="BP6" s="18"/>
      <c r="BQ6" s="18"/>
      <c r="BR6" s="18"/>
      <c r="BS6" s="18"/>
      <c r="BT6" s="18"/>
      <c r="BU6" s="18"/>
      <c r="BV6" s="18"/>
      <c r="BW6" s="18"/>
      <c r="BX6" s="18"/>
      <c r="BY6" s="18"/>
      <c r="BZ6" s="18"/>
      <c r="CA6" s="18"/>
      <c r="CB6" s="18"/>
      <c r="CC6" s="18"/>
      <c r="CD6" s="18"/>
      <c r="CE6" s="18"/>
      <c r="CF6" s="18"/>
      <c r="CG6" s="18"/>
      <c r="CH6" s="18"/>
      <c r="CI6" s="18"/>
      <c r="CJ6" s="18"/>
      <c r="CK6" s="18"/>
      <c r="CL6" s="18"/>
      <c r="CM6" s="18"/>
      <c r="CN6" s="18"/>
      <c r="CO6" s="18"/>
      <c r="CP6" s="18"/>
      <c r="CQ6" s="18"/>
      <c r="CR6" s="18"/>
      <c r="CS6" s="18"/>
      <c r="CT6" s="18"/>
      <c r="CU6" s="18"/>
      <c r="CV6" s="18"/>
      <c r="CW6" s="18"/>
      <c r="CX6" s="18"/>
      <c r="CY6" s="18"/>
      <c r="CZ6" s="18"/>
      <c r="DA6" s="18"/>
      <c r="DB6" s="18"/>
      <c r="DC6" s="18"/>
      <c r="DD6" s="18"/>
      <c r="DE6" s="18"/>
      <c r="DF6" s="18"/>
      <c r="DG6" s="18"/>
      <c r="DH6" s="18"/>
      <c r="DI6" s="18"/>
      <c r="DJ6" s="18"/>
      <c r="DK6" s="18"/>
      <c r="DL6" s="18"/>
      <c r="DM6" s="18"/>
      <c r="DN6" s="18"/>
      <c r="DO6" s="18"/>
      <c r="DP6" s="18"/>
      <c r="DQ6" s="18"/>
      <c r="DR6" s="18"/>
      <c r="DS6" s="18"/>
      <c r="DT6" s="18"/>
      <c r="DU6" s="18"/>
      <c r="DV6" s="18"/>
      <c r="DW6" s="18"/>
      <c r="DX6" s="18"/>
      <c r="DY6" s="18"/>
      <c r="DZ6" s="18"/>
      <c r="EA6" s="18"/>
      <c r="EB6" s="18"/>
      <c r="EC6" s="18"/>
      <c r="ED6" s="18"/>
      <c r="EE6" s="18"/>
      <c r="EF6" s="18"/>
      <c r="EG6" s="18"/>
      <c r="EH6" s="18"/>
      <c r="EI6" s="18"/>
      <c r="EJ6" s="18"/>
      <c r="EK6" s="18"/>
      <c r="EL6" s="18"/>
      <c r="EM6" s="18"/>
      <c r="EN6" s="18"/>
      <c r="EO6" s="18"/>
      <c r="EP6" s="18"/>
      <c r="EQ6" s="18"/>
      <c r="ER6" s="18"/>
      <c r="ES6" s="18"/>
      <c r="ET6" s="18"/>
      <c r="EU6" s="18"/>
      <c r="EV6" s="18"/>
      <c r="EW6" s="18"/>
      <c r="EX6" s="18"/>
      <c r="EY6" s="18"/>
      <c r="EZ6" s="18"/>
      <c r="FA6" s="18"/>
      <c r="FB6" s="18"/>
      <c r="FC6" s="18"/>
      <c r="FD6" s="18"/>
      <c r="FE6" s="18"/>
      <c r="FF6" s="18"/>
      <c r="FG6" s="18"/>
      <c r="FH6" s="18"/>
      <c r="FI6" s="18"/>
      <c r="FJ6" s="18"/>
      <c r="FK6" s="18"/>
      <c r="FL6" s="18"/>
      <c r="FM6" s="18"/>
      <c r="FN6" s="18"/>
      <c r="FO6" s="18"/>
      <c r="FP6" s="18"/>
      <c r="FQ6" s="18"/>
      <c r="FR6" s="18"/>
      <c r="FS6" s="18"/>
      <c r="FT6" s="18"/>
      <c r="FU6" s="18"/>
      <c r="FV6" s="18"/>
      <c r="FW6" s="18"/>
      <c r="FX6" s="18"/>
      <c r="FY6" s="18"/>
      <c r="FZ6" s="18"/>
      <c r="GA6" s="18"/>
      <c r="GB6" s="18"/>
      <c r="GC6" s="18"/>
      <c r="GD6" s="18"/>
      <c r="GE6" s="18"/>
      <c r="GF6" s="18"/>
      <c r="GG6" s="18"/>
      <c r="GH6" s="18"/>
      <c r="GI6" s="18"/>
      <c r="GJ6" s="18"/>
      <c r="GK6" s="18"/>
      <c r="GL6" s="18"/>
      <c r="GM6" s="18"/>
    </row>
    <row r="7" spans="1:195" ht="16.5" customHeight="1" x14ac:dyDescent="0.35">
      <c r="A7" s="70" t="s">
        <v>182</v>
      </c>
      <c r="B7" s="25" t="s">
        <v>172</v>
      </c>
      <c r="C7" s="25"/>
      <c r="D7" s="25"/>
      <c r="E7" s="25"/>
      <c r="F7" s="18"/>
      <c r="G7" s="18"/>
      <c r="H7" s="18"/>
      <c r="I7" s="18"/>
      <c r="J7" s="18"/>
      <c r="K7" s="18"/>
      <c r="L7" s="18"/>
      <c r="M7" s="18"/>
      <c r="N7" s="18"/>
      <c r="O7" s="18"/>
      <c r="P7" s="18"/>
      <c r="Q7" s="18"/>
      <c r="R7" s="18"/>
      <c r="S7" s="18"/>
      <c r="T7" s="18"/>
      <c r="U7" s="18"/>
      <c r="V7" s="18"/>
      <c r="W7" s="18"/>
      <c r="X7" s="18"/>
      <c r="Y7" s="18"/>
      <c r="Z7" s="18"/>
      <c r="AA7" s="18"/>
      <c r="AB7" s="18"/>
      <c r="AC7" s="18"/>
      <c r="AD7" s="18"/>
      <c r="AE7" s="18"/>
      <c r="AF7" s="18"/>
      <c r="AG7" s="18"/>
      <c r="AH7" s="18"/>
      <c r="AI7" s="18"/>
      <c r="AJ7" s="18"/>
      <c r="AK7" s="18"/>
      <c r="AL7" s="18"/>
      <c r="AM7" s="18"/>
      <c r="AN7" s="18"/>
      <c r="AO7" s="18"/>
      <c r="AP7" s="18"/>
      <c r="AQ7" s="18"/>
      <c r="AR7" s="18"/>
      <c r="AS7" s="18"/>
      <c r="AT7" s="18"/>
      <c r="AU7" s="18"/>
      <c r="AV7" s="18"/>
      <c r="AW7" s="18"/>
      <c r="AX7" s="18"/>
      <c r="AY7" s="18"/>
      <c r="AZ7" s="18"/>
      <c r="BA7" s="18"/>
      <c r="BB7" s="18"/>
      <c r="BC7" s="18"/>
      <c r="BD7" s="18"/>
      <c r="BE7" s="18"/>
      <c r="BF7" s="18"/>
      <c r="BG7" s="18"/>
      <c r="BH7" s="18"/>
      <c r="BI7" s="18"/>
      <c r="BJ7" s="18"/>
      <c r="BK7" s="18"/>
      <c r="BL7" s="18"/>
      <c r="BM7" s="18"/>
      <c r="BN7" s="18"/>
      <c r="BO7" s="18"/>
      <c r="BP7" s="18"/>
      <c r="BQ7" s="18"/>
      <c r="BR7" s="18"/>
      <c r="BS7" s="18"/>
      <c r="BT7" s="18"/>
      <c r="BU7" s="18"/>
      <c r="BV7" s="18"/>
      <c r="BW7" s="18"/>
      <c r="BX7" s="18"/>
      <c r="BY7" s="18"/>
      <c r="BZ7" s="18"/>
      <c r="CA7" s="18"/>
      <c r="CB7" s="18"/>
      <c r="CC7" s="18"/>
      <c r="CD7" s="18"/>
      <c r="CE7" s="18"/>
      <c r="CF7" s="18"/>
      <c r="CG7" s="18"/>
      <c r="CH7" s="18"/>
      <c r="CI7" s="18"/>
      <c r="CJ7" s="18"/>
      <c r="CK7" s="18"/>
      <c r="CL7" s="18"/>
      <c r="CM7" s="18"/>
      <c r="CN7" s="18"/>
      <c r="CO7" s="18"/>
      <c r="CP7" s="18"/>
      <c r="CQ7" s="18"/>
      <c r="CR7" s="18"/>
      <c r="CS7" s="18"/>
      <c r="CT7" s="18"/>
      <c r="CU7" s="18"/>
      <c r="CV7" s="18"/>
      <c r="CW7" s="18"/>
      <c r="CX7" s="18"/>
      <c r="CY7" s="18"/>
      <c r="CZ7" s="18"/>
      <c r="DA7" s="18"/>
      <c r="DB7" s="18"/>
      <c r="DC7" s="18"/>
      <c r="DD7" s="18"/>
      <c r="DE7" s="18"/>
      <c r="DF7" s="18"/>
      <c r="DG7" s="18"/>
      <c r="DH7" s="18"/>
      <c r="DI7" s="18"/>
      <c r="DJ7" s="18"/>
      <c r="DK7" s="18"/>
      <c r="DL7" s="18"/>
      <c r="DM7" s="18"/>
      <c r="DN7" s="18"/>
      <c r="DO7" s="18"/>
      <c r="DP7" s="18"/>
      <c r="DQ7" s="18"/>
      <c r="DR7" s="18"/>
      <c r="DS7" s="18"/>
      <c r="DT7" s="18"/>
      <c r="DU7" s="18"/>
      <c r="DV7" s="18"/>
      <c r="DW7" s="18"/>
      <c r="DX7" s="18"/>
      <c r="DY7" s="18"/>
      <c r="DZ7" s="18"/>
      <c r="EA7" s="18"/>
      <c r="EB7" s="18"/>
      <c r="EC7" s="18"/>
      <c r="ED7" s="18"/>
      <c r="EE7" s="18"/>
      <c r="EF7" s="18"/>
      <c r="EG7" s="18"/>
      <c r="EH7" s="18"/>
      <c r="EI7" s="18"/>
      <c r="EJ7" s="18"/>
      <c r="EK7" s="18"/>
      <c r="EL7" s="18"/>
      <c r="EM7" s="18"/>
      <c r="EN7" s="18"/>
      <c r="EO7" s="18"/>
      <c r="EP7" s="18"/>
      <c r="EQ7" s="18"/>
      <c r="ER7" s="18"/>
      <c r="ES7" s="18"/>
      <c r="ET7" s="18"/>
      <c r="EU7" s="18"/>
      <c r="EV7" s="18"/>
      <c r="EW7" s="18"/>
      <c r="EX7" s="18"/>
      <c r="EY7" s="18"/>
      <c r="EZ7" s="18"/>
      <c r="FA7" s="18"/>
      <c r="FB7" s="18"/>
      <c r="FC7" s="18"/>
      <c r="FD7" s="18"/>
      <c r="FE7" s="18"/>
      <c r="FF7" s="18"/>
      <c r="FG7" s="18"/>
      <c r="FH7" s="18"/>
      <c r="FI7" s="18"/>
      <c r="FJ7" s="18"/>
      <c r="FK7" s="18"/>
      <c r="FL7" s="18"/>
      <c r="FM7" s="18"/>
      <c r="FN7" s="18"/>
      <c r="FO7" s="18"/>
      <c r="FP7" s="18"/>
      <c r="FQ7" s="18"/>
      <c r="FR7" s="18"/>
      <c r="FS7" s="18"/>
      <c r="FT7" s="18"/>
      <c r="FU7" s="18"/>
      <c r="FV7" s="18"/>
      <c r="FW7" s="18"/>
      <c r="FX7" s="18"/>
      <c r="FY7" s="18"/>
      <c r="FZ7" s="18"/>
      <c r="GA7" s="18"/>
      <c r="GB7" s="18"/>
      <c r="GC7" s="18"/>
      <c r="GD7" s="18"/>
      <c r="GE7" s="18"/>
      <c r="GF7" s="18"/>
      <c r="GG7" s="18"/>
      <c r="GH7" s="18"/>
      <c r="GI7" s="18"/>
      <c r="GJ7" s="18"/>
      <c r="GK7" s="18"/>
      <c r="GL7" s="18"/>
      <c r="GM7" s="18"/>
    </row>
    <row r="8" spans="1:195" ht="16.5" customHeight="1" x14ac:dyDescent="0.35">
      <c r="A8" s="25" t="s">
        <v>32</v>
      </c>
      <c r="B8" s="25">
        <v>2022</v>
      </c>
      <c r="C8" s="25">
        <v>2023</v>
      </c>
      <c r="D8" s="25">
        <v>2024</v>
      </c>
      <c r="E8" s="25">
        <v>2025</v>
      </c>
      <c r="F8" s="18"/>
      <c r="G8" s="18"/>
      <c r="H8" s="18"/>
      <c r="I8" s="18"/>
      <c r="J8" s="18"/>
      <c r="K8" s="18"/>
      <c r="L8" s="18"/>
      <c r="M8" s="18"/>
      <c r="N8" s="18"/>
      <c r="O8" s="18"/>
      <c r="P8" s="18"/>
      <c r="Q8" s="18"/>
      <c r="R8" s="18"/>
      <c r="S8" s="18"/>
      <c r="T8" s="18"/>
      <c r="U8" s="18"/>
      <c r="V8" s="18"/>
      <c r="W8" s="18"/>
      <c r="X8" s="18"/>
      <c r="Y8" s="18"/>
      <c r="Z8" s="18"/>
      <c r="AA8" s="18"/>
      <c r="AB8" s="18"/>
      <c r="AC8" s="18"/>
      <c r="AD8" s="18"/>
      <c r="AE8" s="18"/>
      <c r="AF8" s="18"/>
      <c r="AG8" s="18"/>
      <c r="AH8" s="18"/>
      <c r="AI8" s="18"/>
      <c r="AJ8" s="18"/>
      <c r="AK8" s="18"/>
      <c r="AL8" s="18"/>
      <c r="AM8" s="18"/>
      <c r="AN8" s="18"/>
      <c r="AO8" s="18"/>
      <c r="AP8" s="18"/>
      <c r="AQ8" s="18"/>
      <c r="AR8" s="18"/>
      <c r="AS8" s="18"/>
      <c r="AT8" s="18"/>
      <c r="AU8" s="18"/>
      <c r="AV8" s="18"/>
      <c r="AW8" s="18"/>
      <c r="AX8" s="18"/>
      <c r="AY8" s="18"/>
      <c r="AZ8" s="18"/>
      <c r="BA8" s="18"/>
      <c r="BB8" s="18"/>
      <c r="BC8" s="18"/>
      <c r="BD8" s="18"/>
      <c r="BE8" s="18"/>
      <c r="BF8" s="18"/>
      <c r="BG8" s="18"/>
      <c r="BH8" s="18"/>
      <c r="BI8" s="18"/>
      <c r="BJ8" s="18"/>
      <c r="BK8" s="18"/>
      <c r="BL8" s="18"/>
      <c r="BM8" s="18"/>
      <c r="BN8" s="18"/>
      <c r="BO8" s="18"/>
      <c r="BP8" s="18"/>
      <c r="BQ8" s="18"/>
      <c r="BR8" s="18"/>
      <c r="BS8" s="18"/>
      <c r="BT8" s="18"/>
      <c r="BU8" s="18"/>
      <c r="BV8" s="18"/>
      <c r="BW8" s="18"/>
      <c r="BX8" s="18"/>
      <c r="BY8" s="18"/>
      <c r="BZ8" s="18"/>
      <c r="CA8" s="18"/>
      <c r="CB8" s="18"/>
      <c r="CC8" s="18"/>
      <c r="CD8" s="18"/>
      <c r="CE8" s="18"/>
      <c r="CF8" s="18"/>
      <c r="CG8" s="18"/>
      <c r="CH8" s="18"/>
      <c r="CI8" s="18"/>
      <c r="CJ8" s="18"/>
      <c r="CK8" s="18"/>
      <c r="CL8" s="18"/>
      <c r="CM8" s="18"/>
      <c r="CN8" s="18"/>
      <c r="CO8" s="18"/>
      <c r="CP8" s="18"/>
      <c r="CQ8" s="18"/>
      <c r="CR8" s="18"/>
      <c r="CS8" s="18"/>
      <c r="CT8" s="18"/>
      <c r="CU8" s="18"/>
      <c r="CV8" s="18"/>
      <c r="CW8" s="18"/>
      <c r="CX8" s="18"/>
      <c r="CY8" s="18"/>
      <c r="CZ8" s="18"/>
      <c r="DA8" s="18"/>
      <c r="DB8" s="18"/>
      <c r="DC8" s="18"/>
      <c r="DD8" s="18"/>
      <c r="DE8" s="18"/>
      <c r="DF8" s="18"/>
      <c r="DG8" s="18"/>
      <c r="DH8" s="18"/>
      <c r="DI8" s="18"/>
      <c r="DJ8" s="18"/>
      <c r="DK8" s="18"/>
      <c r="DL8" s="18"/>
      <c r="DM8" s="18"/>
      <c r="DN8" s="18"/>
      <c r="DO8" s="18"/>
      <c r="DP8" s="18"/>
      <c r="DQ8" s="18"/>
      <c r="DR8" s="18"/>
      <c r="DS8" s="18"/>
      <c r="DT8" s="18"/>
      <c r="DU8" s="18"/>
      <c r="DV8" s="18"/>
      <c r="DW8" s="18"/>
      <c r="DX8" s="18"/>
      <c r="DY8" s="18"/>
      <c r="DZ8" s="18"/>
      <c r="EA8" s="18"/>
      <c r="EB8" s="18"/>
      <c r="EC8" s="18"/>
      <c r="ED8" s="18"/>
      <c r="EE8" s="18"/>
      <c r="EF8" s="18"/>
      <c r="EG8" s="18"/>
      <c r="EH8" s="18"/>
      <c r="EI8" s="18"/>
      <c r="EJ8" s="18"/>
      <c r="EK8" s="18"/>
      <c r="EL8" s="18"/>
      <c r="EM8" s="18"/>
      <c r="EN8" s="18"/>
      <c r="EO8" s="18"/>
      <c r="EP8" s="18"/>
      <c r="EQ8" s="18"/>
      <c r="ER8" s="18"/>
      <c r="ES8" s="18"/>
      <c r="ET8" s="18"/>
      <c r="EU8" s="18"/>
      <c r="EV8" s="18"/>
      <c r="EW8" s="18"/>
      <c r="EX8" s="18"/>
      <c r="EY8" s="18"/>
      <c r="EZ8" s="18"/>
      <c r="FA8" s="18"/>
      <c r="FB8" s="18"/>
      <c r="FC8" s="18"/>
      <c r="FD8" s="18"/>
      <c r="FE8" s="18"/>
      <c r="FF8" s="18"/>
      <c r="FG8" s="18"/>
      <c r="FH8" s="18"/>
      <c r="FI8" s="18"/>
      <c r="FJ8" s="18"/>
      <c r="FK8" s="18"/>
      <c r="FL8" s="18"/>
      <c r="FM8" s="18"/>
      <c r="FN8" s="18"/>
      <c r="FO8" s="18"/>
      <c r="FP8" s="18"/>
      <c r="FQ8" s="18"/>
      <c r="FR8" s="18"/>
      <c r="FS8" s="18"/>
      <c r="FT8" s="18"/>
      <c r="FU8" s="18"/>
      <c r="FV8" s="18"/>
      <c r="FW8" s="18"/>
      <c r="FX8" s="18"/>
      <c r="FY8" s="18"/>
      <c r="FZ8" s="18"/>
      <c r="GA8" s="18"/>
      <c r="GB8" s="18"/>
      <c r="GC8" s="18"/>
      <c r="GD8" s="18"/>
      <c r="GE8" s="18"/>
      <c r="GF8" s="18"/>
      <c r="GG8" s="18"/>
      <c r="GH8" s="18"/>
      <c r="GI8" s="18"/>
      <c r="GJ8" s="18"/>
      <c r="GK8" s="18"/>
      <c r="GL8" s="18"/>
      <c r="GM8" s="18"/>
    </row>
    <row r="9" spans="1:195" ht="16.5" customHeight="1" x14ac:dyDescent="0.35">
      <c r="A9" s="70" t="s">
        <v>139</v>
      </c>
      <c r="B9" s="91">
        <v>19822855</v>
      </c>
      <c r="C9" s="91">
        <v>19286804.684919301</v>
      </c>
      <c r="D9" s="91">
        <v>15865960.660470201</v>
      </c>
      <c r="E9" s="91"/>
      <c r="F9" s="18"/>
      <c r="G9" s="18"/>
      <c r="H9" s="18"/>
      <c r="I9" s="18"/>
      <c r="J9" s="18"/>
      <c r="K9" s="18"/>
      <c r="L9" s="18"/>
      <c r="M9" s="18"/>
      <c r="N9" s="18"/>
      <c r="O9" s="18"/>
      <c r="P9" s="18"/>
      <c r="Q9" s="18"/>
      <c r="R9" s="18"/>
      <c r="S9" s="18"/>
      <c r="T9" s="18"/>
      <c r="U9" s="18"/>
      <c r="V9" s="18"/>
      <c r="W9" s="18"/>
      <c r="X9" s="18"/>
      <c r="Y9" s="18"/>
      <c r="Z9" s="18"/>
      <c r="AA9" s="18"/>
      <c r="AB9" s="18"/>
      <c r="AC9" s="18"/>
      <c r="AD9" s="18"/>
      <c r="AE9" s="18"/>
      <c r="AF9" s="18"/>
      <c r="AG9" s="18"/>
      <c r="AH9" s="18"/>
      <c r="AI9" s="18"/>
      <c r="AJ9" s="18"/>
      <c r="AK9" s="18"/>
      <c r="AL9" s="18"/>
      <c r="AM9" s="18"/>
      <c r="AN9" s="18"/>
      <c r="AO9" s="18"/>
      <c r="AP9" s="18"/>
      <c r="AQ9" s="18"/>
      <c r="AR9" s="18"/>
      <c r="AS9" s="18"/>
      <c r="AT9" s="18"/>
      <c r="AU9" s="18"/>
      <c r="AV9" s="18"/>
      <c r="AW9" s="18"/>
      <c r="AX9" s="18"/>
      <c r="AY9" s="18"/>
      <c r="AZ9" s="18"/>
      <c r="BA9" s="18"/>
      <c r="BB9" s="18"/>
      <c r="BC9" s="18"/>
      <c r="BD9" s="18"/>
      <c r="BE9" s="18"/>
      <c r="BF9" s="18"/>
      <c r="BG9" s="18"/>
      <c r="BH9" s="18"/>
      <c r="BI9" s="18"/>
      <c r="BJ9" s="18"/>
      <c r="BK9" s="18"/>
      <c r="BL9" s="18"/>
      <c r="BM9" s="18"/>
      <c r="BN9" s="18"/>
      <c r="BO9" s="18"/>
      <c r="BP9" s="18"/>
      <c r="BQ9" s="18"/>
      <c r="BR9" s="18"/>
      <c r="BS9" s="18"/>
      <c r="BT9" s="18"/>
      <c r="BU9" s="18"/>
      <c r="BV9" s="18"/>
      <c r="BW9" s="18"/>
      <c r="BX9" s="18"/>
      <c r="BY9" s="18"/>
      <c r="BZ9" s="18"/>
      <c r="CA9" s="18"/>
      <c r="CB9" s="18"/>
      <c r="CC9" s="18"/>
      <c r="CD9" s="18"/>
      <c r="CE9" s="18"/>
      <c r="CF9" s="18"/>
      <c r="CG9" s="18"/>
      <c r="CH9" s="18"/>
      <c r="CI9" s="18"/>
      <c r="CJ9" s="18"/>
      <c r="CK9" s="18"/>
      <c r="CL9" s="18"/>
      <c r="CM9" s="18"/>
      <c r="CN9" s="18"/>
      <c r="CO9" s="18"/>
      <c r="CP9" s="18"/>
      <c r="CQ9" s="18"/>
      <c r="CR9" s="18"/>
      <c r="CS9" s="18"/>
      <c r="CT9" s="18"/>
      <c r="CU9" s="18"/>
      <c r="CV9" s="18"/>
      <c r="CW9" s="18"/>
      <c r="CX9" s="18"/>
      <c r="CY9" s="18"/>
      <c r="CZ9" s="18"/>
      <c r="DA9" s="18"/>
      <c r="DB9" s="18"/>
      <c r="DC9" s="18"/>
      <c r="DD9" s="18"/>
      <c r="DE9" s="18"/>
      <c r="DF9" s="18"/>
      <c r="DG9" s="18"/>
      <c r="DH9" s="18"/>
      <c r="DI9" s="18"/>
      <c r="DJ9" s="18"/>
      <c r="DK9" s="18"/>
      <c r="DL9" s="18"/>
      <c r="DM9" s="18"/>
      <c r="DN9" s="18"/>
      <c r="DO9" s="18"/>
      <c r="DP9" s="18"/>
      <c r="DQ9" s="18"/>
      <c r="DR9" s="18"/>
      <c r="DS9" s="18"/>
      <c r="DT9" s="18"/>
      <c r="DU9" s="18"/>
      <c r="DV9" s="18"/>
      <c r="DW9" s="18"/>
      <c r="DX9" s="18"/>
      <c r="DY9" s="18"/>
      <c r="DZ9" s="18"/>
      <c r="EA9" s="18"/>
      <c r="EB9" s="18"/>
      <c r="EC9" s="18"/>
      <c r="ED9" s="18"/>
      <c r="EE9" s="18"/>
      <c r="EF9" s="18"/>
      <c r="EG9" s="18"/>
      <c r="EH9" s="18"/>
      <c r="EI9" s="18"/>
      <c r="EJ9" s="18"/>
      <c r="EK9" s="18"/>
      <c r="EL9" s="18"/>
      <c r="EM9" s="18"/>
      <c r="EN9" s="18"/>
      <c r="EO9" s="18"/>
      <c r="EP9" s="18"/>
      <c r="EQ9" s="18"/>
      <c r="ER9" s="18"/>
      <c r="ES9" s="18"/>
      <c r="ET9" s="18"/>
      <c r="EU9" s="18"/>
      <c r="EV9" s="18"/>
      <c r="EW9" s="18"/>
      <c r="EX9" s="18"/>
      <c r="EY9" s="18"/>
      <c r="EZ9" s="18"/>
      <c r="FA9" s="18"/>
      <c r="FB9" s="18"/>
      <c r="FC9" s="18"/>
      <c r="FD9" s="18"/>
      <c r="FE9" s="18"/>
      <c r="FF9" s="18"/>
      <c r="FG9" s="18"/>
      <c r="FH9" s="18"/>
      <c r="FI9" s="18"/>
      <c r="FJ9" s="18"/>
      <c r="FK9" s="18"/>
      <c r="FL9" s="18"/>
      <c r="FM9" s="18"/>
      <c r="FN9" s="18"/>
      <c r="FO9" s="18"/>
      <c r="FP9" s="18"/>
      <c r="FQ9" s="18"/>
      <c r="FR9" s="18"/>
      <c r="FS9" s="18"/>
      <c r="FT9" s="18"/>
      <c r="FU9" s="18"/>
      <c r="FV9" s="18"/>
      <c r="FW9" s="18"/>
      <c r="FX9" s="18"/>
      <c r="FY9" s="18"/>
      <c r="FZ9" s="18"/>
      <c r="GA9" s="18"/>
      <c r="GB9" s="18"/>
      <c r="GC9" s="18"/>
      <c r="GD9" s="18"/>
      <c r="GE9" s="18"/>
      <c r="GF9" s="18"/>
      <c r="GG9" s="18"/>
      <c r="GH9" s="18"/>
      <c r="GI9" s="18"/>
      <c r="GJ9" s="18"/>
      <c r="GK9" s="18"/>
      <c r="GL9" s="18"/>
      <c r="GM9" s="18"/>
    </row>
    <row r="10" spans="1:195" ht="16.5" customHeight="1" x14ac:dyDescent="0.35">
      <c r="A10" s="70" t="s">
        <v>143</v>
      </c>
      <c r="B10" s="91">
        <v>27742157.452884797</v>
      </c>
      <c r="C10" s="91">
        <v>25052390.6983697</v>
      </c>
      <c r="D10" s="91">
        <v>32305997.925759129</v>
      </c>
      <c r="E10" s="91"/>
      <c r="F10" s="18"/>
      <c r="G10" s="18"/>
      <c r="H10" s="18"/>
      <c r="I10" s="18"/>
      <c r="J10" s="18"/>
      <c r="K10" s="18"/>
      <c r="L10" s="18"/>
      <c r="M10" s="18"/>
      <c r="N10" s="18"/>
      <c r="O10" s="18"/>
      <c r="P10" s="18"/>
      <c r="Q10" s="18"/>
      <c r="R10" s="18"/>
      <c r="S10" s="18"/>
      <c r="T10" s="18"/>
      <c r="U10" s="18"/>
      <c r="V10" s="18"/>
      <c r="W10" s="18"/>
      <c r="X10" s="18"/>
      <c r="Y10" s="18"/>
      <c r="Z10" s="18"/>
      <c r="AA10" s="18"/>
      <c r="AB10" s="18"/>
      <c r="AC10" s="18"/>
      <c r="AD10" s="18"/>
      <c r="AE10" s="18"/>
      <c r="AF10" s="18"/>
      <c r="AG10" s="18"/>
      <c r="AH10" s="18"/>
      <c r="AI10" s="18"/>
      <c r="AJ10" s="18"/>
      <c r="AK10" s="18"/>
      <c r="AL10" s="18"/>
      <c r="AM10" s="18"/>
      <c r="AN10" s="18"/>
      <c r="AO10" s="18"/>
      <c r="AP10" s="18"/>
      <c r="AQ10" s="18"/>
      <c r="AR10" s="18"/>
      <c r="AS10" s="18"/>
      <c r="AT10" s="18"/>
      <c r="AU10" s="18"/>
      <c r="AV10" s="18"/>
      <c r="AW10" s="18"/>
      <c r="AX10" s="18"/>
      <c r="AY10" s="18"/>
      <c r="AZ10" s="18"/>
      <c r="BA10" s="18"/>
      <c r="BB10" s="18"/>
      <c r="BC10" s="18"/>
      <c r="BD10" s="18"/>
      <c r="BE10" s="18"/>
      <c r="BF10" s="18"/>
      <c r="BG10" s="18"/>
      <c r="BH10" s="18"/>
      <c r="BI10" s="18"/>
      <c r="BJ10" s="18"/>
      <c r="BK10" s="18"/>
      <c r="BL10" s="18"/>
      <c r="BM10" s="18"/>
      <c r="BN10" s="18"/>
      <c r="BO10" s="18"/>
      <c r="BP10" s="18"/>
      <c r="BQ10" s="18"/>
      <c r="BR10" s="18"/>
      <c r="BS10" s="18"/>
      <c r="BT10" s="18"/>
      <c r="BU10" s="18"/>
      <c r="BV10" s="18"/>
      <c r="BW10" s="18"/>
      <c r="BX10" s="18"/>
      <c r="BY10" s="18"/>
      <c r="BZ10" s="18"/>
      <c r="CA10" s="18"/>
      <c r="CB10" s="18"/>
      <c r="CC10" s="18"/>
      <c r="CD10" s="18"/>
      <c r="CE10" s="18"/>
      <c r="CF10" s="18"/>
      <c r="CG10" s="18"/>
      <c r="CH10" s="18"/>
      <c r="CI10" s="18"/>
      <c r="CJ10" s="18"/>
      <c r="CK10" s="18"/>
      <c r="CL10" s="18"/>
      <c r="CM10" s="18"/>
      <c r="CN10" s="18"/>
      <c r="CO10" s="18"/>
      <c r="CP10" s="18"/>
      <c r="CQ10" s="18"/>
      <c r="CR10" s="18"/>
      <c r="CS10" s="18"/>
      <c r="CT10" s="18"/>
      <c r="CU10" s="18"/>
      <c r="CV10" s="18"/>
      <c r="CW10" s="18"/>
      <c r="CX10" s="18"/>
      <c r="CY10" s="18"/>
      <c r="CZ10" s="18"/>
      <c r="DA10" s="18"/>
      <c r="DB10" s="18"/>
      <c r="DC10" s="18"/>
      <c r="DD10" s="18"/>
      <c r="DE10" s="18"/>
      <c r="DF10" s="18"/>
      <c r="DG10" s="18"/>
      <c r="DH10" s="18"/>
      <c r="DI10" s="18"/>
      <c r="DJ10" s="18"/>
      <c r="DK10" s="18"/>
      <c r="DL10" s="18"/>
      <c r="DM10" s="18"/>
      <c r="DN10" s="18"/>
      <c r="DO10" s="18"/>
      <c r="DP10" s="18"/>
      <c r="DQ10" s="18"/>
      <c r="DR10" s="18"/>
      <c r="DS10" s="18"/>
      <c r="DT10" s="18"/>
      <c r="DU10" s="18"/>
      <c r="DV10" s="18"/>
      <c r="DW10" s="18"/>
      <c r="DX10" s="18"/>
      <c r="DY10" s="18"/>
      <c r="DZ10" s="18"/>
      <c r="EA10" s="18"/>
      <c r="EB10" s="18"/>
      <c r="EC10" s="18"/>
      <c r="ED10" s="18"/>
      <c r="EE10" s="18"/>
      <c r="EF10" s="18"/>
      <c r="EG10" s="18"/>
      <c r="EH10" s="18"/>
      <c r="EI10" s="18"/>
      <c r="EJ10" s="18"/>
      <c r="EK10" s="18"/>
      <c r="EL10" s="18"/>
      <c r="EM10" s="18"/>
      <c r="EN10" s="18"/>
      <c r="EO10" s="18"/>
      <c r="EP10" s="18"/>
      <c r="EQ10" s="18"/>
      <c r="ER10" s="18"/>
      <c r="ES10" s="18"/>
      <c r="ET10" s="18"/>
      <c r="EU10" s="18"/>
      <c r="EV10" s="18"/>
      <c r="EW10" s="18"/>
      <c r="EX10" s="18"/>
      <c r="EY10" s="18"/>
      <c r="EZ10" s="18"/>
      <c r="FA10" s="18"/>
      <c r="FB10" s="18"/>
      <c r="FC10" s="18"/>
      <c r="FD10" s="18"/>
      <c r="FE10" s="18"/>
      <c r="FF10" s="18"/>
      <c r="FG10" s="18"/>
      <c r="FH10" s="18"/>
      <c r="FI10" s="18"/>
      <c r="FJ10" s="18"/>
      <c r="FK10" s="18"/>
      <c r="FL10" s="18"/>
      <c r="FM10" s="18"/>
      <c r="FN10" s="18"/>
      <c r="FO10" s="18"/>
      <c r="FP10" s="18"/>
      <c r="FQ10" s="18"/>
      <c r="FR10" s="18"/>
      <c r="FS10" s="18"/>
      <c r="FT10" s="18"/>
      <c r="FU10" s="18"/>
      <c r="FV10" s="18"/>
      <c r="FW10" s="18"/>
      <c r="FX10" s="18"/>
      <c r="FY10" s="18"/>
      <c r="FZ10" s="18"/>
      <c r="GA10" s="18"/>
      <c r="GB10" s="18"/>
      <c r="GC10" s="18"/>
      <c r="GD10" s="18"/>
      <c r="GE10" s="18"/>
      <c r="GF10" s="18"/>
      <c r="GG10" s="18"/>
      <c r="GH10" s="18"/>
      <c r="GI10" s="18"/>
      <c r="GJ10" s="18"/>
      <c r="GK10" s="18"/>
      <c r="GL10" s="18"/>
      <c r="GM10" s="18"/>
    </row>
    <row r="11" spans="1:195" ht="16.5" customHeight="1" x14ac:dyDescent="0.35">
      <c r="A11" s="70" t="s">
        <v>144</v>
      </c>
      <c r="B11" s="91">
        <v>9374631</v>
      </c>
      <c r="C11" s="91">
        <v>6244776.3113035094</v>
      </c>
      <c r="D11" s="91">
        <v>7280758.5339753097</v>
      </c>
      <c r="E11" s="91"/>
      <c r="F11" s="18"/>
      <c r="G11" s="18"/>
      <c r="H11" s="18"/>
      <c r="I11" s="18"/>
      <c r="J11" s="18"/>
      <c r="K11" s="18"/>
      <c r="L11" s="18"/>
      <c r="M11" s="18"/>
      <c r="N11" s="18"/>
      <c r="O11" s="18"/>
      <c r="P11" s="18"/>
      <c r="Q11" s="18"/>
      <c r="R11" s="18"/>
      <c r="S11" s="18"/>
      <c r="T11" s="18"/>
      <c r="U11" s="18"/>
      <c r="V11" s="18"/>
      <c r="W11" s="18"/>
      <c r="X11" s="18"/>
      <c r="Y11" s="18"/>
      <c r="Z11" s="18"/>
      <c r="AA11" s="18"/>
      <c r="AB11" s="18"/>
      <c r="AC11" s="18"/>
      <c r="AD11" s="18"/>
      <c r="AE11" s="18"/>
      <c r="AF11" s="18"/>
      <c r="AG11" s="18"/>
      <c r="AH11" s="18"/>
      <c r="AI11" s="18"/>
      <c r="AJ11" s="18"/>
      <c r="AK11" s="18"/>
      <c r="AL11" s="18"/>
      <c r="AM11" s="18"/>
      <c r="AN11" s="18"/>
      <c r="AO11" s="18"/>
      <c r="AP11" s="18"/>
      <c r="AQ11" s="18"/>
      <c r="AR11" s="18"/>
      <c r="AS11" s="18"/>
      <c r="AT11" s="18"/>
      <c r="AU11" s="18"/>
      <c r="AV11" s="18"/>
      <c r="AW11" s="18"/>
      <c r="AX11" s="18"/>
      <c r="AY11" s="18"/>
      <c r="AZ11" s="18"/>
      <c r="BA11" s="18"/>
      <c r="BB11" s="18"/>
      <c r="BC11" s="18"/>
      <c r="BD11" s="18"/>
      <c r="BE11" s="18"/>
      <c r="BF11" s="18"/>
      <c r="BG11" s="18"/>
      <c r="BH11" s="18"/>
      <c r="BI11" s="18"/>
      <c r="BJ11" s="18"/>
      <c r="BK11" s="18"/>
      <c r="BL11" s="18"/>
      <c r="BM11" s="18"/>
      <c r="BN11" s="18"/>
      <c r="BO11" s="18"/>
      <c r="BP11" s="18"/>
      <c r="BQ11" s="18"/>
      <c r="BR11" s="18"/>
      <c r="BS11" s="18"/>
      <c r="BT11" s="18"/>
      <c r="BU11" s="18"/>
      <c r="BV11" s="18"/>
      <c r="BW11" s="18"/>
      <c r="BX11" s="18"/>
      <c r="BY11" s="18"/>
      <c r="BZ11" s="18"/>
      <c r="CA11" s="18"/>
      <c r="CB11" s="18"/>
      <c r="CC11" s="18"/>
      <c r="CD11" s="18"/>
      <c r="CE11" s="18"/>
      <c r="CF11" s="18"/>
      <c r="CG11" s="18"/>
      <c r="CH11" s="18"/>
      <c r="CI11" s="18"/>
      <c r="CJ11" s="18"/>
      <c r="CK11" s="18"/>
      <c r="CL11" s="18"/>
      <c r="CM11" s="18"/>
      <c r="CN11" s="18"/>
      <c r="CO11" s="18"/>
      <c r="CP11" s="18"/>
      <c r="CQ11" s="18"/>
      <c r="CR11" s="18"/>
      <c r="CS11" s="18"/>
      <c r="CT11" s="18"/>
      <c r="CU11" s="18"/>
      <c r="CV11" s="18"/>
      <c r="CW11" s="18"/>
      <c r="CX11" s="18"/>
      <c r="CY11" s="18"/>
      <c r="CZ11" s="18"/>
      <c r="DA11" s="18"/>
      <c r="DB11" s="18"/>
      <c r="DC11" s="18"/>
      <c r="DD11" s="18"/>
      <c r="DE11" s="18"/>
      <c r="DF11" s="18"/>
      <c r="DG11" s="18"/>
      <c r="DH11" s="18"/>
      <c r="DI11" s="18"/>
      <c r="DJ11" s="18"/>
      <c r="DK11" s="18"/>
      <c r="DL11" s="18"/>
      <c r="DM11" s="18"/>
      <c r="DN11" s="18"/>
      <c r="DO11" s="18"/>
      <c r="DP11" s="18"/>
      <c r="DQ11" s="18"/>
      <c r="DR11" s="18"/>
      <c r="DS11" s="18"/>
      <c r="DT11" s="18"/>
      <c r="DU11" s="18"/>
      <c r="DV11" s="18"/>
      <c r="DW11" s="18"/>
      <c r="DX11" s="18"/>
      <c r="DY11" s="18"/>
      <c r="DZ11" s="18"/>
      <c r="EA11" s="18"/>
      <c r="EB11" s="18"/>
      <c r="EC11" s="18"/>
      <c r="ED11" s="18"/>
      <c r="EE11" s="18"/>
      <c r="EF11" s="18"/>
      <c r="EG11" s="18"/>
      <c r="EH11" s="18"/>
      <c r="EI11" s="18"/>
      <c r="EJ11" s="18"/>
      <c r="EK11" s="18"/>
      <c r="EL11" s="18"/>
      <c r="EM11" s="18"/>
      <c r="EN11" s="18"/>
      <c r="EO11" s="18"/>
      <c r="EP11" s="18"/>
      <c r="EQ11" s="18"/>
      <c r="ER11" s="18"/>
      <c r="ES11" s="18"/>
      <c r="ET11" s="18"/>
      <c r="EU11" s="18"/>
      <c r="EV11" s="18"/>
      <c r="EW11" s="18"/>
      <c r="EX11" s="18"/>
      <c r="EY11" s="18"/>
      <c r="EZ11" s="18"/>
      <c r="FA11" s="18"/>
      <c r="FB11" s="18"/>
      <c r="FC11" s="18"/>
      <c r="FD11" s="18"/>
      <c r="FE11" s="18"/>
      <c r="FF11" s="18"/>
      <c r="FG11" s="18"/>
      <c r="FH11" s="18"/>
      <c r="FI11" s="18"/>
      <c r="FJ11" s="18"/>
      <c r="FK11" s="18"/>
      <c r="FL11" s="18"/>
      <c r="FM11" s="18"/>
      <c r="FN11" s="18"/>
      <c r="FO11" s="18"/>
      <c r="FP11" s="18"/>
      <c r="FQ11" s="18"/>
      <c r="FR11" s="18"/>
      <c r="FS11" s="18"/>
      <c r="FT11" s="18"/>
      <c r="FU11" s="18"/>
      <c r="FV11" s="18"/>
      <c r="FW11" s="18"/>
      <c r="FX11" s="18"/>
      <c r="FY11" s="18"/>
      <c r="FZ11" s="18"/>
      <c r="GA11" s="18"/>
      <c r="GB11" s="18"/>
      <c r="GC11" s="18"/>
      <c r="GD11" s="18"/>
      <c r="GE11" s="18"/>
      <c r="GF11" s="18"/>
      <c r="GG11" s="18"/>
      <c r="GH11" s="18"/>
      <c r="GI11" s="18"/>
      <c r="GJ11" s="18"/>
      <c r="GK11" s="18"/>
      <c r="GL11" s="18"/>
      <c r="GM11" s="18"/>
    </row>
    <row r="12" spans="1:195" ht="16.5" customHeight="1" x14ac:dyDescent="0.35">
      <c r="A12" s="70" t="s">
        <v>145</v>
      </c>
      <c r="B12" s="91">
        <v>176971318.11111271</v>
      </c>
      <c r="C12" s="91">
        <v>98037320.044927016</v>
      </c>
      <c r="D12" s="91">
        <v>91239997.71984145</v>
      </c>
      <c r="E12" s="91"/>
      <c r="F12" s="18"/>
      <c r="G12" s="18"/>
      <c r="H12" s="18"/>
      <c r="I12" s="18"/>
      <c r="J12" s="18"/>
      <c r="K12" s="18"/>
      <c r="L12" s="18"/>
      <c r="M12" s="18"/>
      <c r="N12" s="18"/>
      <c r="O12" s="18"/>
      <c r="P12" s="18"/>
      <c r="Q12" s="18"/>
      <c r="R12" s="18"/>
      <c r="S12" s="18"/>
      <c r="T12" s="18"/>
      <c r="U12" s="18"/>
      <c r="V12" s="18"/>
      <c r="W12" s="18"/>
      <c r="X12" s="18"/>
      <c r="Y12" s="18"/>
      <c r="Z12" s="18"/>
      <c r="AA12" s="18"/>
      <c r="AB12" s="18"/>
      <c r="AC12" s="18"/>
      <c r="AD12" s="18"/>
      <c r="AE12" s="18"/>
      <c r="AF12" s="18"/>
      <c r="AG12" s="18"/>
      <c r="AH12" s="18"/>
      <c r="AI12" s="18"/>
      <c r="AJ12" s="18"/>
      <c r="AK12" s="18"/>
      <c r="AL12" s="18"/>
      <c r="AM12" s="18"/>
      <c r="AN12" s="18"/>
      <c r="AO12" s="18"/>
      <c r="AP12" s="18"/>
      <c r="AQ12" s="18"/>
      <c r="AR12" s="18"/>
      <c r="AS12" s="18"/>
      <c r="AT12" s="18"/>
      <c r="AU12" s="18"/>
      <c r="AV12" s="18"/>
      <c r="AW12" s="18"/>
      <c r="AX12" s="18"/>
      <c r="AY12" s="18"/>
      <c r="AZ12" s="18"/>
      <c r="BA12" s="18"/>
      <c r="BB12" s="18"/>
      <c r="BC12" s="18"/>
      <c r="BD12" s="18"/>
      <c r="BE12" s="18"/>
      <c r="BF12" s="18"/>
      <c r="BG12" s="18"/>
      <c r="BH12" s="18"/>
      <c r="BI12" s="18"/>
      <c r="BJ12" s="18"/>
      <c r="BK12" s="18"/>
      <c r="BL12" s="18"/>
      <c r="BM12" s="18"/>
      <c r="BN12" s="18"/>
      <c r="BO12" s="18"/>
      <c r="BP12" s="18"/>
      <c r="BQ12" s="18"/>
      <c r="BR12" s="18"/>
      <c r="BS12" s="18"/>
      <c r="BT12" s="18"/>
      <c r="BU12" s="18"/>
      <c r="BV12" s="18"/>
      <c r="BW12" s="18"/>
      <c r="BX12" s="18"/>
      <c r="BY12" s="18"/>
      <c r="BZ12" s="18"/>
      <c r="CA12" s="18"/>
      <c r="CB12" s="18"/>
      <c r="CC12" s="18"/>
      <c r="CD12" s="18"/>
      <c r="CE12" s="18"/>
      <c r="CF12" s="18"/>
      <c r="CG12" s="18"/>
      <c r="CH12" s="18"/>
      <c r="CI12" s="18"/>
      <c r="CJ12" s="18"/>
      <c r="CK12" s="18"/>
      <c r="CL12" s="18"/>
      <c r="CM12" s="18"/>
      <c r="CN12" s="18"/>
      <c r="CO12" s="18"/>
      <c r="CP12" s="18"/>
      <c r="CQ12" s="18"/>
      <c r="CR12" s="18"/>
      <c r="CS12" s="18"/>
      <c r="CT12" s="18"/>
      <c r="CU12" s="18"/>
      <c r="CV12" s="18"/>
      <c r="CW12" s="18"/>
      <c r="CX12" s="18"/>
      <c r="CY12" s="18"/>
      <c r="CZ12" s="18"/>
      <c r="DA12" s="18"/>
      <c r="DB12" s="18"/>
      <c r="DC12" s="18"/>
      <c r="DD12" s="18"/>
      <c r="DE12" s="18"/>
      <c r="DF12" s="18"/>
      <c r="DG12" s="18"/>
      <c r="DH12" s="18"/>
      <c r="DI12" s="18"/>
      <c r="DJ12" s="18"/>
      <c r="DK12" s="18"/>
      <c r="DL12" s="18"/>
      <c r="DM12" s="18"/>
      <c r="DN12" s="18"/>
      <c r="DO12" s="18"/>
      <c r="DP12" s="18"/>
      <c r="DQ12" s="18"/>
      <c r="DR12" s="18"/>
      <c r="DS12" s="18"/>
      <c r="DT12" s="18"/>
      <c r="DU12" s="18"/>
      <c r="DV12" s="18"/>
      <c r="DW12" s="18"/>
      <c r="DX12" s="18"/>
      <c r="DY12" s="18"/>
      <c r="DZ12" s="18"/>
      <c r="EA12" s="18"/>
      <c r="EB12" s="18"/>
      <c r="EC12" s="18"/>
      <c r="ED12" s="18"/>
      <c r="EE12" s="18"/>
      <c r="EF12" s="18"/>
      <c r="EG12" s="18"/>
      <c r="EH12" s="18"/>
      <c r="EI12" s="18"/>
      <c r="EJ12" s="18"/>
      <c r="EK12" s="18"/>
      <c r="EL12" s="18"/>
      <c r="EM12" s="18"/>
      <c r="EN12" s="18"/>
      <c r="EO12" s="18"/>
      <c r="EP12" s="18"/>
      <c r="EQ12" s="18"/>
      <c r="ER12" s="18"/>
      <c r="ES12" s="18"/>
      <c r="ET12" s="18"/>
      <c r="EU12" s="18"/>
      <c r="EV12" s="18"/>
      <c r="EW12" s="18"/>
      <c r="EX12" s="18"/>
      <c r="EY12" s="18"/>
      <c r="EZ12" s="18"/>
      <c r="FA12" s="18"/>
      <c r="FB12" s="18"/>
      <c r="FC12" s="18"/>
      <c r="FD12" s="18"/>
      <c r="FE12" s="18"/>
      <c r="FF12" s="18"/>
      <c r="FG12" s="18"/>
      <c r="FH12" s="18"/>
      <c r="FI12" s="18"/>
      <c r="FJ12" s="18"/>
      <c r="FK12" s="18"/>
      <c r="FL12" s="18"/>
      <c r="FM12" s="18"/>
      <c r="FN12" s="18"/>
      <c r="FO12" s="18"/>
      <c r="FP12" s="18"/>
      <c r="FQ12" s="18"/>
      <c r="FR12" s="18"/>
      <c r="FS12" s="18"/>
      <c r="FT12" s="18"/>
      <c r="FU12" s="18"/>
      <c r="FV12" s="18"/>
      <c r="FW12" s="18"/>
      <c r="FX12" s="18"/>
      <c r="FY12" s="18"/>
      <c r="FZ12" s="18"/>
      <c r="GA12" s="18"/>
      <c r="GB12" s="18"/>
      <c r="GC12" s="18"/>
      <c r="GD12" s="18"/>
      <c r="GE12" s="18"/>
      <c r="GF12" s="18"/>
      <c r="GG12" s="18"/>
      <c r="GH12" s="18"/>
      <c r="GI12" s="18"/>
      <c r="GJ12" s="18"/>
      <c r="GK12" s="18"/>
      <c r="GL12" s="18"/>
      <c r="GM12" s="18"/>
    </row>
    <row r="13" spans="1:195" ht="16.5" customHeight="1" x14ac:dyDescent="0.35">
      <c r="A13" s="70" t="s">
        <v>0</v>
      </c>
      <c r="B13" s="91">
        <v>44466477.109512813</v>
      </c>
      <c r="C13" s="91">
        <v>35883309.580196701</v>
      </c>
      <c r="D13" s="91">
        <v>32702028.561307762</v>
      </c>
      <c r="E13" s="91">
        <v>41538451.1799573</v>
      </c>
      <c r="F13" s="18"/>
      <c r="G13" s="18"/>
      <c r="H13" s="18"/>
      <c r="I13" s="18"/>
      <c r="J13" s="18"/>
      <c r="K13" s="18"/>
      <c r="L13" s="18"/>
      <c r="M13" s="18"/>
      <c r="N13" s="18"/>
      <c r="O13" s="18"/>
      <c r="P13" s="18"/>
      <c r="Q13" s="18"/>
      <c r="R13" s="18"/>
      <c r="S13" s="18"/>
      <c r="T13" s="18"/>
      <c r="U13" s="18"/>
      <c r="V13" s="18"/>
      <c r="W13" s="18"/>
      <c r="X13" s="18"/>
      <c r="Y13" s="18"/>
      <c r="Z13" s="18"/>
      <c r="AA13" s="18"/>
      <c r="AB13" s="18"/>
      <c r="AC13" s="18"/>
      <c r="AD13" s="18"/>
      <c r="AE13" s="18"/>
      <c r="AF13" s="18"/>
      <c r="AG13" s="18"/>
      <c r="AH13" s="18"/>
      <c r="AI13" s="18"/>
      <c r="AJ13" s="18"/>
      <c r="AK13" s="18"/>
      <c r="AL13" s="18"/>
      <c r="AM13" s="18"/>
      <c r="AN13" s="18"/>
      <c r="AO13" s="18"/>
      <c r="AP13" s="18"/>
      <c r="AQ13" s="18"/>
      <c r="AR13" s="18"/>
      <c r="AS13" s="18"/>
      <c r="AT13" s="18"/>
      <c r="AU13" s="18"/>
      <c r="AV13" s="18"/>
      <c r="AW13" s="18"/>
      <c r="AX13" s="18"/>
      <c r="AY13" s="18"/>
      <c r="AZ13" s="18"/>
      <c r="BA13" s="18"/>
      <c r="BB13" s="18"/>
      <c r="BC13" s="18"/>
      <c r="BD13" s="18"/>
      <c r="BE13" s="18"/>
      <c r="BF13" s="18"/>
      <c r="BG13" s="18"/>
      <c r="BH13" s="18"/>
      <c r="BI13" s="18"/>
      <c r="BJ13" s="18"/>
      <c r="BK13" s="18"/>
      <c r="BL13" s="18"/>
      <c r="BM13" s="18"/>
      <c r="BN13" s="18"/>
      <c r="BO13" s="18"/>
      <c r="BP13" s="18"/>
      <c r="BQ13" s="18"/>
      <c r="BR13" s="18"/>
      <c r="BS13" s="18"/>
      <c r="BT13" s="18"/>
      <c r="BU13" s="18"/>
      <c r="BV13" s="18"/>
      <c r="BW13" s="18"/>
      <c r="BX13" s="18"/>
      <c r="BY13" s="18"/>
      <c r="BZ13" s="18"/>
      <c r="CA13" s="18"/>
      <c r="CB13" s="18"/>
      <c r="CC13" s="18"/>
      <c r="CD13" s="18"/>
      <c r="CE13" s="18"/>
      <c r="CF13" s="18"/>
      <c r="CG13" s="18"/>
      <c r="CH13" s="18"/>
      <c r="CI13" s="18"/>
      <c r="CJ13" s="18"/>
      <c r="CK13" s="18"/>
      <c r="CL13" s="18"/>
      <c r="CM13" s="18"/>
      <c r="CN13" s="18"/>
      <c r="CO13" s="18"/>
      <c r="CP13" s="18"/>
      <c r="CQ13" s="18"/>
      <c r="CR13" s="18"/>
      <c r="CS13" s="18"/>
      <c r="CT13" s="18"/>
      <c r="CU13" s="18"/>
      <c r="CV13" s="18"/>
      <c r="CW13" s="18"/>
      <c r="CX13" s="18"/>
      <c r="CY13" s="18"/>
      <c r="CZ13" s="18"/>
      <c r="DA13" s="18"/>
      <c r="DB13" s="18"/>
      <c r="DC13" s="18"/>
      <c r="DD13" s="18"/>
      <c r="DE13" s="18"/>
      <c r="DF13" s="18"/>
      <c r="DG13" s="18"/>
      <c r="DH13" s="18"/>
      <c r="DI13" s="18"/>
      <c r="DJ13" s="18"/>
      <c r="DK13" s="18"/>
      <c r="DL13" s="18"/>
      <c r="DM13" s="18"/>
      <c r="DN13" s="18"/>
      <c r="DO13" s="18"/>
      <c r="DP13" s="18"/>
      <c r="DQ13" s="18"/>
      <c r="DR13" s="18"/>
      <c r="DS13" s="18"/>
      <c r="DT13" s="18"/>
      <c r="DU13" s="18"/>
      <c r="DV13" s="18"/>
      <c r="DW13" s="18"/>
      <c r="DX13" s="18"/>
      <c r="DY13" s="18"/>
      <c r="DZ13" s="18"/>
      <c r="EA13" s="18"/>
      <c r="EB13" s="18"/>
      <c r="EC13" s="18"/>
      <c r="ED13" s="18"/>
      <c r="EE13" s="18"/>
      <c r="EF13" s="18"/>
      <c r="EG13" s="18"/>
      <c r="EH13" s="18"/>
      <c r="EI13" s="18"/>
      <c r="EJ13" s="18"/>
      <c r="EK13" s="18"/>
      <c r="EL13" s="18"/>
      <c r="EM13" s="18"/>
      <c r="EN13" s="18"/>
      <c r="EO13" s="18"/>
      <c r="EP13" s="18"/>
      <c r="EQ13" s="18"/>
      <c r="ER13" s="18"/>
      <c r="ES13" s="18"/>
      <c r="ET13" s="18"/>
      <c r="EU13" s="18"/>
      <c r="EV13" s="18"/>
      <c r="EW13" s="18"/>
      <c r="EX13" s="18"/>
      <c r="EY13" s="18"/>
      <c r="EZ13" s="18"/>
      <c r="FA13" s="18"/>
      <c r="FB13" s="18"/>
      <c r="FC13" s="18"/>
      <c r="FD13" s="18"/>
      <c r="FE13" s="18"/>
      <c r="FF13" s="18"/>
      <c r="FG13" s="18"/>
      <c r="FH13" s="18"/>
      <c r="FI13" s="18"/>
      <c r="FJ13" s="18"/>
      <c r="FK13" s="18"/>
      <c r="FL13" s="18"/>
      <c r="FM13" s="18"/>
      <c r="FN13" s="18"/>
      <c r="FO13" s="18"/>
      <c r="FP13" s="18"/>
      <c r="FQ13" s="18"/>
      <c r="FR13" s="18"/>
      <c r="FS13" s="18"/>
      <c r="FT13" s="18"/>
      <c r="FU13" s="18"/>
      <c r="FV13" s="18"/>
      <c r="FW13" s="18"/>
      <c r="FX13" s="18"/>
      <c r="FY13" s="18"/>
      <c r="FZ13" s="18"/>
      <c r="GA13" s="18"/>
      <c r="GB13" s="18"/>
      <c r="GC13" s="18"/>
      <c r="GD13" s="18"/>
      <c r="GE13" s="18"/>
      <c r="GF13" s="18"/>
      <c r="GG13" s="18"/>
      <c r="GH13" s="18"/>
      <c r="GI13" s="18"/>
      <c r="GJ13" s="18"/>
      <c r="GK13" s="18"/>
      <c r="GL13" s="18"/>
      <c r="GM13" s="18"/>
    </row>
    <row r="14" spans="1:195" ht="16.5" customHeight="1" x14ac:dyDescent="0.35">
      <c r="A14" s="70" t="s">
        <v>1</v>
      </c>
      <c r="B14" s="91">
        <v>3277386.5615515723</v>
      </c>
      <c r="C14" s="91">
        <v>3305738.75969443</v>
      </c>
      <c r="D14" s="91">
        <v>4122822.2368274149</v>
      </c>
      <c r="E14" s="91"/>
      <c r="F14" s="18"/>
      <c r="G14" s="18"/>
      <c r="H14" s="18"/>
      <c r="I14" s="18"/>
      <c r="J14" s="18"/>
      <c r="K14" s="18"/>
      <c r="L14" s="18"/>
      <c r="M14" s="18"/>
      <c r="N14" s="18"/>
      <c r="O14" s="18"/>
      <c r="P14" s="18"/>
      <c r="Q14" s="18"/>
      <c r="R14" s="18"/>
      <c r="S14" s="18"/>
      <c r="T14" s="18"/>
      <c r="U14" s="18"/>
      <c r="V14" s="18"/>
      <c r="W14" s="18"/>
      <c r="X14" s="18"/>
      <c r="Y14" s="18"/>
      <c r="Z14" s="18"/>
      <c r="AA14" s="18"/>
      <c r="AB14" s="18"/>
      <c r="AC14" s="18"/>
      <c r="AD14" s="18"/>
      <c r="AE14" s="18"/>
      <c r="AF14" s="18"/>
      <c r="AG14" s="18"/>
      <c r="AH14" s="18"/>
      <c r="AI14" s="18"/>
      <c r="AJ14" s="18"/>
      <c r="AK14" s="18"/>
      <c r="AL14" s="18"/>
      <c r="AM14" s="18"/>
      <c r="AN14" s="18"/>
      <c r="AO14" s="18"/>
      <c r="AP14" s="18"/>
      <c r="AQ14" s="18"/>
      <c r="AR14" s="18"/>
      <c r="AS14" s="18"/>
      <c r="AT14" s="18"/>
      <c r="AU14" s="18"/>
      <c r="AV14" s="18"/>
      <c r="AW14" s="18"/>
      <c r="AX14" s="18"/>
      <c r="AY14" s="18"/>
      <c r="AZ14" s="18"/>
      <c r="BA14" s="18"/>
      <c r="BB14" s="18"/>
      <c r="BC14" s="18"/>
      <c r="BD14" s="18"/>
      <c r="BE14" s="18"/>
      <c r="BF14" s="18"/>
      <c r="BG14" s="18"/>
      <c r="BH14" s="18"/>
      <c r="BI14" s="18"/>
      <c r="BJ14" s="18"/>
      <c r="BK14" s="18"/>
      <c r="BL14" s="18"/>
      <c r="BM14" s="18"/>
      <c r="BN14" s="18"/>
      <c r="BO14" s="18"/>
      <c r="BP14" s="18"/>
      <c r="BQ14" s="18"/>
      <c r="BR14" s="18"/>
      <c r="BS14" s="18"/>
      <c r="BT14" s="18"/>
      <c r="BU14" s="18"/>
      <c r="BV14" s="18"/>
      <c r="BW14" s="18"/>
      <c r="BX14" s="18"/>
      <c r="BY14" s="18"/>
      <c r="BZ14" s="18"/>
      <c r="CA14" s="18"/>
      <c r="CB14" s="18"/>
      <c r="CC14" s="18"/>
      <c r="CD14" s="18"/>
      <c r="CE14" s="18"/>
      <c r="CF14" s="18"/>
      <c r="CG14" s="18"/>
      <c r="CH14" s="18"/>
      <c r="CI14" s="18"/>
      <c r="CJ14" s="18"/>
      <c r="CK14" s="18"/>
      <c r="CL14" s="18"/>
      <c r="CM14" s="18"/>
      <c r="CN14" s="18"/>
      <c r="CO14" s="18"/>
      <c r="CP14" s="18"/>
      <c r="CQ14" s="18"/>
      <c r="CR14" s="18"/>
      <c r="CS14" s="18"/>
      <c r="CT14" s="18"/>
      <c r="CU14" s="18"/>
      <c r="CV14" s="18"/>
      <c r="CW14" s="18"/>
      <c r="CX14" s="18"/>
      <c r="CY14" s="18"/>
      <c r="CZ14" s="18"/>
      <c r="DA14" s="18"/>
      <c r="DB14" s="18"/>
      <c r="DC14" s="18"/>
      <c r="DD14" s="18"/>
      <c r="DE14" s="18"/>
      <c r="DF14" s="18"/>
      <c r="DG14" s="18"/>
      <c r="DH14" s="18"/>
      <c r="DI14" s="18"/>
      <c r="DJ14" s="18"/>
      <c r="DK14" s="18"/>
      <c r="DL14" s="18"/>
      <c r="DM14" s="18"/>
      <c r="DN14" s="18"/>
      <c r="DO14" s="18"/>
      <c r="DP14" s="18"/>
      <c r="DQ14" s="18"/>
      <c r="DR14" s="18"/>
      <c r="DS14" s="18"/>
      <c r="DT14" s="18"/>
      <c r="DU14" s="18"/>
      <c r="DV14" s="18"/>
      <c r="DW14" s="18"/>
      <c r="DX14" s="18"/>
      <c r="DY14" s="18"/>
      <c r="DZ14" s="18"/>
      <c r="EA14" s="18"/>
      <c r="EB14" s="18"/>
      <c r="EC14" s="18"/>
      <c r="ED14" s="18"/>
      <c r="EE14" s="18"/>
      <c r="EF14" s="18"/>
      <c r="EG14" s="18"/>
      <c r="EH14" s="18"/>
      <c r="EI14" s="18"/>
      <c r="EJ14" s="18"/>
      <c r="EK14" s="18"/>
      <c r="EL14" s="18"/>
      <c r="EM14" s="18"/>
      <c r="EN14" s="18"/>
      <c r="EO14" s="18"/>
      <c r="EP14" s="18"/>
      <c r="EQ14" s="18"/>
      <c r="ER14" s="18"/>
      <c r="ES14" s="18"/>
      <c r="ET14" s="18"/>
      <c r="EU14" s="18"/>
      <c r="EV14" s="18"/>
      <c r="EW14" s="18"/>
      <c r="EX14" s="18"/>
      <c r="EY14" s="18"/>
      <c r="EZ14" s="18"/>
      <c r="FA14" s="18"/>
      <c r="FB14" s="18"/>
      <c r="FC14" s="18"/>
      <c r="FD14" s="18"/>
      <c r="FE14" s="18"/>
      <c r="FF14" s="18"/>
      <c r="FG14" s="18"/>
      <c r="FH14" s="18"/>
      <c r="FI14" s="18"/>
      <c r="FJ14" s="18"/>
      <c r="FK14" s="18"/>
      <c r="FL14" s="18"/>
      <c r="FM14" s="18"/>
      <c r="FN14" s="18"/>
      <c r="FO14" s="18"/>
      <c r="FP14" s="18"/>
      <c r="FQ14" s="18"/>
      <c r="FR14" s="18"/>
      <c r="FS14" s="18"/>
      <c r="FT14" s="18"/>
      <c r="FU14" s="18"/>
      <c r="FV14" s="18"/>
      <c r="FW14" s="18"/>
      <c r="FX14" s="18"/>
      <c r="FY14" s="18"/>
      <c r="FZ14" s="18"/>
      <c r="GA14" s="18"/>
      <c r="GB14" s="18"/>
      <c r="GC14" s="18"/>
      <c r="GD14" s="18"/>
      <c r="GE14" s="18"/>
      <c r="GF14" s="18"/>
      <c r="GG14" s="18"/>
      <c r="GH14" s="18"/>
      <c r="GI14" s="18"/>
      <c r="GJ14" s="18"/>
      <c r="GK14" s="18"/>
      <c r="GL14" s="18"/>
      <c r="GM14" s="18"/>
    </row>
    <row r="15" spans="1:195" ht="16.5" customHeight="1" x14ac:dyDescent="0.35">
      <c r="A15" s="70" t="s">
        <v>2</v>
      </c>
      <c r="B15" s="91">
        <v>9707238</v>
      </c>
      <c r="C15" s="91">
        <v>8930240.6228848994</v>
      </c>
      <c r="D15" s="91">
        <v>9026693.2698990293</v>
      </c>
      <c r="E15" s="91"/>
      <c r="F15" s="18"/>
      <c r="G15" s="18"/>
      <c r="H15" s="18"/>
      <c r="I15" s="18"/>
      <c r="J15" s="18"/>
      <c r="K15" s="18"/>
      <c r="L15" s="18"/>
      <c r="M15" s="18"/>
      <c r="N15" s="18"/>
      <c r="O15" s="18"/>
      <c r="P15" s="18"/>
      <c r="Q15" s="18"/>
      <c r="R15" s="18"/>
      <c r="S15" s="18"/>
      <c r="T15" s="18"/>
      <c r="U15" s="18"/>
      <c r="V15" s="18"/>
      <c r="W15" s="18"/>
      <c r="X15" s="18"/>
      <c r="Y15" s="18"/>
      <c r="Z15" s="18"/>
      <c r="AA15" s="18"/>
      <c r="AB15" s="18"/>
      <c r="AC15" s="18"/>
      <c r="AD15" s="18"/>
      <c r="AE15" s="18"/>
      <c r="AF15" s="18"/>
      <c r="AG15" s="18"/>
      <c r="AH15" s="18"/>
      <c r="AI15" s="18"/>
      <c r="AJ15" s="18"/>
      <c r="AK15" s="18"/>
      <c r="AL15" s="18"/>
      <c r="AM15" s="18"/>
      <c r="AN15" s="18"/>
      <c r="AO15" s="18"/>
      <c r="AP15" s="18"/>
      <c r="AQ15" s="18"/>
      <c r="AR15" s="18"/>
      <c r="AS15" s="18"/>
      <c r="AT15" s="18"/>
      <c r="AU15" s="18"/>
      <c r="AV15" s="18"/>
      <c r="AW15" s="18"/>
      <c r="AX15" s="18"/>
      <c r="AY15" s="18"/>
      <c r="AZ15" s="18"/>
      <c r="BA15" s="18"/>
      <c r="BB15" s="18"/>
      <c r="BC15" s="18"/>
      <c r="BD15" s="18"/>
      <c r="BE15" s="18"/>
      <c r="BF15" s="18"/>
      <c r="BG15" s="18"/>
      <c r="BH15" s="18"/>
      <c r="BI15" s="18"/>
      <c r="BJ15" s="18"/>
      <c r="BK15" s="18"/>
      <c r="BL15" s="18"/>
      <c r="BM15" s="18"/>
      <c r="BN15" s="18"/>
      <c r="BO15" s="18"/>
      <c r="BP15" s="18"/>
      <c r="BQ15" s="18"/>
      <c r="BR15" s="18"/>
      <c r="BS15" s="18"/>
      <c r="BT15" s="18"/>
      <c r="BU15" s="18"/>
      <c r="BV15" s="18"/>
      <c r="BW15" s="18"/>
      <c r="BX15" s="18"/>
      <c r="BY15" s="18"/>
      <c r="BZ15" s="18"/>
      <c r="CA15" s="18"/>
      <c r="CB15" s="18"/>
      <c r="CC15" s="18"/>
      <c r="CD15" s="18"/>
      <c r="CE15" s="18"/>
      <c r="CF15" s="18"/>
      <c r="CG15" s="18"/>
      <c r="CH15" s="18"/>
      <c r="CI15" s="18"/>
      <c r="CJ15" s="18"/>
      <c r="CK15" s="18"/>
      <c r="CL15" s="18"/>
      <c r="CM15" s="18"/>
      <c r="CN15" s="18"/>
      <c r="CO15" s="18"/>
      <c r="CP15" s="18"/>
      <c r="CQ15" s="18"/>
      <c r="CR15" s="18"/>
      <c r="CS15" s="18"/>
      <c r="CT15" s="18"/>
      <c r="CU15" s="18"/>
      <c r="CV15" s="18"/>
      <c r="CW15" s="18"/>
      <c r="CX15" s="18"/>
      <c r="CY15" s="18"/>
      <c r="CZ15" s="18"/>
      <c r="DA15" s="18"/>
      <c r="DB15" s="18"/>
      <c r="DC15" s="18"/>
      <c r="DD15" s="18"/>
      <c r="DE15" s="18"/>
      <c r="DF15" s="18"/>
      <c r="DG15" s="18"/>
      <c r="DH15" s="18"/>
      <c r="DI15" s="18"/>
      <c r="DJ15" s="18"/>
      <c r="DK15" s="18"/>
      <c r="DL15" s="18"/>
      <c r="DM15" s="18"/>
      <c r="DN15" s="18"/>
      <c r="DO15" s="18"/>
      <c r="DP15" s="18"/>
      <c r="DQ15" s="18"/>
      <c r="DR15" s="18"/>
      <c r="DS15" s="18"/>
      <c r="DT15" s="18"/>
      <c r="DU15" s="18"/>
      <c r="DV15" s="18"/>
      <c r="DW15" s="18"/>
      <c r="DX15" s="18"/>
      <c r="DY15" s="18"/>
      <c r="DZ15" s="18"/>
      <c r="EA15" s="18"/>
      <c r="EB15" s="18"/>
      <c r="EC15" s="18"/>
      <c r="ED15" s="18"/>
      <c r="EE15" s="18"/>
      <c r="EF15" s="18"/>
      <c r="EG15" s="18"/>
      <c r="EH15" s="18"/>
      <c r="EI15" s="18"/>
      <c r="EJ15" s="18"/>
      <c r="EK15" s="18"/>
      <c r="EL15" s="18"/>
      <c r="EM15" s="18"/>
      <c r="EN15" s="18"/>
      <c r="EO15" s="18"/>
      <c r="EP15" s="18"/>
      <c r="EQ15" s="18"/>
      <c r="ER15" s="18"/>
      <c r="ES15" s="18"/>
      <c r="ET15" s="18"/>
      <c r="EU15" s="18"/>
      <c r="EV15" s="18"/>
      <c r="EW15" s="18"/>
      <c r="EX15" s="18"/>
      <c r="EY15" s="18"/>
      <c r="EZ15" s="18"/>
      <c r="FA15" s="18"/>
      <c r="FB15" s="18"/>
      <c r="FC15" s="18"/>
      <c r="FD15" s="18"/>
      <c r="FE15" s="18"/>
      <c r="FF15" s="18"/>
      <c r="FG15" s="18"/>
      <c r="FH15" s="18"/>
      <c r="FI15" s="18"/>
      <c r="FJ15" s="18"/>
      <c r="FK15" s="18"/>
      <c r="FL15" s="18"/>
      <c r="FM15" s="18"/>
      <c r="FN15" s="18"/>
      <c r="FO15" s="18"/>
      <c r="FP15" s="18"/>
      <c r="FQ15" s="18"/>
      <c r="FR15" s="18"/>
      <c r="FS15" s="18"/>
      <c r="FT15" s="18"/>
      <c r="FU15" s="18"/>
      <c r="FV15" s="18"/>
      <c r="FW15" s="18"/>
      <c r="FX15" s="18"/>
      <c r="FY15" s="18"/>
      <c r="FZ15" s="18"/>
      <c r="GA15" s="18"/>
      <c r="GB15" s="18"/>
      <c r="GC15" s="18"/>
      <c r="GD15" s="18"/>
      <c r="GE15" s="18"/>
      <c r="GF15" s="18"/>
      <c r="GG15" s="18"/>
      <c r="GH15" s="18"/>
      <c r="GI15" s="18"/>
      <c r="GJ15" s="18"/>
      <c r="GK15" s="18"/>
      <c r="GL15" s="18"/>
      <c r="GM15" s="18"/>
    </row>
    <row r="16" spans="1:195" ht="16.5" customHeight="1" x14ac:dyDescent="0.35">
      <c r="A16" s="70" t="s">
        <v>3</v>
      </c>
      <c r="B16" s="91">
        <v>2406976.5070454776</v>
      </c>
      <c r="C16" s="91">
        <v>2321093.7369750999</v>
      </c>
      <c r="D16" s="91">
        <v>3379104.8042808762</v>
      </c>
      <c r="E16" s="91"/>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8"/>
      <c r="BK16" s="18"/>
      <c r="BL16" s="18"/>
      <c r="BM16" s="18"/>
      <c r="BN16" s="18"/>
      <c r="BO16" s="18"/>
      <c r="BP16" s="18"/>
      <c r="BQ16" s="18"/>
      <c r="BR16" s="18"/>
      <c r="BS16" s="18"/>
      <c r="BT16" s="18"/>
      <c r="BU16" s="18"/>
      <c r="BV16" s="18"/>
      <c r="BW16" s="18"/>
      <c r="BX16" s="18"/>
      <c r="BY16" s="18"/>
      <c r="BZ16" s="18"/>
      <c r="CA16" s="18"/>
      <c r="CB16" s="18"/>
      <c r="CC16" s="18"/>
      <c r="CD16" s="18"/>
      <c r="CE16" s="18"/>
      <c r="CF16" s="18"/>
      <c r="CG16" s="18"/>
      <c r="CH16" s="18"/>
      <c r="CI16" s="18"/>
      <c r="CJ16" s="18"/>
      <c r="CK16" s="18"/>
      <c r="CL16" s="18"/>
      <c r="CM16" s="18"/>
      <c r="CN16" s="18"/>
      <c r="CO16" s="18"/>
      <c r="CP16" s="18"/>
      <c r="CQ16" s="18"/>
      <c r="CR16" s="18"/>
      <c r="CS16" s="18"/>
      <c r="CT16" s="18"/>
      <c r="CU16" s="18"/>
      <c r="CV16" s="18"/>
      <c r="CW16" s="18"/>
      <c r="CX16" s="18"/>
      <c r="CY16" s="18"/>
      <c r="CZ16" s="18"/>
      <c r="DA16" s="18"/>
      <c r="DB16" s="18"/>
      <c r="DC16" s="18"/>
      <c r="DD16" s="18"/>
      <c r="DE16" s="18"/>
      <c r="DF16" s="18"/>
      <c r="DG16" s="18"/>
      <c r="DH16" s="18"/>
      <c r="DI16" s="18"/>
      <c r="DJ16" s="18"/>
      <c r="DK16" s="18"/>
      <c r="DL16" s="18"/>
      <c r="DM16" s="18"/>
      <c r="DN16" s="18"/>
      <c r="DO16" s="18"/>
      <c r="DP16" s="18"/>
      <c r="DQ16" s="18"/>
      <c r="DR16" s="18"/>
      <c r="DS16" s="18"/>
      <c r="DT16" s="18"/>
      <c r="DU16" s="18"/>
      <c r="DV16" s="18"/>
      <c r="DW16" s="18"/>
      <c r="DX16" s="18"/>
      <c r="DY16" s="18"/>
      <c r="DZ16" s="18"/>
      <c r="EA16" s="18"/>
      <c r="EB16" s="18"/>
      <c r="EC16" s="18"/>
      <c r="ED16" s="18"/>
      <c r="EE16" s="18"/>
      <c r="EF16" s="18"/>
      <c r="EG16" s="18"/>
      <c r="EH16" s="18"/>
      <c r="EI16" s="18"/>
      <c r="EJ16" s="18"/>
      <c r="EK16" s="18"/>
      <c r="EL16" s="18"/>
      <c r="EM16" s="18"/>
      <c r="EN16" s="18"/>
      <c r="EO16" s="18"/>
      <c r="EP16" s="18"/>
      <c r="EQ16" s="18"/>
      <c r="ER16" s="18"/>
      <c r="ES16" s="18"/>
      <c r="ET16" s="18"/>
      <c r="EU16" s="18"/>
      <c r="EV16" s="18"/>
      <c r="EW16" s="18"/>
      <c r="EX16" s="18"/>
      <c r="EY16" s="18"/>
      <c r="EZ16" s="18"/>
      <c r="FA16" s="18"/>
      <c r="FB16" s="18"/>
      <c r="FC16" s="18"/>
      <c r="FD16" s="18"/>
      <c r="FE16" s="18"/>
      <c r="FF16" s="18"/>
      <c r="FG16" s="18"/>
      <c r="FH16" s="18"/>
      <c r="FI16" s="18"/>
      <c r="FJ16" s="18"/>
      <c r="FK16" s="18"/>
      <c r="FL16" s="18"/>
      <c r="FM16" s="18"/>
      <c r="FN16" s="18"/>
      <c r="FO16" s="18"/>
      <c r="FP16" s="18"/>
      <c r="FQ16" s="18"/>
      <c r="FR16" s="18"/>
      <c r="FS16" s="18"/>
      <c r="FT16" s="18"/>
      <c r="FU16" s="18"/>
      <c r="FV16" s="18"/>
      <c r="FW16" s="18"/>
      <c r="FX16" s="18"/>
      <c r="FY16" s="18"/>
      <c r="FZ16" s="18"/>
      <c r="GA16" s="18"/>
      <c r="GB16" s="18"/>
      <c r="GC16" s="18"/>
      <c r="GD16" s="18"/>
      <c r="GE16" s="18"/>
      <c r="GF16" s="18"/>
      <c r="GG16" s="18"/>
      <c r="GH16" s="18"/>
      <c r="GI16" s="18"/>
      <c r="GJ16" s="18"/>
      <c r="GK16" s="18"/>
      <c r="GL16" s="18"/>
      <c r="GM16" s="18"/>
    </row>
    <row r="17" spans="1:195" ht="16.5" customHeight="1" x14ac:dyDescent="0.35">
      <c r="A17" s="70" t="s">
        <v>4</v>
      </c>
      <c r="B17" s="91">
        <v>481688.35220224957</v>
      </c>
      <c r="C17" s="91">
        <v>6355752.9775868095</v>
      </c>
      <c r="D17" s="91">
        <v>11357963.557504866</v>
      </c>
      <c r="E17" s="91"/>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8"/>
      <c r="BK17" s="18"/>
      <c r="BL17" s="18"/>
      <c r="BM17" s="18"/>
      <c r="BN17" s="18"/>
      <c r="BO17" s="18"/>
      <c r="BP17" s="18"/>
      <c r="BQ17" s="18"/>
      <c r="BR17" s="18"/>
      <c r="BS17" s="18"/>
      <c r="BT17" s="18"/>
      <c r="BU17" s="18"/>
      <c r="BV17" s="18"/>
      <c r="BW17" s="18"/>
      <c r="BX17" s="18"/>
      <c r="BY17" s="18"/>
      <c r="BZ17" s="18"/>
      <c r="CA17" s="18"/>
      <c r="CB17" s="18"/>
      <c r="CC17" s="18"/>
      <c r="CD17" s="18"/>
      <c r="CE17" s="18"/>
      <c r="CF17" s="18"/>
      <c r="CG17" s="18"/>
      <c r="CH17" s="18"/>
      <c r="CI17" s="18"/>
      <c r="CJ17" s="18"/>
      <c r="CK17" s="18"/>
      <c r="CL17" s="18"/>
      <c r="CM17" s="18"/>
      <c r="CN17" s="18"/>
      <c r="CO17" s="18"/>
      <c r="CP17" s="18"/>
      <c r="CQ17" s="18"/>
      <c r="CR17" s="18"/>
      <c r="CS17" s="18"/>
      <c r="CT17" s="18"/>
      <c r="CU17" s="18"/>
      <c r="CV17" s="18"/>
      <c r="CW17" s="18"/>
      <c r="CX17" s="18"/>
      <c r="CY17" s="18"/>
      <c r="CZ17" s="18"/>
      <c r="DA17" s="18"/>
      <c r="DB17" s="18"/>
      <c r="DC17" s="18"/>
      <c r="DD17" s="18"/>
      <c r="DE17" s="18"/>
      <c r="DF17" s="18"/>
      <c r="DG17" s="18"/>
      <c r="DH17" s="18"/>
      <c r="DI17" s="18"/>
      <c r="DJ17" s="18"/>
      <c r="DK17" s="18"/>
      <c r="DL17" s="18"/>
      <c r="DM17" s="18"/>
      <c r="DN17" s="18"/>
      <c r="DO17" s="18"/>
      <c r="DP17" s="18"/>
      <c r="DQ17" s="18"/>
      <c r="DR17" s="18"/>
      <c r="DS17" s="18"/>
      <c r="DT17" s="18"/>
      <c r="DU17" s="18"/>
      <c r="DV17" s="18"/>
      <c r="DW17" s="18"/>
      <c r="DX17" s="18"/>
      <c r="DY17" s="18"/>
      <c r="DZ17" s="18"/>
      <c r="EA17" s="18"/>
      <c r="EB17" s="18"/>
      <c r="EC17" s="18"/>
      <c r="ED17" s="18"/>
      <c r="EE17" s="18"/>
      <c r="EF17" s="18"/>
      <c r="EG17" s="18"/>
      <c r="EH17" s="18"/>
      <c r="EI17" s="18"/>
      <c r="EJ17" s="18"/>
      <c r="EK17" s="18"/>
      <c r="EL17" s="18"/>
      <c r="EM17" s="18"/>
      <c r="EN17" s="18"/>
      <c r="EO17" s="18"/>
      <c r="EP17" s="18"/>
      <c r="EQ17" s="18"/>
      <c r="ER17" s="18"/>
      <c r="ES17" s="18"/>
      <c r="ET17" s="18"/>
      <c r="EU17" s="18"/>
      <c r="EV17" s="18"/>
      <c r="EW17" s="18"/>
      <c r="EX17" s="18"/>
      <c r="EY17" s="18"/>
      <c r="EZ17" s="18"/>
      <c r="FA17" s="18"/>
      <c r="FB17" s="18"/>
      <c r="FC17" s="18"/>
      <c r="FD17" s="18"/>
      <c r="FE17" s="18"/>
      <c r="FF17" s="18"/>
      <c r="FG17" s="18"/>
      <c r="FH17" s="18"/>
      <c r="FI17" s="18"/>
      <c r="FJ17" s="18"/>
      <c r="FK17" s="18"/>
      <c r="FL17" s="18"/>
      <c r="FM17" s="18"/>
      <c r="FN17" s="18"/>
      <c r="FO17" s="18"/>
      <c r="FP17" s="18"/>
      <c r="FQ17" s="18"/>
      <c r="FR17" s="18"/>
      <c r="FS17" s="18"/>
      <c r="FT17" s="18"/>
      <c r="FU17" s="18"/>
      <c r="FV17" s="18"/>
      <c r="FW17" s="18"/>
      <c r="FX17" s="18"/>
      <c r="FY17" s="18"/>
      <c r="FZ17" s="18"/>
      <c r="GA17" s="18"/>
      <c r="GB17" s="18"/>
      <c r="GC17" s="18"/>
      <c r="GD17" s="18"/>
      <c r="GE17" s="18"/>
      <c r="GF17" s="18"/>
      <c r="GG17" s="18"/>
      <c r="GH17" s="18"/>
      <c r="GI17" s="18"/>
      <c r="GJ17" s="18"/>
      <c r="GK17" s="18"/>
      <c r="GL17" s="18"/>
      <c r="GM17" s="18"/>
    </row>
    <row r="18" spans="1:195" ht="16.5" customHeight="1" x14ac:dyDescent="0.35">
      <c r="A18" s="70" t="s">
        <v>5</v>
      </c>
      <c r="B18" s="91">
        <v>74373729</v>
      </c>
      <c r="C18" s="91">
        <v>80485685.157765895</v>
      </c>
      <c r="D18" s="91"/>
      <c r="E18" s="91"/>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8"/>
      <c r="BK18" s="18"/>
      <c r="BL18" s="18"/>
      <c r="BM18" s="18"/>
      <c r="BN18" s="18"/>
      <c r="BO18" s="18"/>
      <c r="BP18" s="18"/>
      <c r="BQ18" s="18"/>
      <c r="BR18" s="18"/>
      <c r="BS18" s="18"/>
      <c r="BT18" s="18"/>
      <c r="BU18" s="18"/>
      <c r="BV18" s="18"/>
      <c r="BW18" s="18"/>
      <c r="BX18" s="18"/>
      <c r="BY18" s="18"/>
      <c r="BZ18" s="18"/>
      <c r="CA18" s="18"/>
      <c r="CB18" s="18"/>
      <c r="CC18" s="18"/>
      <c r="CD18" s="18"/>
      <c r="CE18" s="18"/>
      <c r="CF18" s="18"/>
      <c r="CG18" s="18"/>
      <c r="CH18" s="18"/>
      <c r="CI18" s="18"/>
      <c r="CJ18" s="18"/>
      <c r="CK18" s="18"/>
      <c r="CL18" s="18"/>
      <c r="CM18" s="18"/>
      <c r="CN18" s="18"/>
      <c r="CO18" s="18"/>
      <c r="CP18" s="18"/>
      <c r="CQ18" s="18"/>
      <c r="CR18" s="18"/>
      <c r="CS18" s="18"/>
      <c r="CT18" s="18"/>
      <c r="CU18" s="18"/>
      <c r="CV18" s="18"/>
      <c r="CW18" s="18"/>
      <c r="CX18" s="18"/>
      <c r="CY18" s="18"/>
      <c r="CZ18" s="18"/>
      <c r="DA18" s="18"/>
      <c r="DB18" s="18"/>
      <c r="DC18" s="18"/>
      <c r="DD18" s="18"/>
      <c r="DE18" s="18"/>
      <c r="DF18" s="18"/>
      <c r="DG18" s="18"/>
      <c r="DH18" s="18"/>
      <c r="DI18" s="18"/>
      <c r="DJ18" s="18"/>
      <c r="DK18" s="18"/>
      <c r="DL18" s="18"/>
      <c r="DM18" s="18"/>
      <c r="DN18" s="18"/>
      <c r="DO18" s="18"/>
      <c r="DP18" s="18"/>
      <c r="DQ18" s="18"/>
      <c r="DR18" s="18"/>
      <c r="DS18" s="18"/>
      <c r="DT18" s="18"/>
      <c r="DU18" s="18"/>
      <c r="DV18" s="18"/>
      <c r="DW18" s="18"/>
      <c r="DX18" s="18"/>
      <c r="DY18" s="18"/>
      <c r="DZ18" s="18"/>
      <c r="EA18" s="18"/>
      <c r="EB18" s="18"/>
      <c r="EC18" s="18"/>
      <c r="ED18" s="18"/>
      <c r="EE18" s="18"/>
      <c r="EF18" s="18"/>
      <c r="EG18" s="18"/>
      <c r="EH18" s="18"/>
      <c r="EI18" s="18"/>
      <c r="EJ18" s="18"/>
      <c r="EK18" s="18"/>
      <c r="EL18" s="18"/>
      <c r="EM18" s="18"/>
      <c r="EN18" s="18"/>
      <c r="EO18" s="18"/>
      <c r="EP18" s="18"/>
      <c r="EQ18" s="18"/>
      <c r="ER18" s="18"/>
      <c r="ES18" s="18"/>
      <c r="ET18" s="18"/>
      <c r="EU18" s="18"/>
      <c r="EV18" s="18"/>
      <c r="EW18" s="18"/>
      <c r="EX18" s="18"/>
      <c r="EY18" s="18"/>
      <c r="EZ18" s="18"/>
      <c r="FA18" s="18"/>
      <c r="FB18" s="18"/>
      <c r="FC18" s="18"/>
      <c r="FD18" s="18"/>
      <c r="FE18" s="18"/>
      <c r="FF18" s="18"/>
      <c r="FG18" s="18"/>
      <c r="FH18" s="18"/>
      <c r="FI18" s="18"/>
      <c r="FJ18" s="18"/>
      <c r="FK18" s="18"/>
      <c r="FL18" s="18"/>
      <c r="FM18" s="18"/>
      <c r="FN18" s="18"/>
      <c r="FO18" s="18"/>
      <c r="FP18" s="18"/>
      <c r="FQ18" s="18"/>
      <c r="FR18" s="18"/>
      <c r="FS18" s="18"/>
      <c r="FT18" s="18"/>
      <c r="FU18" s="18"/>
      <c r="FV18" s="18"/>
      <c r="FW18" s="18"/>
      <c r="FX18" s="18"/>
      <c r="FY18" s="18"/>
      <c r="FZ18" s="18"/>
      <c r="GA18" s="18"/>
      <c r="GB18" s="18"/>
      <c r="GC18" s="18"/>
      <c r="GD18" s="18"/>
      <c r="GE18" s="18"/>
      <c r="GF18" s="18"/>
      <c r="GG18" s="18"/>
      <c r="GH18" s="18"/>
      <c r="GI18" s="18"/>
      <c r="GJ18" s="18"/>
      <c r="GK18" s="18"/>
      <c r="GL18" s="18"/>
      <c r="GM18" s="18"/>
    </row>
    <row r="19" spans="1:195" ht="16.5" customHeight="1" x14ac:dyDescent="0.35">
      <c r="A19" s="70" t="s">
        <v>6</v>
      </c>
      <c r="B19" s="91">
        <v>40966157.761962004</v>
      </c>
      <c r="C19" s="91">
        <v>45016769.250332899</v>
      </c>
      <c r="D19" s="91">
        <v>55525990.406126246</v>
      </c>
      <c r="E19" s="91">
        <v>55544566.788729399</v>
      </c>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8"/>
      <c r="BK19" s="18"/>
      <c r="BL19" s="18"/>
      <c r="BM19" s="18"/>
      <c r="BN19" s="18"/>
      <c r="BO19" s="18"/>
      <c r="BP19" s="18"/>
      <c r="BQ19" s="18"/>
      <c r="BR19" s="18"/>
      <c r="BS19" s="18"/>
      <c r="BT19" s="18"/>
      <c r="BU19" s="18"/>
      <c r="BV19" s="18"/>
      <c r="BW19" s="18"/>
      <c r="BX19" s="18"/>
      <c r="BY19" s="18"/>
      <c r="BZ19" s="18"/>
      <c r="CA19" s="18"/>
      <c r="CB19" s="18"/>
      <c r="CC19" s="18"/>
      <c r="CD19" s="18"/>
      <c r="CE19" s="18"/>
      <c r="CF19" s="18"/>
      <c r="CG19" s="18"/>
      <c r="CH19" s="18"/>
      <c r="CI19" s="18"/>
      <c r="CJ19" s="18"/>
      <c r="CK19" s="18"/>
      <c r="CL19" s="18"/>
      <c r="CM19" s="18"/>
      <c r="CN19" s="18"/>
      <c r="CO19" s="18"/>
      <c r="CP19" s="18"/>
      <c r="CQ19" s="18"/>
      <c r="CR19" s="18"/>
      <c r="CS19" s="18"/>
      <c r="CT19" s="18"/>
      <c r="CU19" s="18"/>
      <c r="CV19" s="18"/>
      <c r="CW19" s="18"/>
      <c r="CX19" s="18"/>
      <c r="CY19" s="18"/>
      <c r="CZ19" s="18"/>
      <c r="DA19" s="18"/>
      <c r="DB19" s="18"/>
      <c r="DC19" s="18"/>
      <c r="DD19" s="18"/>
      <c r="DE19" s="18"/>
      <c r="DF19" s="18"/>
      <c r="DG19" s="18"/>
      <c r="DH19" s="18"/>
      <c r="DI19" s="18"/>
      <c r="DJ19" s="18"/>
      <c r="DK19" s="18"/>
      <c r="DL19" s="18"/>
      <c r="DM19" s="18"/>
      <c r="DN19" s="18"/>
      <c r="DO19" s="18"/>
      <c r="DP19" s="18"/>
      <c r="DQ19" s="18"/>
      <c r="DR19" s="18"/>
      <c r="DS19" s="18"/>
      <c r="DT19" s="18"/>
      <c r="DU19" s="18"/>
      <c r="DV19" s="18"/>
      <c r="DW19" s="18"/>
      <c r="DX19" s="18"/>
      <c r="DY19" s="18"/>
      <c r="DZ19" s="18"/>
      <c r="EA19" s="18"/>
      <c r="EB19" s="18"/>
      <c r="EC19" s="18"/>
      <c r="ED19" s="18"/>
      <c r="EE19" s="18"/>
      <c r="EF19" s="18"/>
      <c r="EG19" s="18"/>
      <c r="EH19" s="18"/>
      <c r="EI19" s="18"/>
      <c r="EJ19" s="18"/>
      <c r="EK19" s="18"/>
      <c r="EL19" s="18"/>
      <c r="EM19" s="18"/>
      <c r="EN19" s="18"/>
      <c r="EO19" s="18"/>
      <c r="EP19" s="18"/>
      <c r="EQ19" s="18"/>
      <c r="ER19" s="18"/>
      <c r="ES19" s="18"/>
      <c r="ET19" s="18"/>
      <c r="EU19" s="18"/>
      <c r="EV19" s="18"/>
      <c r="EW19" s="18"/>
      <c r="EX19" s="18"/>
      <c r="EY19" s="18"/>
      <c r="EZ19" s="18"/>
      <c r="FA19" s="18"/>
      <c r="FB19" s="18"/>
      <c r="FC19" s="18"/>
      <c r="FD19" s="18"/>
      <c r="FE19" s="18"/>
      <c r="FF19" s="18"/>
      <c r="FG19" s="18"/>
      <c r="FH19" s="18"/>
      <c r="FI19" s="18"/>
      <c r="FJ19" s="18"/>
      <c r="FK19" s="18"/>
      <c r="FL19" s="18"/>
      <c r="FM19" s="18"/>
      <c r="FN19" s="18"/>
      <c r="FO19" s="18"/>
      <c r="FP19" s="18"/>
      <c r="FQ19" s="18"/>
      <c r="FR19" s="18"/>
      <c r="FS19" s="18"/>
      <c r="FT19" s="18"/>
      <c r="FU19" s="18"/>
      <c r="FV19" s="18"/>
      <c r="FW19" s="18"/>
      <c r="FX19" s="18"/>
      <c r="FY19" s="18"/>
      <c r="FZ19" s="18"/>
      <c r="GA19" s="18"/>
      <c r="GB19" s="18"/>
      <c r="GC19" s="18"/>
      <c r="GD19" s="18"/>
      <c r="GE19" s="18"/>
      <c r="GF19" s="18"/>
      <c r="GG19" s="18"/>
      <c r="GH19" s="18"/>
      <c r="GI19" s="18"/>
      <c r="GJ19" s="18"/>
      <c r="GK19" s="18"/>
      <c r="GL19" s="18"/>
      <c r="GM19" s="18"/>
    </row>
    <row r="20" spans="1:195" ht="16.5" customHeight="1" x14ac:dyDescent="0.35">
      <c r="A20" s="70" t="s">
        <v>7</v>
      </c>
      <c r="B20" s="91">
        <v>7286936</v>
      </c>
      <c r="C20" s="91">
        <v>5513843.6919332501</v>
      </c>
      <c r="D20" s="91">
        <v>5635289.4847521745</v>
      </c>
      <c r="E20" s="91">
        <v>13171324.84069399</v>
      </c>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8"/>
      <c r="BK20" s="18"/>
      <c r="BL20" s="18"/>
      <c r="BM20" s="18"/>
      <c r="BN20" s="18"/>
      <c r="BO20" s="18"/>
      <c r="BP20" s="18"/>
      <c r="BQ20" s="18"/>
      <c r="BR20" s="18"/>
      <c r="BS20" s="18"/>
      <c r="BT20" s="18"/>
      <c r="BU20" s="18"/>
      <c r="BV20" s="18"/>
      <c r="BW20" s="18"/>
      <c r="BX20" s="18"/>
      <c r="BY20" s="18"/>
      <c r="BZ20" s="18"/>
      <c r="CA20" s="18"/>
      <c r="CB20" s="18"/>
      <c r="CC20" s="18"/>
      <c r="CD20" s="18"/>
      <c r="CE20" s="18"/>
      <c r="CF20" s="18"/>
      <c r="CG20" s="18"/>
      <c r="CH20" s="18"/>
      <c r="CI20" s="18"/>
      <c r="CJ20" s="18"/>
      <c r="CK20" s="18"/>
      <c r="CL20" s="18"/>
      <c r="CM20" s="18"/>
      <c r="CN20" s="18"/>
      <c r="CO20" s="18"/>
      <c r="CP20" s="18"/>
      <c r="CQ20" s="18"/>
      <c r="CR20" s="18"/>
      <c r="CS20" s="18"/>
      <c r="CT20" s="18"/>
      <c r="CU20" s="18"/>
      <c r="CV20" s="18"/>
      <c r="CW20" s="18"/>
      <c r="CX20" s="18"/>
      <c r="CY20" s="18"/>
      <c r="CZ20" s="18"/>
      <c r="DA20" s="18"/>
      <c r="DB20" s="18"/>
      <c r="DC20" s="18"/>
      <c r="DD20" s="18"/>
      <c r="DE20" s="18"/>
      <c r="DF20" s="18"/>
      <c r="DG20" s="18"/>
      <c r="DH20" s="18"/>
      <c r="DI20" s="18"/>
      <c r="DJ20" s="18"/>
      <c r="DK20" s="18"/>
      <c r="DL20" s="18"/>
      <c r="DM20" s="18"/>
      <c r="DN20" s="18"/>
      <c r="DO20" s="18"/>
      <c r="DP20" s="18"/>
      <c r="DQ20" s="18"/>
      <c r="DR20" s="18"/>
      <c r="DS20" s="18"/>
      <c r="DT20" s="18"/>
      <c r="DU20" s="18"/>
      <c r="DV20" s="18"/>
      <c r="DW20" s="18"/>
      <c r="DX20" s="18"/>
      <c r="DY20" s="18"/>
      <c r="DZ20" s="18"/>
      <c r="EA20" s="18"/>
      <c r="EB20" s="18"/>
      <c r="EC20" s="18"/>
      <c r="ED20" s="18"/>
      <c r="EE20" s="18"/>
      <c r="EF20" s="18"/>
      <c r="EG20" s="18"/>
      <c r="EH20" s="18"/>
      <c r="EI20" s="18"/>
      <c r="EJ20" s="18"/>
      <c r="EK20" s="18"/>
      <c r="EL20" s="18"/>
      <c r="EM20" s="18"/>
      <c r="EN20" s="18"/>
      <c r="EO20" s="18"/>
      <c r="EP20" s="18"/>
      <c r="EQ20" s="18"/>
      <c r="ER20" s="18"/>
      <c r="ES20" s="18"/>
      <c r="ET20" s="18"/>
      <c r="EU20" s="18"/>
      <c r="EV20" s="18"/>
      <c r="EW20" s="18"/>
      <c r="EX20" s="18"/>
      <c r="EY20" s="18"/>
      <c r="EZ20" s="18"/>
      <c r="FA20" s="18"/>
      <c r="FB20" s="18"/>
      <c r="FC20" s="18"/>
      <c r="FD20" s="18"/>
      <c r="FE20" s="18"/>
      <c r="FF20" s="18"/>
      <c r="FG20" s="18"/>
      <c r="FH20" s="18"/>
      <c r="FI20" s="18"/>
      <c r="FJ20" s="18"/>
      <c r="FK20" s="18"/>
      <c r="FL20" s="18"/>
      <c r="FM20" s="18"/>
      <c r="FN20" s="18"/>
      <c r="FO20" s="18"/>
      <c r="FP20" s="18"/>
      <c r="FQ20" s="18"/>
      <c r="FR20" s="18"/>
      <c r="FS20" s="18"/>
      <c r="FT20" s="18"/>
      <c r="FU20" s="18"/>
      <c r="FV20" s="18"/>
      <c r="FW20" s="18"/>
      <c r="FX20" s="18"/>
      <c r="FY20" s="18"/>
      <c r="FZ20" s="18"/>
      <c r="GA20" s="18"/>
      <c r="GB20" s="18"/>
      <c r="GC20" s="18"/>
      <c r="GD20" s="18"/>
      <c r="GE20" s="18"/>
      <c r="GF20" s="18"/>
      <c r="GG20" s="18"/>
      <c r="GH20" s="18"/>
      <c r="GI20" s="18"/>
      <c r="GJ20" s="18"/>
      <c r="GK20" s="18"/>
      <c r="GL20" s="18"/>
      <c r="GM20" s="18"/>
    </row>
    <row r="21" spans="1:195" ht="16.5" customHeight="1" x14ac:dyDescent="0.35">
      <c r="A21" s="70" t="s">
        <v>8</v>
      </c>
      <c r="B21" s="91">
        <v>3411876</v>
      </c>
      <c r="C21" s="91">
        <v>3344524.3450366152</v>
      </c>
      <c r="D21" s="91">
        <v>3248671.2367592128</v>
      </c>
      <c r="E21" s="91">
        <v>4263150.3924796898</v>
      </c>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8"/>
      <c r="BK21" s="18"/>
      <c r="BL21" s="18"/>
      <c r="BM21" s="18"/>
      <c r="BN21" s="18"/>
      <c r="BO21" s="18"/>
      <c r="BP21" s="18"/>
      <c r="BQ21" s="18"/>
      <c r="BR21" s="18"/>
      <c r="BS21" s="18"/>
      <c r="BT21" s="18"/>
      <c r="BU21" s="18"/>
      <c r="BV21" s="18"/>
      <c r="BW21" s="18"/>
      <c r="BX21" s="18"/>
      <c r="BY21" s="18"/>
      <c r="BZ21" s="18"/>
      <c r="CA21" s="18"/>
      <c r="CB21" s="18"/>
      <c r="CC21" s="18"/>
      <c r="CD21" s="18"/>
      <c r="CE21" s="18"/>
      <c r="CF21" s="18"/>
      <c r="CG21" s="18"/>
      <c r="CH21" s="18"/>
      <c r="CI21" s="18"/>
      <c r="CJ21" s="18"/>
      <c r="CK21" s="18"/>
      <c r="CL21" s="18"/>
      <c r="CM21" s="18"/>
      <c r="CN21" s="18"/>
      <c r="CO21" s="18"/>
      <c r="CP21" s="18"/>
      <c r="CQ21" s="18"/>
      <c r="CR21" s="18"/>
      <c r="CS21" s="18"/>
      <c r="CT21" s="18"/>
      <c r="CU21" s="18"/>
      <c r="CV21" s="18"/>
      <c r="CW21" s="18"/>
      <c r="CX21" s="18"/>
      <c r="CY21" s="18"/>
      <c r="CZ21" s="18"/>
      <c r="DA21" s="18"/>
      <c r="DB21" s="18"/>
      <c r="DC21" s="18"/>
      <c r="DD21" s="18"/>
      <c r="DE21" s="18"/>
      <c r="DF21" s="18"/>
      <c r="DG21" s="18"/>
      <c r="DH21" s="18"/>
      <c r="DI21" s="18"/>
      <c r="DJ21" s="18"/>
      <c r="DK21" s="18"/>
      <c r="DL21" s="18"/>
      <c r="DM21" s="18"/>
      <c r="DN21" s="18"/>
      <c r="DO21" s="18"/>
      <c r="DP21" s="18"/>
      <c r="DQ21" s="18"/>
      <c r="DR21" s="18"/>
      <c r="DS21" s="18"/>
      <c r="DT21" s="18"/>
      <c r="DU21" s="18"/>
      <c r="DV21" s="18"/>
      <c r="DW21" s="18"/>
      <c r="DX21" s="18"/>
      <c r="DY21" s="18"/>
      <c r="DZ21" s="18"/>
      <c r="EA21" s="18"/>
      <c r="EB21" s="18"/>
      <c r="EC21" s="18"/>
      <c r="ED21" s="18"/>
      <c r="EE21" s="18"/>
      <c r="EF21" s="18"/>
      <c r="EG21" s="18"/>
      <c r="EH21" s="18"/>
      <c r="EI21" s="18"/>
      <c r="EJ21" s="18"/>
      <c r="EK21" s="18"/>
      <c r="EL21" s="18"/>
      <c r="EM21" s="18"/>
      <c r="EN21" s="18"/>
      <c r="EO21" s="18"/>
      <c r="EP21" s="18"/>
      <c r="EQ21" s="18"/>
      <c r="ER21" s="18"/>
      <c r="ES21" s="18"/>
      <c r="ET21" s="18"/>
      <c r="EU21" s="18"/>
      <c r="EV21" s="18"/>
      <c r="EW21" s="18"/>
      <c r="EX21" s="18"/>
      <c r="EY21" s="18"/>
      <c r="EZ21" s="18"/>
      <c r="FA21" s="18"/>
      <c r="FB21" s="18"/>
      <c r="FC21" s="18"/>
      <c r="FD21" s="18"/>
      <c r="FE21" s="18"/>
      <c r="FF21" s="18"/>
      <c r="FG21" s="18"/>
      <c r="FH21" s="18"/>
      <c r="FI21" s="18"/>
      <c r="FJ21" s="18"/>
      <c r="FK21" s="18"/>
      <c r="FL21" s="18"/>
      <c r="FM21" s="18"/>
      <c r="FN21" s="18"/>
      <c r="FO21" s="18"/>
      <c r="FP21" s="18"/>
      <c r="FQ21" s="18"/>
      <c r="FR21" s="18"/>
      <c r="FS21" s="18"/>
      <c r="FT21" s="18"/>
      <c r="FU21" s="18"/>
      <c r="FV21" s="18"/>
      <c r="FW21" s="18"/>
      <c r="FX21" s="18"/>
      <c r="FY21" s="18"/>
      <c r="FZ21" s="18"/>
      <c r="GA21" s="18"/>
      <c r="GB21" s="18"/>
      <c r="GC21" s="18"/>
      <c r="GD21" s="18"/>
      <c r="GE21" s="18"/>
      <c r="GF21" s="18"/>
      <c r="GG21" s="18"/>
      <c r="GH21" s="18"/>
      <c r="GI21" s="18"/>
      <c r="GJ21" s="18"/>
      <c r="GK21" s="18"/>
      <c r="GL21" s="18"/>
      <c r="GM21" s="18"/>
    </row>
    <row r="22" spans="1:195" ht="16.5" customHeight="1" x14ac:dyDescent="0.35">
      <c r="A22" s="70" t="s">
        <v>9</v>
      </c>
      <c r="B22" s="91">
        <v>21328966.818269562</v>
      </c>
      <c r="C22" s="91">
        <v>28657159.647462498</v>
      </c>
      <c r="D22" s="91">
        <v>30305033.342078909</v>
      </c>
      <c r="E22" s="91">
        <v>39308432.428590298</v>
      </c>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8"/>
      <c r="BK22" s="18"/>
      <c r="BL22" s="18"/>
      <c r="BM22" s="18"/>
      <c r="BN22" s="18"/>
      <c r="BO22" s="18"/>
      <c r="BP22" s="18"/>
      <c r="BQ22" s="18"/>
      <c r="BR22" s="18"/>
      <c r="BS22" s="18"/>
      <c r="BT22" s="18"/>
      <c r="BU22" s="18"/>
      <c r="BV22" s="18"/>
      <c r="BW22" s="18"/>
      <c r="BX22" s="18"/>
      <c r="BY22" s="18"/>
      <c r="BZ22" s="18"/>
      <c r="CA22" s="18"/>
      <c r="CB22" s="18"/>
      <c r="CC22" s="18"/>
      <c r="CD22" s="18"/>
      <c r="CE22" s="18"/>
      <c r="CF22" s="18"/>
      <c r="CG22" s="18"/>
      <c r="CH22" s="18"/>
      <c r="CI22" s="18"/>
      <c r="CJ22" s="18"/>
      <c r="CK22" s="18"/>
      <c r="CL22" s="18"/>
      <c r="CM22" s="18"/>
      <c r="CN22" s="18"/>
      <c r="CO22" s="18"/>
      <c r="CP22" s="18"/>
      <c r="CQ22" s="18"/>
      <c r="CR22" s="18"/>
      <c r="CS22" s="18"/>
      <c r="CT22" s="18"/>
      <c r="CU22" s="18"/>
      <c r="CV22" s="18"/>
      <c r="CW22" s="18"/>
      <c r="CX22" s="18"/>
      <c r="CY22" s="18"/>
      <c r="CZ22" s="18"/>
      <c r="DA22" s="18"/>
      <c r="DB22" s="18"/>
      <c r="DC22" s="18"/>
      <c r="DD22" s="18"/>
      <c r="DE22" s="18"/>
      <c r="DF22" s="18"/>
      <c r="DG22" s="18"/>
      <c r="DH22" s="18"/>
      <c r="DI22" s="18"/>
      <c r="DJ22" s="18"/>
      <c r="DK22" s="18"/>
      <c r="DL22" s="18"/>
      <c r="DM22" s="18"/>
      <c r="DN22" s="18"/>
      <c r="DO22" s="18"/>
      <c r="DP22" s="18"/>
      <c r="DQ22" s="18"/>
      <c r="DR22" s="18"/>
      <c r="DS22" s="18"/>
      <c r="DT22" s="18"/>
      <c r="DU22" s="18"/>
      <c r="DV22" s="18"/>
      <c r="DW22" s="18"/>
      <c r="DX22" s="18"/>
      <c r="DY22" s="18"/>
      <c r="DZ22" s="18"/>
      <c r="EA22" s="18"/>
      <c r="EB22" s="18"/>
      <c r="EC22" s="18"/>
      <c r="ED22" s="18"/>
      <c r="EE22" s="18"/>
      <c r="EF22" s="18"/>
      <c r="EG22" s="18"/>
      <c r="EH22" s="18"/>
      <c r="EI22" s="18"/>
      <c r="EJ22" s="18"/>
      <c r="EK22" s="18"/>
      <c r="EL22" s="18"/>
      <c r="EM22" s="18"/>
      <c r="EN22" s="18"/>
      <c r="EO22" s="18"/>
      <c r="EP22" s="18"/>
      <c r="EQ22" s="18"/>
      <c r="ER22" s="18"/>
      <c r="ES22" s="18"/>
      <c r="ET22" s="18"/>
      <c r="EU22" s="18"/>
      <c r="EV22" s="18"/>
      <c r="EW22" s="18"/>
      <c r="EX22" s="18"/>
      <c r="EY22" s="18"/>
      <c r="EZ22" s="18"/>
      <c r="FA22" s="18"/>
      <c r="FB22" s="18"/>
      <c r="FC22" s="18"/>
      <c r="FD22" s="18"/>
      <c r="FE22" s="18"/>
      <c r="FF22" s="18"/>
      <c r="FG22" s="18"/>
      <c r="FH22" s="18"/>
      <c r="FI22" s="18"/>
      <c r="FJ22" s="18"/>
      <c r="FK22" s="18"/>
      <c r="FL22" s="18"/>
      <c r="FM22" s="18"/>
      <c r="FN22" s="18"/>
      <c r="FO22" s="18"/>
      <c r="FP22" s="18"/>
      <c r="FQ22" s="18"/>
      <c r="FR22" s="18"/>
      <c r="FS22" s="18"/>
      <c r="FT22" s="18"/>
      <c r="FU22" s="18"/>
      <c r="FV22" s="18"/>
      <c r="FW22" s="18"/>
      <c r="FX22" s="18"/>
      <c r="FY22" s="18"/>
      <c r="FZ22" s="18"/>
      <c r="GA22" s="18"/>
      <c r="GB22" s="18"/>
      <c r="GC22" s="18"/>
      <c r="GD22" s="18"/>
      <c r="GE22" s="18"/>
      <c r="GF22" s="18"/>
      <c r="GG22" s="18"/>
      <c r="GH22" s="18"/>
      <c r="GI22" s="18"/>
      <c r="GJ22" s="18"/>
      <c r="GK22" s="18"/>
      <c r="GL22" s="18"/>
      <c r="GM22" s="18"/>
    </row>
    <row r="23" spans="1:195" ht="16.5" customHeight="1" x14ac:dyDescent="0.35">
      <c r="A23" s="70" t="s">
        <v>10</v>
      </c>
      <c r="B23" s="91">
        <v>38441830</v>
      </c>
      <c r="C23" s="91">
        <v>40713145.7999999</v>
      </c>
      <c r="D23" s="91">
        <v>71046284.47577621</v>
      </c>
      <c r="E23" s="91"/>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8"/>
      <c r="BK23" s="18"/>
      <c r="BL23" s="18"/>
      <c r="BM23" s="18"/>
      <c r="BN23" s="18"/>
      <c r="BO23" s="18"/>
      <c r="BP23" s="18"/>
      <c r="BQ23" s="18"/>
      <c r="BR23" s="18"/>
      <c r="BS23" s="18"/>
      <c r="BT23" s="18"/>
      <c r="BU23" s="18"/>
      <c r="BV23" s="18"/>
      <c r="BW23" s="18"/>
      <c r="BX23" s="18"/>
      <c r="BY23" s="18"/>
      <c r="BZ23" s="18"/>
      <c r="CA23" s="18"/>
      <c r="CB23" s="18"/>
      <c r="CC23" s="18"/>
      <c r="CD23" s="18"/>
      <c r="CE23" s="18"/>
      <c r="CF23" s="18"/>
      <c r="CG23" s="18"/>
      <c r="CH23" s="18"/>
      <c r="CI23" s="18"/>
      <c r="CJ23" s="18"/>
      <c r="CK23" s="18"/>
      <c r="CL23" s="18"/>
      <c r="CM23" s="18"/>
      <c r="CN23" s="18"/>
      <c r="CO23" s="18"/>
      <c r="CP23" s="18"/>
      <c r="CQ23" s="18"/>
      <c r="CR23" s="18"/>
      <c r="CS23" s="18"/>
      <c r="CT23" s="18"/>
      <c r="CU23" s="18"/>
      <c r="CV23" s="18"/>
      <c r="CW23" s="18"/>
      <c r="CX23" s="18"/>
      <c r="CY23" s="18"/>
      <c r="CZ23" s="18"/>
      <c r="DA23" s="18"/>
      <c r="DB23" s="18"/>
      <c r="DC23" s="18"/>
      <c r="DD23" s="18"/>
      <c r="DE23" s="18"/>
      <c r="DF23" s="18"/>
      <c r="DG23" s="18"/>
      <c r="DH23" s="18"/>
      <c r="DI23" s="18"/>
      <c r="DJ23" s="18"/>
      <c r="DK23" s="18"/>
      <c r="DL23" s="18"/>
      <c r="DM23" s="18"/>
      <c r="DN23" s="18"/>
      <c r="DO23" s="18"/>
      <c r="DP23" s="18"/>
      <c r="DQ23" s="18"/>
      <c r="DR23" s="18"/>
      <c r="DS23" s="18"/>
      <c r="DT23" s="18"/>
      <c r="DU23" s="18"/>
      <c r="DV23" s="18"/>
      <c r="DW23" s="18"/>
      <c r="DX23" s="18"/>
      <c r="DY23" s="18"/>
      <c r="DZ23" s="18"/>
      <c r="EA23" s="18"/>
      <c r="EB23" s="18"/>
      <c r="EC23" s="18"/>
      <c r="ED23" s="18"/>
      <c r="EE23" s="18"/>
      <c r="EF23" s="18"/>
      <c r="EG23" s="18"/>
      <c r="EH23" s="18"/>
      <c r="EI23" s="18"/>
      <c r="EJ23" s="18"/>
      <c r="EK23" s="18"/>
      <c r="EL23" s="18"/>
      <c r="EM23" s="18"/>
      <c r="EN23" s="18"/>
      <c r="EO23" s="18"/>
      <c r="EP23" s="18"/>
      <c r="EQ23" s="18"/>
      <c r="ER23" s="18"/>
      <c r="ES23" s="18"/>
      <c r="ET23" s="18"/>
      <c r="EU23" s="18"/>
      <c r="EV23" s="18"/>
      <c r="EW23" s="18"/>
      <c r="EX23" s="18"/>
      <c r="EY23" s="18"/>
      <c r="EZ23" s="18"/>
      <c r="FA23" s="18"/>
      <c r="FB23" s="18"/>
      <c r="FC23" s="18"/>
      <c r="FD23" s="18"/>
      <c r="FE23" s="18"/>
      <c r="FF23" s="18"/>
      <c r="FG23" s="18"/>
      <c r="FH23" s="18"/>
      <c r="FI23" s="18"/>
      <c r="FJ23" s="18"/>
      <c r="FK23" s="18"/>
      <c r="FL23" s="18"/>
      <c r="FM23" s="18"/>
      <c r="FN23" s="18"/>
      <c r="FO23" s="18"/>
      <c r="FP23" s="18"/>
      <c r="FQ23" s="18"/>
      <c r="FR23" s="18"/>
      <c r="FS23" s="18"/>
      <c r="FT23" s="18"/>
      <c r="FU23" s="18"/>
      <c r="FV23" s="18"/>
      <c r="FW23" s="18"/>
      <c r="FX23" s="18"/>
      <c r="FY23" s="18"/>
      <c r="FZ23" s="18"/>
      <c r="GA23" s="18"/>
      <c r="GB23" s="18"/>
      <c r="GC23" s="18"/>
      <c r="GD23" s="18"/>
      <c r="GE23" s="18"/>
      <c r="GF23" s="18"/>
      <c r="GG23" s="18"/>
      <c r="GH23" s="18"/>
      <c r="GI23" s="18"/>
      <c r="GJ23" s="18"/>
      <c r="GK23" s="18"/>
      <c r="GL23" s="18"/>
      <c r="GM23" s="18"/>
    </row>
    <row r="24" spans="1:195" ht="16.5" customHeight="1" x14ac:dyDescent="0.35">
      <c r="A24" s="70" t="s">
        <v>173</v>
      </c>
      <c r="B24" s="91">
        <v>15153136</v>
      </c>
      <c r="C24" s="91">
        <v>15909480.699999901</v>
      </c>
      <c r="D24" s="91">
        <v>28775863.129535325</v>
      </c>
      <c r="E24" s="91"/>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8"/>
      <c r="BK24" s="18"/>
      <c r="BL24" s="18"/>
      <c r="BM24" s="18"/>
      <c r="BN24" s="18"/>
      <c r="BO24" s="18"/>
      <c r="BP24" s="18"/>
      <c r="BQ24" s="18"/>
      <c r="BR24" s="18"/>
      <c r="BS24" s="18"/>
      <c r="BT24" s="18"/>
      <c r="BU24" s="18"/>
      <c r="BV24" s="18"/>
      <c r="BW24" s="18"/>
      <c r="BX24" s="18"/>
      <c r="BY24" s="18"/>
      <c r="BZ24" s="18"/>
      <c r="CA24" s="18"/>
      <c r="CB24" s="18"/>
      <c r="CC24" s="18"/>
      <c r="CD24" s="18"/>
      <c r="CE24" s="18"/>
      <c r="CF24" s="18"/>
      <c r="CG24" s="18"/>
      <c r="CH24" s="18"/>
      <c r="CI24" s="18"/>
      <c r="CJ24" s="18"/>
      <c r="CK24" s="18"/>
      <c r="CL24" s="18"/>
      <c r="CM24" s="18"/>
      <c r="CN24" s="18"/>
      <c r="CO24" s="18"/>
      <c r="CP24" s="18"/>
      <c r="CQ24" s="18"/>
      <c r="CR24" s="18"/>
      <c r="CS24" s="18"/>
      <c r="CT24" s="18"/>
      <c r="CU24" s="18"/>
      <c r="CV24" s="18"/>
      <c r="CW24" s="18"/>
      <c r="CX24" s="18"/>
      <c r="CY24" s="18"/>
      <c r="CZ24" s="18"/>
      <c r="DA24" s="18"/>
      <c r="DB24" s="18"/>
      <c r="DC24" s="18"/>
      <c r="DD24" s="18"/>
      <c r="DE24" s="18"/>
      <c r="DF24" s="18"/>
      <c r="DG24" s="18"/>
      <c r="DH24" s="18"/>
      <c r="DI24" s="18"/>
      <c r="DJ24" s="18"/>
      <c r="DK24" s="18"/>
      <c r="DL24" s="18"/>
      <c r="DM24" s="18"/>
      <c r="DN24" s="18"/>
      <c r="DO24" s="18"/>
      <c r="DP24" s="18"/>
      <c r="DQ24" s="18"/>
      <c r="DR24" s="18"/>
      <c r="DS24" s="18"/>
      <c r="DT24" s="18"/>
      <c r="DU24" s="18"/>
      <c r="DV24" s="18"/>
      <c r="DW24" s="18"/>
      <c r="DX24" s="18"/>
      <c r="DY24" s="18"/>
      <c r="DZ24" s="18"/>
      <c r="EA24" s="18"/>
      <c r="EB24" s="18"/>
      <c r="EC24" s="18"/>
      <c r="ED24" s="18"/>
      <c r="EE24" s="18"/>
      <c r="EF24" s="18"/>
      <c r="EG24" s="18"/>
      <c r="EH24" s="18"/>
      <c r="EI24" s="18"/>
      <c r="EJ24" s="18"/>
      <c r="EK24" s="18"/>
      <c r="EL24" s="18"/>
      <c r="EM24" s="18"/>
      <c r="EN24" s="18"/>
      <c r="EO24" s="18"/>
      <c r="EP24" s="18"/>
      <c r="EQ24" s="18"/>
      <c r="ER24" s="18"/>
      <c r="ES24" s="18"/>
      <c r="ET24" s="18"/>
      <c r="EU24" s="18"/>
      <c r="EV24" s="18"/>
      <c r="EW24" s="18"/>
      <c r="EX24" s="18"/>
      <c r="EY24" s="18"/>
      <c r="EZ24" s="18"/>
      <c r="FA24" s="18"/>
      <c r="FB24" s="18"/>
      <c r="FC24" s="18"/>
      <c r="FD24" s="18"/>
      <c r="FE24" s="18"/>
      <c r="FF24" s="18"/>
      <c r="FG24" s="18"/>
      <c r="FH24" s="18"/>
      <c r="FI24" s="18"/>
      <c r="FJ24" s="18"/>
      <c r="FK24" s="18"/>
      <c r="FL24" s="18"/>
      <c r="FM24" s="18"/>
      <c r="FN24" s="18"/>
      <c r="FO24" s="18"/>
      <c r="FP24" s="18"/>
      <c r="FQ24" s="18"/>
      <c r="FR24" s="18"/>
      <c r="FS24" s="18"/>
      <c r="FT24" s="18"/>
      <c r="FU24" s="18"/>
      <c r="FV24" s="18"/>
      <c r="FW24" s="18"/>
      <c r="FX24" s="18"/>
      <c r="FY24" s="18"/>
      <c r="FZ24" s="18"/>
      <c r="GA24" s="18"/>
      <c r="GB24" s="18"/>
      <c r="GC24" s="18"/>
      <c r="GD24" s="18"/>
      <c r="GE24" s="18"/>
      <c r="GF24" s="18"/>
      <c r="GG24" s="18"/>
      <c r="GH24" s="18"/>
      <c r="GI24" s="18"/>
      <c r="GJ24" s="18"/>
      <c r="GK24" s="18"/>
      <c r="GL24" s="18"/>
      <c r="GM24" s="18"/>
    </row>
    <row r="25" spans="1:195" ht="16.5" customHeight="1" x14ac:dyDescent="0.35">
      <c r="A25" s="70" t="s">
        <v>11</v>
      </c>
      <c r="B25" s="91">
        <v>9662708.6803788617</v>
      </c>
      <c r="C25" s="91">
        <v>6491590.576946822</v>
      </c>
      <c r="D25" s="91">
        <v>2327918.63</v>
      </c>
      <c r="E25" s="91">
        <v>6822279.8801696301</v>
      </c>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8"/>
      <c r="BK25" s="18"/>
      <c r="BL25" s="18"/>
      <c r="BM25" s="18"/>
      <c r="BN25" s="18"/>
      <c r="BO25" s="18"/>
      <c r="BP25" s="18"/>
      <c r="BQ25" s="18"/>
      <c r="BR25" s="18"/>
      <c r="BS25" s="18"/>
      <c r="BT25" s="18"/>
      <c r="BU25" s="18"/>
      <c r="BV25" s="18"/>
      <c r="BW25" s="18"/>
      <c r="BX25" s="18"/>
      <c r="BY25" s="18"/>
      <c r="BZ25" s="18"/>
      <c r="CA25" s="18"/>
      <c r="CB25" s="18"/>
      <c r="CC25" s="18"/>
      <c r="CD25" s="18"/>
      <c r="CE25" s="18"/>
      <c r="CF25" s="18"/>
      <c r="CG25" s="18"/>
      <c r="CH25" s="18"/>
      <c r="CI25" s="18"/>
      <c r="CJ25" s="18"/>
      <c r="CK25" s="18"/>
      <c r="CL25" s="18"/>
      <c r="CM25" s="18"/>
      <c r="CN25" s="18"/>
      <c r="CO25" s="18"/>
      <c r="CP25" s="18"/>
      <c r="CQ25" s="18"/>
      <c r="CR25" s="18"/>
      <c r="CS25" s="18"/>
      <c r="CT25" s="18"/>
      <c r="CU25" s="18"/>
      <c r="CV25" s="18"/>
      <c r="CW25" s="18"/>
      <c r="CX25" s="18"/>
      <c r="CY25" s="18"/>
      <c r="CZ25" s="18"/>
      <c r="DA25" s="18"/>
      <c r="DB25" s="18"/>
      <c r="DC25" s="18"/>
      <c r="DD25" s="18"/>
      <c r="DE25" s="18"/>
      <c r="DF25" s="18"/>
      <c r="DG25" s="18"/>
      <c r="DH25" s="18"/>
      <c r="DI25" s="18"/>
      <c r="DJ25" s="18"/>
      <c r="DK25" s="18"/>
      <c r="DL25" s="18"/>
      <c r="DM25" s="18"/>
      <c r="DN25" s="18"/>
      <c r="DO25" s="18"/>
      <c r="DP25" s="18"/>
      <c r="DQ25" s="18"/>
      <c r="DR25" s="18"/>
      <c r="DS25" s="18"/>
      <c r="DT25" s="18"/>
      <c r="DU25" s="18"/>
      <c r="DV25" s="18"/>
      <c r="DW25" s="18"/>
      <c r="DX25" s="18"/>
      <c r="DY25" s="18"/>
      <c r="DZ25" s="18"/>
      <c r="EA25" s="18"/>
      <c r="EB25" s="18"/>
      <c r="EC25" s="18"/>
      <c r="ED25" s="18"/>
      <c r="EE25" s="18"/>
      <c r="EF25" s="18"/>
      <c r="EG25" s="18"/>
      <c r="EH25" s="18"/>
      <c r="EI25" s="18"/>
      <c r="EJ25" s="18"/>
      <c r="EK25" s="18"/>
      <c r="EL25" s="18"/>
      <c r="EM25" s="18"/>
      <c r="EN25" s="18"/>
      <c r="EO25" s="18"/>
      <c r="EP25" s="18"/>
      <c r="EQ25" s="18"/>
      <c r="ER25" s="18"/>
      <c r="ES25" s="18"/>
      <c r="ET25" s="18"/>
      <c r="EU25" s="18"/>
      <c r="EV25" s="18"/>
      <c r="EW25" s="18"/>
      <c r="EX25" s="18"/>
      <c r="EY25" s="18"/>
      <c r="EZ25" s="18"/>
      <c r="FA25" s="18"/>
      <c r="FB25" s="18"/>
      <c r="FC25" s="18"/>
      <c r="FD25" s="18"/>
      <c r="FE25" s="18"/>
      <c r="FF25" s="18"/>
      <c r="FG25" s="18"/>
      <c r="FH25" s="18"/>
      <c r="FI25" s="18"/>
      <c r="FJ25" s="18"/>
      <c r="FK25" s="18"/>
      <c r="FL25" s="18"/>
      <c r="FM25" s="18"/>
      <c r="FN25" s="18"/>
      <c r="FO25" s="18"/>
      <c r="FP25" s="18"/>
      <c r="FQ25" s="18"/>
      <c r="FR25" s="18"/>
      <c r="FS25" s="18"/>
      <c r="FT25" s="18"/>
      <c r="FU25" s="18"/>
      <c r="FV25" s="18"/>
      <c r="FW25" s="18"/>
      <c r="FX25" s="18"/>
      <c r="FY25" s="18"/>
      <c r="FZ25" s="18"/>
      <c r="GA25" s="18"/>
      <c r="GB25" s="18"/>
      <c r="GC25" s="18"/>
      <c r="GD25" s="18"/>
      <c r="GE25" s="18"/>
      <c r="GF25" s="18"/>
      <c r="GG25" s="18"/>
      <c r="GH25" s="18"/>
      <c r="GI25" s="18"/>
      <c r="GJ25" s="18"/>
      <c r="GK25" s="18"/>
      <c r="GL25" s="18"/>
      <c r="GM25" s="18"/>
    </row>
    <row r="26" spans="1:195" ht="16.5" customHeight="1" x14ac:dyDescent="0.35">
      <c r="A26" s="70" t="s">
        <v>141</v>
      </c>
      <c r="B26" s="91">
        <v>323517773</v>
      </c>
      <c r="C26" s="91">
        <v>350764773.1989454</v>
      </c>
      <c r="D26" s="91">
        <v>330528818.10367006</v>
      </c>
      <c r="E26" s="91">
        <v>354181636.20076132</v>
      </c>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8"/>
      <c r="BK26" s="18"/>
      <c r="BL26" s="18"/>
      <c r="BM26" s="18"/>
      <c r="BN26" s="18"/>
      <c r="BO26" s="18"/>
      <c r="BP26" s="18"/>
      <c r="BQ26" s="18"/>
      <c r="BR26" s="18"/>
      <c r="BS26" s="18"/>
      <c r="BT26" s="18"/>
      <c r="BU26" s="18"/>
      <c r="BV26" s="18"/>
      <c r="BW26" s="18"/>
      <c r="BX26" s="18"/>
      <c r="BY26" s="18"/>
      <c r="BZ26" s="18"/>
      <c r="CA26" s="18"/>
      <c r="CB26" s="18"/>
      <c r="CC26" s="18"/>
      <c r="CD26" s="18"/>
      <c r="CE26" s="18"/>
      <c r="CF26" s="18"/>
      <c r="CG26" s="18"/>
      <c r="CH26" s="18"/>
      <c r="CI26" s="18"/>
      <c r="CJ26" s="18"/>
      <c r="CK26" s="18"/>
      <c r="CL26" s="18"/>
      <c r="CM26" s="18"/>
      <c r="CN26" s="18"/>
      <c r="CO26" s="18"/>
      <c r="CP26" s="18"/>
      <c r="CQ26" s="18"/>
      <c r="CR26" s="18"/>
      <c r="CS26" s="18"/>
      <c r="CT26" s="18"/>
      <c r="CU26" s="18"/>
      <c r="CV26" s="18"/>
      <c r="CW26" s="18"/>
      <c r="CX26" s="18"/>
      <c r="CY26" s="18"/>
      <c r="CZ26" s="18"/>
      <c r="DA26" s="18"/>
      <c r="DB26" s="18"/>
      <c r="DC26" s="18"/>
      <c r="DD26" s="18"/>
      <c r="DE26" s="18"/>
      <c r="DF26" s="18"/>
      <c r="DG26" s="18"/>
      <c r="DH26" s="18"/>
      <c r="DI26" s="18"/>
      <c r="DJ26" s="18"/>
      <c r="DK26" s="18"/>
      <c r="DL26" s="18"/>
      <c r="DM26" s="18"/>
      <c r="DN26" s="18"/>
      <c r="DO26" s="18"/>
      <c r="DP26" s="18"/>
      <c r="DQ26" s="18"/>
      <c r="DR26" s="18"/>
      <c r="DS26" s="18"/>
      <c r="DT26" s="18"/>
      <c r="DU26" s="18"/>
      <c r="DV26" s="18"/>
      <c r="DW26" s="18"/>
      <c r="DX26" s="18"/>
      <c r="DY26" s="18"/>
      <c r="DZ26" s="18"/>
      <c r="EA26" s="18"/>
      <c r="EB26" s="18"/>
      <c r="EC26" s="18"/>
      <c r="ED26" s="18"/>
      <c r="EE26" s="18"/>
      <c r="EF26" s="18"/>
      <c r="EG26" s="18"/>
      <c r="EH26" s="18"/>
      <c r="EI26" s="18"/>
      <c r="EJ26" s="18"/>
      <c r="EK26" s="18"/>
      <c r="EL26" s="18"/>
      <c r="EM26" s="18"/>
      <c r="EN26" s="18"/>
      <c r="EO26" s="18"/>
      <c r="EP26" s="18"/>
      <c r="EQ26" s="18"/>
      <c r="ER26" s="18"/>
      <c r="ES26" s="18"/>
      <c r="ET26" s="18"/>
      <c r="EU26" s="18"/>
      <c r="EV26" s="18"/>
      <c r="EW26" s="18"/>
      <c r="EX26" s="18"/>
      <c r="EY26" s="18"/>
      <c r="EZ26" s="18"/>
      <c r="FA26" s="18"/>
      <c r="FB26" s="18"/>
      <c r="FC26" s="18"/>
      <c r="FD26" s="18"/>
      <c r="FE26" s="18"/>
      <c r="FF26" s="18"/>
      <c r="FG26" s="18"/>
      <c r="FH26" s="18"/>
      <c r="FI26" s="18"/>
      <c r="FJ26" s="18"/>
      <c r="FK26" s="18"/>
      <c r="FL26" s="18"/>
      <c r="FM26" s="18"/>
      <c r="FN26" s="18"/>
      <c r="FO26" s="18"/>
      <c r="FP26" s="18"/>
      <c r="FQ26" s="18"/>
      <c r="FR26" s="18"/>
      <c r="FS26" s="18"/>
      <c r="FT26" s="18"/>
      <c r="FU26" s="18"/>
      <c r="FV26" s="18"/>
      <c r="FW26" s="18"/>
      <c r="FX26" s="18"/>
      <c r="FY26" s="18"/>
      <c r="FZ26" s="18"/>
      <c r="GA26" s="18"/>
      <c r="GB26" s="18"/>
      <c r="GC26" s="18"/>
      <c r="GD26" s="18"/>
      <c r="GE26" s="18"/>
      <c r="GF26" s="18"/>
      <c r="GG26" s="18"/>
      <c r="GH26" s="18"/>
      <c r="GI26" s="18"/>
      <c r="GJ26" s="18"/>
      <c r="GK26" s="18"/>
      <c r="GL26" s="18"/>
      <c r="GM26" s="18"/>
    </row>
    <row r="27" spans="1:195" ht="16.5" customHeight="1" x14ac:dyDescent="0.35">
      <c r="A27" s="70" t="s">
        <v>12</v>
      </c>
      <c r="B27" s="91">
        <v>8200104</v>
      </c>
      <c r="C27" s="91">
        <v>8023704.0587593</v>
      </c>
      <c r="D27" s="91">
        <v>6424983.8341106568</v>
      </c>
      <c r="E27" s="91">
        <v>5556084.6255947798</v>
      </c>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8"/>
      <c r="BK27" s="18"/>
      <c r="BL27" s="18"/>
      <c r="BM27" s="18"/>
      <c r="BN27" s="18"/>
      <c r="BO27" s="18"/>
      <c r="BP27" s="18"/>
      <c r="BQ27" s="18"/>
      <c r="BR27" s="18"/>
      <c r="BS27" s="18"/>
      <c r="BT27" s="18"/>
      <c r="BU27" s="18"/>
      <c r="BV27" s="18"/>
      <c r="BW27" s="18"/>
      <c r="BX27" s="18"/>
      <c r="BY27" s="18"/>
      <c r="BZ27" s="18"/>
      <c r="CA27" s="18"/>
      <c r="CB27" s="18"/>
      <c r="CC27" s="18"/>
      <c r="CD27" s="18"/>
      <c r="CE27" s="18"/>
      <c r="CF27" s="18"/>
      <c r="CG27" s="18"/>
      <c r="CH27" s="18"/>
      <c r="CI27" s="18"/>
      <c r="CJ27" s="18"/>
      <c r="CK27" s="18"/>
      <c r="CL27" s="18"/>
      <c r="CM27" s="18"/>
      <c r="CN27" s="18"/>
      <c r="CO27" s="18"/>
      <c r="CP27" s="18"/>
      <c r="CQ27" s="18"/>
      <c r="CR27" s="18"/>
      <c r="CS27" s="18"/>
      <c r="CT27" s="18"/>
      <c r="CU27" s="18"/>
      <c r="CV27" s="18"/>
      <c r="CW27" s="18"/>
      <c r="CX27" s="18"/>
      <c r="CY27" s="18"/>
      <c r="CZ27" s="18"/>
      <c r="DA27" s="18"/>
      <c r="DB27" s="18"/>
      <c r="DC27" s="18"/>
      <c r="DD27" s="18"/>
      <c r="DE27" s="18"/>
      <c r="DF27" s="18"/>
      <c r="DG27" s="18"/>
      <c r="DH27" s="18"/>
      <c r="DI27" s="18"/>
      <c r="DJ27" s="18"/>
      <c r="DK27" s="18"/>
      <c r="DL27" s="18"/>
      <c r="DM27" s="18"/>
      <c r="DN27" s="18"/>
      <c r="DO27" s="18"/>
      <c r="DP27" s="18"/>
      <c r="DQ27" s="18"/>
      <c r="DR27" s="18"/>
      <c r="DS27" s="18"/>
      <c r="DT27" s="18"/>
      <c r="DU27" s="18"/>
      <c r="DV27" s="18"/>
      <c r="DW27" s="18"/>
      <c r="DX27" s="18"/>
      <c r="DY27" s="18"/>
      <c r="DZ27" s="18"/>
      <c r="EA27" s="18"/>
      <c r="EB27" s="18"/>
      <c r="EC27" s="18"/>
      <c r="ED27" s="18"/>
      <c r="EE27" s="18"/>
      <c r="EF27" s="18"/>
      <c r="EG27" s="18"/>
      <c r="EH27" s="18"/>
      <c r="EI27" s="18"/>
      <c r="EJ27" s="18"/>
      <c r="EK27" s="18"/>
      <c r="EL27" s="18"/>
      <c r="EM27" s="18"/>
      <c r="EN27" s="18"/>
      <c r="EO27" s="18"/>
      <c r="EP27" s="18"/>
      <c r="EQ27" s="18"/>
      <c r="ER27" s="18"/>
      <c r="ES27" s="18"/>
      <c r="ET27" s="18"/>
      <c r="EU27" s="18"/>
      <c r="EV27" s="18"/>
      <c r="EW27" s="18"/>
      <c r="EX27" s="18"/>
      <c r="EY27" s="18"/>
      <c r="EZ27" s="18"/>
      <c r="FA27" s="18"/>
      <c r="FB27" s="18"/>
      <c r="FC27" s="18"/>
      <c r="FD27" s="18"/>
      <c r="FE27" s="18"/>
      <c r="FF27" s="18"/>
      <c r="FG27" s="18"/>
      <c r="FH27" s="18"/>
      <c r="FI27" s="18"/>
      <c r="FJ27" s="18"/>
      <c r="FK27" s="18"/>
      <c r="FL27" s="18"/>
      <c r="FM27" s="18"/>
      <c r="FN27" s="18"/>
      <c r="FO27" s="18"/>
      <c r="FP27" s="18"/>
      <c r="FQ27" s="18"/>
      <c r="FR27" s="18"/>
      <c r="FS27" s="18"/>
      <c r="FT27" s="18"/>
      <c r="FU27" s="18"/>
      <c r="FV27" s="18"/>
      <c r="FW27" s="18"/>
      <c r="FX27" s="18"/>
      <c r="FY27" s="18"/>
      <c r="FZ27" s="18"/>
      <c r="GA27" s="18"/>
      <c r="GB27" s="18"/>
      <c r="GC27" s="18"/>
      <c r="GD27" s="18"/>
      <c r="GE27" s="18"/>
      <c r="GF27" s="18"/>
      <c r="GG27" s="18"/>
      <c r="GH27" s="18"/>
      <c r="GI27" s="18"/>
      <c r="GJ27" s="18"/>
      <c r="GK27" s="18"/>
      <c r="GL27" s="18"/>
      <c r="GM27" s="18"/>
    </row>
    <row r="28" spans="1:195" ht="16.5" customHeight="1" x14ac:dyDescent="0.35">
      <c r="A28" s="70" t="s">
        <v>13</v>
      </c>
      <c r="B28" s="91">
        <v>17948810.014150985</v>
      </c>
      <c r="C28" s="91">
        <v>19061897.097702999</v>
      </c>
      <c r="D28" s="91">
        <v>23709469.864999998</v>
      </c>
      <c r="E28" s="91">
        <v>36239220.798350401</v>
      </c>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8"/>
      <c r="BK28" s="18"/>
      <c r="BL28" s="18"/>
      <c r="BM28" s="18"/>
      <c r="BN28" s="18"/>
      <c r="BO28" s="18"/>
      <c r="BP28" s="18"/>
      <c r="BQ28" s="18"/>
      <c r="BR28" s="18"/>
      <c r="BS28" s="18"/>
      <c r="BT28" s="18"/>
      <c r="BU28" s="18"/>
      <c r="BV28" s="18"/>
      <c r="BW28" s="18"/>
      <c r="BX28" s="18"/>
      <c r="BY28" s="18"/>
      <c r="BZ28" s="18"/>
      <c r="CA28" s="18"/>
      <c r="CB28" s="18"/>
      <c r="CC28" s="18"/>
      <c r="CD28" s="18"/>
      <c r="CE28" s="18"/>
      <c r="CF28" s="18"/>
      <c r="CG28" s="18"/>
      <c r="CH28" s="18"/>
      <c r="CI28" s="18"/>
      <c r="CJ28" s="18"/>
      <c r="CK28" s="18"/>
      <c r="CL28" s="18"/>
      <c r="CM28" s="18"/>
      <c r="CN28" s="18"/>
      <c r="CO28" s="18"/>
      <c r="CP28" s="18"/>
      <c r="CQ28" s="18"/>
      <c r="CR28" s="18"/>
      <c r="CS28" s="18"/>
      <c r="CT28" s="18"/>
      <c r="CU28" s="18"/>
      <c r="CV28" s="18"/>
      <c r="CW28" s="18"/>
      <c r="CX28" s="18"/>
      <c r="CY28" s="18"/>
      <c r="CZ28" s="18"/>
      <c r="DA28" s="18"/>
      <c r="DB28" s="18"/>
      <c r="DC28" s="18"/>
      <c r="DD28" s="18"/>
      <c r="DE28" s="18"/>
      <c r="DF28" s="18"/>
      <c r="DG28" s="18"/>
      <c r="DH28" s="18"/>
      <c r="DI28" s="18"/>
      <c r="DJ28" s="18"/>
      <c r="DK28" s="18"/>
      <c r="DL28" s="18"/>
      <c r="DM28" s="18"/>
      <c r="DN28" s="18"/>
      <c r="DO28" s="18"/>
      <c r="DP28" s="18"/>
      <c r="DQ28" s="18"/>
      <c r="DR28" s="18"/>
      <c r="DS28" s="18"/>
      <c r="DT28" s="18"/>
      <c r="DU28" s="18"/>
      <c r="DV28" s="18"/>
      <c r="DW28" s="18"/>
      <c r="DX28" s="18"/>
      <c r="DY28" s="18"/>
      <c r="DZ28" s="18"/>
      <c r="EA28" s="18"/>
      <c r="EB28" s="18"/>
      <c r="EC28" s="18"/>
      <c r="ED28" s="18"/>
      <c r="EE28" s="18"/>
      <c r="EF28" s="18"/>
      <c r="EG28" s="18"/>
      <c r="EH28" s="18"/>
      <c r="EI28" s="18"/>
      <c r="EJ28" s="18"/>
      <c r="EK28" s="18"/>
      <c r="EL28" s="18"/>
      <c r="EM28" s="18"/>
      <c r="EN28" s="18"/>
      <c r="EO28" s="18"/>
      <c r="EP28" s="18"/>
      <c r="EQ28" s="18"/>
      <c r="ER28" s="18"/>
      <c r="ES28" s="18"/>
      <c r="ET28" s="18"/>
      <c r="EU28" s="18"/>
      <c r="EV28" s="18"/>
      <c r="EW28" s="18"/>
      <c r="EX28" s="18"/>
      <c r="EY28" s="18"/>
      <c r="EZ28" s="18"/>
      <c r="FA28" s="18"/>
      <c r="FB28" s="18"/>
      <c r="FC28" s="18"/>
      <c r="FD28" s="18"/>
      <c r="FE28" s="18"/>
      <c r="FF28" s="18"/>
      <c r="FG28" s="18"/>
      <c r="FH28" s="18"/>
      <c r="FI28" s="18"/>
      <c r="FJ28" s="18"/>
      <c r="FK28" s="18"/>
      <c r="FL28" s="18"/>
      <c r="FM28" s="18"/>
      <c r="FN28" s="18"/>
      <c r="FO28" s="18"/>
      <c r="FP28" s="18"/>
      <c r="FQ28" s="18"/>
      <c r="FR28" s="18"/>
      <c r="FS28" s="18"/>
      <c r="FT28" s="18"/>
      <c r="FU28" s="18"/>
      <c r="FV28" s="18"/>
      <c r="FW28" s="18"/>
      <c r="FX28" s="18"/>
      <c r="FY28" s="18"/>
      <c r="FZ28" s="18"/>
      <c r="GA28" s="18"/>
      <c r="GB28" s="18"/>
      <c r="GC28" s="18"/>
      <c r="GD28" s="18"/>
      <c r="GE28" s="18"/>
      <c r="GF28" s="18"/>
      <c r="GG28" s="18"/>
      <c r="GH28" s="18"/>
      <c r="GI28" s="18"/>
      <c r="GJ28" s="18"/>
      <c r="GK28" s="18"/>
      <c r="GL28" s="18"/>
      <c r="GM28" s="18"/>
    </row>
    <row r="29" spans="1:195" ht="16.5" customHeight="1" x14ac:dyDescent="0.35">
      <c r="A29" s="70" t="s">
        <v>147</v>
      </c>
      <c r="B29" s="91">
        <v>417394715</v>
      </c>
      <c r="C29" s="91">
        <v>323614266.61000001</v>
      </c>
      <c r="D29" s="91">
        <v>499233699.57999998</v>
      </c>
      <c r="E29" s="91">
        <v>509435937</v>
      </c>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8"/>
      <c r="BK29" s="18"/>
      <c r="BL29" s="18"/>
      <c r="BM29" s="18"/>
      <c r="BN29" s="18"/>
      <c r="BO29" s="18"/>
      <c r="BP29" s="18"/>
      <c r="BQ29" s="18"/>
      <c r="BR29" s="18"/>
      <c r="BS29" s="18"/>
      <c r="BT29" s="18"/>
      <c r="BU29" s="18"/>
      <c r="BV29" s="18"/>
      <c r="BW29" s="18"/>
      <c r="BX29" s="18"/>
      <c r="BY29" s="18"/>
      <c r="BZ29" s="18"/>
      <c r="CA29" s="18"/>
      <c r="CB29" s="18"/>
      <c r="CC29" s="18"/>
      <c r="CD29" s="18"/>
      <c r="CE29" s="18"/>
      <c r="CF29" s="18"/>
      <c r="CG29" s="18"/>
      <c r="CH29" s="18"/>
      <c r="CI29" s="18"/>
      <c r="CJ29" s="18"/>
      <c r="CK29" s="18"/>
      <c r="CL29" s="18"/>
      <c r="CM29" s="18"/>
      <c r="CN29" s="18"/>
      <c r="CO29" s="18"/>
      <c r="CP29" s="18"/>
      <c r="CQ29" s="18"/>
      <c r="CR29" s="18"/>
      <c r="CS29" s="18"/>
      <c r="CT29" s="18"/>
      <c r="CU29" s="18"/>
      <c r="CV29" s="18"/>
      <c r="CW29" s="18"/>
      <c r="CX29" s="18"/>
      <c r="CY29" s="18"/>
      <c r="CZ29" s="18"/>
      <c r="DA29" s="18"/>
      <c r="DB29" s="18"/>
      <c r="DC29" s="18"/>
      <c r="DD29" s="18"/>
      <c r="DE29" s="18"/>
      <c r="DF29" s="18"/>
      <c r="DG29" s="18"/>
      <c r="DH29" s="18"/>
      <c r="DI29" s="18"/>
      <c r="DJ29" s="18"/>
      <c r="DK29" s="18"/>
      <c r="DL29" s="18"/>
      <c r="DM29" s="18"/>
      <c r="DN29" s="18"/>
      <c r="DO29" s="18"/>
      <c r="DP29" s="18"/>
      <c r="DQ29" s="18"/>
      <c r="DR29" s="18"/>
      <c r="DS29" s="18"/>
      <c r="DT29" s="18"/>
      <c r="DU29" s="18"/>
      <c r="DV29" s="18"/>
      <c r="DW29" s="18"/>
      <c r="DX29" s="18"/>
      <c r="DY29" s="18"/>
      <c r="DZ29" s="18"/>
      <c r="EA29" s="18"/>
      <c r="EB29" s="18"/>
      <c r="EC29" s="18"/>
      <c r="ED29" s="18"/>
      <c r="EE29" s="18"/>
      <c r="EF29" s="18"/>
      <c r="EG29" s="18"/>
      <c r="EH29" s="18"/>
      <c r="EI29" s="18"/>
      <c r="EJ29" s="18"/>
      <c r="EK29" s="18"/>
      <c r="EL29" s="18"/>
      <c r="EM29" s="18"/>
      <c r="EN29" s="18"/>
      <c r="EO29" s="18"/>
      <c r="EP29" s="18"/>
      <c r="EQ29" s="18"/>
      <c r="ER29" s="18"/>
      <c r="ES29" s="18"/>
      <c r="ET29" s="18"/>
      <c r="EU29" s="18"/>
      <c r="EV29" s="18"/>
      <c r="EW29" s="18"/>
      <c r="EX29" s="18"/>
      <c r="EY29" s="18"/>
      <c r="EZ29" s="18"/>
      <c r="FA29" s="18"/>
      <c r="FB29" s="18"/>
      <c r="FC29" s="18"/>
      <c r="FD29" s="18"/>
      <c r="FE29" s="18"/>
      <c r="FF29" s="18"/>
      <c r="FG29" s="18"/>
      <c r="FH29" s="18"/>
      <c r="FI29" s="18"/>
      <c r="FJ29" s="18"/>
      <c r="FK29" s="18"/>
      <c r="FL29" s="18"/>
      <c r="FM29" s="18"/>
      <c r="FN29" s="18"/>
      <c r="FO29" s="18"/>
      <c r="FP29" s="18"/>
      <c r="FQ29" s="18"/>
      <c r="FR29" s="18"/>
      <c r="FS29" s="18"/>
      <c r="FT29" s="18"/>
      <c r="FU29" s="18"/>
      <c r="FV29" s="18"/>
      <c r="FW29" s="18"/>
      <c r="FX29" s="18"/>
      <c r="FY29" s="18"/>
      <c r="FZ29" s="18"/>
      <c r="GA29" s="18"/>
      <c r="GB29" s="18"/>
      <c r="GC29" s="18"/>
      <c r="GD29" s="18"/>
      <c r="GE29" s="18"/>
      <c r="GF29" s="18"/>
      <c r="GG29" s="18"/>
      <c r="GH29" s="18"/>
      <c r="GI29" s="18"/>
      <c r="GJ29" s="18"/>
      <c r="GK29" s="18"/>
      <c r="GL29" s="18"/>
      <c r="GM29" s="18"/>
    </row>
    <row r="30" spans="1:195" ht="16.5" customHeight="1" x14ac:dyDescent="0.35">
      <c r="A30" s="70" t="s">
        <v>142</v>
      </c>
      <c r="B30" s="91">
        <v>156878135.83597586</v>
      </c>
      <c r="C30" s="91">
        <v>125457965.16666052</v>
      </c>
      <c r="D30" s="91">
        <v>123950690.31563725</v>
      </c>
      <c r="E30" s="91">
        <v>129447166.79717189</v>
      </c>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8"/>
      <c r="BK30" s="18"/>
      <c r="BL30" s="18"/>
      <c r="BM30" s="18"/>
      <c r="BN30" s="18"/>
      <c r="BO30" s="18"/>
      <c r="BP30" s="18"/>
      <c r="BQ30" s="18"/>
      <c r="BR30" s="18"/>
      <c r="BS30" s="18"/>
      <c r="BT30" s="18"/>
      <c r="BU30" s="18"/>
      <c r="BV30" s="18"/>
      <c r="BW30" s="18"/>
      <c r="BX30" s="18"/>
      <c r="BY30" s="18"/>
      <c r="BZ30" s="18"/>
      <c r="CA30" s="18"/>
      <c r="CB30" s="18"/>
      <c r="CC30" s="18"/>
      <c r="CD30" s="18"/>
      <c r="CE30" s="18"/>
      <c r="CF30" s="18"/>
      <c r="CG30" s="18"/>
      <c r="CH30" s="18"/>
      <c r="CI30" s="18"/>
      <c r="CJ30" s="18"/>
      <c r="CK30" s="18"/>
      <c r="CL30" s="18"/>
      <c r="CM30" s="18"/>
      <c r="CN30" s="18"/>
      <c r="CO30" s="18"/>
      <c r="CP30" s="18"/>
      <c r="CQ30" s="18"/>
      <c r="CR30" s="18"/>
      <c r="CS30" s="18"/>
      <c r="CT30" s="18"/>
      <c r="CU30" s="18"/>
      <c r="CV30" s="18"/>
      <c r="CW30" s="18"/>
      <c r="CX30" s="18"/>
      <c r="CY30" s="18"/>
      <c r="CZ30" s="18"/>
      <c r="DA30" s="18"/>
      <c r="DB30" s="18"/>
      <c r="DC30" s="18"/>
      <c r="DD30" s="18"/>
      <c r="DE30" s="18"/>
      <c r="DF30" s="18"/>
      <c r="DG30" s="18"/>
      <c r="DH30" s="18"/>
      <c r="DI30" s="18"/>
      <c r="DJ30" s="18"/>
      <c r="DK30" s="18"/>
      <c r="DL30" s="18"/>
      <c r="DM30" s="18"/>
      <c r="DN30" s="18"/>
      <c r="DO30" s="18"/>
      <c r="DP30" s="18"/>
      <c r="DQ30" s="18"/>
      <c r="DR30" s="18"/>
      <c r="DS30" s="18"/>
      <c r="DT30" s="18"/>
      <c r="DU30" s="18"/>
      <c r="DV30" s="18"/>
      <c r="DW30" s="18"/>
      <c r="DX30" s="18"/>
      <c r="DY30" s="18"/>
      <c r="DZ30" s="18"/>
      <c r="EA30" s="18"/>
      <c r="EB30" s="18"/>
      <c r="EC30" s="18"/>
      <c r="ED30" s="18"/>
      <c r="EE30" s="18"/>
      <c r="EF30" s="18"/>
      <c r="EG30" s="18"/>
      <c r="EH30" s="18"/>
      <c r="EI30" s="18"/>
      <c r="EJ30" s="18"/>
      <c r="EK30" s="18"/>
      <c r="EL30" s="18"/>
      <c r="EM30" s="18"/>
      <c r="EN30" s="18"/>
      <c r="EO30" s="18"/>
      <c r="EP30" s="18"/>
      <c r="EQ30" s="18"/>
      <c r="ER30" s="18"/>
      <c r="ES30" s="18"/>
      <c r="ET30" s="18"/>
      <c r="EU30" s="18"/>
      <c r="EV30" s="18"/>
      <c r="EW30" s="18"/>
      <c r="EX30" s="18"/>
      <c r="EY30" s="18"/>
      <c r="EZ30" s="18"/>
      <c r="FA30" s="18"/>
      <c r="FB30" s="18"/>
      <c r="FC30" s="18"/>
      <c r="FD30" s="18"/>
      <c r="FE30" s="18"/>
      <c r="FF30" s="18"/>
      <c r="FG30" s="18"/>
      <c r="FH30" s="18"/>
      <c r="FI30" s="18"/>
      <c r="FJ30" s="18"/>
      <c r="FK30" s="18"/>
      <c r="FL30" s="18"/>
      <c r="FM30" s="18"/>
      <c r="FN30" s="18"/>
      <c r="FO30" s="18"/>
      <c r="FP30" s="18"/>
      <c r="FQ30" s="18"/>
      <c r="FR30" s="18"/>
      <c r="FS30" s="18"/>
      <c r="FT30" s="18"/>
      <c r="FU30" s="18"/>
      <c r="FV30" s="18"/>
      <c r="FW30" s="18"/>
      <c r="FX30" s="18"/>
      <c r="FY30" s="18"/>
      <c r="FZ30" s="18"/>
      <c r="GA30" s="18"/>
      <c r="GB30" s="18"/>
      <c r="GC30" s="18"/>
      <c r="GD30" s="18"/>
      <c r="GE30" s="18"/>
      <c r="GF30" s="18"/>
      <c r="GG30" s="18"/>
      <c r="GH30" s="18"/>
      <c r="GI30" s="18"/>
      <c r="GJ30" s="18"/>
      <c r="GK30" s="18"/>
      <c r="GL30" s="18"/>
      <c r="GM30" s="18"/>
    </row>
    <row r="31" spans="1:195" ht="16.5" customHeight="1" x14ac:dyDescent="0.35">
      <c r="A31" s="70" t="s">
        <v>15</v>
      </c>
      <c r="B31" s="91">
        <v>2796741</v>
      </c>
      <c r="C31" s="91">
        <v>3518039.5832033199</v>
      </c>
      <c r="D31" s="91">
        <v>4207552.8729644353</v>
      </c>
      <c r="E31" s="91">
        <v>3432848.9949329998</v>
      </c>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8"/>
      <c r="BK31" s="18"/>
      <c r="BL31" s="18"/>
      <c r="BM31" s="18"/>
      <c r="BN31" s="18"/>
      <c r="BO31" s="18"/>
      <c r="BP31" s="18"/>
      <c r="BQ31" s="18"/>
      <c r="BR31" s="18"/>
      <c r="BS31" s="18"/>
      <c r="BT31" s="18"/>
      <c r="BU31" s="18"/>
      <c r="BV31" s="18"/>
      <c r="BW31" s="18"/>
      <c r="BX31" s="18"/>
      <c r="BY31" s="18"/>
      <c r="BZ31" s="18"/>
      <c r="CA31" s="18"/>
      <c r="CB31" s="18"/>
      <c r="CC31" s="18"/>
      <c r="CD31" s="18"/>
      <c r="CE31" s="18"/>
      <c r="CF31" s="18"/>
      <c r="CG31" s="18"/>
      <c r="CH31" s="18"/>
      <c r="CI31" s="18"/>
      <c r="CJ31" s="18"/>
      <c r="CK31" s="18"/>
      <c r="CL31" s="18"/>
      <c r="CM31" s="18"/>
      <c r="CN31" s="18"/>
      <c r="CO31" s="18"/>
      <c r="CP31" s="18"/>
      <c r="CQ31" s="18"/>
      <c r="CR31" s="18"/>
      <c r="CS31" s="18"/>
      <c r="CT31" s="18"/>
      <c r="CU31" s="18"/>
      <c r="CV31" s="18"/>
      <c r="CW31" s="18"/>
      <c r="CX31" s="18"/>
      <c r="CY31" s="18"/>
      <c r="CZ31" s="18"/>
      <c r="DA31" s="18"/>
      <c r="DB31" s="18"/>
      <c r="DC31" s="18"/>
      <c r="DD31" s="18"/>
      <c r="DE31" s="18"/>
      <c r="DF31" s="18"/>
      <c r="DG31" s="18"/>
      <c r="DH31" s="18"/>
      <c r="DI31" s="18"/>
      <c r="DJ31" s="18"/>
      <c r="DK31" s="18"/>
      <c r="DL31" s="18"/>
      <c r="DM31" s="18"/>
      <c r="DN31" s="18"/>
      <c r="DO31" s="18"/>
      <c r="DP31" s="18"/>
      <c r="DQ31" s="18"/>
      <c r="DR31" s="18"/>
      <c r="DS31" s="18"/>
      <c r="DT31" s="18"/>
      <c r="DU31" s="18"/>
      <c r="DV31" s="18"/>
      <c r="DW31" s="18"/>
      <c r="DX31" s="18"/>
      <c r="DY31" s="18"/>
      <c r="DZ31" s="18"/>
      <c r="EA31" s="18"/>
      <c r="EB31" s="18"/>
      <c r="EC31" s="18"/>
      <c r="ED31" s="18"/>
      <c r="EE31" s="18"/>
      <c r="EF31" s="18"/>
      <c r="EG31" s="18"/>
      <c r="EH31" s="18"/>
      <c r="EI31" s="18"/>
      <c r="EJ31" s="18"/>
      <c r="EK31" s="18"/>
      <c r="EL31" s="18"/>
      <c r="EM31" s="18"/>
      <c r="EN31" s="18"/>
      <c r="EO31" s="18"/>
      <c r="EP31" s="18"/>
      <c r="EQ31" s="18"/>
      <c r="ER31" s="18"/>
      <c r="ES31" s="18"/>
      <c r="ET31" s="18"/>
      <c r="EU31" s="18"/>
      <c r="EV31" s="18"/>
      <c r="EW31" s="18"/>
      <c r="EX31" s="18"/>
      <c r="EY31" s="18"/>
      <c r="EZ31" s="18"/>
      <c r="FA31" s="18"/>
      <c r="FB31" s="18"/>
      <c r="FC31" s="18"/>
      <c r="FD31" s="18"/>
      <c r="FE31" s="18"/>
      <c r="FF31" s="18"/>
      <c r="FG31" s="18"/>
      <c r="FH31" s="18"/>
      <c r="FI31" s="18"/>
      <c r="FJ31" s="18"/>
      <c r="FK31" s="18"/>
      <c r="FL31" s="18"/>
      <c r="FM31" s="18"/>
      <c r="FN31" s="18"/>
      <c r="FO31" s="18"/>
      <c r="FP31" s="18"/>
      <c r="FQ31" s="18"/>
      <c r="FR31" s="18"/>
      <c r="FS31" s="18"/>
      <c r="FT31" s="18"/>
      <c r="FU31" s="18"/>
      <c r="FV31" s="18"/>
      <c r="FW31" s="18"/>
      <c r="FX31" s="18"/>
      <c r="FY31" s="18"/>
      <c r="FZ31" s="18"/>
      <c r="GA31" s="18"/>
      <c r="GB31" s="18"/>
      <c r="GC31" s="18"/>
      <c r="GD31" s="18"/>
      <c r="GE31" s="18"/>
      <c r="GF31" s="18"/>
      <c r="GG31" s="18"/>
      <c r="GH31" s="18"/>
      <c r="GI31" s="18"/>
      <c r="GJ31" s="18"/>
      <c r="GK31" s="18"/>
      <c r="GL31" s="18"/>
      <c r="GM31" s="18"/>
    </row>
    <row r="32" spans="1:195" ht="16.5" customHeight="1" x14ac:dyDescent="0.35">
      <c r="A32" s="70" t="s">
        <v>140</v>
      </c>
      <c r="B32" s="91">
        <v>326288124</v>
      </c>
      <c r="C32" s="91">
        <v>305783064.58199239</v>
      </c>
      <c r="D32" s="91">
        <v>332001046.80681992</v>
      </c>
      <c r="E32" s="91"/>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8"/>
      <c r="BK32" s="18"/>
      <c r="BL32" s="18"/>
      <c r="BM32" s="18"/>
      <c r="BN32" s="18"/>
      <c r="BO32" s="18"/>
      <c r="BP32" s="18"/>
      <c r="BQ32" s="18"/>
      <c r="BR32" s="18"/>
      <c r="BS32" s="18"/>
      <c r="BT32" s="18"/>
      <c r="BU32" s="18"/>
      <c r="BV32" s="18"/>
      <c r="BW32" s="18"/>
      <c r="BX32" s="18"/>
      <c r="BY32" s="18"/>
      <c r="BZ32" s="18"/>
      <c r="CA32" s="18"/>
      <c r="CB32" s="18"/>
      <c r="CC32" s="18"/>
      <c r="CD32" s="18"/>
      <c r="CE32" s="18"/>
      <c r="CF32" s="18"/>
      <c r="CG32" s="18"/>
      <c r="CH32" s="18"/>
      <c r="CI32" s="18"/>
      <c r="CJ32" s="18"/>
      <c r="CK32" s="18"/>
      <c r="CL32" s="18"/>
      <c r="CM32" s="18"/>
      <c r="CN32" s="18"/>
      <c r="CO32" s="18"/>
      <c r="CP32" s="18"/>
      <c r="CQ32" s="18"/>
      <c r="CR32" s="18"/>
      <c r="CS32" s="18"/>
      <c r="CT32" s="18"/>
      <c r="CU32" s="18"/>
      <c r="CV32" s="18"/>
      <c r="CW32" s="18"/>
      <c r="CX32" s="18"/>
      <c r="CY32" s="18"/>
      <c r="CZ32" s="18"/>
      <c r="DA32" s="18"/>
      <c r="DB32" s="18"/>
      <c r="DC32" s="18"/>
      <c r="DD32" s="18"/>
      <c r="DE32" s="18"/>
      <c r="DF32" s="18"/>
      <c r="DG32" s="18"/>
      <c r="DH32" s="18"/>
      <c r="DI32" s="18"/>
      <c r="DJ32" s="18"/>
      <c r="DK32" s="18"/>
      <c r="DL32" s="18"/>
      <c r="DM32" s="18"/>
      <c r="DN32" s="18"/>
      <c r="DO32" s="18"/>
      <c r="DP32" s="18"/>
      <c r="DQ32" s="18"/>
      <c r="DR32" s="18"/>
      <c r="DS32" s="18"/>
      <c r="DT32" s="18"/>
      <c r="DU32" s="18"/>
      <c r="DV32" s="18"/>
      <c r="DW32" s="18"/>
      <c r="DX32" s="18"/>
      <c r="DY32" s="18"/>
      <c r="DZ32" s="18"/>
      <c r="EA32" s="18"/>
      <c r="EB32" s="18"/>
      <c r="EC32" s="18"/>
      <c r="ED32" s="18"/>
      <c r="EE32" s="18"/>
      <c r="EF32" s="18"/>
      <c r="EG32" s="18"/>
      <c r="EH32" s="18"/>
      <c r="EI32" s="18"/>
      <c r="EJ32" s="18"/>
      <c r="EK32" s="18"/>
      <c r="EL32" s="18"/>
      <c r="EM32" s="18"/>
      <c r="EN32" s="18"/>
      <c r="EO32" s="18"/>
      <c r="EP32" s="18"/>
      <c r="EQ32" s="18"/>
      <c r="ER32" s="18"/>
      <c r="ES32" s="18"/>
      <c r="ET32" s="18"/>
      <c r="EU32" s="18"/>
      <c r="EV32" s="18"/>
      <c r="EW32" s="18"/>
      <c r="EX32" s="18"/>
      <c r="EY32" s="18"/>
      <c r="EZ32" s="18"/>
      <c r="FA32" s="18"/>
      <c r="FB32" s="18"/>
      <c r="FC32" s="18"/>
      <c r="FD32" s="18"/>
      <c r="FE32" s="18"/>
      <c r="FF32" s="18"/>
      <c r="FG32" s="18"/>
      <c r="FH32" s="18"/>
      <c r="FI32" s="18"/>
      <c r="FJ32" s="18"/>
      <c r="FK32" s="18"/>
      <c r="FL32" s="18"/>
      <c r="FM32" s="18"/>
      <c r="FN32" s="18"/>
      <c r="FO32" s="18"/>
      <c r="FP32" s="18"/>
      <c r="FQ32" s="18"/>
      <c r="FR32" s="18"/>
      <c r="FS32" s="18"/>
      <c r="FT32" s="18"/>
      <c r="FU32" s="18"/>
      <c r="FV32" s="18"/>
      <c r="FW32" s="18"/>
      <c r="FX32" s="18"/>
      <c r="FY32" s="18"/>
      <c r="FZ32" s="18"/>
      <c r="GA32" s="18"/>
      <c r="GB32" s="18"/>
      <c r="GC32" s="18"/>
      <c r="GD32" s="18"/>
      <c r="GE32" s="18"/>
      <c r="GF32" s="18"/>
      <c r="GG32" s="18"/>
      <c r="GH32" s="18"/>
      <c r="GI32" s="18"/>
      <c r="GJ32" s="18"/>
      <c r="GK32" s="18"/>
      <c r="GL32" s="18"/>
      <c r="GM32" s="18"/>
    </row>
    <row r="33" spans="1:195" ht="16.5" customHeight="1" x14ac:dyDescent="0.35">
      <c r="A33" s="70" t="s">
        <v>16</v>
      </c>
      <c r="B33" s="91">
        <v>1851225.5844428893</v>
      </c>
      <c r="C33" s="91">
        <v>2934464.3690792001</v>
      </c>
      <c r="D33" s="91">
        <v>3560890.4171653967</v>
      </c>
      <c r="E33" s="91">
        <v>7280718.3397959601</v>
      </c>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8"/>
      <c r="BK33" s="18"/>
      <c r="BL33" s="18"/>
      <c r="BM33" s="18"/>
      <c r="BN33" s="18"/>
      <c r="BO33" s="18"/>
      <c r="BP33" s="18"/>
      <c r="BQ33" s="18"/>
      <c r="BR33" s="18"/>
      <c r="BS33" s="18"/>
      <c r="BT33" s="18"/>
      <c r="BU33" s="18"/>
      <c r="BV33" s="18"/>
      <c r="BW33" s="18"/>
      <c r="BX33" s="18"/>
      <c r="BY33" s="18"/>
      <c r="BZ33" s="18"/>
      <c r="CA33" s="18"/>
      <c r="CB33" s="18"/>
      <c r="CC33" s="18"/>
      <c r="CD33" s="18"/>
      <c r="CE33" s="18"/>
      <c r="CF33" s="18"/>
      <c r="CG33" s="18"/>
      <c r="CH33" s="18"/>
      <c r="CI33" s="18"/>
      <c r="CJ33" s="18"/>
      <c r="CK33" s="18"/>
      <c r="CL33" s="18"/>
      <c r="CM33" s="18"/>
      <c r="CN33" s="18"/>
      <c r="CO33" s="18"/>
      <c r="CP33" s="18"/>
      <c r="CQ33" s="18"/>
      <c r="CR33" s="18"/>
      <c r="CS33" s="18"/>
      <c r="CT33" s="18"/>
      <c r="CU33" s="18"/>
      <c r="CV33" s="18"/>
      <c r="CW33" s="18"/>
      <c r="CX33" s="18"/>
      <c r="CY33" s="18"/>
      <c r="CZ33" s="18"/>
      <c r="DA33" s="18"/>
      <c r="DB33" s="18"/>
      <c r="DC33" s="18"/>
      <c r="DD33" s="18"/>
      <c r="DE33" s="18"/>
      <c r="DF33" s="18"/>
      <c r="DG33" s="18"/>
      <c r="DH33" s="18"/>
      <c r="DI33" s="18"/>
      <c r="DJ33" s="18"/>
      <c r="DK33" s="18"/>
      <c r="DL33" s="18"/>
      <c r="DM33" s="18"/>
      <c r="DN33" s="18"/>
      <c r="DO33" s="18"/>
      <c r="DP33" s="18"/>
      <c r="DQ33" s="18"/>
      <c r="DR33" s="18"/>
      <c r="DS33" s="18"/>
      <c r="DT33" s="18"/>
      <c r="DU33" s="18"/>
      <c r="DV33" s="18"/>
      <c r="DW33" s="18"/>
      <c r="DX33" s="18"/>
      <c r="DY33" s="18"/>
      <c r="DZ33" s="18"/>
      <c r="EA33" s="18"/>
      <c r="EB33" s="18"/>
      <c r="EC33" s="18"/>
      <c r="ED33" s="18"/>
      <c r="EE33" s="18"/>
      <c r="EF33" s="18"/>
      <c r="EG33" s="18"/>
      <c r="EH33" s="18"/>
      <c r="EI33" s="18"/>
      <c r="EJ33" s="18"/>
      <c r="EK33" s="18"/>
      <c r="EL33" s="18"/>
      <c r="EM33" s="18"/>
      <c r="EN33" s="18"/>
      <c r="EO33" s="18"/>
      <c r="EP33" s="18"/>
      <c r="EQ33" s="18"/>
      <c r="ER33" s="18"/>
      <c r="ES33" s="18"/>
      <c r="ET33" s="18"/>
      <c r="EU33" s="18"/>
      <c r="EV33" s="18"/>
      <c r="EW33" s="18"/>
      <c r="EX33" s="18"/>
      <c r="EY33" s="18"/>
      <c r="EZ33" s="18"/>
      <c r="FA33" s="18"/>
      <c r="FB33" s="18"/>
      <c r="FC33" s="18"/>
      <c r="FD33" s="18"/>
      <c r="FE33" s="18"/>
      <c r="FF33" s="18"/>
      <c r="FG33" s="18"/>
      <c r="FH33" s="18"/>
      <c r="FI33" s="18"/>
      <c r="FJ33" s="18"/>
      <c r="FK33" s="18"/>
      <c r="FL33" s="18"/>
      <c r="FM33" s="18"/>
      <c r="FN33" s="18"/>
      <c r="FO33" s="18"/>
      <c r="FP33" s="18"/>
      <c r="FQ33" s="18"/>
      <c r="FR33" s="18"/>
      <c r="FS33" s="18"/>
      <c r="FT33" s="18"/>
      <c r="FU33" s="18"/>
      <c r="FV33" s="18"/>
      <c r="FW33" s="18"/>
      <c r="FX33" s="18"/>
      <c r="FY33" s="18"/>
      <c r="FZ33" s="18"/>
      <c r="GA33" s="18"/>
      <c r="GB33" s="18"/>
      <c r="GC33" s="18"/>
      <c r="GD33" s="18"/>
      <c r="GE33" s="18"/>
      <c r="GF33" s="18"/>
      <c r="GG33" s="18"/>
      <c r="GH33" s="18"/>
      <c r="GI33" s="18"/>
      <c r="GJ33" s="18"/>
      <c r="GK33" s="18"/>
      <c r="GL33" s="18"/>
      <c r="GM33" s="18"/>
    </row>
    <row r="34" spans="1:195" ht="16.5" customHeight="1" x14ac:dyDescent="0.35">
      <c r="A34" s="70" t="s">
        <v>17</v>
      </c>
      <c r="B34" s="91">
        <v>4998864.7918177973</v>
      </c>
      <c r="C34" s="91">
        <v>5693816.3225258496</v>
      </c>
      <c r="D34" s="91">
        <v>5917614.2269763388</v>
      </c>
      <c r="E34" s="91">
        <v>5451319.54699603</v>
      </c>
      <c r="F34" s="18"/>
      <c r="G34" s="18"/>
      <c r="H34" s="18"/>
      <c r="I34" s="18"/>
      <c r="J34" s="18"/>
      <c r="K34" s="18"/>
      <c r="L34" s="18"/>
      <c r="M34" s="18"/>
      <c r="N34" s="18"/>
      <c r="O34" s="18"/>
      <c r="P34" s="18"/>
      <c r="Q34" s="18"/>
      <c r="R34" s="18"/>
      <c r="S34" s="18"/>
      <c r="T34" s="18"/>
      <c r="U34" s="18"/>
      <c r="V34" s="18"/>
      <c r="W34" s="18"/>
      <c r="X34" s="18"/>
      <c r="Y34" s="18"/>
      <c r="Z34" s="18"/>
      <c r="AA34" s="18"/>
      <c r="AB34" s="18"/>
      <c r="AC34" s="18"/>
      <c r="AD34" s="18"/>
      <c r="AE34" s="18"/>
      <c r="AF34" s="18"/>
      <c r="AG34" s="18"/>
      <c r="AH34" s="18"/>
      <c r="AI34" s="18"/>
      <c r="AJ34" s="18"/>
      <c r="AK34" s="18"/>
      <c r="AL34" s="18"/>
      <c r="AM34" s="18"/>
      <c r="AN34" s="18"/>
      <c r="AO34" s="18"/>
      <c r="AP34" s="18"/>
      <c r="AQ34" s="18"/>
      <c r="AR34" s="18"/>
      <c r="AS34" s="18"/>
      <c r="AT34" s="18"/>
      <c r="AU34" s="18"/>
      <c r="AV34" s="18"/>
      <c r="AW34" s="18"/>
      <c r="AX34" s="18"/>
      <c r="AY34" s="18"/>
      <c r="AZ34" s="18"/>
      <c r="BA34" s="18"/>
      <c r="BB34" s="18"/>
      <c r="BC34" s="18"/>
      <c r="BD34" s="18"/>
      <c r="BE34" s="18"/>
      <c r="BF34" s="18"/>
      <c r="BG34" s="18"/>
      <c r="BH34" s="18"/>
      <c r="BI34" s="18"/>
      <c r="BJ34" s="18"/>
      <c r="BK34" s="18"/>
      <c r="BL34" s="18"/>
      <c r="BM34" s="18"/>
      <c r="BN34" s="18"/>
      <c r="BO34" s="18"/>
      <c r="BP34" s="18"/>
      <c r="BQ34" s="18"/>
      <c r="BR34" s="18"/>
      <c r="BS34" s="18"/>
      <c r="BT34" s="18"/>
      <c r="BU34" s="18"/>
      <c r="BV34" s="18"/>
      <c r="BW34" s="18"/>
      <c r="BX34" s="18"/>
      <c r="BY34" s="18"/>
      <c r="BZ34" s="18"/>
      <c r="CA34" s="18"/>
      <c r="CB34" s="18"/>
      <c r="CC34" s="18"/>
      <c r="CD34" s="18"/>
      <c r="CE34" s="18"/>
      <c r="CF34" s="18"/>
      <c r="CG34" s="18"/>
      <c r="CH34" s="18"/>
      <c r="CI34" s="18"/>
      <c r="CJ34" s="18"/>
      <c r="CK34" s="18"/>
      <c r="CL34" s="18"/>
      <c r="CM34" s="18"/>
      <c r="CN34" s="18"/>
      <c r="CO34" s="18"/>
      <c r="CP34" s="18"/>
      <c r="CQ34" s="18"/>
      <c r="CR34" s="18"/>
      <c r="CS34" s="18"/>
      <c r="CT34" s="18"/>
      <c r="CU34" s="18"/>
      <c r="CV34" s="18"/>
      <c r="CW34" s="18"/>
      <c r="CX34" s="18"/>
      <c r="CY34" s="18"/>
      <c r="CZ34" s="18"/>
      <c r="DA34" s="18"/>
      <c r="DB34" s="18"/>
      <c r="DC34" s="18"/>
      <c r="DD34" s="18"/>
      <c r="DE34" s="18"/>
      <c r="DF34" s="18"/>
      <c r="DG34" s="18"/>
      <c r="DH34" s="18"/>
      <c r="DI34" s="18"/>
      <c r="DJ34" s="18"/>
      <c r="DK34" s="18"/>
      <c r="DL34" s="18"/>
      <c r="DM34" s="18"/>
      <c r="DN34" s="18"/>
      <c r="DO34" s="18"/>
      <c r="DP34" s="18"/>
      <c r="DQ34" s="18"/>
      <c r="DR34" s="18"/>
      <c r="DS34" s="18"/>
      <c r="DT34" s="18"/>
      <c r="DU34" s="18"/>
      <c r="DV34" s="18"/>
      <c r="DW34" s="18"/>
      <c r="DX34" s="18"/>
      <c r="DY34" s="18"/>
      <c r="DZ34" s="18"/>
      <c r="EA34" s="18"/>
      <c r="EB34" s="18"/>
      <c r="EC34" s="18"/>
      <c r="ED34" s="18"/>
      <c r="EE34" s="18"/>
      <c r="EF34" s="18"/>
      <c r="EG34" s="18"/>
      <c r="EH34" s="18"/>
      <c r="EI34" s="18"/>
      <c r="EJ34" s="18"/>
      <c r="EK34" s="18"/>
      <c r="EL34" s="18"/>
      <c r="EM34" s="18"/>
      <c r="EN34" s="18"/>
      <c r="EO34" s="18"/>
      <c r="EP34" s="18"/>
      <c r="EQ34" s="18"/>
      <c r="ER34" s="18"/>
      <c r="ES34" s="18"/>
      <c r="ET34" s="18"/>
      <c r="EU34" s="18"/>
      <c r="EV34" s="18"/>
      <c r="EW34" s="18"/>
      <c r="EX34" s="18"/>
      <c r="EY34" s="18"/>
      <c r="EZ34" s="18"/>
      <c r="FA34" s="18"/>
      <c r="FB34" s="18"/>
      <c r="FC34" s="18"/>
      <c r="FD34" s="18"/>
      <c r="FE34" s="18"/>
      <c r="FF34" s="18"/>
      <c r="FG34" s="18"/>
      <c r="FH34" s="18"/>
      <c r="FI34" s="18"/>
      <c r="FJ34" s="18"/>
      <c r="FK34" s="18"/>
      <c r="FL34" s="18"/>
      <c r="FM34" s="18"/>
      <c r="FN34" s="18"/>
      <c r="FO34" s="18"/>
      <c r="FP34" s="18"/>
      <c r="FQ34" s="18"/>
      <c r="FR34" s="18"/>
      <c r="FS34" s="18"/>
      <c r="FT34" s="18"/>
      <c r="FU34" s="18"/>
      <c r="FV34" s="18"/>
      <c r="FW34" s="18"/>
      <c r="FX34" s="18"/>
      <c r="FY34" s="18"/>
      <c r="FZ34" s="18"/>
      <c r="GA34" s="18"/>
      <c r="GB34" s="18"/>
      <c r="GC34" s="18"/>
      <c r="GD34" s="18"/>
      <c r="GE34" s="18"/>
      <c r="GF34" s="18"/>
      <c r="GG34" s="18"/>
      <c r="GH34" s="18"/>
      <c r="GI34" s="18"/>
      <c r="GJ34" s="18"/>
      <c r="GK34" s="18"/>
      <c r="GL34" s="18"/>
      <c r="GM34" s="18"/>
    </row>
    <row r="35" spans="1:195" ht="16.5" customHeight="1" x14ac:dyDescent="0.35">
      <c r="A35" s="70" t="s">
        <v>146</v>
      </c>
      <c r="B35" s="91">
        <v>141560625.65243527</v>
      </c>
      <c r="C35" s="91">
        <v>140746713.89308277</v>
      </c>
      <c r="D35" s="91">
        <v>162149208.26439708</v>
      </c>
      <c r="E35" s="91">
        <v>213071022.81989408</v>
      </c>
      <c r="F35" s="18"/>
      <c r="G35" s="18"/>
      <c r="H35" s="18"/>
      <c r="I35" s="18"/>
      <c r="J35" s="18"/>
      <c r="K35" s="18"/>
      <c r="L35" s="18"/>
      <c r="M35" s="18"/>
      <c r="N35" s="18"/>
      <c r="O35" s="18"/>
      <c r="P35" s="18"/>
      <c r="Q35" s="18"/>
      <c r="R35" s="18"/>
      <c r="S35" s="18"/>
      <c r="T35" s="18"/>
      <c r="U35" s="18"/>
      <c r="V35" s="18"/>
      <c r="W35" s="18"/>
      <c r="X35" s="18"/>
      <c r="Y35" s="18"/>
      <c r="Z35" s="18"/>
      <c r="AA35" s="18"/>
      <c r="AB35" s="18"/>
      <c r="AC35" s="18"/>
      <c r="AD35" s="18"/>
      <c r="AE35" s="18"/>
      <c r="AF35" s="18"/>
      <c r="AG35" s="18"/>
      <c r="AH35" s="18"/>
      <c r="AI35" s="18"/>
      <c r="AJ35" s="18"/>
      <c r="AK35" s="18"/>
      <c r="AL35" s="18"/>
      <c r="AM35" s="18"/>
      <c r="AN35" s="18"/>
      <c r="AO35" s="18"/>
      <c r="AP35" s="18"/>
      <c r="AQ35" s="18"/>
      <c r="AR35" s="18"/>
      <c r="AS35" s="18"/>
      <c r="AT35" s="18"/>
      <c r="AU35" s="18"/>
      <c r="AV35" s="18"/>
      <c r="AW35" s="18"/>
      <c r="AX35" s="18"/>
      <c r="AY35" s="18"/>
      <c r="AZ35" s="18"/>
      <c r="BA35" s="18"/>
      <c r="BB35" s="18"/>
      <c r="BC35" s="18"/>
      <c r="BD35" s="18"/>
      <c r="BE35" s="18"/>
      <c r="BF35" s="18"/>
      <c r="BG35" s="18"/>
      <c r="BH35" s="18"/>
      <c r="BI35" s="18"/>
      <c r="BJ35" s="18"/>
      <c r="BK35" s="18"/>
      <c r="BL35" s="18"/>
      <c r="BM35" s="18"/>
      <c r="BN35" s="18"/>
      <c r="BO35" s="18"/>
      <c r="BP35" s="18"/>
      <c r="BQ35" s="18"/>
      <c r="BR35" s="18"/>
      <c r="BS35" s="18"/>
      <c r="BT35" s="18"/>
      <c r="BU35" s="18"/>
      <c r="BV35" s="18"/>
      <c r="BW35" s="18"/>
      <c r="BX35" s="18"/>
      <c r="BY35" s="18"/>
      <c r="BZ35" s="18"/>
      <c r="CA35" s="18"/>
      <c r="CB35" s="18"/>
      <c r="CC35" s="18"/>
      <c r="CD35" s="18"/>
      <c r="CE35" s="18"/>
      <c r="CF35" s="18"/>
      <c r="CG35" s="18"/>
      <c r="CH35" s="18"/>
      <c r="CI35" s="18"/>
      <c r="CJ35" s="18"/>
      <c r="CK35" s="18"/>
      <c r="CL35" s="18"/>
      <c r="CM35" s="18"/>
      <c r="CN35" s="18"/>
      <c r="CO35" s="18"/>
      <c r="CP35" s="18"/>
      <c r="CQ35" s="18"/>
      <c r="CR35" s="18"/>
      <c r="CS35" s="18"/>
      <c r="CT35" s="18"/>
      <c r="CU35" s="18"/>
      <c r="CV35" s="18"/>
      <c r="CW35" s="18"/>
      <c r="CX35" s="18"/>
      <c r="CY35" s="18"/>
      <c r="CZ35" s="18"/>
      <c r="DA35" s="18"/>
      <c r="DB35" s="18"/>
      <c r="DC35" s="18"/>
      <c r="DD35" s="18"/>
      <c r="DE35" s="18"/>
      <c r="DF35" s="18"/>
      <c r="DG35" s="18"/>
      <c r="DH35" s="18"/>
      <c r="DI35" s="18"/>
      <c r="DJ35" s="18"/>
      <c r="DK35" s="18"/>
      <c r="DL35" s="18"/>
      <c r="DM35" s="18"/>
      <c r="DN35" s="18"/>
      <c r="DO35" s="18"/>
      <c r="DP35" s="18"/>
      <c r="DQ35" s="18"/>
      <c r="DR35" s="18"/>
      <c r="DS35" s="18"/>
      <c r="DT35" s="18"/>
      <c r="DU35" s="18"/>
      <c r="DV35" s="18"/>
      <c r="DW35" s="18"/>
      <c r="DX35" s="18"/>
      <c r="DY35" s="18"/>
      <c r="DZ35" s="18"/>
      <c r="EA35" s="18"/>
      <c r="EB35" s="18"/>
      <c r="EC35" s="18"/>
      <c r="ED35" s="18"/>
      <c r="EE35" s="18"/>
      <c r="EF35" s="18"/>
      <c r="EG35" s="18"/>
      <c r="EH35" s="18"/>
      <c r="EI35" s="18"/>
      <c r="EJ35" s="18"/>
      <c r="EK35" s="18"/>
      <c r="EL35" s="18"/>
      <c r="EM35" s="18"/>
      <c r="EN35" s="18"/>
      <c r="EO35" s="18"/>
      <c r="EP35" s="18"/>
      <c r="EQ35" s="18"/>
      <c r="ER35" s="18"/>
      <c r="ES35" s="18"/>
      <c r="ET35" s="18"/>
      <c r="EU35" s="18"/>
      <c r="EV35" s="18"/>
      <c r="EW35" s="18"/>
      <c r="EX35" s="18"/>
      <c r="EY35" s="18"/>
      <c r="EZ35" s="18"/>
      <c r="FA35" s="18"/>
      <c r="FB35" s="18"/>
      <c r="FC35" s="18"/>
      <c r="FD35" s="18"/>
      <c r="FE35" s="18"/>
      <c r="FF35" s="18"/>
      <c r="FG35" s="18"/>
      <c r="FH35" s="18"/>
      <c r="FI35" s="18"/>
      <c r="FJ35" s="18"/>
      <c r="FK35" s="18"/>
      <c r="FL35" s="18"/>
      <c r="FM35" s="18"/>
      <c r="FN35" s="18"/>
      <c r="FO35" s="18"/>
      <c r="FP35" s="18"/>
      <c r="FQ35" s="18"/>
      <c r="FR35" s="18"/>
      <c r="FS35" s="18"/>
      <c r="FT35" s="18"/>
      <c r="FU35" s="18"/>
      <c r="FV35" s="18"/>
      <c r="FW35" s="18"/>
      <c r="FX35" s="18"/>
      <c r="FY35" s="18"/>
      <c r="FZ35" s="18"/>
      <c r="GA35" s="18"/>
      <c r="GB35" s="18"/>
      <c r="GC35" s="18"/>
      <c r="GD35" s="18"/>
      <c r="GE35" s="18"/>
      <c r="GF35" s="18"/>
      <c r="GG35" s="18"/>
      <c r="GH35" s="18"/>
      <c r="GI35" s="18"/>
      <c r="GJ35" s="18"/>
      <c r="GK35" s="18"/>
      <c r="GL35" s="18"/>
      <c r="GM35" s="18"/>
    </row>
    <row r="36" spans="1:195" ht="16.5" customHeight="1" x14ac:dyDescent="0.35">
      <c r="A36" s="70" t="s">
        <v>18</v>
      </c>
      <c r="B36" s="91">
        <v>31046226</v>
      </c>
      <c r="C36" s="91">
        <v>30978920.1842083</v>
      </c>
      <c r="D36" s="91"/>
      <c r="E36" s="91"/>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8"/>
      <c r="BK36" s="18"/>
      <c r="BL36" s="18"/>
      <c r="BM36" s="18"/>
      <c r="BN36" s="18"/>
      <c r="BO36" s="18"/>
      <c r="BP36" s="18"/>
      <c r="BQ36" s="18"/>
      <c r="BR36" s="18"/>
      <c r="BS36" s="18"/>
      <c r="BT36" s="18"/>
      <c r="BU36" s="18"/>
      <c r="BV36" s="18"/>
      <c r="BW36" s="18"/>
      <c r="BX36" s="18"/>
      <c r="BY36" s="18"/>
      <c r="BZ36" s="18"/>
      <c r="CA36" s="18"/>
      <c r="CB36" s="18"/>
      <c r="CC36" s="18"/>
      <c r="CD36" s="18"/>
      <c r="CE36" s="18"/>
      <c r="CF36" s="18"/>
      <c r="CG36" s="18"/>
      <c r="CH36" s="18"/>
      <c r="CI36" s="18"/>
      <c r="CJ36" s="18"/>
      <c r="CK36" s="18"/>
      <c r="CL36" s="18"/>
      <c r="CM36" s="18"/>
      <c r="CN36" s="18"/>
      <c r="CO36" s="18"/>
      <c r="CP36" s="18"/>
      <c r="CQ36" s="18"/>
      <c r="CR36" s="18"/>
      <c r="CS36" s="18"/>
      <c r="CT36" s="18"/>
      <c r="CU36" s="18"/>
      <c r="CV36" s="18"/>
      <c r="CW36" s="18"/>
      <c r="CX36" s="18"/>
      <c r="CY36" s="18"/>
      <c r="CZ36" s="18"/>
      <c r="DA36" s="18"/>
      <c r="DB36" s="18"/>
      <c r="DC36" s="18"/>
      <c r="DD36" s="18"/>
      <c r="DE36" s="18"/>
      <c r="DF36" s="18"/>
      <c r="DG36" s="18"/>
      <c r="DH36" s="18"/>
      <c r="DI36" s="18"/>
      <c r="DJ36" s="18"/>
      <c r="DK36" s="18"/>
      <c r="DL36" s="18"/>
      <c r="DM36" s="18"/>
      <c r="DN36" s="18"/>
      <c r="DO36" s="18"/>
      <c r="DP36" s="18"/>
      <c r="DQ36" s="18"/>
      <c r="DR36" s="18"/>
      <c r="DS36" s="18"/>
      <c r="DT36" s="18"/>
      <c r="DU36" s="18"/>
      <c r="DV36" s="18"/>
      <c r="DW36" s="18"/>
      <c r="DX36" s="18"/>
      <c r="DY36" s="18"/>
      <c r="DZ36" s="18"/>
      <c r="EA36" s="18"/>
      <c r="EB36" s="18"/>
      <c r="EC36" s="18"/>
      <c r="ED36" s="18"/>
      <c r="EE36" s="18"/>
      <c r="EF36" s="18"/>
      <c r="EG36" s="18"/>
      <c r="EH36" s="18"/>
      <c r="EI36" s="18"/>
      <c r="EJ36" s="18"/>
      <c r="EK36" s="18"/>
      <c r="EL36" s="18"/>
      <c r="EM36" s="18"/>
      <c r="EN36" s="18"/>
      <c r="EO36" s="18"/>
      <c r="EP36" s="18"/>
      <c r="EQ36" s="18"/>
      <c r="ER36" s="18"/>
      <c r="ES36" s="18"/>
      <c r="ET36" s="18"/>
      <c r="EU36" s="18"/>
      <c r="EV36" s="18"/>
      <c r="EW36" s="18"/>
      <c r="EX36" s="18"/>
      <c r="EY36" s="18"/>
      <c r="EZ36" s="18"/>
      <c r="FA36" s="18"/>
      <c r="FB36" s="18"/>
      <c r="FC36" s="18"/>
      <c r="FD36" s="18"/>
      <c r="FE36" s="18"/>
      <c r="FF36" s="18"/>
      <c r="FG36" s="18"/>
      <c r="FH36" s="18"/>
      <c r="FI36" s="18"/>
      <c r="FJ36" s="18"/>
      <c r="FK36" s="18"/>
      <c r="FL36" s="18"/>
      <c r="FM36" s="18"/>
      <c r="FN36" s="18"/>
      <c r="FO36" s="18"/>
      <c r="FP36" s="18"/>
      <c r="FQ36" s="18"/>
      <c r="FR36" s="18"/>
      <c r="FS36" s="18"/>
      <c r="FT36" s="18"/>
      <c r="FU36" s="18"/>
      <c r="FV36" s="18"/>
      <c r="FW36" s="18"/>
      <c r="FX36" s="18"/>
      <c r="FY36" s="18"/>
      <c r="FZ36" s="18"/>
      <c r="GA36" s="18"/>
      <c r="GB36" s="18"/>
      <c r="GC36" s="18"/>
      <c r="GD36" s="18"/>
      <c r="GE36" s="18"/>
      <c r="GF36" s="18"/>
      <c r="GG36" s="18"/>
      <c r="GH36" s="18"/>
      <c r="GI36" s="18"/>
      <c r="GJ36" s="18"/>
      <c r="GK36" s="18"/>
      <c r="GL36" s="18"/>
      <c r="GM36" s="18"/>
    </row>
    <row r="37" spans="1:195" ht="16.5" customHeight="1" x14ac:dyDescent="0.35">
      <c r="A37" s="70" t="s">
        <v>171</v>
      </c>
      <c r="B37" s="91"/>
      <c r="C37" s="91"/>
      <c r="D37" s="91">
        <v>159522488.35364732</v>
      </c>
      <c r="E37" s="91"/>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8"/>
      <c r="BK37" s="18"/>
      <c r="BL37" s="18"/>
      <c r="BM37" s="18"/>
      <c r="BN37" s="18"/>
      <c r="BO37" s="18"/>
      <c r="BP37" s="18"/>
      <c r="BQ37" s="18"/>
      <c r="BR37" s="18"/>
      <c r="BS37" s="18"/>
      <c r="BT37" s="18"/>
      <c r="BU37" s="18"/>
      <c r="BV37" s="18"/>
      <c r="BW37" s="18"/>
      <c r="BX37" s="18"/>
      <c r="BY37" s="18"/>
      <c r="BZ37" s="18"/>
      <c r="CA37" s="18"/>
      <c r="CB37" s="18"/>
      <c r="CC37" s="18"/>
      <c r="CD37" s="18"/>
      <c r="CE37" s="18"/>
      <c r="CF37" s="18"/>
      <c r="CG37" s="18"/>
      <c r="CH37" s="18"/>
      <c r="CI37" s="18"/>
      <c r="CJ37" s="18"/>
      <c r="CK37" s="18"/>
      <c r="CL37" s="18"/>
      <c r="CM37" s="18"/>
      <c r="CN37" s="18"/>
      <c r="CO37" s="18"/>
      <c r="CP37" s="18"/>
      <c r="CQ37" s="18"/>
      <c r="CR37" s="18"/>
      <c r="CS37" s="18"/>
      <c r="CT37" s="18"/>
      <c r="CU37" s="18"/>
      <c r="CV37" s="18"/>
      <c r="CW37" s="18"/>
      <c r="CX37" s="18"/>
      <c r="CY37" s="18"/>
      <c r="CZ37" s="18"/>
      <c r="DA37" s="18"/>
      <c r="DB37" s="18"/>
      <c r="DC37" s="18"/>
      <c r="DD37" s="18"/>
      <c r="DE37" s="18"/>
      <c r="DF37" s="18"/>
      <c r="DG37" s="18"/>
      <c r="DH37" s="18"/>
      <c r="DI37" s="18"/>
      <c r="DJ37" s="18"/>
      <c r="DK37" s="18"/>
      <c r="DL37" s="18"/>
      <c r="DM37" s="18"/>
      <c r="DN37" s="18"/>
      <c r="DO37" s="18"/>
      <c r="DP37" s="18"/>
      <c r="DQ37" s="18"/>
      <c r="DR37" s="18"/>
      <c r="DS37" s="18"/>
      <c r="DT37" s="18"/>
      <c r="DU37" s="18"/>
      <c r="DV37" s="18"/>
      <c r="DW37" s="18"/>
      <c r="DX37" s="18"/>
      <c r="DY37" s="18"/>
      <c r="DZ37" s="18"/>
      <c r="EA37" s="18"/>
      <c r="EB37" s="18"/>
      <c r="EC37" s="18"/>
      <c r="ED37" s="18"/>
      <c r="EE37" s="18"/>
      <c r="EF37" s="18"/>
      <c r="EG37" s="18"/>
      <c r="EH37" s="18"/>
      <c r="EI37" s="18"/>
      <c r="EJ37" s="18"/>
      <c r="EK37" s="18"/>
      <c r="EL37" s="18"/>
      <c r="EM37" s="18"/>
      <c r="EN37" s="18"/>
      <c r="EO37" s="18"/>
      <c r="EP37" s="18"/>
      <c r="EQ37" s="18"/>
      <c r="ER37" s="18"/>
      <c r="ES37" s="18"/>
      <c r="ET37" s="18"/>
      <c r="EU37" s="18"/>
      <c r="EV37" s="18"/>
      <c r="EW37" s="18"/>
      <c r="EX37" s="18"/>
      <c r="EY37" s="18"/>
      <c r="EZ37" s="18"/>
      <c r="FA37" s="18"/>
      <c r="FB37" s="18"/>
      <c r="FC37" s="18"/>
      <c r="FD37" s="18"/>
      <c r="FE37" s="18"/>
      <c r="FF37" s="18"/>
      <c r="FG37" s="18"/>
      <c r="FH37" s="18"/>
      <c r="FI37" s="18"/>
      <c r="FJ37" s="18"/>
      <c r="FK37" s="18"/>
      <c r="FL37" s="18"/>
      <c r="FM37" s="18"/>
      <c r="FN37" s="18"/>
      <c r="FO37" s="18"/>
      <c r="FP37" s="18"/>
      <c r="FQ37" s="18"/>
      <c r="FR37" s="18"/>
      <c r="FS37" s="18"/>
      <c r="FT37" s="18"/>
      <c r="FU37" s="18"/>
      <c r="FV37" s="18"/>
      <c r="FW37" s="18"/>
      <c r="FX37" s="18"/>
      <c r="FY37" s="18"/>
      <c r="FZ37" s="18"/>
      <c r="GA37" s="18"/>
      <c r="GB37" s="18"/>
      <c r="GC37" s="18"/>
      <c r="GD37" s="18"/>
      <c r="GE37" s="18"/>
      <c r="GF37" s="18"/>
      <c r="GG37" s="18"/>
      <c r="GH37" s="18"/>
      <c r="GI37" s="18"/>
      <c r="GJ37" s="18"/>
      <c r="GK37" s="18"/>
      <c r="GL37" s="18"/>
      <c r="GM37" s="18"/>
    </row>
    <row r="38" spans="1:195" ht="16.5" customHeight="1" x14ac:dyDescent="0.35">
      <c r="A38" s="70" t="s">
        <v>19</v>
      </c>
      <c r="B38" s="91">
        <v>8281159</v>
      </c>
      <c r="C38" s="91">
        <v>10630930.216701699</v>
      </c>
      <c r="D38" s="91"/>
      <c r="E38" s="91"/>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8"/>
      <c r="BK38" s="18"/>
      <c r="BL38" s="18"/>
      <c r="BM38" s="18"/>
      <c r="BN38" s="18"/>
      <c r="BO38" s="18"/>
      <c r="BP38" s="18"/>
      <c r="BQ38" s="18"/>
      <c r="BR38" s="18"/>
      <c r="BS38" s="18"/>
      <c r="BT38" s="18"/>
      <c r="BU38" s="18"/>
      <c r="BV38" s="18"/>
      <c r="BW38" s="18"/>
      <c r="BX38" s="18"/>
      <c r="BY38" s="18"/>
      <c r="BZ38" s="18"/>
      <c r="CA38" s="18"/>
      <c r="CB38" s="18"/>
      <c r="CC38" s="18"/>
      <c r="CD38" s="18"/>
      <c r="CE38" s="18"/>
      <c r="CF38" s="18"/>
      <c r="CG38" s="18"/>
      <c r="CH38" s="18"/>
      <c r="CI38" s="18"/>
      <c r="CJ38" s="18"/>
      <c r="CK38" s="18"/>
      <c r="CL38" s="18"/>
      <c r="CM38" s="18"/>
      <c r="CN38" s="18"/>
      <c r="CO38" s="18"/>
      <c r="CP38" s="18"/>
      <c r="CQ38" s="18"/>
      <c r="CR38" s="18"/>
      <c r="CS38" s="18"/>
      <c r="CT38" s="18"/>
      <c r="CU38" s="18"/>
      <c r="CV38" s="18"/>
      <c r="CW38" s="18"/>
      <c r="CX38" s="18"/>
      <c r="CY38" s="18"/>
      <c r="CZ38" s="18"/>
      <c r="DA38" s="18"/>
      <c r="DB38" s="18"/>
      <c r="DC38" s="18"/>
      <c r="DD38" s="18"/>
      <c r="DE38" s="18"/>
      <c r="DF38" s="18"/>
      <c r="DG38" s="18"/>
      <c r="DH38" s="18"/>
      <c r="DI38" s="18"/>
      <c r="DJ38" s="18"/>
      <c r="DK38" s="18"/>
      <c r="DL38" s="18"/>
      <c r="DM38" s="18"/>
      <c r="DN38" s="18"/>
      <c r="DO38" s="18"/>
      <c r="DP38" s="18"/>
      <c r="DQ38" s="18"/>
      <c r="DR38" s="18"/>
      <c r="DS38" s="18"/>
      <c r="DT38" s="18"/>
      <c r="DU38" s="18"/>
      <c r="DV38" s="18"/>
      <c r="DW38" s="18"/>
      <c r="DX38" s="18"/>
      <c r="DY38" s="18"/>
      <c r="DZ38" s="18"/>
      <c r="EA38" s="18"/>
      <c r="EB38" s="18"/>
      <c r="EC38" s="18"/>
      <c r="ED38" s="18"/>
      <c r="EE38" s="18"/>
      <c r="EF38" s="18"/>
      <c r="EG38" s="18"/>
      <c r="EH38" s="18"/>
      <c r="EI38" s="18"/>
      <c r="EJ38" s="18"/>
      <c r="EK38" s="18"/>
      <c r="EL38" s="18"/>
      <c r="EM38" s="18"/>
      <c r="EN38" s="18"/>
      <c r="EO38" s="18"/>
      <c r="EP38" s="18"/>
      <c r="EQ38" s="18"/>
      <c r="ER38" s="18"/>
      <c r="ES38" s="18"/>
      <c r="ET38" s="18"/>
      <c r="EU38" s="18"/>
      <c r="EV38" s="18"/>
      <c r="EW38" s="18"/>
      <c r="EX38" s="18"/>
      <c r="EY38" s="18"/>
      <c r="EZ38" s="18"/>
      <c r="FA38" s="18"/>
      <c r="FB38" s="18"/>
      <c r="FC38" s="18"/>
      <c r="FD38" s="18"/>
      <c r="FE38" s="18"/>
      <c r="FF38" s="18"/>
      <c r="FG38" s="18"/>
      <c r="FH38" s="18"/>
      <c r="FI38" s="18"/>
      <c r="FJ38" s="18"/>
      <c r="FK38" s="18"/>
      <c r="FL38" s="18"/>
      <c r="FM38" s="18"/>
      <c r="FN38" s="18"/>
      <c r="FO38" s="18"/>
      <c r="FP38" s="18"/>
      <c r="FQ38" s="18"/>
      <c r="FR38" s="18"/>
      <c r="FS38" s="18"/>
      <c r="FT38" s="18"/>
      <c r="FU38" s="18"/>
      <c r="FV38" s="18"/>
      <c r="FW38" s="18"/>
      <c r="FX38" s="18"/>
      <c r="FY38" s="18"/>
      <c r="FZ38" s="18"/>
      <c r="GA38" s="18"/>
      <c r="GB38" s="18"/>
      <c r="GC38" s="18"/>
      <c r="GD38" s="18"/>
      <c r="GE38" s="18"/>
      <c r="GF38" s="18"/>
      <c r="GG38" s="18"/>
      <c r="GH38" s="18"/>
      <c r="GI38" s="18"/>
      <c r="GJ38" s="18"/>
      <c r="GK38" s="18"/>
      <c r="GL38" s="18"/>
      <c r="GM38" s="18"/>
    </row>
    <row r="39" spans="1:195" ht="16.5" customHeight="1" x14ac:dyDescent="0.35">
      <c r="A39" s="70" t="s">
        <v>20</v>
      </c>
      <c r="B39" s="91">
        <v>6599239</v>
      </c>
      <c r="C39" s="91">
        <v>8304224.1095801201</v>
      </c>
      <c r="D39" s="91"/>
      <c r="E39" s="91"/>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8"/>
      <c r="BK39" s="18"/>
      <c r="BL39" s="18"/>
      <c r="BM39" s="18"/>
      <c r="BN39" s="18"/>
      <c r="BO39" s="18"/>
      <c r="BP39" s="18"/>
      <c r="BQ39" s="18"/>
      <c r="BR39" s="18"/>
      <c r="BS39" s="18"/>
      <c r="BT39" s="18"/>
      <c r="BU39" s="18"/>
      <c r="BV39" s="18"/>
      <c r="BW39" s="18"/>
      <c r="BX39" s="18"/>
      <c r="BY39" s="18"/>
      <c r="BZ39" s="18"/>
      <c r="CA39" s="18"/>
      <c r="CB39" s="18"/>
      <c r="CC39" s="18"/>
      <c r="CD39" s="18"/>
      <c r="CE39" s="18"/>
      <c r="CF39" s="18"/>
      <c r="CG39" s="18"/>
      <c r="CH39" s="18"/>
      <c r="CI39" s="18"/>
      <c r="CJ39" s="18"/>
      <c r="CK39" s="18"/>
      <c r="CL39" s="18"/>
      <c r="CM39" s="18"/>
      <c r="CN39" s="18"/>
      <c r="CO39" s="18"/>
      <c r="CP39" s="18"/>
      <c r="CQ39" s="18"/>
      <c r="CR39" s="18"/>
      <c r="CS39" s="18"/>
      <c r="CT39" s="18"/>
      <c r="CU39" s="18"/>
      <c r="CV39" s="18"/>
      <c r="CW39" s="18"/>
      <c r="CX39" s="18"/>
      <c r="CY39" s="18"/>
      <c r="CZ39" s="18"/>
      <c r="DA39" s="18"/>
      <c r="DB39" s="18"/>
      <c r="DC39" s="18"/>
      <c r="DD39" s="18"/>
      <c r="DE39" s="18"/>
      <c r="DF39" s="18"/>
      <c r="DG39" s="18"/>
      <c r="DH39" s="18"/>
      <c r="DI39" s="18"/>
      <c r="DJ39" s="18"/>
      <c r="DK39" s="18"/>
      <c r="DL39" s="18"/>
      <c r="DM39" s="18"/>
      <c r="DN39" s="18"/>
      <c r="DO39" s="18"/>
      <c r="DP39" s="18"/>
      <c r="DQ39" s="18"/>
      <c r="DR39" s="18"/>
      <c r="DS39" s="18"/>
      <c r="DT39" s="18"/>
      <c r="DU39" s="18"/>
      <c r="DV39" s="18"/>
      <c r="DW39" s="18"/>
      <c r="DX39" s="18"/>
      <c r="DY39" s="18"/>
      <c r="DZ39" s="18"/>
      <c r="EA39" s="18"/>
      <c r="EB39" s="18"/>
      <c r="EC39" s="18"/>
      <c r="ED39" s="18"/>
      <c r="EE39" s="18"/>
      <c r="EF39" s="18"/>
      <c r="EG39" s="18"/>
      <c r="EH39" s="18"/>
      <c r="EI39" s="18"/>
      <c r="EJ39" s="18"/>
      <c r="EK39" s="18"/>
      <c r="EL39" s="18"/>
      <c r="EM39" s="18"/>
      <c r="EN39" s="18"/>
      <c r="EO39" s="18"/>
      <c r="EP39" s="18"/>
      <c r="EQ39" s="18"/>
      <c r="ER39" s="18"/>
      <c r="ES39" s="18"/>
      <c r="ET39" s="18"/>
      <c r="EU39" s="18"/>
      <c r="EV39" s="18"/>
      <c r="EW39" s="18"/>
      <c r="EX39" s="18"/>
      <c r="EY39" s="18"/>
      <c r="EZ39" s="18"/>
      <c r="FA39" s="18"/>
      <c r="FB39" s="18"/>
      <c r="FC39" s="18"/>
      <c r="FD39" s="18"/>
      <c r="FE39" s="18"/>
      <c r="FF39" s="18"/>
      <c r="FG39" s="18"/>
      <c r="FH39" s="18"/>
      <c r="FI39" s="18"/>
      <c r="FJ39" s="18"/>
      <c r="FK39" s="18"/>
      <c r="FL39" s="18"/>
      <c r="FM39" s="18"/>
      <c r="FN39" s="18"/>
      <c r="FO39" s="18"/>
      <c r="FP39" s="18"/>
      <c r="FQ39" s="18"/>
      <c r="FR39" s="18"/>
      <c r="FS39" s="18"/>
      <c r="FT39" s="18"/>
      <c r="FU39" s="18"/>
      <c r="FV39" s="18"/>
      <c r="FW39" s="18"/>
      <c r="FX39" s="18"/>
      <c r="FY39" s="18"/>
      <c r="FZ39" s="18"/>
      <c r="GA39" s="18"/>
      <c r="GB39" s="18"/>
      <c r="GC39" s="18"/>
      <c r="GD39" s="18"/>
      <c r="GE39" s="18"/>
      <c r="GF39" s="18"/>
      <c r="GG39" s="18"/>
      <c r="GH39" s="18"/>
      <c r="GI39" s="18"/>
      <c r="GJ39" s="18"/>
      <c r="GK39" s="18"/>
      <c r="GL39" s="18"/>
      <c r="GM39" s="18"/>
    </row>
    <row r="40" spans="1:195" ht="16.5" customHeight="1" x14ac:dyDescent="0.35">
      <c r="A40" s="70" t="s">
        <v>21</v>
      </c>
      <c r="B40" s="91">
        <v>7355924</v>
      </c>
      <c r="C40" s="91">
        <v>8045335.5578230703</v>
      </c>
      <c r="D40" s="91"/>
      <c r="E40" s="91"/>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8"/>
      <c r="BK40" s="18"/>
      <c r="BL40" s="18"/>
      <c r="BM40" s="18"/>
      <c r="BN40" s="18"/>
      <c r="BO40" s="18"/>
      <c r="BP40" s="18"/>
      <c r="BQ40" s="18"/>
      <c r="BR40" s="18"/>
      <c r="BS40" s="18"/>
      <c r="BT40" s="18"/>
      <c r="BU40" s="18"/>
      <c r="BV40" s="18"/>
      <c r="BW40" s="18"/>
      <c r="BX40" s="18"/>
      <c r="BY40" s="18"/>
      <c r="BZ40" s="18"/>
      <c r="CA40" s="18"/>
      <c r="CB40" s="18"/>
      <c r="CC40" s="18"/>
      <c r="CD40" s="18"/>
      <c r="CE40" s="18"/>
      <c r="CF40" s="18"/>
      <c r="CG40" s="18"/>
      <c r="CH40" s="18"/>
      <c r="CI40" s="18"/>
      <c r="CJ40" s="18"/>
      <c r="CK40" s="18"/>
      <c r="CL40" s="18"/>
      <c r="CM40" s="18"/>
      <c r="CN40" s="18"/>
      <c r="CO40" s="18"/>
      <c r="CP40" s="18"/>
      <c r="CQ40" s="18"/>
      <c r="CR40" s="18"/>
      <c r="CS40" s="18"/>
      <c r="CT40" s="18"/>
      <c r="CU40" s="18"/>
      <c r="CV40" s="18"/>
      <c r="CW40" s="18"/>
      <c r="CX40" s="18"/>
      <c r="CY40" s="18"/>
      <c r="CZ40" s="18"/>
      <c r="DA40" s="18"/>
      <c r="DB40" s="18"/>
      <c r="DC40" s="18"/>
      <c r="DD40" s="18"/>
      <c r="DE40" s="18"/>
      <c r="DF40" s="18"/>
      <c r="DG40" s="18"/>
      <c r="DH40" s="18"/>
      <c r="DI40" s="18"/>
      <c r="DJ40" s="18"/>
      <c r="DK40" s="18"/>
      <c r="DL40" s="18"/>
      <c r="DM40" s="18"/>
      <c r="DN40" s="18"/>
      <c r="DO40" s="18"/>
      <c r="DP40" s="18"/>
      <c r="DQ40" s="18"/>
      <c r="DR40" s="18"/>
      <c r="DS40" s="18"/>
      <c r="DT40" s="18"/>
      <c r="DU40" s="18"/>
      <c r="DV40" s="18"/>
      <c r="DW40" s="18"/>
      <c r="DX40" s="18"/>
      <c r="DY40" s="18"/>
      <c r="DZ40" s="18"/>
      <c r="EA40" s="18"/>
      <c r="EB40" s="18"/>
      <c r="EC40" s="18"/>
      <c r="ED40" s="18"/>
      <c r="EE40" s="18"/>
      <c r="EF40" s="18"/>
      <c r="EG40" s="18"/>
      <c r="EH40" s="18"/>
      <c r="EI40" s="18"/>
      <c r="EJ40" s="18"/>
      <c r="EK40" s="18"/>
      <c r="EL40" s="18"/>
      <c r="EM40" s="18"/>
      <c r="EN40" s="18"/>
      <c r="EO40" s="18"/>
      <c r="EP40" s="18"/>
      <c r="EQ40" s="18"/>
      <c r="ER40" s="18"/>
      <c r="ES40" s="18"/>
      <c r="ET40" s="18"/>
      <c r="EU40" s="18"/>
      <c r="EV40" s="18"/>
      <c r="EW40" s="18"/>
      <c r="EX40" s="18"/>
      <c r="EY40" s="18"/>
      <c r="EZ40" s="18"/>
      <c r="FA40" s="18"/>
      <c r="FB40" s="18"/>
      <c r="FC40" s="18"/>
      <c r="FD40" s="18"/>
      <c r="FE40" s="18"/>
      <c r="FF40" s="18"/>
      <c r="FG40" s="18"/>
      <c r="FH40" s="18"/>
      <c r="FI40" s="18"/>
      <c r="FJ40" s="18"/>
      <c r="FK40" s="18"/>
      <c r="FL40" s="18"/>
      <c r="FM40" s="18"/>
      <c r="FN40" s="18"/>
      <c r="FO40" s="18"/>
      <c r="FP40" s="18"/>
      <c r="FQ40" s="18"/>
      <c r="FR40" s="18"/>
      <c r="FS40" s="18"/>
      <c r="FT40" s="18"/>
      <c r="FU40" s="18"/>
      <c r="FV40" s="18"/>
      <c r="FW40" s="18"/>
      <c r="FX40" s="18"/>
      <c r="FY40" s="18"/>
      <c r="FZ40" s="18"/>
      <c r="GA40" s="18"/>
      <c r="GB40" s="18"/>
      <c r="GC40" s="18"/>
      <c r="GD40" s="18"/>
      <c r="GE40" s="18"/>
      <c r="GF40" s="18"/>
      <c r="GG40" s="18"/>
      <c r="GH40" s="18"/>
      <c r="GI40" s="18"/>
      <c r="GJ40" s="18"/>
      <c r="GK40" s="18"/>
      <c r="GL40" s="18"/>
      <c r="GM40" s="18"/>
    </row>
    <row r="41" spans="1:195" ht="16.5" customHeight="1" x14ac:dyDescent="0.35">
      <c r="A41" s="70" t="s">
        <v>22</v>
      </c>
      <c r="B41" s="91">
        <v>5880014</v>
      </c>
      <c r="C41" s="91">
        <v>8095573.2570887124</v>
      </c>
      <c r="D41" s="91">
        <v>3541211.7037023753</v>
      </c>
      <c r="E41" s="91"/>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8"/>
      <c r="BK41" s="18"/>
      <c r="BL41" s="18"/>
      <c r="BM41" s="18"/>
      <c r="BN41" s="18"/>
      <c r="BO41" s="18"/>
      <c r="BP41" s="18"/>
      <c r="BQ41" s="18"/>
      <c r="BR41" s="18"/>
      <c r="BS41" s="18"/>
      <c r="BT41" s="18"/>
      <c r="BU41" s="18"/>
      <c r="BV41" s="18"/>
      <c r="BW41" s="18"/>
      <c r="BX41" s="18"/>
      <c r="BY41" s="18"/>
      <c r="BZ41" s="18"/>
      <c r="CA41" s="18"/>
      <c r="CB41" s="18"/>
      <c r="CC41" s="18"/>
      <c r="CD41" s="18"/>
      <c r="CE41" s="18"/>
      <c r="CF41" s="18"/>
      <c r="CG41" s="18"/>
      <c r="CH41" s="18"/>
      <c r="CI41" s="18"/>
      <c r="CJ41" s="18"/>
      <c r="CK41" s="18"/>
      <c r="CL41" s="18"/>
      <c r="CM41" s="18"/>
      <c r="CN41" s="18"/>
      <c r="CO41" s="18"/>
      <c r="CP41" s="18"/>
      <c r="CQ41" s="18"/>
      <c r="CR41" s="18"/>
      <c r="CS41" s="18"/>
      <c r="CT41" s="18"/>
      <c r="CU41" s="18"/>
      <c r="CV41" s="18"/>
      <c r="CW41" s="18"/>
      <c r="CX41" s="18"/>
      <c r="CY41" s="18"/>
      <c r="CZ41" s="18"/>
      <c r="DA41" s="18"/>
      <c r="DB41" s="18"/>
      <c r="DC41" s="18"/>
      <c r="DD41" s="18"/>
      <c r="DE41" s="18"/>
      <c r="DF41" s="18"/>
      <c r="DG41" s="18"/>
      <c r="DH41" s="18"/>
      <c r="DI41" s="18"/>
      <c r="DJ41" s="18"/>
      <c r="DK41" s="18"/>
      <c r="DL41" s="18"/>
      <c r="DM41" s="18"/>
      <c r="DN41" s="18"/>
      <c r="DO41" s="18"/>
      <c r="DP41" s="18"/>
      <c r="DQ41" s="18"/>
      <c r="DR41" s="18"/>
      <c r="DS41" s="18"/>
      <c r="DT41" s="18"/>
      <c r="DU41" s="18"/>
      <c r="DV41" s="18"/>
      <c r="DW41" s="18"/>
      <c r="DX41" s="18"/>
      <c r="DY41" s="18"/>
      <c r="DZ41" s="18"/>
      <c r="EA41" s="18"/>
      <c r="EB41" s="18"/>
      <c r="EC41" s="18"/>
      <c r="ED41" s="18"/>
      <c r="EE41" s="18"/>
      <c r="EF41" s="18"/>
      <c r="EG41" s="18"/>
      <c r="EH41" s="18"/>
      <c r="EI41" s="18"/>
      <c r="EJ41" s="18"/>
      <c r="EK41" s="18"/>
      <c r="EL41" s="18"/>
      <c r="EM41" s="18"/>
      <c r="EN41" s="18"/>
      <c r="EO41" s="18"/>
      <c r="EP41" s="18"/>
      <c r="EQ41" s="18"/>
      <c r="ER41" s="18"/>
      <c r="ES41" s="18"/>
      <c r="ET41" s="18"/>
      <c r="EU41" s="18"/>
      <c r="EV41" s="18"/>
      <c r="EW41" s="18"/>
      <c r="EX41" s="18"/>
      <c r="EY41" s="18"/>
      <c r="EZ41" s="18"/>
      <c r="FA41" s="18"/>
      <c r="FB41" s="18"/>
      <c r="FC41" s="18"/>
      <c r="FD41" s="18"/>
      <c r="FE41" s="18"/>
      <c r="FF41" s="18"/>
      <c r="FG41" s="18"/>
      <c r="FH41" s="18"/>
      <c r="FI41" s="18"/>
      <c r="FJ41" s="18"/>
      <c r="FK41" s="18"/>
      <c r="FL41" s="18"/>
      <c r="FM41" s="18"/>
      <c r="FN41" s="18"/>
      <c r="FO41" s="18"/>
      <c r="FP41" s="18"/>
      <c r="FQ41" s="18"/>
      <c r="FR41" s="18"/>
      <c r="FS41" s="18"/>
      <c r="FT41" s="18"/>
      <c r="FU41" s="18"/>
      <c r="FV41" s="18"/>
      <c r="FW41" s="18"/>
      <c r="FX41" s="18"/>
      <c r="FY41" s="18"/>
      <c r="FZ41" s="18"/>
      <c r="GA41" s="18"/>
      <c r="GB41" s="18"/>
      <c r="GC41" s="18"/>
      <c r="GD41" s="18"/>
      <c r="GE41" s="18"/>
      <c r="GF41" s="18"/>
      <c r="GG41" s="18"/>
      <c r="GH41" s="18"/>
      <c r="GI41" s="18"/>
      <c r="GJ41" s="18"/>
      <c r="GK41" s="18"/>
      <c r="GL41" s="18"/>
      <c r="GM41" s="18"/>
    </row>
    <row r="42" spans="1:195" ht="16.5" customHeight="1" x14ac:dyDescent="0.35">
      <c r="A42" s="70" t="s">
        <v>136</v>
      </c>
      <c r="B42" s="91">
        <v>15380036</v>
      </c>
      <c r="C42" s="91">
        <v>11931533.9630187</v>
      </c>
      <c r="D42" s="91">
        <v>11711945.024016291</v>
      </c>
      <c r="E42" s="91"/>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8"/>
      <c r="BK42" s="18"/>
      <c r="BL42" s="18"/>
      <c r="BM42" s="18"/>
      <c r="BN42" s="18"/>
      <c r="BO42" s="18"/>
      <c r="BP42" s="18"/>
      <c r="BQ42" s="18"/>
      <c r="BR42" s="18"/>
      <c r="BS42" s="18"/>
      <c r="BT42" s="18"/>
      <c r="BU42" s="18"/>
      <c r="BV42" s="18"/>
      <c r="BW42" s="18"/>
      <c r="BX42" s="18"/>
      <c r="BY42" s="18"/>
      <c r="BZ42" s="18"/>
      <c r="CA42" s="18"/>
      <c r="CB42" s="18"/>
      <c r="CC42" s="18"/>
      <c r="CD42" s="18"/>
      <c r="CE42" s="18"/>
      <c r="CF42" s="18"/>
      <c r="CG42" s="18"/>
      <c r="CH42" s="18"/>
      <c r="CI42" s="18"/>
      <c r="CJ42" s="18"/>
      <c r="CK42" s="18"/>
      <c r="CL42" s="18"/>
      <c r="CM42" s="18"/>
      <c r="CN42" s="18"/>
      <c r="CO42" s="18"/>
      <c r="CP42" s="18"/>
      <c r="CQ42" s="18"/>
      <c r="CR42" s="18"/>
      <c r="CS42" s="18"/>
      <c r="CT42" s="18"/>
      <c r="CU42" s="18"/>
      <c r="CV42" s="18"/>
      <c r="CW42" s="18"/>
      <c r="CX42" s="18"/>
      <c r="CY42" s="18"/>
      <c r="CZ42" s="18"/>
      <c r="DA42" s="18"/>
      <c r="DB42" s="18"/>
      <c r="DC42" s="18"/>
      <c r="DD42" s="18"/>
      <c r="DE42" s="18"/>
      <c r="DF42" s="18"/>
      <c r="DG42" s="18"/>
      <c r="DH42" s="18"/>
      <c r="DI42" s="18"/>
      <c r="DJ42" s="18"/>
      <c r="DK42" s="18"/>
      <c r="DL42" s="18"/>
      <c r="DM42" s="18"/>
      <c r="DN42" s="18"/>
      <c r="DO42" s="18"/>
      <c r="DP42" s="18"/>
      <c r="DQ42" s="18"/>
      <c r="DR42" s="18"/>
      <c r="DS42" s="18"/>
      <c r="DT42" s="18"/>
      <c r="DU42" s="18"/>
      <c r="DV42" s="18"/>
      <c r="DW42" s="18"/>
      <c r="DX42" s="18"/>
      <c r="DY42" s="18"/>
      <c r="DZ42" s="18"/>
      <c r="EA42" s="18"/>
      <c r="EB42" s="18"/>
      <c r="EC42" s="18"/>
      <c r="ED42" s="18"/>
      <c r="EE42" s="18"/>
      <c r="EF42" s="18"/>
      <c r="EG42" s="18"/>
      <c r="EH42" s="18"/>
      <c r="EI42" s="18"/>
      <c r="EJ42" s="18"/>
      <c r="EK42" s="18"/>
      <c r="EL42" s="18"/>
      <c r="EM42" s="18"/>
      <c r="EN42" s="18"/>
      <c r="EO42" s="18"/>
      <c r="EP42" s="18"/>
      <c r="EQ42" s="18"/>
      <c r="ER42" s="18"/>
      <c r="ES42" s="18"/>
      <c r="ET42" s="18"/>
      <c r="EU42" s="18"/>
      <c r="EV42" s="18"/>
      <c r="EW42" s="18"/>
      <c r="EX42" s="18"/>
      <c r="EY42" s="18"/>
      <c r="EZ42" s="18"/>
      <c r="FA42" s="18"/>
      <c r="FB42" s="18"/>
      <c r="FC42" s="18"/>
      <c r="FD42" s="18"/>
      <c r="FE42" s="18"/>
      <c r="FF42" s="18"/>
      <c r="FG42" s="18"/>
      <c r="FH42" s="18"/>
      <c r="FI42" s="18"/>
      <c r="FJ42" s="18"/>
      <c r="FK42" s="18"/>
      <c r="FL42" s="18"/>
      <c r="FM42" s="18"/>
      <c r="FN42" s="18"/>
      <c r="FO42" s="18"/>
      <c r="FP42" s="18"/>
      <c r="FQ42" s="18"/>
      <c r="FR42" s="18"/>
      <c r="FS42" s="18"/>
      <c r="FT42" s="18"/>
      <c r="FU42" s="18"/>
      <c r="FV42" s="18"/>
      <c r="FW42" s="18"/>
      <c r="FX42" s="18"/>
      <c r="FY42" s="18"/>
      <c r="FZ42" s="18"/>
      <c r="GA42" s="18"/>
      <c r="GB42" s="18"/>
      <c r="GC42" s="18"/>
      <c r="GD42" s="18"/>
      <c r="GE42" s="18"/>
      <c r="GF42" s="18"/>
      <c r="GG42" s="18"/>
      <c r="GH42" s="18"/>
      <c r="GI42" s="18"/>
      <c r="GJ42" s="18"/>
      <c r="GK42" s="18"/>
      <c r="GL42" s="18"/>
      <c r="GM42" s="18"/>
    </row>
    <row r="43" spans="1:195" ht="16.5" customHeight="1" x14ac:dyDescent="0.35">
      <c r="A43" s="70" t="s">
        <v>23</v>
      </c>
      <c r="B43" s="91">
        <v>29976963.536717068</v>
      </c>
      <c r="C43" s="91">
        <v>31233951.80294244</v>
      </c>
      <c r="D43" s="91">
        <v>35536492.244803481</v>
      </c>
      <c r="E43" s="91"/>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8"/>
      <c r="BK43" s="18"/>
      <c r="BL43" s="18"/>
      <c r="BM43" s="18"/>
      <c r="BN43" s="18"/>
      <c r="BO43" s="18"/>
      <c r="BP43" s="18"/>
      <c r="BQ43" s="18"/>
      <c r="BR43" s="18"/>
      <c r="BS43" s="18"/>
      <c r="BT43" s="18"/>
      <c r="BU43" s="18"/>
      <c r="BV43" s="18"/>
      <c r="BW43" s="18"/>
      <c r="BX43" s="18"/>
      <c r="BY43" s="18"/>
      <c r="BZ43" s="18"/>
      <c r="CA43" s="18"/>
      <c r="CB43" s="18"/>
      <c r="CC43" s="18"/>
      <c r="CD43" s="18"/>
      <c r="CE43" s="18"/>
      <c r="CF43" s="18"/>
      <c r="CG43" s="18"/>
      <c r="CH43" s="18"/>
      <c r="CI43" s="18"/>
      <c r="CJ43" s="18"/>
      <c r="CK43" s="18"/>
      <c r="CL43" s="18"/>
      <c r="CM43" s="18"/>
      <c r="CN43" s="18"/>
      <c r="CO43" s="18"/>
      <c r="CP43" s="18"/>
      <c r="CQ43" s="18"/>
      <c r="CR43" s="18"/>
      <c r="CS43" s="18"/>
      <c r="CT43" s="18"/>
      <c r="CU43" s="18"/>
      <c r="CV43" s="18"/>
      <c r="CW43" s="18"/>
      <c r="CX43" s="18"/>
      <c r="CY43" s="18"/>
      <c r="CZ43" s="18"/>
      <c r="DA43" s="18"/>
      <c r="DB43" s="18"/>
      <c r="DC43" s="18"/>
      <c r="DD43" s="18"/>
      <c r="DE43" s="18"/>
      <c r="DF43" s="18"/>
      <c r="DG43" s="18"/>
      <c r="DH43" s="18"/>
      <c r="DI43" s="18"/>
      <c r="DJ43" s="18"/>
      <c r="DK43" s="18"/>
      <c r="DL43" s="18"/>
      <c r="DM43" s="18"/>
      <c r="DN43" s="18"/>
      <c r="DO43" s="18"/>
      <c r="DP43" s="18"/>
      <c r="DQ43" s="18"/>
      <c r="DR43" s="18"/>
      <c r="DS43" s="18"/>
      <c r="DT43" s="18"/>
      <c r="DU43" s="18"/>
      <c r="DV43" s="18"/>
      <c r="DW43" s="18"/>
      <c r="DX43" s="18"/>
      <c r="DY43" s="18"/>
      <c r="DZ43" s="18"/>
      <c r="EA43" s="18"/>
      <c r="EB43" s="18"/>
      <c r="EC43" s="18"/>
      <c r="ED43" s="18"/>
      <c r="EE43" s="18"/>
      <c r="EF43" s="18"/>
      <c r="EG43" s="18"/>
      <c r="EH43" s="18"/>
      <c r="EI43" s="18"/>
      <c r="EJ43" s="18"/>
      <c r="EK43" s="18"/>
      <c r="EL43" s="18"/>
      <c r="EM43" s="18"/>
      <c r="EN43" s="18"/>
      <c r="EO43" s="18"/>
      <c r="EP43" s="18"/>
      <c r="EQ43" s="18"/>
      <c r="ER43" s="18"/>
      <c r="ES43" s="18"/>
      <c r="ET43" s="18"/>
      <c r="EU43" s="18"/>
      <c r="EV43" s="18"/>
      <c r="EW43" s="18"/>
      <c r="EX43" s="18"/>
      <c r="EY43" s="18"/>
      <c r="EZ43" s="18"/>
      <c r="FA43" s="18"/>
      <c r="FB43" s="18"/>
      <c r="FC43" s="18"/>
      <c r="FD43" s="18"/>
      <c r="FE43" s="18"/>
      <c r="FF43" s="18"/>
      <c r="FG43" s="18"/>
      <c r="FH43" s="18"/>
      <c r="FI43" s="18"/>
      <c r="FJ43" s="18"/>
      <c r="FK43" s="18"/>
      <c r="FL43" s="18"/>
      <c r="FM43" s="18"/>
      <c r="FN43" s="18"/>
      <c r="FO43" s="18"/>
      <c r="FP43" s="18"/>
      <c r="FQ43" s="18"/>
      <c r="FR43" s="18"/>
      <c r="FS43" s="18"/>
      <c r="FT43" s="18"/>
      <c r="FU43" s="18"/>
      <c r="FV43" s="18"/>
      <c r="FW43" s="18"/>
      <c r="FX43" s="18"/>
      <c r="FY43" s="18"/>
      <c r="FZ43" s="18"/>
      <c r="GA43" s="18"/>
      <c r="GB43" s="18"/>
      <c r="GC43" s="18"/>
      <c r="GD43" s="18"/>
      <c r="GE43" s="18"/>
      <c r="GF43" s="18"/>
      <c r="GG43" s="18"/>
      <c r="GH43" s="18"/>
      <c r="GI43" s="18"/>
      <c r="GJ43" s="18"/>
      <c r="GK43" s="18"/>
      <c r="GL43" s="18"/>
      <c r="GM43" s="18"/>
    </row>
    <row r="44" spans="1:195" ht="16.5" customHeight="1" x14ac:dyDescent="0.35">
      <c r="A44" s="70" t="s">
        <v>24</v>
      </c>
      <c r="B44" s="91">
        <v>1834603.9096709101</v>
      </c>
      <c r="C44" s="91">
        <v>4004657.7494920702</v>
      </c>
      <c r="D44" s="91">
        <v>2069895.6078816778</v>
      </c>
      <c r="E44" s="91"/>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8"/>
      <c r="BK44" s="18"/>
      <c r="BL44" s="18"/>
      <c r="BM44" s="18"/>
      <c r="BN44" s="18"/>
      <c r="BO44" s="18"/>
      <c r="BP44" s="18"/>
      <c r="BQ44" s="18"/>
      <c r="BR44" s="18"/>
      <c r="BS44" s="18"/>
      <c r="BT44" s="18"/>
      <c r="BU44" s="18"/>
      <c r="BV44" s="18"/>
      <c r="BW44" s="18"/>
      <c r="BX44" s="18"/>
      <c r="BY44" s="18"/>
      <c r="BZ44" s="18"/>
      <c r="CA44" s="18"/>
      <c r="CB44" s="18"/>
      <c r="CC44" s="18"/>
      <c r="CD44" s="18"/>
      <c r="CE44" s="18"/>
      <c r="CF44" s="18"/>
      <c r="CG44" s="18"/>
      <c r="CH44" s="18"/>
      <c r="CI44" s="18"/>
      <c r="CJ44" s="18"/>
      <c r="CK44" s="18"/>
      <c r="CL44" s="18"/>
      <c r="CM44" s="18"/>
      <c r="CN44" s="18"/>
      <c r="CO44" s="18"/>
      <c r="CP44" s="18"/>
      <c r="CQ44" s="18"/>
      <c r="CR44" s="18"/>
      <c r="CS44" s="18"/>
      <c r="CT44" s="18"/>
      <c r="CU44" s="18"/>
      <c r="CV44" s="18"/>
      <c r="CW44" s="18"/>
      <c r="CX44" s="18"/>
      <c r="CY44" s="18"/>
      <c r="CZ44" s="18"/>
      <c r="DA44" s="18"/>
      <c r="DB44" s="18"/>
      <c r="DC44" s="18"/>
      <c r="DD44" s="18"/>
      <c r="DE44" s="18"/>
      <c r="DF44" s="18"/>
      <c r="DG44" s="18"/>
      <c r="DH44" s="18"/>
      <c r="DI44" s="18"/>
      <c r="DJ44" s="18"/>
      <c r="DK44" s="18"/>
      <c r="DL44" s="18"/>
      <c r="DM44" s="18"/>
      <c r="DN44" s="18"/>
      <c r="DO44" s="18"/>
      <c r="DP44" s="18"/>
      <c r="DQ44" s="18"/>
      <c r="DR44" s="18"/>
      <c r="DS44" s="18"/>
      <c r="DT44" s="18"/>
      <c r="DU44" s="18"/>
      <c r="DV44" s="18"/>
      <c r="DW44" s="18"/>
      <c r="DX44" s="18"/>
      <c r="DY44" s="18"/>
      <c r="DZ44" s="18"/>
      <c r="EA44" s="18"/>
      <c r="EB44" s="18"/>
      <c r="EC44" s="18"/>
      <c r="ED44" s="18"/>
      <c r="EE44" s="18"/>
      <c r="EF44" s="18"/>
      <c r="EG44" s="18"/>
      <c r="EH44" s="18"/>
      <c r="EI44" s="18"/>
      <c r="EJ44" s="18"/>
      <c r="EK44" s="18"/>
      <c r="EL44" s="18"/>
      <c r="EM44" s="18"/>
      <c r="EN44" s="18"/>
      <c r="EO44" s="18"/>
      <c r="EP44" s="18"/>
      <c r="EQ44" s="18"/>
      <c r="ER44" s="18"/>
      <c r="ES44" s="18"/>
      <c r="ET44" s="18"/>
      <c r="EU44" s="18"/>
      <c r="EV44" s="18"/>
      <c r="EW44" s="18"/>
      <c r="EX44" s="18"/>
      <c r="EY44" s="18"/>
      <c r="EZ44" s="18"/>
      <c r="FA44" s="18"/>
      <c r="FB44" s="18"/>
      <c r="FC44" s="18"/>
      <c r="FD44" s="18"/>
      <c r="FE44" s="18"/>
      <c r="FF44" s="18"/>
      <c r="FG44" s="18"/>
      <c r="FH44" s="18"/>
      <c r="FI44" s="18"/>
      <c r="FJ44" s="18"/>
      <c r="FK44" s="18"/>
      <c r="FL44" s="18"/>
      <c r="FM44" s="18"/>
      <c r="FN44" s="18"/>
      <c r="FO44" s="18"/>
      <c r="FP44" s="18"/>
      <c r="FQ44" s="18"/>
      <c r="FR44" s="18"/>
      <c r="FS44" s="18"/>
      <c r="FT44" s="18"/>
      <c r="FU44" s="18"/>
      <c r="FV44" s="18"/>
      <c r="FW44" s="18"/>
      <c r="FX44" s="18"/>
      <c r="FY44" s="18"/>
      <c r="FZ44" s="18"/>
      <c r="GA44" s="18"/>
      <c r="GB44" s="18"/>
      <c r="GC44" s="18"/>
      <c r="GD44" s="18"/>
      <c r="GE44" s="18"/>
      <c r="GF44" s="18"/>
      <c r="GG44" s="18"/>
      <c r="GH44" s="18"/>
      <c r="GI44" s="18"/>
      <c r="GJ44" s="18"/>
      <c r="GK44" s="18"/>
      <c r="GL44" s="18"/>
      <c r="GM44" s="18"/>
    </row>
    <row r="45" spans="1:195" ht="16.5" customHeight="1" x14ac:dyDescent="0.35">
      <c r="A45" s="70" t="s">
        <v>138</v>
      </c>
      <c r="B45" s="91">
        <v>2355514</v>
      </c>
      <c r="C45" s="91">
        <v>2622389.6418999899</v>
      </c>
      <c r="D45" s="91">
        <v>4345308.4461000003</v>
      </c>
      <c r="E45" s="91">
        <v>5175082.4606928499</v>
      </c>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8"/>
      <c r="BK45" s="18"/>
      <c r="BL45" s="18"/>
      <c r="BM45" s="18"/>
      <c r="BN45" s="18"/>
      <c r="BO45" s="18"/>
      <c r="BP45" s="18"/>
      <c r="BQ45" s="18"/>
      <c r="BR45" s="18"/>
      <c r="BS45" s="18"/>
      <c r="BT45" s="18"/>
      <c r="BU45" s="18"/>
      <c r="BV45" s="18"/>
      <c r="BW45" s="18"/>
      <c r="BX45" s="18"/>
      <c r="BY45" s="18"/>
      <c r="BZ45" s="18"/>
      <c r="CA45" s="18"/>
      <c r="CB45" s="18"/>
      <c r="CC45" s="18"/>
      <c r="CD45" s="18"/>
      <c r="CE45" s="18"/>
      <c r="CF45" s="18"/>
      <c r="CG45" s="18"/>
      <c r="CH45" s="18"/>
      <c r="CI45" s="18"/>
      <c r="CJ45" s="18"/>
      <c r="CK45" s="18"/>
      <c r="CL45" s="18"/>
      <c r="CM45" s="18"/>
      <c r="CN45" s="18"/>
      <c r="CO45" s="18"/>
      <c r="CP45" s="18"/>
      <c r="CQ45" s="18"/>
      <c r="CR45" s="18"/>
      <c r="CS45" s="18"/>
      <c r="CT45" s="18"/>
      <c r="CU45" s="18"/>
      <c r="CV45" s="18"/>
      <c r="CW45" s="18"/>
      <c r="CX45" s="18"/>
      <c r="CY45" s="18"/>
      <c r="CZ45" s="18"/>
      <c r="DA45" s="18"/>
      <c r="DB45" s="18"/>
      <c r="DC45" s="18"/>
      <c r="DD45" s="18"/>
      <c r="DE45" s="18"/>
      <c r="DF45" s="18"/>
      <c r="DG45" s="18"/>
      <c r="DH45" s="18"/>
      <c r="DI45" s="18"/>
      <c r="DJ45" s="18"/>
      <c r="DK45" s="18"/>
      <c r="DL45" s="18"/>
      <c r="DM45" s="18"/>
      <c r="DN45" s="18"/>
      <c r="DO45" s="18"/>
      <c r="DP45" s="18"/>
      <c r="DQ45" s="18"/>
      <c r="DR45" s="18"/>
      <c r="DS45" s="18"/>
      <c r="DT45" s="18"/>
      <c r="DU45" s="18"/>
      <c r="DV45" s="18"/>
      <c r="DW45" s="18"/>
      <c r="DX45" s="18"/>
      <c r="DY45" s="18"/>
      <c r="DZ45" s="18"/>
      <c r="EA45" s="18"/>
      <c r="EB45" s="18"/>
      <c r="EC45" s="18"/>
      <c r="ED45" s="18"/>
      <c r="EE45" s="18"/>
      <c r="EF45" s="18"/>
      <c r="EG45" s="18"/>
      <c r="EH45" s="18"/>
      <c r="EI45" s="18"/>
      <c r="EJ45" s="18"/>
      <c r="EK45" s="18"/>
      <c r="EL45" s="18"/>
      <c r="EM45" s="18"/>
      <c r="EN45" s="18"/>
      <c r="EO45" s="18"/>
      <c r="EP45" s="18"/>
      <c r="EQ45" s="18"/>
      <c r="ER45" s="18"/>
      <c r="ES45" s="18"/>
      <c r="ET45" s="18"/>
      <c r="EU45" s="18"/>
      <c r="EV45" s="18"/>
      <c r="EW45" s="18"/>
      <c r="EX45" s="18"/>
      <c r="EY45" s="18"/>
      <c r="EZ45" s="18"/>
      <c r="FA45" s="18"/>
      <c r="FB45" s="18"/>
      <c r="FC45" s="18"/>
      <c r="FD45" s="18"/>
      <c r="FE45" s="18"/>
      <c r="FF45" s="18"/>
      <c r="FG45" s="18"/>
      <c r="FH45" s="18"/>
      <c r="FI45" s="18"/>
      <c r="FJ45" s="18"/>
      <c r="FK45" s="18"/>
      <c r="FL45" s="18"/>
      <c r="FM45" s="18"/>
      <c r="FN45" s="18"/>
      <c r="FO45" s="18"/>
      <c r="FP45" s="18"/>
      <c r="FQ45" s="18"/>
      <c r="FR45" s="18"/>
      <c r="FS45" s="18"/>
      <c r="FT45" s="18"/>
      <c r="FU45" s="18"/>
      <c r="FV45" s="18"/>
      <c r="FW45" s="18"/>
      <c r="FX45" s="18"/>
      <c r="FY45" s="18"/>
      <c r="FZ45" s="18"/>
      <c r="GA45" s="18"/>
      <c r="GB45" s="18"/>
      <c r="GC45" s="18"/>
      <c r="GD45" s="18"/>
      <c r="GE45" s="18"/>
      <c r="GF45" s="18"/>
      <c r="GG45" s="18"/>
      <c r="GH45" s="18"/>
      <c r="GI45" s="18"/>
      <c r="GJ45" s="18"/>
      <c r="GK45" s="18"/>
      <c r="GL45" s="18"/>
      <c r="GM45" s="18"/>
    </row>
    <row r="46" spans="1:195" ht="16.5" customHeight="1" x14ac:dyDescent="0.35">
      <c r="A46" s="70" t="s">
        <v>137</v>
      </c>
      <c r="B46" s="91">
        <v>117285949</v>
      </c>
      <c r="C46" s="91">
        <v>112663765.71339619</v>
      </c>
      <c r="D46" s="91">
        <v>137470059.10949096</v>
      </c>
      <c r="E46" s="91"/>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8"/>
      <c r="BK46" s="18"/>
      <c r="BL46" s="18"/>
      <c r="BM46" s="18"/>
      <c r="BN46" s="18"/>
      <c r="BO46" s="18"/>
      <c r="BP46" s="18"/>
      <c r="BQ46" s="18"/>
      <c r="BR46" s="18"/>
      <c r="BS46" s="18"/>
      <c r="BT46" s="18"/>
      <c r="BU46" s="18"/>
      <c r="BV46" s="18"/>
      <c r="BW46" s="18"/>
      <c r="BX46" s="18"/>
      <c r="BY46" s="18"/>
      <c r="BZ46" s="18"/>
      <c r="CA46" s="18"/>
      <c r="CB46" s="18"/>
      <c r="CC46" s="18"/>
      <c r="CD46" s="18"/>
      <c r="CE46" s="18"/>
      <c r="CF46" s="18"/>
      <c r="CG46" s="18"/>
      <c r="CH46" s="18"/>
      <c r="CI46" s="18"/>
      <c r="CJ46" s="18"/>
      <c r="CK46" s="18"/>
      <c r="CL46" s="18"/>
      <c r="CM46" s="18"/>
      <c r="CN46" s="18"/>
      <c r="CO46" s="18"/>
      <c r="CP46" s="18"/>
      <c r="CQ46" s="18"/>
      <c r="CR46" s="18"/>
      <c r="CS46" s="18"/>
      <c r="CT46" s="18"/>
      <c r="CU46" s="18"/>
      <c r="CV46" s="18"/>
      <c r="CW46" s="18"/>
      <c r="CX46" s="18"/>
      <c r="CY46" s="18"/>
      <c r="CZ46" s="18"/>
      <c r="DA46" s="18"/>
      <c r="DB46" s="18"/>
      <c r="DC46" s="18"/>
      <c r="DD46" s="18"/>
      <c r="DE46" s="18"/>
      <c r="DF46" s="18"/>
      <c r="DG46" s="18"/>
      <c r="DH46" s="18"/>
      <c r="DI46" s="18"/>
      <c r="DJ46" s="18"/>
      <c r="DK46" s="18"/>
      <c r="DL46" s="18"/>
      <c r="DM46" s="18"/>
      <c r="DN46" s="18"/>
      <c r="DO46" s="18"/>
      <c r="DP46" s="18"/>
      <c r="DQ46" s="18"/>
      <c r="DR46" s="18"/>
      <c r="DS46" s="18"/>
      <c r="DT46" s="18"/>
      <c r="DU46" s="18"/>
      <c r="DV46" s="18"/>
      <c r="DW46" s="18"/>
      <c r="DX46" s="18"/>
      <c r="DY46" s="18"/>
      <c r="DZ46" s="18"/>
      <c r="EA46" s="18"/>
      <c r="EB46" s="18"/>
      <c r="EC46" s="18"/>
      <c r="ED46" s="18"/>
      <c r="EE46" s="18"/>
      <c r="EF46" s="18"/>
      <c r="EG46" s="18"/>
      <c r="EH46" s="18"/>
      <c r="EI46" s="18"/>
      <c r="EJ46" s="18"/>
      <c r="EK46" s="18"/>
      <c r="EL46" s="18"/>
      <c r="EM46" s="18"/>
      <c r="EN46" s="18"/>
      <c r="EO46" s="18"/>
      <c r="EP46" s="18"/>
      <c r="EQ46" s="18"/>
      <c r="ER46" s="18"/>
      <c r="ES46" s="18"/>
      <c r="ET46" s="18"/>
      <c r="EU46" s="18"/>
      <c r="EV46" s="18"/>
      <c r="EW46" s="18"/>
      <c r="EX46" s="18"/>
      <c r="EY46" s="18"/>
      <c r="EZ46" s="18"/>
      <c r="FA46" s="18"/>
      <c r="FB46" s="18"/>
      <c r="FC46" s="18"/>
      <c r="FD46" s="18"/>
      <c r="FE46" s="18"/>
      <c r="FF46" s="18"/>
      <c r="FG46" s="18"/>
      <c r="FH46" s="18"/>
      <c r="FI46" s="18"/>
      <c r="FJ46" s="18"/>
      <c r="FK46" s="18"/>
      <c r="FL46" s="18"/>
      <c r="FM46" s="18"/>
      <c r="FN46" s="18"/>
      <c r="FO46" s="18"/>
      <c r="FP46" s="18"/>
      <c r="FQ46" s="18"/>
      <c r="FR46" s="18"/>
      <c r="FS46" s="18"/>
      <c r="FT46" s="18"/>
      <c r="FU46" s="18"/>
      <c r="FV46" s="18"/>
      <c r="FW46" s="18"/>
      <c r="FX46" s="18"/>
      <c r="FY46" s="18"/>
      <c r="FZ46" s="18"/>
      <c r="GA46" s="18"/>
      <c r="GB46" s="18"/>
      <c r="GC46" s="18"/>
      <c r="GD46" s="18"/>
      <c r="GE46" s="18"/>
      <c r="GF46" s="18"/>
      <c r="GG46" s="18"/>
      <c r="GH46" s="18"/>
      <c r="GI46" s="18"/>
      <c r="GJ46" s="18"/>
      <c r="GK46" s="18"/>
      <c r="GL46" s="18"/>
      <c r="GM46" s="18"/>
    </row>
    <row r="47" spans="1:195" ht="16.5" customHeight="1" x14ac:dyDescent="0.35">
      <c r="A47" s="70" t="s">
        <v>25</v>
      </c>
      <c r="B47" s="91">
        <v>2297889.8856681008</v>
      </c>
      <c r="C47" s="91">
        <v>2423017.0546389502</v>
      </c>
      <c r="D47" s="91">
        <v>2687131.038763592</v>
      </c>
      <c r="E47" s="91">
        <v>3870841.2144276099</v>
      </c>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8"/>
      <c r="BK47" s="18"/>
      <c r="BL47" s="18"/>
      <c r="BM47" s="18"/>
      <c r="BN47" s="18"/>
      <c r="BO47" s="18"/>
      <c r="BP47" s="18"/>
      <c r="BQ47" s="18"/>
      <c r="BR47" s="18"/>
      <c r="BS47" s="18"/>
      <c r="BT47" s="18"/>
      <c r="BU47" s="18"/>
      <c r="BV47" s="18"/>
      <c r="BW47" s="18"/>
      <c r="BX47" s="18"/>
      <c r="BY47" s="18"/>
      <c r="BZ47" s="18"/>
      <c r="CA47" s="18"/>
      <c r="CB47" s="18"/>
      <c r="CC47" s="18"/>
      <c r="CD47" s="18"/>
      <c r="CE47" s="18"/>
      <c r="CF47" s="18"/>
      <c r="CG47" s="18"/>
      <c r="CH47" s="18"/>
      <c r="CI47" s="18"/>
      <c r="CJ47" s="18"/>
      <c r="CK47" s="18"/>
      <c r="CL47" s="18"/>
      <c r="CM47" s="18"/>
      <c r="CN47" s="18"/>
      <c r="CO47" s="18"/>
      <c r="CP47" s="18"/>
      <c r="CQ47" s="18"/>
      <c r="CR47" s="18"/>
      <c r="CS47" s="18"/>
      <c r="CT47" s="18"/>
      <c r="CU47" s="18"/>
      <c r="CV47" s="18"/>
      <c r="CW47" s="18"/>
      <c r="CX47" s="18"/>
      <c r="CY47" s="18"/>
      <c r="CZ47" s="18"/>
      <c r="DA47" s="18"/>
      <c r="DB47" s="18"/>
      <c r="DC47" s="18"/>
      <c r="DD47" s="18"/>
      <c r="DE47" s="18"/>
      <c r="DF47" s="18"/>
      <c r="DG47" s="18"/>
      <c r="DH47" s="18"/>
      <c r="DI47" s="18"/>
      <c r="DJ47" s="18"/>
      <c r="DK47" s="18"/>
      <c r="DL47" s="18"/>
      <c r="DM47" s="18"/>
      <c r="DN47" s="18"/>
      <c r="DO47" s="18"/>
      <c r="DP47" s="18"/>
      <c r="DQ47" s="18"/>
      <c r="DR47" s="18"/>
      <c r="DS47" s="18"/>
      <c r="DT47" s="18"/>
      <c r="DU47" s="18"/>
      <c r="DV47" s="18"/>
      <c r="DW47" s="18"/>
      <c r="DX47" s="18"/>
      <c r="DY47" s="18"/>
      <c r="DZ47" s="18"/>
      <c r="EA47" s="18"/>
      <c r="EB47" s="18"/>
      <c r="EC47" s="18"/>
      <c r="ED47" s="18"/>
      <c r="EE47" s="18"/>
      <c r="EF47" s="18"/>
      <c r="EG47" s="18"/>
      <c r="EH47" s="18"/>
      <c r="EI47" s="18"/>
      <c r="EJ47" s="18"/>
      <c r="EK47" s="18"/>
      <c r="EL47" s="18"/>
      <c r="EM47" s="18"/>
      <c r="EN47" s="18"/>
      <c r="EO47" s="18"/>
      <c r="EP47" s="18"/>
      <c r="EQ47" s="18"/>
      <c r="ER47" s="18"/>
      <c r="ES47" s="18"/>
      <c r="ET47" s="18"/>
      <c r="EU47" s="18"/>
      <c r="EV47" s="18"/>
      <c r="EW47" s="18"/>
      <c r="EX47" s="18"/>
      <c r="EY47" s="18"/>
      <c r="EZ47" s="18"/>
      <c r="FA47" s="18"/>
      <c r="FB47" s="18"/>
      <c r="FC47" s="18"/>
      <c r="FD47" s="18"/>
      <c r="FE47" s="18"/>
      <c r="FF47" s="18"/>
      <c r="FG47" s="18"/>
      <c r="FH47" s="18"/>
      <c r="FI47" s="18"/>
      <c r="FJ47" s="18"/>
      <c r="FK47" s="18"/>
      <c r="FL47" s="18"/>
      <c r="FM47" s="18"/>
      <c r="FN47" s="18"/>
      <c r="FO47" s="18"/>
      <c r="FP47" s="18"/>
      <c r="FQ47" s="18"/>
      <c r="FR47" s="18"/>
      <c r="FS47" s="18"/>
      <c r="FT47" s="18"/>
      <c r="FU47" s="18"/>
      <c r="FV47" s="18"/>
      <c r="FW47" s="18"/>
      <c r="FX47" s="18"/>
      <c r="FY47" s="18"/>
      <c r="FZ47" s="18"/>
      <c r="GA47" s="18"/>
      <c r="GB47" s="18"/>
      <c r="GC47" s="18"/>
      <c r="GD47" s="18"/>
      <c r="GE47" s="18"/>
      <c r="GF47" s="18"/>
      <c r="GG47" s="18"/>
      <c r="GH47" s="18"/>
      <c r="GI47" s="18"/>
      <c r="GJ47" s="18"/>
      <c r="GK47" s="18"/>
      <c r="GL47" s="18"/>
      <c r="GM47" s="18"/>
    </row>
    <row r="48" spans="1:195" ht="16.5" customHeight="1" x14ac:dyDescent="0.3">
      <c r="A48" s="71" t="s">
        <v>31</v>
      </c>
      <c r="B48" s="72">
        <v>2134604705.565799</v>
      </c>
      <c r="C48" s="72">
        <v>1948082630.7190776</v>
      </c>
      <c r="D48" s="72">
        <v>2252714883.790041</v>
      </c>
      <c r="E48" s="72">
        <v>1433790084.3092384</v>
      </c>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8"/>
      <c r="BK48" s="18"/>
      <c r="BL48" s="18"/>
      <c r="BM48" s="18"/>
      <c r="BN48" s="18"/>
      <c r="BO48" s="18"/>
      <c r="BP48" s="18"/>
      <c r="BQ48" s="18"/>
      <c r="BR48" s="18"/>
      <c r="BS48" s="18"/>
      <c r="BT48" s="18"/>
      <c r="BU48" s="18"/>
      <c r="BV48" s="18"/>
      <c r="BW48" s="18"/>
      <c r="BX48" s="18"/>
      <c r="BY48" s="18"/>
      <c r="BZ48" s="18"/>
      <c r="CA48" s="18"/>
      <c r="CB48" s="18"/>
      <c r="CC48" s="18"/>
      <c r="CD48" s="18"/>
      <c r="CE48" s="18"/>
      <c r="CF48" s="18"/>
      <c r="CG48" s="18"/>
      <c r="CH48" s="18"/>
      <c r="CI48" s="18"/>
      <c r="CJ48" s="18"/>
      <c r="CK48" s="18"/>
      <c r="CL48" s="18"/>
      <c r="CM48" s="18"/>
      <c r="CN48" s="18"/>
      <c r="CO48" s="18"/>
      <c r="CP48" s="18"/>
      <c r="CQ48" s="18"/>
      <c r="CR48" s="18"/>
      <c r="CS48" s="18"/>
      <c r="CT48" s="18"/>
      <c r="CU48" s="18"/>
      <c r="CV48" s="18"/>
      <c r="CW48" s="18"/>
      <c r="CX48" s="18"/>
      <c r="CY48" s="18"/>
      <c r="CZ48" s="18"/>
      <c r="DA48" s="18"/>
      <c r="DB48" s="18"/>
      <c r="DC48" s="18"/>
      <c r="DD48" s="18"/>
      <c r="DE48" s="18"/>
      <c r="DF48" s="18"/>
      <c r="DG48" s="18"/>
      <c r="DH48" s="18"/>
      <c r="DI48" s="18"/>
      <c r="DJ48" s="18"/>
      <c r="DK48" s="18"/>
      <c r="DL48" s="18"/>
      <c r="DM48" s="18"/>
      <c r="DN48" s="18"/>
      <c r="DO48" s="18"/>
      <c r="DP48" s="18"/>
      <c r="DQ48" s="18"/>
      <c r="DR48" s="18"/>
      <c r="DS48" s="18"/>
      <c r="DT48" s="18"/>
      <c r="DU48" s="18"/>
      <c r="DV48" s="18"/>
      <c r="DW48" s="18"/>
      <c r="DX48" s="18"/>
      <c r="DY48" s="18"/>
      <c r="DZ48" s="18"/>
      <c r="EA48" s="18"/>
      <c r="EB48" s="18"/>
      <c r="EC48" s="18"/>
      <c r="ED48" s="18"/>
      <c r="EE48" s="18"/>
      <c r="EF48" s="18"/>
      <c r="EG48" s="18"/>
      <c r="EH48" s="18"/>
      <c r="EI48" s="18"/>
      <c r="EJ48" s="18"/>
      <c r="EK48" s="18"/>
      <c r="EL48" s="18"/>
      <c r="EM48" s="18"/>
      <c r="EN48" s="18"/>
      <c r="EO48" s="18"/>
      <c r="EP48" s="18"/>
      <c r="EQ48" s="18"/>
      <c r="ER48" s="18"/>
      <c r="ES48" s="18"/>
      <c r="ET48" s="18"/>
      <c r="EU48" s="18"/>
      <c r="EV48" s="18"/>
      <c r="EW48" s="18"/>
      <c r="EX48" s="18"/>
      <c r="EY48" s="18"/>
      <c r="EZ48" s="18"/>
      <c r="FA48" s="18"/>
      <c r="FB48" s="18"/>
      <c r="FC48" s="18"/>
      <c r="FD48" s="18"/>
      <c r="FE48" s="18"/>
      <c r="FF48" s="18"/>
      <c r="FG48" s="18"/>
      <c r="FH48" s="18"/>
      <c r="FI48" s="18"/>
      <c r="FJ48" s="18"/>
      <c r="FK48" s="18"/>
      <c r="FL48" s="18"/>
      <c r="FM48" s="18"/>
      <c r="FN48" s="18"/>
      <c r="FO48" s="18"/>
      <c r="FP48" s="18"/>
      <c r="FQ48" s="18"/>
      <c r="FR48" s="18"/>
      <c r="FS48" s="18"/>
      <c r="FT48" s="18"/>
      <c r="FU48" s="18"/>
      <c r="FV48" s="18"/>
      <c r="FW48" s="18"/>
      <c r="FX48" s="18"/>
      <c r="FY48" s="18"/>
      <c r="FZ48" s="18"/>
      <c r="GA48" s="18"/>
      <c r="GB48" s="18"/>
      <c r="GC48" s="18"/>
      <c r="GD48" s="18"/>
      <c r="GE48" s="18"/>
      <c r="GF48" s="18"/>
      <c r="GG48" s="18"/>
      <c r="GH48" s="18"/>
      <c r="GI48" s="18"/>
      <c r="GJ48" s="18"/>
      <c r="GK48" s="18"/>
      <c r="GL48" s="18"/>
      <c r="GM48" s="18"/>
    </row>
    <row r="49" spans="1:13" ht="16.5" customHeight="1" x14ac:dyDescent="0.3">
      <c r="A49" s="16" t="s">
        <v>193</v>
      </c>
      <c r="B49" s="18"/>
      <c r="C49" s="18"/>
      <c r="D49" s="18"/>
      <c r="E49" s="18"/>
      <c r="F49" s="18"/>
      <c r="G49" s="18"/>
      <c r="H49" s="18"/>
      <c r="I49" s="18"/>
      <c r="J49" s="18"/>
      <c r="K49" s="18"/>
      <c r="L49" s="18"/>
      <c r="M49" s="18"/>
    </row>
    <row r="50" spans="1:13" ht="16.5" customHeight="1" x14ac:dyDescent="0.3">
      <c r="A50" s="18"/>
      <c r="B50" s="18"/>
      <c r="C50" s="18"/>
      <c r="D50" s="18"/>
      <c r="E50" s="18"/>
      <c r="F50" s="18"/>
      <c r="G50" s="18"/>
    </row>
    <row r="51" spans="1:13" ht="16.5" customHeight="1" x14ac:dyDescent="0.3">
      <c r="A51" s="18"/>
      <c r="B51" s="18"/>
      <c r="C51" s="18"/>
      <c r="D51" s="18"/>
      <c r="E51" s="18"/>
      <c r="F51" s="18"/>
      <c r="G51" s="18"/>
    </row>
    <row r="52" spans="1:13" ht="16.5" customHeight="1" x14ac:dyDescent="0.3">
      <c r="A52" s="18"/>
      <c r="B52" s="18"/>
      <c r="C52" s="18"/>
      <c r="D52" s="18"/>
      <c r="E52" s="18"/>
      <c r="F52" s="18"/>
      <c r="G52" s="18"/>
    </row>
    <row r="53" spans="1:13" ht="16.5" customHeight="1" x14ac:dyDescent="0.3">
      <c r="A53" s="18"/>
      <c r="B53" s="18"/>
      <c r="C53" s="18"/>
      <c r="D53" s="18"/>
      <c r="E53" s="18"/>
      <c r="F53" s="18"/>
      <c r="G53" s="18"/>
    </row>
    <row r="54" spans="1:13" ht="16.5" customHeight="1" x14ac:dyDescent="0.3">
      <c r="A54" s="18"/>
      <c r="B54" s="18"/>
      <c r="C54" s="18"/>
      <c r="D54" s="18"/>
      <c r="E54" s="18"/>
      <c r="F54" s="18"/>
      <c r="G54" s="18"/>
    </row>
    <row r="55" spans="1:13" ht="16.5" customHeight="1" x14ac:dyDescent="0.3">
      <c r="A55" s="18"/>
      <c r="B55" s="18"/>
      <c r="C55" s="18"/>
      <c r="D55" s="18"/>
      <c r="E55" s="18"/>
      <c r="F55" s="18"/>
      <c r="G55" s="18"/>
    </row>
    <row r="56" spans="1:13" ht="16.5" customHeight="1" x14ac:dyDescent="0.3">
      <c r="A56" s="18"/>
      <c r="B56" s="18"/>
      <c r="C56" s="18"/>
      <c r="D56" s="18"/>
      <c r="E56" s="18"/>
      <c r="F56" s="18"/>
      <c r="G56" s="18"/>
    </row>
    <row r="57" spans="1:13" ht="16.5" customHeight="1" x14ac:dyDescent="0.3">
      <c r="A57" s="18"/>
      <c r="B57" s="18"/>
      <c r="C57" s="18"/>
      <c r="D57" s="18"/>
      <c r="E57" s="18"/>
      <c r="F57" s="18"/>
      <c r="G57" s="18"/>
    </row>
    <row r="58" spans="1:13" ht="16.5" customHeight="1" x14ac:dyDescent="0.3">
      <c r="A58" s="18"/>
      <c r="B58" s="18"/>
      <c r="C58" s="18"/>
      <c r="D58" s="18"/>
      <c r="E58" s="18"/>
      <c r="F58" s="18"/>
      <c r="G58" s="18"/>
    </row>
    <row r="59" spans="1:13" ht="16.5" customHeight="1" x14ac:dyDescent="0.3">
      <c r="A59" s="18"/>
      <c r="B59" s="18"/>
      <c r="C59" s="18"/>
      <c r="D59" s="18"/>
      <c r="E59" s="18"/>
      <c r="F59" s="18"/>
      <c r="G59" s="18"/>
    </row>
    <row r="60" spans="1:13" ht="16.5" customHeight="1" x14ac:dyDescent="0.3">
      <c r="A60" s="18"/>
      <c r="B60" s="18"/>
      <c r="C60" s="18"/>
      <c r="D60" s="18"/>
      <c r="E60" s="18"/>
      <c r="F60" s="18"/>
      <c r="G60" s="18"/>
    </row>
    <row r="61" spans="1:13" ht="16.5" customHeight="1" x14ac:dyDescent="0.3">
      <c r="A61" s="18"/>
      <c r="B61" s="18"/>
      <c r="C61" s="18"/>
      <c r="D61" s="18"/>
      <c r="E61" s="18"/>
      <c r="F61" s="18"/>
      <c r="G61" s="18"/>
    </row>
    <row r="62" spans="1:13" ht="16.5" customHeight="1" x14ac:dyDescent="0.3">
      <c r="A62" s="18"/>
      <c r="B62" s="18"/>
      <c r="C62" s="18"/>
      <c r="D62" s="18"/>
      <c r="E62" s="18"/>
      <c r="F62" s="18"/>
      <c r="G62" s="18"/>
    </row>
    <row r="63" spans="1:13" ht="16.5" customHeight="1" x14ac:dyDescent="0.3">
      <c r="A63" s="18"/>
      <c r="B63" s="18"/>
      <c r="C63" s="18"/>
      <c r="D63" s="18"/>
      <c r="E63" s="18"/>
      <c r="F63" s="18"/>
      <c r="G63" s="18"/>
    </row>
    <row r="64" spans="1:13" ht="16.5" customHeight="1" x14ac:dyDescent="0.3">
      <c r="A64" s="18"/>
      <c r="B64" s="18"/>
      <c r="C64" s="18"/>
      <c r="D64" s="18"/>
      <c r="E64" s="18"/>
      <c r="F64" s="18"/>
      <c r="G64" s="18"/>
    </row>
    <row r="65" spans="1:7" ht="16.5" customHeight="1" x14ac:dyDescent="0.3">
      <c r="A65" s="18"/>
      <c r="B65" s="18"/>
      <c r="C65" s="18"/>
      <c r="D65" s="18"/>
      <c r="E65" s="18"/>
      <c r="F65" s="18"/>
      <c r="G65" s="18"/>
    </row>
    <row r="66" spans="1:7" ht="16.5" customHeight="1" x14ac:dyDescent="0.3">
      <c r="A66" s="18"/>
      <c r="B66" s="18"/>
      <c r="C66" s="18"/>
      <c r="D66" s="18"/>
      <c r="E66" s="18"/>
      <c r="F66" s="18"/>
      <c r="G66" s="18"/>
    </row>
    <row r="67" spans="1:7" ht="16.5" customHeight="1" x14ac:dyDescent="0.3">
      <c r="A67" s="18"/>
      <c r="B67" s="18"/>
      <c r="C67" s="18"/>
      <c r="D67" s="18"/>
      <c r="E67" s="18"/>
      <c r="F67" s="18"/>
      <c r="G67" s="18"/>
    </row>
    <row r="68" spans="1:7" ht="16.5" customHeight="1" x14ac:dyDescent="0.3">
      <c r="A68" s="18"/>
      <c r="B68" s="18"/>
      <c r="C68" s="18"/>
      <c r="D68" s="18"/>
      <c r="E68" s="18"/>
      <c r="F68" s="18"/>
      <c r="G68" s="18"/>
    </row>
    <row r="69" spans="1:7" ht="16.5" customHeight="1" x14ac:dyDescent="0.3">
      <c r="A69" s="18"/>
      <c r="B69" s="18"/>
      <c r="C69" s="18"/>
      <c r="D69" s="18"/>
      <c r="E69" s="18"/>
      <c r="F69" s="18"/>
      <c r="G69" s="18"/>
    </row>
    <row r="70" spans="1:7" ht="16.5" customHeight="1" x14ac:dyDescent="0.3">
      <c r="A70" s="18"/>
      <c r="B70" s="18"/>
      <c r="C70" s="18"/>
      <c r="D70" s="18"/>
      <c r="E70" s="18"/>
      <c r="F70" s="18"/>
      <c r="G70" s="18"/>
    </row>
    <row r="71" spans="1:7" ht="16.5" customHeight="1" x14ac:dyDescent="0.3">
      <c r="A71" s="18"/>
      <c r="B71" s="18"/>
      <c r="C71" s="18"/>
      <c r="D71" s="18"/>
      <c r="E71" s="18"/>
      <c r="F71" s="18"/>
      <c r="G71" s="18"/>
    </row>
    <row r="72" spans="1:7" ht="16.5" customHeight="1" x14ac:dyDescent="0.3">
      <c r="A72" s="18"/>
      <c r="B72" s="18"/>
      <c r="C72" s="18"/>
      <c r="D72" s="18"/>
      <c r="E72" s="18"/>
      <c r="F72" s="18"/>
      <c r="G72" s="18"/>
    </row>
    <row r="73" spans="1:7" ht="16.5" customHeight="1" x14ac:dyDescent="0.3">
      <c r="A73" s="18"/>
      <c r="B73" s="18"/>
      <c r="C73" s="18"/>
      <c r="D73" s="18"/>
      <c r="E73" s="18"/>
      <c r="F73" s="18"/>
      <c r="G73" s="18"/>
    </row>
    <row r="74" spans="1:7" ht="16.5" customHeight="1" x14ac:dyDescent="0.3">
      <c r="A74" s="18"/>
      <c r="B74" s="18"/>
      <c r="C74" s="18"/>
      <c r="D74" s="18"/>
      <c r="E74" s="18"/>
      <c r="F74" s="18"/>
      <c r="G74" s="18"/>
    </row>
    <row r="75" spans="1:7" ht="16.5" customHeight="1" x14ac:dyDescent="0.3">
      <c r="A75" s="18"/>
      <c r="B75" s="18"/>
      <c r="C75" s="18"/>
      <c r="D75" s="18"/>
      <c r="E75" s="18"/>
      <c r="F75" s="18"/>
      <c r="G75" s="18"/>
    </row>
    <row r="76" spans="1:7" ht="16.5" customHeight="1" x14ac:dyDescent="0.3">
      <c r="A76" s="18"/>
      <c r="B76" s="18"/>
      <c r="C76" s="18"/>
      <c r="D76" s="18"/>
      <c r="E76" s="18"/>
      <c r="F76" s="18"/>
      <c r="G76" s="18"/>
    </row>
    <row r="77" spans="1:7" ht="16.5" customHeight="1" x14ac:dyDescent="0.3">
      <c r="A77" s="18"/>
      <c r="B77" s="18"/>
      <c r="C77" s="18"/>
      <c r="D77" s="18"/>
      <c r="E77" s="18"/>
      <c r="F77" s="18"/>
      <c r="G77" s="18"/>
    </row>
    <row r="78" spans="1:7" ht="16.5" customHeight="1" x14ac:dyDescent="0.3">
      <c r="A78" s="18"/>
      <c r="B78" s="18"/>
      <c r="C78" s="18"/>
      <c r="D78" s="18"/>
      <c r="E78" s="18"/>
      <c r="F78" s="18"/>
      <c r="G78" s="18"/>
    </row>
    <row r="79" spans="1:7" ht="16.5" customHeight="1" x14ac:dyDescent="0.3">
      <c r="A79" s="18"/>
      <c r="B79" s="18"/>
      <c r="C79" s="18"/>
      <c r="D79" s="18"/>
      <c r="E79" s="18"/>
      <c r="F79" s="18"/>
      <c r="G79" s="18"/>
    </row>
    <row r="80" spans="1:7" ht="16.5" customHeight="1" x14ac:dyDescent="0.3">
      <c r="A80" s="18"/>
      <c r="B80" s="18"/>
      <c r="C80" s="18"/>
      <c r="D80" s="18"/>
      <c r="E80" s="18"/>
      <c r="F80" s="18"/>
      <c r="G80" s="18"/>
    </row>
    <row r="81" spans="1:7" ht="16.5" customHeight="1" x14ac:dyDescent="0.3">
      <c r="A81" s="18"/>
      <c r="B81" s="18"/>
      <c r="C81" s="18"/>
      <c r="D81" s="18"/>
      <c r="E81" s="18"/>
      <c r="F81" s="18"/>
      <c r="G81" s="18"/>
    </row>
    <row r="82" spans="1:7" ht="16.5" customHeight="1" x14ac:dyDescent="0.3">
      <c r="A82" s="18"/>
      <c r="B82" s="18"/>
      <c r="C82" s="18"/>
      <c r="D82" s="18"/>
      <c r="E82" s="18"/>
      <c r="F82" s="18"/>
      <c r="G82" s="18"/>
    </row>
    <row r="83" spans="1:7" ht="16.5" customHeight="1" x14ac:dyDescent="0.3">
      <c r="A83" s="18"/>
      <c r="B83" s="18"/>
      <c r="C83" s="18"/>
      <c r="D83" s="18"/>
      <c r="E83" s="18"/>
      <c r="F83" s="18"/>
      <c r="G83" s="18"/>
    </row>
    <row r="84" spans="1:7" ht="16.5" customHeight="1" x14ac:dyDescent="0.3">
      <c r="A84" s="18"/>
      <c r="B84" s="18"/>
      <c r="C84" s="18"/>
      <c r="D84" s="18"/>
      <c r="E84" s="18"/>
      <c r="F84" s="18"/>
      <c r="G84" s="18"/>
    </row>
    <row r="85" spans="1:7" ht="16.5" customHeight="1" x14ac:dyDescent="0.3">
      <c r="A85" s="18"/>
      <c r="B85" s="18"/>
      <c r="C85" s="18"/>
      <c r="D85" s="18"/>
      <c r="E85" s="18"/>
      <c r="F85" s="18"/>
      <c r="G85" s="18"/>
    </row>
    <row r="86" spans="1:7" ht="16.5" customHeight="1" x14ac:dyDescent="0.3">
      <c r="A86" s="18"/>
      <c r="B86" s="18"/>
      <c r="C86" s="18"/>
      <c r="D86" s="18"/>
      <c r="E86" s="18"/>
      <c r="F86" s="18"/>
      <c r="G86" s="18"/>
    </row>
    <row r="87" spans="1:7" ht="16.5" customHeight="1" x14ac:dyDescent="0.3">
      <c r="A87" s="18"/>
      <c r="B87" s="18"/>
      <c r="C87" s="18"/>
      <c r="D87" s="18"/>
      <c r="E87" s="18"/>
      <c r="F87" s="18"/>
      <c r="G87" s="18"/>
    </row>
    <row r="88" spans="1:7" ht="16.5" customHeight="1" x14ac:dyDescent="0.3">
      <c r="A88" s="18"/>
      <c r="B88" s="18"/>
      <c r="C88" s="18"/>
      <c r="D88" s="18"/>
      <c r="E88" s="18"/>
      <c r="F88" s="18"/>
      <c r="G88" s="18"/>
    </row>
    <row r="89" spans="1:7" ht="16.5" customHeight="1" x14ac:dyDescent="0.3">
      <c r="A89" s="18"/>
      <c r="B89" s="18"/>
      <c r="C89" s="18"/>
      <c r="D89" s="18"/>
      <c r="E89" s="18"/>
      <c r="F89" s="18"/>
      <c r="G89" s="18"/>
    </row>
    <row r="90" spans="1:7" ht="16.5" customHeight="1" x14ac:dyDescent="0.3">
      <c r="A90" s="18"/>
      <c r="B90" s="18"/>
      <c r="C90" s="18"/>
      <c r="D90" s="18"/>
      <c r="E90" s="18"/>
      <c r="F90" s="18"/>
      <c r="G90" s="18"/>
    </row>
    <row r="91" spans="1:7" ht="16.5" customHeight="1" x14ac:dyDescent="0.3">
      <c r="A91" s="18"/>
      <c r="B91" s="18"/>
      <c r="C91" s="18"/>
      <c r="D91" s="18"/>
      <c r="E91" s="18"/>
      <c r="F91" s="18"/>
      <c r="G91" s="18"/>
    </row>
    <row r="92" spans="1:7" ht="16.5" customHeight="1" x14ac:dyDescent="0.3">
      <c r="A92" s="18"/>
      <c r="B92" s="18"/>
      <c r="C92" s="18"/>
      <c r="D92" s="18"/>
      <c r="E92" s="18"/>
      <c r="F92" s="18"/>
      <c r="G92" s="18"/>
    </row>
    <row r="93" spans="1:7" ht="16.5" customHeight="1" x14ac:dyDescent="0.3">
      <c r="A93" s="18"/>
      <c r="B93" s="18"/>
      <c r="C93" s="18"/>
      <c r="D93" s="18"/>
      <c r="E93" s="18"/>
      <c r="F93" s="18"/>
      <c r="G93" s="18"/>
    </row>
    <row r="94" spans="1:7" ht="16.5" customHeight="1" x14ac:dyDescent="0.3">
      <c r="A94" s="18"/>
      <c r="B94" s="18"/>
      <c r="C94" s="18"/>
      <c r="D94" s="18"/>
      <c r="E94" s="18"/>
      <c r="F94" s="18"/>
      <c r="G94" s="18"/>
    </row>
    <row r="95" spans="1:7" ht="16.5" customHeight="1" x14ac:dyDescent="0.3">
      <c r="A95" s="18"/>
      <c r="B95" s="18"/>
      <c r="C95" s="18"/>
      <c r="D95" s="18"/>
      <c r="E95" s="18"/>
      <c r="F95" s="18"/>
      <c r="G95" s="18"/>
    </row>
    <row r="96" spans="1:7" ht="16.5" customHeight="1" x14ac:dyDescent="0.3">
      <c r="A96" s="18"/>
      <c r="B96" s="18"/>
      <c r="C96" s="18"/>
      <c r="D96" s="18"/>
      <c r="E96" s="18"/>
      <c r="F96" s="18"/>
      <c r="G96" s="18"/>
    </row>
    <row r="97" spans="1:7" ht="16.5" customHeight="1" x14ac:dyDescent="0.3">
      <c r="A97" s="18"/>
      <c r="B97" s="18"/>
      <c r="C97" s="18"/>
      <c r="D97" s="18"/>
      <c r="E97" s="18"/>
      <c r="F97" s="18"/>
      <c r="G97" s="18"/>
    </row>
    <row r="98" spans="1:7" ht="16.5" customHeight="1" x14ac:dyDescent="0.3">
      <c r="A98" s="18"/>
      <c r="B98" s="18"/>
      <c r="C98" s="18"/>
      <c r="D98" s="18"/>
      <c r="E98" s="18"/>
      <c r="F98" s="18"/>
      <c r="G98" s="18"/>
    </row>
    <row r="99" spans="1:7" ht="16.5" customHeight="1" x14ac:dyDescent="0.3">
      <c r="A99" s="18"/>
      <c r="B99" s="18"/>
      <c r="C99" s="18"/>
      <c r="D99" s="18"/>
      <c r="E99" s="18"/>
      <c r="F99" s="18"/>
      <c r="G99" s="18"/>
    </row>
    <row r="100" spans="1:7" ht="16.5" customHeight="1" x14ac:dyDescent="0.3">
      <c r="A100" s="18"/>
      <c r="B100" s="18"/>
      <c r="C100" s="18"/>
      <c r="D100" s="18"/>
      <c r="E100" s="18"/>
      <c r="F100" s="18"/>
      <c r="G100" s="18"/>
    </row>
    <row r="101" spans="1:7" ht="16.5" customHeight="1" x14ac:dyDescent="0.3">
      <c r="A101" s="18"/>
      <c r="B101" s="18"/>
      <c r="C101" s="18"/>
      <c r="D101" s="18"/>
      <c r="E101" s="18"/>
      <c r="F101" s="18"/>
      <c r="G101" s="18"/>
    </row>
    <row r="102" spans="1:7" ht="16.5" customHeight="1" x14ac:dyDescent="0.3">
      <c r="A102" s="18"/>
      <c r="B102" s="18"/>
      <c r="C102" s="18"/>
      <c r="D102" s="18"/>
      <c r="E102" s="18"/>
      <c r="F102" s="18"/>
      <c r="G102" s="18"/>
    </row>
    <row r="103" spans="1:7" ht="16.5" customHeight="1" x14ac:dyDescent="0.3">
      <c r="A103" s="18"/>
      <c r="B103" s="18"/>
      <c r="C103" s="18"/>
      <c r="D103" s="18"/>
      <c r="E103" s="18"/>
      <c r="F103" s="18"/>
      <c r="G103" s="18"/>
    </row>
    <row r="104" spans="1:7" ht="16.5" customHeight="1" x14ac:dyDescent="0.3">
      <c r="A104" s="18"/>
      <c r="B104" s="18"/>
      <c r="C104" s="18"/>
      <c r="D104" s="18"/>
      <c r="E104" s="18"/>
      <c r="F104" s="18"/>
      <c r="G104" s="18"/>
    </row>
    <row r="105" spans="1:7" ht="16.5" customHeight="1" x14ac:dyDescent="0.3">
      <c r="A105" s="18"/>
      <c r="B105" s="18"/>
      <c r="C105" s="18"/>
      <c r="D105" s="18"/>
      <c r="E105" s="18"/>
      <c r="F105" s="18"/>
      <c r="G105" s="18"/>
    </row>
    <row r="106" spans="1:7" ht="16.5" customHeight="1" x14ac:dyDescent="0.3">
      <c r="A106" s="18"/>
      <c r="B106" s="18"/>
      <c r="C106" s="18"/>
      <c r="D106" s="18"/>
      <c r="E106" s="18"/>
      <c r="F106" s="18"/>
      <c r="G106" s="18"/>
    </row>
    <row r="107" spans="1:7" ht="16.5" customHeight="1" x14ac:dyDescent="0.3">
      <c r="A107" s="18"/>
      <c r="B107" s="18"/>
      <c r="C107" s="18"/>
      <c r="D107" s="18"/>
      <c r="E107" s="18"/>
      <c r="F107" s="18"/>
      <c r="G107" s="18"/>
    </row>
    <row r="108" spans="1:7" ht="16.5" customHeight="1" x14ac:dyDescent="0.3">
      <c r="A108" s="18"/>
      <c r="B108" s="18"/>
      <c r="C108" s="18"/>
      <c r="D108" s="18"/>
      <c r="E108" s="18"/>
      <c r="F108" s="18"/>
      <c r="G108" s="18"/>
    </row>
    <row r="109" spans="1:7" ht="16.5" customHeight="1" x14ac:dyDescent="0.3">
      <c r="A109" s="18"/>
      <c r="B109" s="18"/>
      <c r="C109" s="18"/>
      <c r="D109" s="18"/>
      <c r="E109" s="18"/>
      <c r="F109" s="18"/>
      <c r="G109" s="18"/>
    </row>
    <row r="110" spans="1:7" ht="16.5" customHeight="1" x14ac:dyDescent="0.3">
      <c r="A110" s="18"/>
      <c r="B110" s="18"/>
      <c r="C110" s="18"/>
      <c r="D110" s="18"/>
      <c r="E110" s="18"/>
      <c r="F110" s="18"/>
      <c r="G110" s="18"/>
    </row>
    <row r="111" spans="1:7" ht="16.5" customHeight="1" x14ac:dyDescent="0.3">
      <c r="A111" s="18"/>
      <c r="B111" s="18"/>
      <c r="C111" s="18"/>
      <c r="D111" s="18"/>
      <c r="E111" s="18"/>
      <c r="F111" s="18"/>
      <c r="G111" s="18"/>
    </row>
    <row r="112" spans="1:7" ht="16.5" customHeight="1" x14ac:dyDescent="0.3">
      <c r="A112" s="18"/>
      <c r="B112" s="18"/>
      <c r="C112" s="18"/>
      <c r="D112" s="18"/>
      <c r="E112" s="18"/>
      <c r="F112" s="18"/>
      <c r="G112" s="18"/>
    </row>
    <row r="113" spans="1:7" ht="16.5" customHeight="1" x14ac:dyDescent="0.3">
      <c r="A113" s="18"/>
      <c r="B113" s="18"/>
      <c r="C113" s="18"/>
      <c r="D113" s="18"/>
      <c r="E113" s="18"/>
      <c r="F113" s="18"/>
      <c r="G113" s="18"/>
    </row>
    <row r="114" spans="1:7" ht="16.5" customHeight="1" x14ac:dyDescent="0.3">
      <c r="A114" s="18"/>
      <c r="B114" s="18"/>
      <c r="C114" s="18"/>
      <c r="D114" s="18"/>
      <c r="E114" s="18"/>
      <c r="F114" s="18"/>
      <c r="G114" s="18"/>
    </row>
    <row r="115" spans="1:7" ht="16.5" customHeight="1" x14ac:dyDescent="0.3">
      <c r="A115" s="18"/>
      <c r="B115" s="18"/>
      <c r="C115" s="18"/>
      <c r="D115" s="18"/>
      <c r="E115" s="18"/>
      <c r="F115" s="18"/>
      <c r="G115" s="18"/>
    </row>
    <row r="116" spans="1:7" ht="16.5" customHeight="1" x14ac:dyDescent="0.3">
      <c r="A116" s="18"/>
      <c r="B116" s="18"/>
      <c r="C116" s="18"/>
      <c r="D116" s="18"/>
      <c r="E116" s="18"/>
      <c r="F116" s="18"/>
      <c r="G116" s="18"/>
    </row>
    <row r="117" spans="1:7" ht="16.5" customHeight="1" x14ac:dyDescent="0.3">
      <c r="A117" s="18"/>
      <c r="B117" s="18"/>
      <c r="C117" s="18"/>
      <c r="D117" s="18"/>
      <c r="E117" s="18"/>
      <c r="F117" s="18"/>
      <c r="G117" s="18"/>
    </row>
    <row r="118" spans="1:7" ht="16.5" customHeight="1" x14ac:dyDescent="0.3">
      <c r="A118" s="18"/>
      <c r="B118" s="18"/>
      <c r="C118" s="18"/>
      <c r="D118" s="18"/>
      <c r="E118" s="18"/>
      <c r="F118" s="18"/>
      <c r="G118" s="18"/>
    </row>
    <row r="119" spans="1:7" ht="16.5" customHeight="1" x14ac:dyDescent="0.3">
      <c r="A119" s="18"/>
      <c r="B119" s="18"/>
      <c r="C119" s="18"/>
      <c r="D119" s="18"/>
      <c r="E119" s="18"/>
      <c r="F119" s="18"/>
      <c r="G119" s="18"/>
    </row>
    <row r="120" spans="1:7" ht="16.5" customHeight="1" x14ac:dyDescent="0.3">
      <c r="A120" s="18"/>
      <c r="B120" s="18"/>
      <c r="C120" s="18"/>
      <c r="D120" s="18"/>
      <c r="E120" s="18"/>
      <c r="F120" s="18"/>
      <c r="G120" s="18"/>
    </row>
    <row r="121" spans="1:7" ht="16.5" customHeight="1" x14ac:dyDescent="0.3">
      <c r="A121" s="18"/>
      <c r="B121" s="18"/>
      <c r="C121" s="18"/>
      <c r="D121" s="18"/>
      <c r="E121" s="18"/>
      <c r="F121" s="18"/>
      <c r="G121" s="18"/>
    </row>
    <row r="122" spans="1:7" ht="16.5" customHeight="1" x14ac:dyDescent="0.3">
      <c r="A122" s="18"/>
      <c r="B122" s="18"/>
      <c r="C122" s="18"/>
      <c r="D122" s="18"/>
      <c r="E122" s="18"/>
      <c r="F122" s="18"/>
      <c r="G122" s="18"/>
    </row>
    <row r="123" spans="1:7" ht="16.5" customHeight="1" x14ac:dyDescent="0.3">
      <c r="A123" s="18"/>
      <c r="B123" s="18"/>
      <c r="C123" s="18"/>
      <c r="D123" s="18"/>
      <c r="E123" s="18"/>
      <c r="F123" s="18"/>
      <c r="G123" s="18"/>
    </row>
    <row r="124" spans="1:7" ht="16.5" customHeight="1" x14ac:dyDescent="0.3">
      <c r="A124" s="18"/>
      <c r="B124" s="18"/>
      <c r="C124" s="18"/>
      <c r="D124" s="18"/>
      <c r="E124" s="18"/>
      <c r="F124" s="18"/>
      <c r="G124" s="18"/>
    </row>
    <row r="125" spans="1:7" ht="16.5" customHeight="1" x14ac:dyDescent="0.3">
      <c r="A125" s="18"/>
      <c r="B125" s="18"/>
      <c r="C125" s="18"/>
      <c r="D125" s="18"/>
      <c r="E125" s="18"/>
      <c r="F125" s="18"/>
      <c r="G125" s="18"/>
    </row>
    <row r="126" spans="1:7" ht="16.5" customHeight="1" x14ac:dyDescent="0.3">
      <c r="A126" s="18"/>
      <c r="B126" s="18"/>
      <c r="C126" s="18"/>
      <c r="D126" s="18"/>
      <c r="E126" s="18"/>
      <c r="F126" s="18"/>
      <c r="G126" s="18"/>
    </row>
    <row r="127" spans="1:7" ht="16.5" customHeight="1" x14ac:dyDescent="0.3">
      <c r="A127" s="18"/>
      <c r="B127" s="18"/>
      <c r="C127" s="18"/>
      <c r="D127" s="18"/>
      <c r="E127" s="18"/>
      <c r="F127" s="18"/>
      <c r="G127" s="18"/>
    </row>
    <row r="128" spans="1:7" ht="16.5" customHeight="1" x14ac:dyDescent="0.3">
      <c r="A128" s="18"/>
      <c r="B128" s="18"/>
      <c r="C128" s="18"/>
      <c r="D128" s="18"/>
      <c r="E128" s="18"/>
      <c r="F128" s="18"/>
      <c r="G128" s="18"/>
    </row>
    <row r="129" spans="1:7" ht="16.5" customHeight="1" x14ac:dyDescent="0.3">
      <c r="A129" s="18"/>
      <c r="B129" s="18"/>
      <c r="C129" s="18"/>
      <c r="D129" s="18"/>
      <c r="E129" s="18"/>
      <c r="F129" s="18"/>
      <c r="G129" s="18"/>
    </row>
    <row r="130" spans="1:7" ht="16.5" customHeight="1" x14ac:dyDescent="0.3">
      <c r="A130" s="18"/>
      <c r="B130" s="18"/>
      <c r="C130" s="18"/>
      <c r="D130" s="18"/>
      <c r="E130" s="18"/>
      <c r="F130" s="18"/>
      <c r="G130" s="18"/>
    </row>
    <row r="131" spans="1:7" ht="16.5" customHeight="1" x14ac:dyDescent="0.3">
      <c r="A131" s="18"/>
      <c r="B131" s="18"/>
      <c r="C131" s="18"/>
      <c r="D131" s="18"/>
      <c r="E131" s="18"/>
      <c r="F131" s="18"/>
      <c r="G131" s="18"/>
    </row>
    <row r="132" spans="1:7" ht="16.5" customHeight="1" x14ac:dyDescent="0.3">
      <c r="A132" s="18"/>
      <c r="B132" s="18"/>
      <c r="C132" s="18"/>
      <c r="D132" s="18"/>
      <c r="E132" s="18"/>
      <c r="F132" s="18"/>
      <c r="G132" s="18"/>
    </row>
    <row r="133" spans="1:7" ht="16.5" customHeight="1" x14ac:dyDescent="0.3">
      <c r="A133" s="18"/>
      <c r="B133" s="18"/>
      <c r="C133" s="18"/>
      <c r="D133" s="18"/>
      <c r="E133" s="18"/>
      <c r="F133" s="18"/>
      <c r="G133" s="18"/>
    </row>
    <row r="134" spans="1:7" ht="16.5" customHeight="1" x14ac:dyDescent="0.3">
      <c r="A134" s="18"/>
      <c r="B134" s="18"/>
      <c r="C134" s="18"/>
      <c r="D134" s="18"/>
      <c r="E134" s="18"/>
      <c r="F134" s="18"/>
      <c r="G134" s="18"/>
    </row>
    <row r="135" spans="1:7" ht="16.5" customHeight="1" x14ac:dyDescent="0.3">
      <c r="A135" s="18"/>
      <c r="B135" s="18"/>
      <c r="C135" s="18"/>
      <c r="D135" s="18"/>
      <c r="E135" s="18"/>
      <c r="F135" s="18"/>
      <c r="G135" s="18"/>
    </row>
    <row r="136" spans="1:7" ht="16.5" customHeight="1" x14ac:dyDescent="0.3">
      <c r="A136" s="18"/>
      <c r="B136" s="18"/>
      <c r="C136" s="18"/>
      <c r="D136" s="18"/>
      <c r="E136" s="18"/>
      <c r="F136" s="18"/>
      <c r="G136" s="18"/>
    </row>
    <row r="137" spans="1:7" ht="16.5" customHeight="1" x14ac:dyDescent="0.3">
      <c r="A137" s="18"/>
      <c r="B137" s="18"/>
      <c r="C137" s="18"/>
      <c r="D137" s="18"/>
      <c r="E137" s="18"/>
      <c r="F137" s="18"/>
      <c r="G137" s="18"/>
    </row>
    <row r="138" spans="1:7" ht="16.5" customHeight="1" x14ac:dyDescent="0.3">
      <c r="A138" s="18"/>
      <c r="B138" s="18"/>
      <c r="C138" s="18"/>
      <c r="D138" s="18"/>
      <c r="E138" s="18"/>
      <c r="F138" s="18"/>
      <c r="G138" s="18"/>
    </row>
    <row r="139" spans="1:7" ht="16.5" customHeight="1" x14ac:dyDescent="0.3">
      <c r="A139" s="18"/>
      <c r="B139" s="18"/>
      <c r="C139" s="18"/>
      <c r="D139" s="18"/>
      <c r="E139" s="18"/>
      <c r="F139" s="18"/>
      <c r="G139" s="18"/>
    </row>
    <row r="140" spans="1:7" ht="16.5" customHeight="1" x14ac:dyDescent="0.3">
      <c r="A140" s="18"/>
      <c r="B140" s="18"/>
      <c r="C140" s="18"/>
      <c r="D140" s="18"/>
      <c r="E140" s="18"/>
      <c r="F140" s="18"/>
      <c r="G140" s="18"/>
    </row>
    <row r="141" spans="1:7" ht="16.5" customHeight="1" x14ac:dyDescent="0.3">
      <c r="A141" s="18"/>
      <c r="B141" s="18"/>
      <c r="C141" s="18"/>
      <c r="D141" s="18"/>
      <c r="E141" s="18"/>
      <c r="F141" s="18"/>
      <c r="G141" s="18"/>
    </row>
    <row r="142" spans="1:7" ht="16.5" customHeight="1" x14ac:dyDescent="0.3">
      <c r="A142" s="18"/>
      <c r="B142" s="18"/>
      <c r="C142" s="18"/>
      <c r="D142" s="18"/>
      <c r="E142" s="18"/>
      <c r="F142" s="18"/>
      <c r="G142" s="18"/>
    </row>
    <row r="143" spans="1:7" ht="16.5" customHeight="1" x14ac:dyDescent="0.3">
      <c r="A143" s="18"/>
      <c r="B143" s="18"/>
      <c r="C143" s="18"/>
      <c r="D143" s="18"/>
      <c r="E143" s="18"/>
      <c r="F143" s="18"/>
      <c r="G143" s="18"/>
    </row>
    <row r="144" spans="1:7" ht="16.5" customHeight="1" x14ac:dyDescent="0.3">
      <c r="A144" s="18"/>
      <c r="B144" s="18"/>
      <c r="C144" s="18"/>
      <c r="D144" s="18"/>
      <c r="E144" s="18"/>
      <c r="F144" s="18"/>
      <c r="G144" s="18"/>
    </row>
    <row r="145" spans="1:7" ht="16.5" customHeight="1" x14ac:dyDescent="0.3">
      <c r="A145" s="18"/>
      <c r="B145" s="18"/>
      <c r="C145" s="18"/>
      <c r="D145" s="18"/>
      <c r="E145" s="18"/>
      <c r="F145" s="18"/>
      <c r="G145" s="18"/>
    </row>
    <row r="146" spans="1:7" ht="16.5" customHeight="1" x14ac:dyDescent="0.3">
      <c r="A146" s="18"/>
      <c r="B146" s="18"/>
      <c r="C146" s="18"/>
      <c r="D146" s="18"/>
      <c r="E146" s="18"/>
      <c r="F146" s="18"/>
      <c r="G146" s="18"/>
    </row>
    <row r="147" spans="1:7" ht="16.5" customHeight="1" x14ac:dyDescent="0.3">
      <c r="A147" s="18"/>
      <c r="B147" s="18"/>
      <c r="C147" s="18"/>
      <c r="D147" s="18"/>
      <c r="E147" s="18"/>
      <c r="F147" s="18"/>
      <c r="G147" s="18"/>
    </row>
    <row r="148" spans="1:7" ht="16.5" customHeight="1" x14ac:dyDescent="0.3">
      <c r="A148" s="18"/>
      <c r="B148" s="18"/>
      <c r="C148" s="18"/>
      <c r="D148" s="18"/>
      <c r="E148" s="18"/>
      <c r="F148" s="18"/>
      <c r="G148" s="18"/>
    </row>
    <row r="149" spans="1:7" ht="16.5" customHeight="1" x14ac:dyDescent="0.3">
      <c r="A149" s="18"/>
      <c r="B149" s="18"/>
      <c r="C149" s="18"/>
      <c r="D149" s="18"/>
      <c r="E149" s="18"/>
      <c r="F149" s="18"/>
      <c r="G149" s="18"/>
    </row>
    <row r="150" spans="1:7" ht="16.5" customHeight="1" x14ac:dyDescent="0.3">
      <c r="A150" s="18"/>
      <c r="B150" s="18"/>
      <c r="C150" s="18"/>
      <c r="D150" s="18"/>
      <c r="E150" s="18"/>
      <c r="F150" s="18"/>
      <c r="G150" s="18"/>
    </row>
    <row r="151" spans="1:7" ht="16.5" customHeight="1" x14ac:dyDescent="0.3">
      <c r="A151" s="18"/>
      <c r="B151" s="18"/>
      <c r="C151" s="18"/>
      <c r="D151" s="18"/>
      <c r="E151" s="18"/>
      <c r="F151" s="18"/>
      <c r="G151" s="18"/>
    </row>
    <row r="152" spans="1:7" ht="16.5" customHeight="1" x14ac:dyDescent="0.3">
      <c r="A152" s="18"/>
      <c r="B152" s="18"/>
      <c r="C152" s="18"/>
      <c r="D152" s="18"/>
      <c r="E152" s="18"/>
      <c r="F152" s="18"/>
      <c r="G152" s="18"/>
    </row>
    <row r="153" spans="1:7" ht="16.5" customHeight="1" x14ac:dyDescent="0.3">
      <c r="A153" s="18"/>
      <c r="B153" s="18"/>
      <c r="C153" s="18"/>
      <c r="D153" s="18"/>
      <c r="E153" s="18"/>
      <c r="F153" s="18"/>
      <c r="G153" s="18"/>
    </row>
    <row r="154" spans="1:7" ht="16.5" customHeight="1" x14ac:dyDescent="0.3">
      <c r="A154" s="18"/>
      <c r="B154" s="18"/>
      <c r="C154" s="18"/>
      <c r="D154" s="18"/>
      <c r="E154" s="18"/>
      <c r="F154" s="18"/>
      <c r="G154" s="18"/>
    </row>
    <row r="155" spans="1:7" ht="16.5" customHeight="1" x14ac:dyDescent="0.3">
      <c r="A155" s="18"/>
      <c r="B155" s="18"/>
      <c r="C155" s="18"/>
      <c r="D155" s="18"/>
      <c r="E155" s="18"/>
      <c r="F155" s="18"/>
      <c r="G155" s="18"/>
    </row>
    <row r="156" spans="1:7" ht="16.5" customHeight="1" x14ac:dyDescent="0.3">
      <c r="A156" s="18"/>
      <c r="B156" s="18"/>
      <c r="C156" s="18"/>
      <c r="D156" s="18"/>
      <c r="E156" s="18"/>
      <c r="F156" s="18"/>
      <c r="G156" s="18"/>
    </row>
    <row r="157" spans="1:7" ht="16.5" customHeight="1" x14ac:dyDescent="0.3">
      <c r="A157" s="18"/>
      <c r="B157" s="18"/>
      <c r="C157" s="18"/>
      <c r="D157" s="18"/>
      <c r="E157" s="18"/>
      <c r="F157" s="18"/>
      <c r="G157" s="18"/>
    </row>
    <row r="158" spans="1:7" ht="16.5" customHeight="1" x14ac:dyDescent="0.3">
      <c r="A158" s="18"/>
      <c r="B158" s="18"/>
      <c r="C158" s="18"/>
      <c r="D158" s="18"/>
      <c r="E158" s="18"/>
      <c r="F158" s="18"/>
      <c r="G158" s="18"/>
    </row>
    <row r="159" spans="1:7" ht="16.5" customHeight="1" x14ac:dyDescent="0.3">
      <c r="A159" s="18"/>
      <c r="B159" s="18"/>
      <c r="C159" s="18"/>
      <c r="D159" s="18"/>
      <c r="E159" s="18"/>
      <c r="F159" s="18"/>
      <c r="G159" s="18"/>
    </row>
    <row r="160" spans="1:7" ht="16.5" customHeight="1" x14ac:dyDescent="0.3">
      <c r="A160" s="18"/>
      <c r="B160" s="18"/>
      <c r="C160" s="18"/>
      <c r="D160" s="18"/>
      <c r="E160" s="18"/>
      <c r="F160" s="18"/>
      <c r="G160" s="18"/>
    </row>
    <row r="161" spans="1:7" ht="16.5" customHeight="1" x14ac:dyDescent="0.3">
      <c r="A161" s="18"/>
      <c r="B161" s="18"/>
      <c r="C161" s="18"/>
      <c r="D161" s="18"/>
      <c r="E161" s="18"/>
      <c r="F161" s="18"/>
      <c r="G161" s="18"/>
    </row>
    <row r="162" spans="1:7" ht="16.5" customHeight="1" x14ac:dyDescent="0.3">
      <c r="A162" s="18"/>
      <c r="B162" s="18"/>
      <c r="C162" s="18"/>
      <c r="D162" s="18"/>
      <c r="E162" s="18"/>
      <c r="F162" s="18"/>
      <c r="G162" s="18"/>
    </row>
    <row r="163" spans="1:7" ht="16.5" customHeight="1" x14ac:dyDescent="0.3">
      <c r="A163" s="18"/>
      <c r="B163" s="18"/>
      <c r="C163" s="18"/>
      <c r="D163" s="18"/>
      <c r="E163" s="18"/>
      <c r="F163" s="18"/>
      <c r="G163" s="18"/>
    </row>
    <row r="164" spans="1:7" ht="16.5" customHeight="1" x14ac:dyDescent="0.3">
      <c r="A164" s="18"/>
      <c r="B164" s="18"/>
      <c r="C164" s="18"/>
      <c r="D164" s="18"/>
      <c r="E164" s="18"/>
      <c r="F164" s="18"/>
      <c r="G164" s="18"/>
    </row>
    <row r="165" spans="1:7" ht="16.5" customHeight="1" x14ac:dyDescent="0.3">
      <c r="A165" s="18"/>
      <c r="B165" s="18"/>
      <c r="C165" s="18"/>
      <c r="D165" s="18"/>
      <c r="E165" s="18"/>
      <c r="F165" s="18"/>
      <c r="G165" s="18"/>
    </row>
    <row r="166" spans="1:7" ht="16.5" customHeight="1" x14ac:dyDescent="0.3">
      <c r="A166" s="18"/>
      <c r="B166" s="18"/>
      <c r="C166" s="18"/>
      <c r="D166" s="18"/>
      <c r="E166" s="18"/>
      <c r="F166" s="18"/>
      <c r="G166" s="18"/>
    </row>
    <row r="167" spans="1:7" ht="16.5" customHeight="1" x14ac:dyDescent="0.3">
      <c r="A167" s="18"/>
      <c r="B167" s="18"/>
      <c r="C167" s="18"/>
      <c r="D167" s="18"/>
      <c r="E167" s="18"/>
      <c r="F167" s="18"/>
      <c r="G167" s="18"/>
    </row>
    <row r="168" spans="1:7" ht="16.5" customHeight="1" x14ac:dyDescent="0.3">
      <c r="A168" s="18"/>
      <c r="B168" s="18"/>
      <c r="C168" s="18"/>
      <c r="D168" s="18"/>
      <c r="E168" s="18"/>
      <c r="F168" s="18"/>
      <c r="G168" s="18"/>
    </row>
    <row r="169" spans="1:7" ht="16.5" customHeight="1" x14ac:dyDescent="0.3">
      <c r="A169" s="18"/>
      <c r="B169" s="18"/>
      <c r="C169" s="18"/>
      <c r="D169" s="18"/>
      <c r="E169" s="18"/>
      <c r="F169" s="18"/>
      <c r="G169" s="18"/>
    </row>
    <row r="170" spans="1:7" ht="16.5" customHeight="1" x14ac:dyDescent="0.3">
      <c r="A170" s="18"/>
      <c r="B170" s="18"/>
      <c r="C170" s="18"/>
      <c r="D170" s="18"/>
      <c r="E170" s="18"/>
      <c r="F170" s="18"/>
      <c r="G170" s="18"/>
    </row>
    <row r="171" spans="1:7" ht="16.5" customHeight="1" x14ac:dyDescent="0.3">
      <c r="A171" s="18"/>
      <c r="B171" s="18"/>
      <c r="C171" s="18"/>
      <c r="D171" s="18"/>
      <c r="E171" s="18"/>
      <c r="F171" s="18"/>
      <c r="G171" s="18"/>
    </row>
    <row r="172" spans="1:7" ht="16.5" customHeight="1" x14ac:dyDescent="0.3">
      <c r="A172" s="18"/>
      <c r="B172" s="18"/>
      <c r="C172" s="18"/>
      <c r="D172" s="18"/>
      <c r="E172" s="18"/>
      <c r="F172" s="18"/>
      <c r="G172" s="18"/>
    </row>
    <row r="173" spans="1:7" ht="16.5" customHeight="1" x14ac:dyDescent="0.3">
      <c r="A173" s="18"/>
      <c r="B173" s="18"/>
      <c r="C173" s="18"/>
      <c r="D173" s="18"/>
      <c r="E173" s="18"/>
      <c r="F173" s="18"/>
      <c r="G173" s="18"/>
    </row>
    <row r="174" spans="1:7" ht="16.5" customHeight="1" x14ac:dyDescent="0.3">
      <c r="A174" s="18"/>
      <c r="B174" s="18"/>
      <c r="C174" s="18"/>
      <c r="D174" s="18"/>
      <c r="E174" s="18"/>
      <c r="F174" s="18"/>
      <c r="G174" s="18"/>
    </row>
    <row r="175" spans="1:7" ht="16.5" customHeight="1" x14ac:dyDescent="0.3">
      <c r="A175" s="18"/>
      <c r="B175" s="18"/>
      <c r="C175" s="18"/>
      <c r="D175" s="18"/>
      <c r="E175" s="18"/>
      <c r="F175" s="18"/>
      <c r="G175" s="18"/>
    </row>
    <row r="176" spans="1:7" ht="16.5" customHeight="1" x14ac:dyDescent="0.3">
      <c r="A176" s="18"/>
      <c r="B176" s="18"/>
      <c r="C176" s="18"/>
      <c r="D176" s="18"/>
      <c r="E176" s="18"/>
      <c r="F176" s="18"/>
      <c r="G176" s="18"/>
    </row>
    <row r="177" spans="1:7" ht="16.5" customHeight="1" x14ac:dyDescent="0.3">
      <c r="A177" s="18"/>
      <c r="B177" s="18"/>
      <c r="C177" s="18"/>
      <c r="D177" s="18"/>
      <c r="E177" s="18"/>
      <c r="F177" s="18"/>
      <c r="G177" s="18"/>
    </row>
    <row r="178" spans="1:7" ht="16.5" customHeight="1" x14ac:dyDescent="0.3">
      <c r="A178" s="18"/>
      <c r="B178" s="18"/>
      <c r="C178" s="18"/>
      <c r="D178" s="18"/>
      <c r="E178" s="18"/>
      <c r="F178" s="18"/>
      <c r="G178" s="18"/>
    </row>
    <row r="179" spans="1:7" ht="16.5" customHeight="1" x14ac:dyDescent="0.3">
      <c r="A179" s="18"/>
      <c r="B179" s="18"/>
      <c r="C179" s="18"/>
      <c r="D179" s="18"/>
      <c r="E179" s="18"/>
      <c r="F179" s="18"/>
      <c r="G179" s="18"/>
    </row>
    <row r="180" spans="1:7" ht="16.5" customHeight="1" x14ac:dyDescent="0.3">
      <c r="A180" s="18"/>
      <c r="B180" s="18"/>
      <c r="C180" s="18"/>
      <c r="D180" s="18"/>
      <c r="E180" s="18"/>
      <c r="F180" s="18"/>
      <c r="G180" s="18"/>
    </row>
    <row r="181" spans="1:7" ht="16.5" customHeight="1" x14ac:dyDescent="0.3">
      <c r="A181" s="18"/>
      <c r="B181" s="18"/>
      <c r="C181" s="18"/>
      <c r="D181" s="18"/>
      <c r="E181" s="18"/>
      <c r="F181" s="18"/>
      <c r="G181" s="18"/>
    </row>
    <row r="182" spans="1:7" ht="16.5" customHeight="1" x14ac:dyDescent="0.3">
      <c r="A182" s="18"/>
      <c r="B182" s="18"/>
      <c r="C182" s="18"/>
      <c r="D182" s="18"/>
      <c r="E182" s="18"/>
      <c r="F182" s="18"/>
      <c r="G182" s="18"/>
    </row>
    <row r="183" spans="1:7" ht="16.5" customHeight="1" x14ac:dyDescent="0.3">
      <c r="A183" s="18"/>
      <c r="B183" s="18"/>
      <c r="C183" s="18"/>
      <c r="D183" s="18"/>
      <c r="E183" s="18"/>
      <c r="F183" s="18"/>
      <c r="G183" s="18"/>
    </row>
    <row r="184" spans="1:7" ht="16.5" customHeight="1" x14ac:dyDescent="0.3">
      <c r="A184" s="18"/>
      <c r="B184" s="18"/>
      <c r="C184" s="18"/>
      <c r="D184" s="18"/>
      <c r="E184" s="18"/>
      <c r="F184" s="18"/>
      <c r="G184" s="18"/>
    </row>
    <row r="185" spans="1:7" ht="16.5" customHeight="1" x14ac:dyDescent="0.3">
      <c r="A185" s="18"/>
      <c r="B185" s="18"/>
      <c r="C185" s="18"/>
      <c r="D185" s="18"/>
      <c r="E185" s="18"/>
      <c r="F185" s="18"/>
      <c r="G185" s="18"/>
    </row>
    <row r="186" spans="1:7" ht="16.5" customHeight="1" x14ac:dyDescent="0.3">
      <c r="A186" s="18"/>
      <c r="B186" s="18"/>
      <c r="C186" s="18"/>
      <c r="D186" s="18"/>
      <c r="E186" s="18"/>
      <c r="F186" s="18"/>
      <c r="G186" s="18"/>
    </row>
    <row r="187" spans="1:7" ht="16.5" customHeight="1" x14ac:dyDescent="0.3">
      <c r="A187" s="18"/>
      <c r="B187" s="18"/>
      <c r="C187" s="18"/>
      <c r="D187" s="18"/>
      <c r="E187" s="18"/>
      <c r="F187" s="18"/>
      <c r="G187" s="18"/>
    </row>
    <row r="188" spans="1:7" ht="16.5" customHeight="1" x14ac:dyDescent="0.3">
      <c r="A188" s="18"/>
      <c r="B188" s="18"/>
      <c r="C188" s="18"/>
      <c r="D188" s="18"/>
      <c r="E188" s="18"/>
      <c r="F188" s="18"/>
      <c r="G188" s="18"/>
    </row>
    <row r="189" spans="1:7" ht="16.5" customHeight="1" x14ac:dyDescent="0.3">
      <c r="A189" s="18"/>
      <c r="B189" s="18"/>
      <c r="C189" s="18"/>
      <c r="D189" s="18"/>
      <c r="E189" s="18"/>
      <c r="F189" s="18"/>
      <c r="G189" s="18"/>
    </row>
    <row r="190" spans="1:7" ht="16.5" customHeight="1" x14ac:dyDescent="0.3">
      <c r="A190" s="18"/>
      <c r="B190" s="18"/>
      <c r="C190" s="18"/>
      <c r="D190" s="18"/>
      <c r="E190" s="18"/>
      <c r="F190" s="18"/>
      <c r="G190" s="18"/>
    </row>
    <row r="191" spans="1:7" ht="16.5" customHeight="1" x14ac:dyDescent="0.3">
      <c r="A191" s="18"/>
      <c r="B191" s="18"/>
      <c r="C191" s="18"/>
      <c r="D191" s="18"/>
      <c r="E191" s="18"/>
      <c r="F191" s="18"/>
      <c r="G191" s="18"/>
    </row>
    <row r="192" spans="1:7" ht="16.5" customHeight="1" x14ac:dyDescent="0.3">
      <c r="A192" s="18"/>
      <c r="B192" s="18"/>
      <c r="C192" s="18"/>
      <c r="D192" s="18"/>
      <c r="E192" s="18"/>
      <c r="F192" s="18"/>
      <c r="G192" s="18"/>
    </row>
    <row r="193" spans="1:7" ht="16.5" customHeight="1" x14ac:dyDescent="0.3">
      <c r="A193" s="18"/>
      <c r="B193" s="18"/>
      <c r="C193" s="18"/>
      <c r="D193" s="18"/>
      <c r="E193" s="18"/>
      <c r="F193" s="18"/>
      <c r="G193" s="18"/>
    </row>
    <row r="194" spans="1:7" ht="16.5" customHeight="1" x14ac:dyDescent="0.3">
      <c r="A194" s="18"/>
      <c r="B194" s="18"/>
      <c r="C194" s="18"/>
      <c r="D194" s="18"/>
      <c r="E194" s="18"/>
      <c r="F194" s="18"/>
      <c r="G194" s="18"/>
    </row>
    <row r="195" spans="1:7" ht="16.5" customHeight="1" x14ac:dyDescent="0.3">
      <c r="A195" s="18"/>
      <c r="B195" s="18"/>
      <c r="C195" s="18"/>
      <c r="D195" s="18"/>
      <c r="E195" s="18"/>
      <c r="F195" s="18"/>
      <c r="G195" s="18"/>
    </row>
    <row r="196" spans="1:7" ht="16.5" customHeight="1" x14ac:dyDescent="0.3">
      <c r="A196" s="18"/>
      <c r="B196" s="18"/>
      <c r="C196" s="18"/>
      <c r="D196" s="18"/>
      <c r="E196" s="18"/>
      <c r="F196" s="18"/>
      <c r="G196" s="18"/>
    </row>
    <row r="197" spans="1:7" ht="16.5" customHeight="1" x14ac:dyDescent="0.3">
      <c r="A197" s="18"/>
      <c r="B197" s="18"/>
      <c r="C197" s="18"/>
      <c r="D197" s="18"/>
      <c r="E197" s="18"/>
      <c r="F197" s="18"/>
      <c r="G197" s="18"/>
    </row>
    <row r="198" spans="1:7" ht="16.5" customHeight="1" x14ac:dyDescent="0.3">
      <c r="A198" s="18"/>
      <c r="B198" s="18"/>
      <c r="C198" s="18"/>
      <c r="D198" s="18"/>
      <c r="E198" s="18"/>
      <c r="F198" s="18"/>
      <c r="G198" s="18"/>
    </row>
    <row r="199" spans="1:7" ht="16.5" customHeight="1" x14ac:dyDescent="0.3">
      <c r="A199" s="18"/>
      <c r="B199" s="18"/>
      <c r="C199" s="18"/>
      <c r="D199" s="18"/>
      <c r="E199" s="18"/>
      <c r="F199" s="18"/>
      <c r="G199" s="18"/>
    </row>
    <row r="200" spans="1:7" ht="16.5" customHeight="1" x14ac:dyDescent="0.3">
      <c r="A200" s="18"/>
      <c r="B200" s="18"/>
      <c r="C200" s="18"/>
      <c r="D200" s="18"/>
      <c r="E200" s="18"/>
      <c r="F200" s="18"/>
      <c r="G200" s="18"/>
    </row>
    <row r="201" spans="1:7" ht="16.5" customHeight="1" x14ac:dyDescent="0.3">
      <c r="A201" s="18"/>
      <c r="B201" s="18"/>
      <c r="C201" s="18"/>
      <c r="D201" s="18"/>
      <c r="E201" s="18"/>
      <c r="F201" s="18"/>
      <c r="G201" s="18"/>
    </row>
    <row r="202" spans="1:7" ht="16.5" customHeight="1" x14ac:dyDescent="0.3">
      <c r="A202" s="18"/>
      <c r="B202" s="18"/>
      <c r="C202" s="18"/>
      <c r="D202" s="18"/>
      <c r="E202" s="18"/>
      <c r="F202" s="18"/>
      <c r="G202" s="18"/>
    </row>
    <row r="203" spans="1:7" ht="16.5" customHeight="1" x14ac:dyDescent="0.3">
      <c r="A203" s="18"/>
      <c r="B203" s="18"/>
      <c r="C203" s="18"/>
      <c r="D203" s="18"/>
      <c r="E203" s="18"/>
      <c r="F203" s="18"/>
      <c r="G203" s="18"/>
    </row>
    <row r="204" spans="1:7" ht="16.5" customHeight="1" x14ac:dyDescent="0.3">
      <c r="A204" s="18"/>
      <c r="B204" s="18"/>
      <c r="C204" s="18"/>
      <c r="D204" s="18"/>
      <c r="E204" s="18"/>
      <c r="F204" s="18"/>
      <c r="G204" s="18"/>
    </row>
    <row r="205" spans="1:7" ht="16.5" customHeight="1" x14ac:dyDescent="0.3">
      <c r="A205" s="18"/>
      <c r="B205" s="18"/>
      <c r="C205" s="18"/>
      <c r="D205" s="18"/>
      <c r="E205" s="18"/>
      <c r="F205" s="18"/>
      <c r="G205" s="18"/>
    </row>
    <row r="206" spans="1:7" ht="16.5" customHeight="1" x14ac:dyDescent="0.3">
      <c r="A206" s="18"/>
      <c r="B206" s="18"/>
      <c r="C206" s="18"/>
      <c r="D206" s="18"/>
      <c r="E206" s="18"/>
      <c r="F206" s="18"/>
      <c r="G206" s="18"/>
    </row>
    <row r="207" spans="1:7" ht="16.5" customHeight="1" x14ac:dyDescent="0.3">
      <c r="A207" s="18"/>
      <c r="B207" s="18"/>
      <c r="C207" s="18"/>
      <c r="D207" s="18"/>
      <c r="E207" s="18"/>
      <c r="F207" s="18"/>
      <c r="G207" s="18"/>
    </row>
    <row r="208" spans="1:7" ht="16.5" customHeight="1" x14ac:dyDescent="0.3">
      <c r="A208" s="18"/>
      <c r="B208" s="18"/>
      <c r="C208" s="18"/>
      <c r="D208" s="18"/>
      <c r="E208" s="18"/>
      <c r="F208" s="18"/>
      <c r="G208" s="18"/>
    </row>
    <row r="209" spans="1:7" ht="16.5" customHeight="1" x14ac:dyDescent="0.3">
      <c r="A209" s="18"/>
      <c r="B209" s="18"/>
      <c r="C209" s="18"/>
      <c r="D209" s="18"/>
      <c r="E209" s="18"/>
      <c r="F209" s="18"/>
      <c r="G209" s="18"/>
    </row>
    <row r="210" spans="1:7" ht="16.5" customHeight="1" x14ac:dyDescent="0.3">
      <c r="A210" s="18"/>
      <c r="B210" s="18"/>
      <c r="C210" s="18"/>
      <c r="D210" s="18"/>
      <c r="E210" s="18"/>
      <c r="F210" s="18"/>
      <c r="G210" s="18"/>
    </row>
    <row r="211" spans="1:7" ht="16.5" customHeight="1" x14ac:dyDescent="0.3">
      <c r="A211" s="18"/>
      <c r="B211" s="18"/>
      <c r="C211" s="18"/>
      <c r="D211" s="18"/>
      <c r="E211" s="18"/>
      <c r="F211" s="18"/>
      <c r="G211" s="18"/>
    </row>
    <row r="212" spans="1:7" ht="16.5" customHeight="1" x14ac:dyDescent="0.3">
      <c r="A212" s="18"/>
      <c r="B212" s="18"/>
      <c r="C212" s="18"/>
      <c r="D212" s="18"/>
      <c r="E212" s="18"/>
      <c r="F212" s="18"/>
      <c r="G212" s="18"/>
    </row>
    <row r="213" spans="1:7" ht="16.5" customHeight="1" x14ac:dyDescent="0.3">
      <c r="A213" s="18"/>
      <c r="B213" s="18"/>
      <c r="C213" s="18"/>
      <c r="D213" s="18"/>
      <c r="E213" s="18"/>
      <c r="F213" s="18"/>
      <c r="G213" s="18"/>
    </row>
    <row r="214" spans="1:7" ht="16.5" customHeight="1" x14ac:dyDescent="0.3">
      <c r="A214" s="18"/>
      <c r="B214" s="18"/>
      <c r="C214" s="18"/>
      <c r="D214" s="18"/>
      <c r="E214" s="18"/>
      <c r="F214" s="18"/>
      <c r="G214" s="18"/>
    </row>
    <row r="215" spans="1:7" ht="16.5" customHeight="1" x14ac:dyDescent="0.3">
      <c r="A215" s="18"/>
      <c r="B215" s="18"/>
      <c r="C215" s="18"/>
      <c r="D215" s="18"/>
      <c r="E215" s="18"/>
      <c r="F215" s="18"/>
      <c r="G215" s="18"/>
    </row>
    <row r="216" spans="1:7" ht="16.5" customHeight="1" x14ac:dyDescent="0.3">
      <c r="A216" s="18"/>
      <c r="B216" s="18"/>
      <c r="C216" s="18"/>
      <c r="D216" s="18"/>
      <c r="E216" s="18"/>
      <c r="F216" s="18"/>
      <c r="G216" s="18"/>
    </row>
    <row r="217" spans="1:7" ht="16.5" customHeight="1" x14ac:dyDescent="0.3">
      <c r="A217" s="18"/>
      <c r="B217" s="18"/>
      <c r="C217" s="18"/>
      <c r="D217" s="18"/>
      <c r="E217" s="18"/>
      <c r="F217" s="18"/>
      <c r="G217" s="18"/>
    </row>
    <row r="218" spans="1:7" ht="16.5" customHeight="1" x14ac:dyDescent="0.3">
      <c r="A218" s="18"/>
      <c r="B218" s="18"/>
      <c r="C218" s="18"/>
      <c r="D218" s="18"/>
      <c r="E218" s="18"/>
      <c r="F218" s="18"/>
      <c r="G218" s="18"/>
    </row>
    <row r="219" spans="1:7" ht="16.5" customHeight="1" x14ac:dyDescent="0.3">
      <c r="A219" s="18"/>
      <c r="B219" s="18"/>
      <c r="C219" s="18"/>
      <c r="D219" s="18"/>
      <c r="E219" s="18"/>
      <c r="F219" s="18"/>
      <c r="G219" s="18"/>
    </row>
    <row r="220" spans="1:7" ht="16.5" customHeight="1" x14ac:dyDescent="0.3">
      <c r="A220" s="18"/>
      <c r="B220" s="18"/>
      <c r="C220" s="18"/>
      <c r="D220" s="18"/>
      <c r="E220" s="18"/>
      <c r="F220" s="18"/>
      <c r="G220" s="18"/>
    </row>
    <row r="221" spans="1:7" ht="16.5" customHeight="1" x14ac:dyDescent="0.3">
      <c r="A221" s="18"/>
      <c r="B221" s="18"/>
      <c r="C221" s="18"/>
      <c r="D221" s="18"/>
      <c r="E221" s="18"/>
      <c r="F221" s="18"/>
      <c r="G221" s="18"/>
    </row>
    <row r="222" spans="1:7" ht="16.5" customHeight="1" x14ac:dyDescent="0.3">
      <c r="A222" s="18"/>
      <c r="B222" s="18"/>
      <c r="C222" s="18"/>
      <c r="D222" s="18"/>
      <c r="E222" s="18"/>
      <c r="F222" s="18"/>
      <c r="G222" s="18"/>
    </row>
    <row r="223" spans="1:7" ht="16.5" customHeight="1" x14ac:dyDescent="0.3">
      <c r="A223" s="18"/>
      <c r="B223" s="18"/>
      <c r="C223" s="18"/>
      <c r="D223" s="18"/>
      <c r="E223" s="18"/>
      <c r="F223" s="18"/>
      <c r="G223" s="18"/>
    </row>
    <row r="224" spans="1:7" ht="16.5" customHeight="1" x14ac:dyDescent="0.3">
      <c r="A224" s="18"/>
      <c r="B224" s="18"/>
      <c r="C224" s="18"/>
      <c r="D224" s="18"/>
      <c r="E224" s="18"/>
      <c r="F224" s="18"/>
      <c r="G224" s="18"/>
    </row>
    <row r="225" spans="1:7" ht="16.5" customHeight="1" x14ac:dyDescent="0.3">
      <c r="A225" s="18"/>
      <c r="B225" s="18"/>
      <c r="C225" s="18"/>
      <c r="D225" s="18"/>
      <c r="E225" s="18"/>
      <c r="F225" s="18"/>
      <c r="G225" s="18"/>
    </row>
    <row r="226" spans="1:7" ht="16.5" customHeight="1" x14ac:dyDescent="0.3">
      <c r="A226" s="18"/>
      <c r="B226" s="18"/>
      <c r="C226" s="18"/>
      <c r="D226" s="18"/>
      <c r="E226" s="18"/>
      <c r="F226" s="18"/>
      <c r="G226" s="18"/>
    </row>
    <row r="227" spans="1:7" ht="16.5" customHeight="1" x14ac:dyDescent="0.3">
      <c r="A227" s="18"/>
      <c r="B227" s="18"/>
      <c r="C227" s="18"/>
      <c r="D227" s="18"/>
      <c r="E227" s="18"/>
      <c r="F227" s="18"/>
      <c r="G227" s="18"/>
    </row>
    <row r="228" spans="1:7" ht="16.5" customHeight="1" x14ac:dyDescent="0.3">
      <c r="A228" s="18"/>
      <c r="B228" s="18"/>
      <c r="C228" s="18"/>
      <c r="D228" s="18"/>
      <c r="E228" s="18"/>
      <c r="F228" s="18"/>
      <c r="G228" s="18"/>
    </row>
    <row r="229" spans="1:7" ht="16.5" customHeight="1" x14ac:dyDescent="0.3">
      <c r="A229" s="18"/>
      <c r="B229" s="18"/>
      <c r="C229" s="18"/>
      <c r="D229" s="18"/>
      <c r="E229" s="18"/>
      <c r="F229" s="18"/>
      <c r="G229" s="18"/>
    </row>
    <row r="230" spans="1:7" ht="16.5" customHeight="1" x14ac:dyDescent="0.3">
      <c r="A230" s="18"/>
      <c r="B230" s="18"/>
      <c r="C230" s="18"/>
      <c r="D230" s="18"/>
      <c r="E230" s="18"/>
      <c r="F230" s="18"/>
      <c r="G230" s="18"/>
    </row>
    <row r="231" spans="1:7" ht="16.5" customHeight="1" x14ac:dyDescent="0.3">
      <c r="A231" s="18"/>
      <c r="B231" s="18"/>
      <c r="C231" s="18"/>
      <c r="D231" s="18"/>
      <c r="E231" s="18"/>
      <c r="F231" s="18"/>
      <c r="G231" s="18"/>
    </row>
    <row r="232" spans="1:7" ht="16.5" customHeight="1" x14ac:dyDescent="0.3">
      <c r="A232" s="18"/>
      <c r="B232" s="18"/>
      <c r="C232" s="18"/>
      <c r="D232" s="18"/>
      <c r="E232" s="18"/>
      <c r="F232" s="18"/>
      <c r="G232" s="18"/>
    </row>
    <row r="233" spans="1:7" ht="16.5" customHeight="1" x14ac:dyDescent="0.3">
      <c r="A233" s="18"/>
      <c r="B233" s="18"/>
      <c r="C233" s="18"/>
      <c r="D233" s="18"/>
      <c r="E233" s="18"/>
      <c r="F233" s="18"/>
      <c r="G233" s="18"/>
    </row>
    <row r="234" spans="1:7" ht="16.5" customHeight="1" x14ac:dyDescent="0.3">
      <c r="A234" s="18"/>
      <c r="B234" s="18"/>
      <c r="C234" s="18"/>
      <c r="D234" s="18"/>
      <c r="E234" s="18"/>
      <c r="F234" s="18"/>
      <c r="G234" s="18"/>
    </row>
    <row r="235" spans="1:7" ht="16.5" customHeight="1" x14ac:dyDescent="0.3">
      <c r="A235" s="18"/>
      <c r="B235" s="18"/>
      <c r="C235" s="18"/>
      <c r="D235" s="18"/>
      <c r="E235" s="18"/>
      <c r="F235" s="18"/>
      <c r="G235" s="18"/>
    </row>
    <row r="236" spans="1:7" ht="16.5" customHeight="1" x14ac:dyDescent="0.3">
      <c r="A236" s="18"/>
      <c r="B236" s="18"/>
      <c r="C236" s="18"/>
      <c r="D236" s="18"/>
      <c r="E236" s="18"/>
      <c r="F236" s="18"/>
      <c r="G236" s="18"/>
    </row>
    <row r="237" spans="1:7" ht="16.5" customHeight="1" x14ac:dyDescent="0.3">
      <c r="A237" s="18"/>
      <c r="B237" s="18"/>
      <c r="C237" s="18"/>
      <c r="D237" s="18"/>
      <c r="E237" s="18"/>
      <c r="F237" s="18"/>
      <c r="G237" s="18"/>
    </row>
    <row r="238" spans="1:7" ht="16.5" customHeight="1" x14ac:dyDescent="0.3">
      <c r="A238" s="18"/>
      <c r="B238" s="18"/>
      <c r="C238" s="18"/>
      <c r="D238" s="18"/>
      <c r="E238" s="18"/>
      <c r="F238" s="18"/>
      <c r="G238" s="18"/>
    </row>
    <row r="239" spans="1:7" ht="16.5" customHeight="1" x14ac:dyDescent="0.3">
      <c r="A239" s="18"/>
      <c r="B239" s="18"/>
      <c r="C239" s="18"/>
      <c r="D239" s="18"/>
      <c r="E239" s="18"/>
      <c r="F239" s="18"/>
      <c r="G239" s="18"/>
    </row>
    <row r="240" spans="1:7" ht="16.5" customHeight="1" x14ac:dyDescent="0.3">
      <c r="A240" s="18"/>
      <c r="B240" s="18"/>
      <c r="C240" s="18"/>
      <c r="D240" s="18"/>
      <c r="E240" s="18"/>
      <c r="F240" s="18"/>
      <c r="G240" s="18"/>
    </row>
    <row r="241" spans="1:7" ht="16.5" customHeight="1" x14ac:dyDescent="0.3">
      <c r="A241" s="18"/>
      <c r="B241" s="18"/>
      <c r="C241" s="18"/>
      <c r="D241" s="18"/>
      <c r="E241" s="18"/>
      <c r="F241" s="18"/>
      <c r="G241" s="18"/>
    </row>
    <row r="242" spans="1:7" ht="16.5" customHeight="1" x14ac:dyDescent="0.3">
      <c r="A242" s="18"/>
      <c r="B242" s="18"/>
      <c r="C242" s="18"/>
      <c r="D242" s="18"/>
      <c r="E242" s="18"/>
      <c r="F242" s="18"/>
      <c r="G242" s="18"/>
    </row>
    <row r="243" spans="1:7" ht="16.5" customHeight="1" x14ac:dyDescent="0.3">
      <c r="A243" s="18"/>
      <c r="B243" s="18"/>
      <c r="C243" s="18"/>
      <c r="D243" s="18"/>
      <c r="E243" s="18"/>
      <c r="F243" s="18"/>
      <c r="G243" s="18"/>
    </row>
    <row r="244" spans="1:7" ht="16.5" customHeight="1" x14ac:dyDescent="0.3">
      <c r="A244" s="18"/>
      <c r="B244" s="18"/>
      <c r="C244" s="18"/>
      <c r="D244" s="18"/>
      <c r="E244" s="18"/>
      <c r="F244" s="18"/>
      <c r="G244" s="18"/>
    </row>
    <row r="245" spans="1:7" ht="16.5" customHeight="1" x14ac:dyDescent="0.3">
      <c r="A245" s="18"/>
      <c r="B245" s="18"/>
      <c r="C245" s="18"/>
      <c r="D245" s="18"/>
      <c r="E245" s="18"/>
      <c r="F245" s="18"/>
      <c r="G245" s="18"/>
    </row>
    <row r="246" spans="1:7" ht="16.5" customHeight="1" x14ac:dyDescent="0.3">
      <c r="A246" s="18"/>
      <c r="B246" s="18"/>
      <c r="C246" s="18"/>
      <c r="D246" s="18"/>
      <c r="E246" s="18"/>
      <c r="F246" s="18"/>
      <c r="G246" s="18"/>
    </row>
  </sheetData>
  <pageMargins left="0.7" right="0.7" top="0.75" bottom="0.75" header="0.3" footer="0.3"/>
  <pageSetup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B17968-7F27-4960-99BC-3A0E75CBA6DF}">
  <dimension ref="A1:K215"/>
  <sheetViews>
    <sheetView zoomScale="90" zoomScaleNormal="90" workbookViewId="0">
      <pane ySplit="2" topLeftCell="A70" activePane="bottomLeft" state="frozen"/>
      <selection pane="bottomLeft"/>
    </sheetView>
  </sheetViews>
  <sheetFormatPr defaultColWidth="9.09765625" defaultRowHeight="14" x14ac:dyDescent="0.3"/>
  <cols>
    <col min="1" max="1" width="51.09765625" style="4" customWidth="1"/>
    <col min="2" max="2" width="15.3984375" style="5" customWidth="1"/>
    <col min="3" max="3" width="22.59765625" style="5" customWidth="1"/>
    <col min="4" max="4" width="16.296875" style="6" customWidth="1"/>
    <col min="5" max="5" width="25.59765625" style="5" customWidth="1"/>
    <col min="6" max="6" width="23.69921875" style="5" customWidth="1"/>
    <col min="7" max="7" width="24.59765625" style="7" customWidth="1"/>
    <col min="8" max="8" width="13.296875" style="4" customWidth="1"/>
    <col min="9" max="9" width="9.09765625" style="4"/>
    <col min="10" max="11" width="13.296875" style="4" customWidth="1"/>
    <col min="12" max="16384" width="9.09765625" style="4"/>
  </cols>
  <sheetData>
    <row r="1" spans="1:7" s="28" customFormat="1" ht="20.149999999999999" customHeight="1" x14ac:dyDescent="0.3">
      <c r="A1" s="40" t="s">
        <v>196</v>
      </c>
      <c r="B1" s="41"/>
      <c r="C1" s="41"/>
      <c r="D1" s="42"/>
      <c r="E1" s="41"/>
      <c r="F1" s="41"/>
      <c r="G1" s="43"/>
    </row>
    <row r="2" spans="1:7" s="1" customFormat="1" ht="40" customHeight="1" x14ac:dyDescent="0.3">
      <c r="A2" s="26" t="s">
        <v>174</v>
      </c>
      <c r="B2" s="26" t="s">
        <v>26</v>
      </c>
      <c r="C2" s="26" t="s">
        <v>178</v>
      </c>
      <c r="D2" s="27" t="s">
        <v>33</v>
      </c>
      <c r="E2" s="26" t="s">
        <v>29</v>
      </c>
      <c r="F2" s="26" t="s">
        <v>30</v>
      </c>
      <c r="G2" s="26" t="s">
        <v>180</v>
      </c>
    </row>
    <row r="3" spans="1:7" s="2" customFormat="1" ht="15.5" x14ac:dyDescent="0.35">
      <c r="A3" s="29" t="s">
        <v>141</v>
      </c>
      <c r="B3" s="30" t="s">
        <v>28</v>
      </c>
      <c r="C3" s="30">
        <v>1</v>
      </c>
      <c r="D3" s="31">
        <v>2027</v>
      </c>
      <c r="E3" s="32">
        <v>349716858.15409648</v>
      </c>
      <c r="F3" s="32"/>
      <c r="G3" s="33"/>
    </row>
    <row r="4" spans="1:7" s="2" customFormat="1" ht="15.5" x14ac:dyDescent="0.35">
      <c r="A4" s="29" t="s">
        <v>7</v>
      </c>
      <c r="B4" s="30" t="s">
        <v>27</v>
      </c>
      <c r="C4" s="30">
        <v>2</v>
      </c>
      <c r="D4" s="31">
        <v>2027</v>
      </c>
      <c r="E4" s="32">
        <v>5219667.2937253499</v>
      </c>
      <c r="F4" s="32"/>
      <c r="G4" s="33"/>
    </row>
    <row r="5" spans="1:7" s="2" customFormat="1" ht="15.5" x14ac:dyDescent="0.35">
      <c r="A5" s="29" t="s">
        <v>0</v>
      </c>
      <c r="B5" s="30" t="s">
        <v>27</v>
      </c>
      <c r="C5" s="30">
        <v>3</v>
      </c>
      <c r="D5" s="31">
        <v>2027</v>
      </c>
      <c r="E5" s="32">
        <v>41405837.861936502</v>
      </c>
      <c r="F5" s="32"/>
      <c r="G5" s="33"/>
    </row>
    <row r="6" spans="1:7" s="2" customFormat="1" ht="15.5" x14ac:dyDescent="0.35">
      <c r="A6" s="29" t="s">
        <v>1</v>
      </c>
      <c r="B6" s="30" t="s">
        <v>27</v>
      </c>
      <c r="C6" s="30">
        <v>3</v>
      </c>
      <c r="D6" s="31">
        <v>2027</v>
      </c>
      <c r="E6" s="32">
        <v>1480130.9139782647</v>
      </c>
      <c r="F6" s="32"/>
      <c r="G6" s="33"/>
    </row>
    <row r="7" spans="1:7" s="2" customFormat="1" ht="15.5" x14ac:dyDescent="0.35">
      <c r="A7" s="29" t="s">
        <v>3</v>
      </c>
      <c r="B7" s="30" t="s">
        <v>27</v>
      </c>
      <c r="C7" s="30">
        <v>3</v>
      </c>
      <c r="D7" s="31">
        <v>2027</v>
      </c>
      <c r="E7" s="32">
        <v>3125213.9621594432</v>
      </c>
      <c r="F7" s="32"/>
      <c r="G7" s="33"/>
    </row>
    <row r="8" spans="1:7" s="2" customFormat="1" ht="15.5" x14ac:dyDescent="0.35">
      <c r="A8" s="29" t="s">
        <v>4</v>
      </c>
      <c r="B8" s="30" t="s">
        <v>27</v>
      </c>
      <c r="C8" s="30">
        <v>3</v>
      </c>
      <c r="D8" s="31">
        <v>2027</v>
      </c>
      <c r="E8" s="32">
        <v>7303222.4860077733</v>
      </c>
      <c r="F8" s="32"/>
      <c r="G8" s="33"/>
    </row>
    <row r="9" spans="1:7" s="2" customFormat="1" ht="15.5" x14ac:dyDescent="0.35">
      <c r="A9" s="29" t="s">
        <v>6</v>
      </c>
      <c r="B9" s="30" t="s">
        <v>27</v>
      </c>
      <c r="C9" s="30">
        <v>3</v>
      </c>
      <c r="D9" s="31">
        <v>2027</v>
      </c>
      <c r="E9" s="32">
        <v>50419997.068239376</v>
      </c>
      <c r="F9" s="32"/>
      <c r="G9" s="33"/>
    </row>
    <row r="10" spans="1:7" s="2" customFormat="1" ht="15.5" x14ac:dyDescent="0.35">
      <c r="A10" s="29" t="s">
        <v>8</v>
      </c>
      <c r="B10" s="30" t="s">
        <v>27</v>
      </c>
      <c r="C10" s="30">
        <v>3</v>
      </c>
      <c r="D10" s="31">
        <v>2027</v>
      </c>
      <c r="E10" s="32">
        <v>3753095.8902582047</v>
      </c>
      <c r="F10" s="32"/>
      <c r="G10" s="33"/>
    </row>
    <row r="11" spans="1:7" s="2" customFormat="1" ht="15.5" x14ac:dyDescent="0.35">
      <c r="A11" s="29" t="s">
        <v>9</v>
      </c>
      <c r="B11" s="30" t="s">
        <v>27</v>
      </c>
      <c r="C11" s="30">
        <v>3</v>
      </c>
      <c r="D11" s="31">
        <v>2027</v>
      </c>
      <c r="E11" s="32">
        <v>29464336.451462094</v>
      </c>
      <c r="F11" s="32"/>
      <c r="G11" s="33"/>
    </row>
    <row r="12" spans="1:7" s="2" customFormat="1" ht="15.5" x14ac:dyDescent="0.35">
      <c r="A12" s="29" t="s">
        <v>11</v>
      </c>
      <c r="B12" s="30" t="s">
        <v>27</v>
      </c>
      <c r="C12" s="30">
        <v>3</v>
      </c>
      <c r="D12" s="31">
        <v>2027</v>
      </c>
      <c r="E12" s="32">
        <v>2894313.758489822</v>
      </c>
      <c r="F12" s="32"/>
      <c r="G12" s="33"/>
    </row>
    <row r="13" spans="1:7" s="2" customFormat="1" ht="15.5" x14ac:dyDescent="0.35">
      <c r="A13" s="29" t="s">
        <v>12</v>
      </c>
      <c r="B13" s="30" t="s">
        <v>27</v>
      </c>
      <c r="C13" s="30">
        <v>3</v>
      </c>
      <c r="D13" s="31">
        <v>2027</v>
      </c>
      <c r="E13" s="32">
        <v>8086587.6421724036</v>
      </c>
      <c r="F13" s="32"/>
      <c r="G13" s="33"/>
    </row>
    <row r="14" spans="1:7" s="2" customFormat="1" ht="15.5" x14ac:dyDescent="0.35">
      <c r="A14" s="29" t="s">
        <v>13</v>
      </c>
      <c r="B14" s="30" t="s">
        <v>27</v>
      </c>
      <c r="C14" s="30">
        <v>3</v>
      </c>
      <c r="D14" s="31">
        <v>2027</v>
      </c>
      <c r="E14" s="32">
        <v>20717392.639473855</v>
      </c>
      <c r="F14" s="32"/>
      <c r="G14" s="33"/>
    </row>
    <row r="15" spans="1:7" s="2" customFormat="1" ht="15.5" x14ac:dyDescent="0.35">
      <c r="A15" s="29" t="s">
        <v>147</v>
      </c>
      <c r="B15" s="30" t="s">
        <v>27</v>
      </c>
      <c r="C15" s="30">
        <v>3</v>
      </c>
      <c r="D15" s="31">
        <v>2027</v>
      </c>
      <c r="E15" s="32">
        <v>213754721.65215665</v>
      </c>
      <c r="F15" s="32"/>
      <c r="G15" s="33"/>
    </row>
    <row r="16" spans="1:7" s="2" customFormat="1" ht="15.5" x14ac:dyDescent="0.35">
      <c r="A16" s="29" t="s">
        <v>142</v>
      </c>
      <c r="B16" s="30" t="s">
        <v>28</v>
      </c>
      <c r="C16" s="30">
        <v>3</v>
      </c>
      <c r="D16" s="31">
        <v>2027</v>
      </c>
      <c r="E16" s="32">
        <v>105034446.03780119</v>
      </c>
      <c r="F16" s="32"/>
      <c r="G16" s="33"/>
    </row>
    <row r="17" spans="1:7" s="2" customFormat="1" ht="15.5" x14ac:dyDescent="0.35">
      <c r="A17" s="29" t="s">
        <v>15</v>
      </c>
      <c r="B17" s="30" t="s">
        <v>27</v>
      </c>
      <c r="C17" s="30">
        <v>3</v>
      </c>
      <c r="D17" s="31">
        <v>2027</v>
      </c>
      <c r="E17" s="32">
        <v>3752503.0122939544</v>
      </c>
      <c r="F17" s="32"/>
      <c r="G17" s="33"/>
    </row>
    <row r="18" spans="1:7" s="2" customFormat="1" ht="15.5" x14ac:dyDescent="0.35">
      <c r="A18" s="29" t="s">
        <v>16</v>
      </c>
      <c r="B18" s="30" t="s">
        <v>27</v>
      </c>
      <c r="C18" s="30">
        <v>3</v>
      </c>
      <c r="D18" s="31">
        <v>2027</v>
      </c>
      <c r="E18" s="32">
        <v>2125085.3680653302</v>
      </c>
      <c r="F18" s="32"/>
      <c r="G18" s="33"/>
    </row>
    <row r="19" spans="1:7" s="2" customFormat="1" ht="15.5" x14ac:dyDescent="0.35">
      <c r="A19" s="29" t="s">
        <v>17</v>
      </c>
      <c r="B19" s="30" t="s">
        <v>27</v>
      </c>
      <c r="C19" s="30">
        <v>3</v>
      </c>
      <c r="D19" s="31">
        <v>2027</v>
      </c>
      <c r="E19" s="32">
        <v>4559023.5209604837</v>
      </c>
      <c r="F19" s="32"/>
      <c r="G19" s="33"/>
    </row>
    <row r="20" spans="1:7" s="2" customFormat="1" ht="15.5" x14ac:dyDescent="0.35">
      <c r="A20" s="29" t="s">
        <v>146</v>
      </c>
      <c r="B20" s="30" t="s">
        <v>28</v>
      </c>
      <c r="C20" s="30">
        <v>3</v>
      </c>
      <c r="D20" s="31">
        <v>2027</v>
      </c>
      <c r="E20" s="32">
        <v>162967280.79912987</v>
      </c>
      <c r="F20" s="32"/>
      <c r="G20" s="33"/>
    </row>
    <row r="21" spans="1:7" s="2" customFormat="1" ht="15.5" x14ac:dyDescent="0.35">
      <c r="A21" s="29" t="s">
        <v>24</v>
      </c>
      <c r="B21" s="30" t="s">
        <v>27</v>
      </c>
      <c r="C21" s="30">
        <v>3</v>
      </c>
      <c r="D21" s="31">
        <v>2027</v>
      </c>
      <c r="E21" s="32">
        <v>2977904.442936372</v>
      </c>
      <c r="F21" s="32"/>
      <c r="G21" s="33"/>
    </row>
    <row r="22" spans="1:7" s="2" customFormat="1" ht="15.5" x14ac:dyDescent="0.35">
      <c r="A22" s="29" t="s">
        <v>138</v>
      </c>
      <c r="B22" s="30" t="s">
        <v>27</v>
      </c>
      <c r="C22" s="30">
        <v>3</v>
      </c>
      <c r="D22" s="31">
        <v>2027</v>
      </c>
      <c r="E22" s="32">
        <v>2908164.4206583542</v>
      </c>
      <c r="F22" s="32"/>
      <c r="G22" s="33"/>
    </row>
    <row r="23" spans="1:7" s="2" customFormat="1" ht="15.5" x14ac:dyDescent="0.35">
      <c r="A23" s="29" t="s">
        <v>25</v>
      </c>
      <c r="B23" s="30" t="s">
        <v>27</v>
      </c>
      <c r="C23" s="30">
        <v>3</v>
      </c>
      <c r="D23" s="31">
        <v>2027</v>
      </c>
      <c r="E23" s="32">
        <v>2988839.7506259046</v>
      </c>
      <c r="F23" s="32"/>
      <c r="G23" s="33"/>
    </row>
    <row r="24" spans="1:7" s="2" customFormat="1" ht="15.5" x14ac:dyDescent="0.35">
      <c r="A24" s="29" t="s">
        <v>145</v>
      </c>
      <c r="B24" s="30" t="s">
        <v>28</v>
      </c>
      <c r="C24" s="30">
        <v>4</v>
      </c>
      <c r="D24" s="31">
        <v>2027</v>
      </c>
      <c r="E24" s="32">
        <v>130278615.11670437</v>
      </c>
      <c r="F24" s="32"/>
      <c r="G24" s="33"/>
    </row>
    <row r="25" spans="1:7" s="2" customFormat="1" ht="15.5" x14ac:dyDescent="0.35">
      <c r="A25" s="29" t="s">
        <v>23</v>
      </c>
      <c r="B25" s="30" t="s">
        <v>27</v>
      </c>
      <c r="C25" s="30">
        <v>4</v>
      </c>
      <c r="D25" s="31">
        <v>2027</v>
      </c>
      <c r="E25" s="32">
        <v>32979088.096064795</v>
      </c>
      <c r="F25" s="32"/>
      <c r="G25" s="33"/>
    </row>
    <row r="26" spans="1:7" s="2" customFormat="1" ht="15.5" x14ac:dyDescent="0.35">
      <c r="A26" s="29" t="s">
        <v>139</v>
      </c>
      <c r="B26" s="30" t="s">
        <v>27</v>
      </c>
      <c r="C26" s="30">
        <v>5</v>
      </c>
      <c r="D26" s="31">
        <v>2027</v>
      </c>
      <c r="E26" s="32">
        <v>19015065.557328757</v>
      </c>
      <c r="F26" s="32"/>
      <c r="G26" s="33"/>
    </row>
    <row r="27" spans="1:7" s="2" customFormat="1" ht="15.5" x14ac:dyDescent="0.35">
      <c r="A27" s="29" t="s">
        <v>143</v>
      </c>
      <c r="B27" s="30" t="s">
        <v>27</v>
      </c>
      <c r="C27" s="30">
        <v>5</v>
      </c>
      <c r="D27" s="31">
        <v>2027</v>
      </c>
      <c r="E27" s="32">
        <v>31817220.213544838</v>
      </c>
      <c r="F27" s="32"/>
      <c r="G27" s="33"/>
    </row>
    <row r="28" spans="1:7" s="2" customFormat="1" ht="15.5" x14ac:dyDescent="0.35">
      <c r="A28" s="29" t="s">
        <v>144</v>
      </c>
      <c r="B28" s="30" t="s">
        <v>27</v>
      </c>
      <c r="C28" s="30">
        <v>5</v>
      </c>
      <c r="D28" s="31">
        <v>2027</v>
      </c>
      <c r="E28" s="32">
        <v>9007954.2416234314</v>
      </c>
      <c r="F28" s="32"/>
      <c r="G28" s="33"/>
    </row>
    <row r="29" spans="1:7" s="2" customFormat="1" ht="15.5" x14ac:dyDescent="0.35">
      <c r="A29" s="29" t="s">
        <v>2</v>
      </c>
      <c r="B29" s="30" t="s">
        <v>27</v>
      </c>
      <c r="C29" s="30">
        <v>5</v>
      </c>
      <c r="D29" s="31">
        <v>2027</v>
      </c>
      <c r="E29" s="32">
        <v>12306078.902804108</v>
      </c>
      <c r="F29" s="32"/>
      <c r="G29" s="33"/>
    </row>
    <row r="30" spans="1:7" s="2" customFormat="1" ht="15.5" x14ac:dyDescent="0.35">
      <c r="A30" s="29" t="s">
        <v>10</v>
      </c>
      <c r="B30" s="30" t="s">
        <v>27</v>
      </c>
      <c r="C30" s="30">
        <v>5</v>
      </c>
      <c r="D30" s="31">
        <v>2027</v>
      </c>
      <c r="E30" s="32">
        <v>50238029.360415161</v>
      </c>
      <c r="F30" s="32"/>
      <c r="G30" s="33"/>
    </row>
    <row r="31" spans="1:7" s="2" customFormat="1" ht="15.5" x14ac:dyDescent="0.35">
      <c r="A31" s="29" t="s">
        <v>173</v>
      </c>
      <c r="B31" s="30" t="s">
        <v>27</v>
      </c>
      <c r="C31" s="30">
        <v>5</v>
      </c>
      <c r="D31" s="31">
        <v>2027</v>
      </c>
      <c r="E31" s="32">
        <v>19563074.38359699</v>
      </c>
      <c r="F31" s="32"/>
      <c r="G31" s="33"/>
    </row>
    <row r="32" spans="1:7" s="2" customFormat="1" ht="15.5" x14ac:dyDescent="0.35">
      <c r="A32" s="29" t="s">
        <v>140</v>
      </c>
      <c r="B32" s="30" t="s">
        <v>28</v>
      </c>
      <c r="C32" s="30">
        <v>5</v>
      </c>
      <c r="D32" s="31">
        <v>2027</v>
      </c>
      <c r="E32" s="32">
        <v>319367468.25009185</v>
      </c>
      <c r="F32" s="32"/>
      <c r="G32" s="33"/>
    </row>
    <row r="33" spans="1:7" s="2" customFormat="1" ht="15.5" x14ac:dyDescent="0.35">
      <c r="A33" s="29" t="s">
        <v>171</v>
      </c>
      <c r="B33" s="30" t="s">
        <v>28</v>
      </c>
      <c r="C33" s="30">
        <v>5</v>
      </c>
      <c r="D33" s="31">
        <v>2027</v>
      </c>
      <c r="E33" s="32">
        <v>141555991.07046664</v>
      </c>
      <c r="F33" s="32"/>
      <c r="G33" s="33"/>
    </row>
    <row r="34" spans="1:7" s="2" customFormat="1" ht="15.5" x14ac:dyDescent="0.35">
      <c r="A34" s="29" t="s">
        <v>22</v>
      </c>
      <c r="B34" s="30" t="s">
        <v>27</v>
      </c>
      <c r="C34" s="30">
        <v>5</v>
      </c>
      <c r="D34" s="31">
        <v>2027</v>
      </c>
      <c r="E34" s="32">
        <v>7388185.0374900633</v>
      </c>
      <c r="F34" s="32"/>
      <c r="G34" s="33"/>
    </row>
    <row r="35" spans="1:7" s="2" customFormat="1" ht="15.5" x14ac:dyDescent="0.35">
      <c r="A35" s="29" t="s">
        <v>136</v>
      </c>
      <c r="B35" s="30" t="s">
        <v>27</v>
      </c>
      <c r="C35" s="30">
        <v>5</v>
      </c>
      <c r="D35" s="31">
        <v>2027</v>
      </c>
      <c r="E35" s="32">
        <v>8799336.1331271008</v>
      </c>
      <c r="F35" s="32"/>
      <c r="G35" s="33"/>
    </row>
    <row r="36" spans="1:7" s="2" customFormat="1" ht="15.5" x14ac:dyDescent="0.35">
      <c r="A36" s="29" t="s">
        <v>137</v>
      </c>
      <c r="B36" s="30" t="s">
        <v>28</v>
      </c>
      <c r="C36" s="30">
        <v>5</v>
      </c>
      <c r="D36" s="31">
        <v>2027</v>
      </c>
      <c r="E36" s="32">
        <v>145059351.40859571</v>
      </c>
      <c r="F36" s="32"/>
      <c r="G36" s="33"/>
    </row>
    <row r="37" spans="1:7" s="2" customFormat="1" ht="15.5" x14ac:dyDescent="0.35">
      <c r="A37" s="29" t="s">
        <v>141</v>
      </c>
      <c r="B37" s="30" t="s">
        <v>28</v>
      </c>
      <c r="C37" s="30">
        <v>1</v>
      </c>
      <c r="D37" s="31">
        <v>2026</v>
      </c>
      <c r="E37" s="32">
        <v>333351537.1008718</v>
      </c>
      <c r="F37" s="32"/>
      <c r="G37" s="33"/>
    </row>
    <row r="38" spans="1:7" s="2" customFormat="1" ht="15.5" x14ac:dyDescent="0.35">
      <c r="A38" s="29" t="s">
        <v>7</v>
      </c>
      <c r="B38" s="30" t="s">
        <v>27</v>
      </c>
      <c r="C38" s="30">
        <v>2</v>
      </c>
      <c r="D38" s="31">
        <v>2026</v>
      </c>
      <c r="E38" s="32">
        <v>4821318.9055618066</v>
      </c>
      <c r="F38" s="32"/>
      <c r="G38" s="33"/>
    </row>
    <row r="39" spans="1:7" s="2" customFormat="1" ht="15.5" x14ac:dyDescent="0.35">
      <c r="A39" s="29" t="s">
        <v>0</v>
      </c>
      <c r="B39" s="30" t="s">
        <v>27</v>
      </c>
      <c r="C39" s="30">
        <v>3</v>
      </c>
      <c r="D39" s="31">
        <v>2026</v>
      </c>
      <c r="E39" s="32">
        <v>38704821.688977264</v>
      </c>
      <c r="F39" s="32"/>
      <c r="G39" s="33"/>
    </row>
    <row r="40" spans="1:7" s="2" customFormat="1" ht="15.5" x14ac:dyDescent="0.35">
      <c r="A40" s="29" t="s">
        <v>1</v>
      </c>
      <c r="B40" s="30" t="s">
        <v>27</v>
      </c>
      <c r="C40" s="30">
        <v>3</v>
      </c>
      <c r="D40" s="31">
        <v>2026</v>
      </c>
      <c r="E40" s="32">
        <v>1421938.8658333332</v>
      </c>
      <c r="F40" s="32"/>
      <c r="G40" s="33"/>
    </row>
    <row r="41" spans="1:7" s="2" customFormat="1" ht="15.5" x14ac:dyDescent="0.35">
      <c r="A41" s="29" t="s">
        <v>3</v>
      </c>
      <c r="B41" s="30" t="s">
        <v>27</v>
      </c>
      <c r="C41" s="30">
        <v>3</v>
      </c>
      <c r="D41" s="31">
        <v>2026</v>
      </c>
      <c r="E41" s="32">
        <v>2851946.9502671529</v>
      </c>
      <c r="F41" s="32"/>
      <c r="G41" s="33"/>
    </row>
    <row r="42" spans="1:7" s="2" customFormat="1" ht="15.5" x14ac:dyDescent="0.35">
      <c r="A42" s="29" t="s">
        <v>4</v>
      </c>
      <c r="B42" s="30" t="s">
        <v>27</v>
      </c>
      <c r="C42" s="30">
        <v>3</v>
      </c>
      <c r="D42" s="31">
        <v>2026</v>
      </c>
      <c r="E42" s="32">
        <v>6639293.1690979758</v>
      </c>
      <c r="F42" s="32"/>
      <c r="G42" s="33"/>
    </row>
    <row r="43" spans="1:7" s="2" customFormat="1" ht="15.5" x14ac:dyDescent="0.35">
      <c r="A43" s="29" t="s">
        <v>6</v>
      </c>
      <c r="B43" s="30" t="s">
        <v>27</v>
      </c>
      <c r="C43" s="30">
        <v>3</v>
      </c>
      <c r="D43" s="31">
        <v>2026</v>
      </c>
      <c r="E43" s="32">
        <v>45836360.971126705</v>
      </c>
      <c r="F43" s="32"/>
      <c r="G43" s="33"/>
    </row>
    <row r="44" spans="1:7" s="2" customFormat="1" ht="15.5" x14ac:dyDescent="0.35">
      <c r="A44" s="29" t="s">
        <v>8</v>
      </c>
      <c r="B44" s="30" t="s">
        <v>27</v>
      </c>
      <c r="C44" s="30">
        <v>3</v>
      </c>
      <c r="D44" s="31">
        <v>2026</v>
      </c>
      <c r="E44" s="32">
        <v>3438967.5409319429</v>
      </c>
      <c r="F44" s="32"/>
      <c r="G44" s="33"/>
    </row>
    <row r="45" spans="1:7" s="2" customFormat="1" ht="15.5" x14ac:dyDescent="0.35">
      <c r="A45" s="29" t="s">
        <v>9</v>
      </c>
      <c r="B45" s="30" t="s">
        <v>27</v>
      </c>
      <c r="C45" s="30">
        <v>3</v>
      </c>
      <c r="D45" s="31">
        <v>2026</v>
      </c>
      <c r="E45" s="32">
        <v>26785760.410420086</v>
      </c>
      <c r="F45" s="32"/>
      <c r="G45" s="33"/>
    </row>
    <row r="46" spans="1:7" s="2" customFormat="1" ht="15.5" x14ac:dyDescent="0.35">
      <c r="A46" s="29" t="s">
        <v>11</v>
      </c>
      <c r="B46" s="30" t="s">
        <v>27</v>
      </c>
      <c r="C46" s="30">
        <v>3</v>
      </c>
      <c r="D46" s="31">
        <v>2026</v>
      </c>
      <c r="E46" s="32">
        <v>2825867.5220468198</v>
      </c>
      <c r="F46" s="32"/>
      <c r="G46" s="33"/>
    </row>
    <row r="47" spans="1:7" s="2" customFormat="1" ht="15.5" x14ac:dyDescent="0.35">
      <c r="A47" s="29" t="s">
        <v>12</v>
      </c>
      <c r="B47" s="30" t="s">
        <v>27</v>
      </c>
      <c r="C47" s="30">
        <v>3</v>
      </c>
      <c r="D47" s="31">
        <v>2026</v>
      </c>
      <c r="E47" s="32">
        <v>7533440.1556564635</v>
      </c>
      <c r="F47" s="32"/>
      <c r="G47" s="33"/>
    </row>
    <row r="48" spans="1:7" s="2" customFormat="1" ht="15.5" x14ac:dyDescent="0.35">
      <c r="A48" s="29" t="s">
        <v>13</v>
      </c>
      <c r="B48" s="30" t="s">
        <v>27</v>
      </c>
      <c r="C48" s="30">
        <v>3</v>
      </c>
      <c r="D48" s="31">
        <v>2026</v>
      </c>
      <c r="E48" s="32">
        <v>19717434.381884649</v>
      </c>
      <c r="F48" s="32"/>
      <c r="G48" s="33"/>
    </row>
    <row r="49" spans="1:7" s="2" customFormat="1" ht="15.5" x14ac:dyDescent="0.35">
      <c r="A49" s="29" t="s">
        <v>147</v>
      </c>
      <c r="B49" s="30" t="s">
        <v>27</v>
      </c>
      <c r="C49" s="30">
        <v>3</v>
      </c>
      <c r="D49" s="31">
        <v>2026</v>
      </c>
      <c r="E49" s="32">
        <v>194322474.22923332</v>
      </c>
      <c r="F49" s="32"/>
      <c r="G49" s="33"/>
    </row>
    <row r="50" spans="1:7" s="2" customFormat="1" ht="15.5" x14ac:dyDescent="0.35">
      <c r="A50" s="29" t="s">
        <v>142</v>
      </c>
      <c r="B50" s="30" t="s">
        <v>28</v>
      </c>
      <c r="C50" s="30">
        <v>3</v>
      </c>
      <c r="D50" s="31">
        <v>2026</v>
      </c>
      <c r="E50" s="32">
        <v>98796234.94866471</v>
      </c>
      <c r="F50" s="32"/>
      <c r="G50" s="33"/>
    </row>
    <row r="51" spans="1:7" s="2" customFormat="1" ht="15.5" x14ac:dyDescent="0.35">
      <c r="A51" s="29" t="s">
        <v>15</v>
      </c>
      <c r="B51" s="30" t="s">
        <v>27</v>
      </c>
      <c r="C51" s="30">
        <v>3</v>
      </c>
      <c r="D51" s="31">
        <v>2026</v>
      </c>
      <c r="E51" s="32">
        <v>3531403.6312225852</v>
      </c>
      <c r="F51" s="32"/>
      <c r="G51" s="33"/>
    </row>
    <row r="52" spans="1:7" s="2" customFormat="1" ht="15.5" x14ac:dyDescent="0.35">
      <c r="A52" s="29" t="s">
        <v>16</v>
      </c>
      <c r="B52" s="30" t="s">
        <v>27</v>
      </c>
      <c r="C52" s="30">
        <v>3</v>
      </c>
      <c r="D52" s="31">
        <v>2026</v>
      </c>
      <c r="E52" s="32">
        <v>2152126.900229163</v>
      </c>
      <c r="F52" s="32"/>
      <c r="G52" s="33"/>
    </row>
    <row r="53" spans="1:7" s="2" customFormat="1" ht="15.5" x14ac:dyDescent="0.35">
      <c r="A53" s="29" t="s">
        <v>17</v>
      </c>
      <c r="B53" s="30" t="s">
        <v>27</v>
      </c>
      <c r="C53" s="30">
        <v>3</v>
      </c>
      <c r="D53" s="31">
        <v>2026</v>
      </c>
      <c r="E53" s="32">
        <v>4545680.2947733253</v>
      </c>
      <c r="F53" s="32"/>
      <c r="G53" s="33"/>
    </row>
    <row r="54" spans="1:7" s="2" customFormat="1" ht="15.5" x14ac:dyDescent="0.35">
      <c r="A54" s="29" t="s">
        <v>146</v>
      </c>
      <c r="B54" s="30" t="s">
        <v>28</v>
      </c>
      <c r="C54" s="30">
        <v>3</v>
      </c>
      <c r="D54" s="31">
        <v>2026</v>
      </c>
      <c r="E54" s="32">
        <v>149368084.01617843</v>
      </c>
      <c r="F54" s="32"/>
      <c r="G54" s="33"/>
    </row>
    <row r="55" spans="1:7" s="2" customFormat="1" ht="15.5" x14ac:dyDescent="0.35">
      <c r="A55" s="29" t="s">
        <v>24</v>
      </c>
      <c r="B55" s="30" t="s">
        <v>27</v>
      </c>
      <c r="C55" s="30">
        <v>3</v>
      </c>
      <c r="D55" s="31">
        <v>2026</v>
      </c>
      <c r="E55" s="32">
        <v>2707185.8572148834</v>
      </c>
      <c r="F55" s="32"/>
      <c r="G55" s="33"/>
    </row>
    <row r="56" spans="1:7" s="2" customFormat="1" ht="15.5" x14ac:dyDescent="0.35">
      <c r="A56" s="29" t="s">
        <v>138</v>
      </c>
      <c r="B56" s="30" t="s">
        <v>27</v>
      </c>
      <c r="C56" s="30">
        <v>3</v>
      </c>
      <c r="D56" s="31">
        <v>2026</v>
      </c>
      <c r="E56" s="32">
        <v>2722015.2810799968</v>
      </c>
      <c r="F56" s="32"/>
      <c r="G56" s="33"/>
    </row>
    <row r="57" spans="1:7" s="2" customFormat="1" ht="15.5" x14ac:dyDescent="0.35">
      <c r="A57" s="29" t="s">
        <v>25</v>
      </c>
      <c r="B57" s="30" t="s">
        <v>27</v>
      </c>
      <c r="C57" s="30">
        <v>3</v>
      </c>
      <c r="D57" s="31">
        <v>2026</v>
      </c>
      <c r="E57" s="32">
        <v>2717127.0460235495</v>
      </c>
      <c r="F57" s="32"/>
      <c r="G57" s="33"/>
    </row>
    <row r="58" spans="1:7" s="2" customFormat="1" ht="15.5" x14ac:dyDescent="0.35">
      <c r="A58" s="29" t="s">
        <v>145</v>
      </c>
      <c r="B58" s="30" t="s">
        <v>28</v>
      </c>
      <c r="C58" s="30">
        <v>4</v>
      </c>
      <c r="D58" s="31">
        <v>2026</v>
      </c>
      <c r="E58" s="32">
        <v>119272457.40721112</v>
      </c>
      <c r="F58" s="32"/>
      <c r="G58" s="33"/>
    </row>
    <row r="59" spans="1:7" s="2" customFormat="1" ht="15.5" x14ac:dyDescent="0.35">
      <c r="A59" s="29" t="s">
        <v>23</v>
      </c>
      <c r="B59" s="30" t="s">
        <v>27</v>
      </c>
      <c r="C59" s="30">
        <v>4</v>
      </c>
      <c r="D59" s="31">
        <v>2026</v>
      </c>
      <c r="E59" s="32">
        <v>30215097.528154332</v>
      </c>
      <c r="F59" s="32"/>
      <c r="G59" s="33"/>
    </row>
    <row r="60" spans="1:7" s="2" customFormat="1" ht="15.5" x14ac:dyDescent="0.35">
      <c r="A60" s="29" t="s">
        <v>139</v>
      </c>
      <c r="B60" s="30" t="s">
        <v>27</v>
      </c>
      <c r="C60" s="30">
        <v>5</v>
      </c>
      <c r="D60" s="31">
        <v>2026</v>
      </c>
      <c r="E60" s="32">
        <v>18618904.472821489</v>
      </c>
      <c r="F60" s="32"/>
      <c r="G60" s="33"/>
    </row>
    <row r="61" spans="1:7" s="2" customFormat="1" ht="15.5" x14ac:dyDescent="0.35">
      <c r="A61" s="29" t="s">
        <v>143</v>
      </c>
      <c r="B61" s="30" t="s">
        <v>27</v>
      </c>
      <c r="C61" s="30">
        <v>5</v>
      </c>
      <c r="D61" s="31">
        <v>2026</v>
      </c>
      <c r="E61" s="32">
        <v>29255395.930204097</v>
      </c>
      <c r="F61" s="32"/>
      <c r="G61" s="33"/>
    </row>
    <row r="62" spans="1:7" s="2" customFormat="1" ht="15.5" x14ac:dyDescent="0.35">
      <c r="A62" s="29" t="s">
        <v>144</v>
      </c>
      <c r="B62" s="30" t="s">
        <v>27</v>
      </c>
      <c r="C62" s="30">
        <v>5</v>
      </c>
      <c r="D62" s="31">
        <v>2026</v>
      </c>
      <c r="E62" s="32">
        <v>8346181.6817596061</v>
      </c>
      <c r="F62" s="32"/>
      <c r="G62" s="33"/>
    </row>
    <row r="63" spans="1:7" s="2" customFormat="1" ht="15.5" x14ac:dyDescent="0.35">
      <c r="A63" s="29" t="s">
        <v>2</v>
      </c>
      <c r="B63" s="30" t="s">
        <v>27</v>
      </c>
      <c r="C63" s="30">
        <v>5</v>
      </c>
      <c r="D63" s="31">
        <v>2026</v>
      </c>
      <c r="E63" s="32">
        <v>11187344.457094643</v>
      </c>
      <c r="F63" s="32"/>
      <c r="G63" s="33"/>
    </row>
    <row r="64" spans="1:7" s="2" customFormat="1" ht="15.5" x14ac:dyDescent="0.35">
      <c r="A64" s="29" t="s">
        <v>10</v>
      </c>
      <c r="B64" s="30" t="s">
        <v>27</v>
      </c>
      <c r="C64" s="30">
        <v>5</v>
      </c>
      <c r="D64" s="31">
        <v>2026</v>
      </c>
      <c r="E64" s="32">
        <v>47107182.91450467</v>
      </c>
      <c r="F64" s="32"/>
      <c r="G64" s="33"/>
    </row>
    <row r="65" spans="1:7" s="2" customFormat="1" ht="15.5" x14ac:dyDescent="0.35">
      <c r="A65" s="29" t="s">
        <v>173</v>
      </c>
      <c r="B65" s="30" t="s">
        <v>27</v>
      </c>
      <c r="C65" s="30">
        <v>5</v>
      </c>
      <c r="D65" s="31">
        <v>2026</v>
      </c>
      <c r="E65" s="32">
        <v>18351727.153932519</v>
      </c>
      <c r="F65" s="32"/>
      <c r="G65" s="33"/>
    </row>
    <row r="66" spans="1:7" s="2" customFormat="1" ht="15.5" x14ac:dyDescent="0.35">
      <c r="A66" s="29" t="s">
        <v>140</v>
      </c>
      <c r="B66" s="30" t="s">
        <v>28</v>
      </c>
      <c r="C66" s="30">
        <v>5</v>
      </c>
      <c r="D66" s="31">
        <v>2026</v>
      </c>
      <c r="E66" s="32">
        <v>297763640.30571914</v>
      </c>
      <c r="F66" s="32"/>
      <c r="G66" s="33"/>
    </row>
    <row r="67" spans="1:7" s="2" customFormat="1" ht="15.5" x14ac:dyDescent="0.35">
      <c r="A67" s="29" t="s">
        <v>171</v>
      </c>
      <c r="B67" s="30" t="s">
        <v>28</v>
      </c>
      <c r="C67" s="30">
        <v>5</v>
      </c>
      <c r="D67" s="31">
        <v>2026</v>
      </c>
      <c r="E67" s="32">
        <v>131374114.93539879</v>
      </c>
      <c r="F67" s="32"/>
      <c r="G67" s="33"/>
    </row>
    <row r="68" spans="1:7" s="2" customFormat="1" ht="15.5" x14ac:dyDescent="0.35">
      <c r="A68" s="29" t="s">
        <v>22</v>
      </c>
      <c r="B68" s="30" t="s">
        <v>27</v>
      </c>
      <c r="C68" s="30">
        <v>5</v>
      </c>
      <c r="D68" s="31">
        <v>2026</v>
      </c>
      <c r="E68" s="32">
        <v>6716531.8522636937</v>
      </c>
      <c r="F68" s="32"/>
      <c r="G68" s="33"/>
    </row>
    <row r="69" spans="1:7" s="2" customFormat="1" ht="15.5" x14ac:dyDescent="0.35">
      <c r="A69" s="29" t="s">
        <v>136</v>
      </c>
      <c r="B69" s="30" t="s">
        <v>27</v>
      </c>
      <c r="C69" s="30">
        <v>5</v>
      </c>
      <c r="D69" s="31">
        <v>2026</v>
      </c>
      <c r="E69" s="32">
        <v>8143986.2456783354</v>
      </c>
      <c r="F69" s="32"/>
      <c r="G69" s="33"/>
    </row>
    <row r="70" spans="1:7" s="2" customFormat="1" ht="15.5" x14ac:dyDescent="0.35">
      <c r="A70" s="29" t="s">
        <v>137</v>
      </c>
      <c r="B70" s="30" t="s">
        <v>28</v>
      </c>
      <c r="C70" s="30">
        <v>5</v>
      </c>
      <c r="D70" s="31">
        <v>2026</v>
      </c>
      <c r="E70" s="32">
        <v>132401771.00446239</v>
      </c>
      <c r="F70" s="32"/>
      <c r="G70" s="33"/>
    </row>
    <row r="71" spans="1:7" s="2" customFormat="1" ht="15.5" x14ac:dyDescent="0.35">
      <c r="A71" s="34" t="s">
        <v>141</v>
      </c>
      <c r="B71" s="31" t="s">
        <v>28</v>
      </c>
      <c r="C71" s="31">
        <v>1</v>
      </c>
      <c r="D71" s="31">
        <v>2025</v>
      </c>
      <c r="E71" s="32">
        <v>298695948.36584955</v>
      </c>
      <c r="F71" s="32">
        <v>354181636.20076132</v>
      </c>
      <c r="G71" s="35" t="b">
        <f>IF(F71&gt;=E71,TRUE)</f>
        <v>1</v>
      </c>
    </row>
    <row r="72" spans="1:7" s="2" customFormat="1" ht="15.5" x14ac:dyDescent="0.35">
      <c r="A72" s="34" t="s">
        <v>7</v>
      </c>
      <c r="B72" s="31" t="s">
        <v>27</v>
      </c>
      <c r="C72" s="31">
        <v>2</v>
      </c>
      <c r="D72" s="31">
        <v>2025</v>
      </c>
      <c r="E72" s="32">
        <v>4206930.1758978665</v>
      </c>
      <c r="F72" s="32">
        <v>13171324.84069399</v>
      </c>
      <c r="G72" s="35" t="b">
        <f>IF(F72&gt;=E72,TRUE)</f>
        <v>1</v>
      </c>
    </row>
    <row r="73" spans="1:7" s="2" customFormat="1" ht="15.5" x14ac:dyDescent="0.35">
      <c r="A73" s="34" t="s">
        <v>0</v>
      </c>
      <c r="B73" s="31" t="s">
        <v>27</v>
      </c>
      <c r="C73" s="31">
        <v>3</v>
      </c>
      <c r="D73" s="31">
        <v>2025</v>
      </c>
      <c r="E73" s="32">
        <v>31402078.401674077</v>
      </c>
      <c r="F73" s="32">
        <v>41538451.1799573</v>
      </c>
      <c r="G73" s="35" t="b">
        <f>IF(F73&gt;=E73,TRUE)</f>
        <v>1</v>
      </c>
    </row>
    <row r="74" spans="1:7" s="2" customFormat="1" ht="15.5" x14ac:dyDescent="0.35">
      <c r="A74" s="34" t="s">
        <v>1</v>
      </c>
      <c r="B74" s="31" t="s">
        <v>27</v>
      </c>
      <c r="C74" s="31">
        <v>3</v>
      </c>
      <c r="D74" s="31">
        <v>2025</v>
      </c>
      <c r="E74" s="32">
        <v>2448170.7468218524</v>
      </c>
      <c r="F74" s="32"/>
      <c r="G74" s="35"/>
    </row>
    <row r="75" spans="1:7" s="2" customFormat="1" ht="15.5" x14ac:dyDescent="0.35">
      <c r="A75" s="34" t="s">
        <v>3</v>
      </c>
      <c r="B75" s="31" t="s">
        <v>27</v>
      </c>
      <c r="C75" s="31">
        <v>3</v>
      </c>
      <c r="D75" s="31">
        <v>2025</v>
      </c>
      <c r="E75" s="32">
        <v>3582328.959132527</v>
      </c>
      <c r="F75" s="32"/>
      <c r="G75" s="35"/>
    </row>
    <row r="76" spans="1:7" s="2" customFormat="1" ht="15.5" x14ac:dyDescent="0.35">
      <c r="A76" s="34" t="s">
        <v>4</v>
      </c>
      <c r="B76" s="31" t="s">
        <v>27</v>
      </c>
      <c r="C76" s="31">
        <v>3</v>
      </c>
      <c r="D76" s="31">
        <v>2025</v>
      </c>
      <c r="E76" s="32">
        <v>1171103.7618761116</v>
      </c>
      <c r="F76" s="32"/>
      <c r="G76" s="35"/>
    </row>
    <row r="77" spans="1:7" s="2" customFormat="1" ht="15.5" x14ac:dyDescent="0.35">
      <c r="A77" s="34" t="s">
        <v>6</v>
      </c>
      <c r="B77" s="31" t="s">
        <v>27</v>
      </c>
      <c r="C77" s="31">
        <v>3</v>
      </c>
      <c r="D77" s="31">
        <v>2025</v>
      </c>
      <c r="E77" s="32">
        <v>33877438.22558742</v>
      </c>
      <c r="F77" s="32">
        <v>55544566.788729399</v>
      </c>
      <c r="G77" s="35" t="b">
        <f t="shared" ref="G77:G91" si="0">IF(F77&gt;=E77,TRUE)</f>
        <v>1</v>
      </c>
    </row>
    <row r="78" spans="1:7" s="2" customFormat="1" ht="15.5" x14ac:dyDescent="0.35">
      <c r="A78" s="34" t="s">
        <v>8</v>
      </c>
      <c r="B78" s="31" t="s">
        <v>27</v>
      </c>
      <c r="C78" s="31">
        <v>3</v>
      </c>
      <c r="D78" s="31">
        <v>2025</v>
      </c>
      <c r="E78" s="32">
        <v>3485259.9634604473</v>
      </c>
      <c r="F78" s="32">
        <v>4263150.3924796898</v>
      </c>
      <c r="G78" s="35" t="b">
        <f t="shared" si="0"/>
        <v>1</v>
      </c>
    </row>
    <row r="79" spans="1:7" s="2" customFormat="1" ht="15.5" x14ac:dyDescent="0.35">
      <c r="A79" s="34" t="s">
        <v>9</v>
      </c>
      <c r="B79" s="31" t="s">
        <v>27</v>
      </c>
      <c r="C79" s="31">
        <v>3</v>
      </c>
      <c r="D79" s="31">
        <v>2025</v>
      </c>
      <c r="E79" s="32">
        <v>38402733.360756449</v>
      </c>
      <c r="F79" s="32">
        <v>39308432.428590298</v>
      </c>
      <c r="G79" s="35" t="b">
        <f t="shared" si="0"/>
        <v>1</v>
      </c>
    </row>
    <row r="80" spans="1:7" s="2" customFormat="1" ht="15.5" x14ac:dyDescent="0.35">
      <c r="A80" s="34" t="s">
        <v>11</v>
      </c>
      <c r="B80" s="31" t="s">
        <v>27</v>
      </c>
      <c r="C80" s="31">
        <v>3</v>
      </c>
      <c r="D80" s="31">
        <v>2025</v>
      </c>
      <c r="E80" s="32">
        <v>1462019.4131368217</v>
      </c>
      <c r="F80" s="32">
        <v>6822279.8801696301</v>
      </c>
      <c r="G80" s="35" t="b">
        <f t="shared" si="0"/>
        <v>1</v>
      </c>
    </row>
    <row r="81" spans="1:11" s="2" customFormat="1" ht="15.5" x14ac:dyDescent="0.35">
      <c r="A81" s="34" t="s">
        <v>12</v>
      </c>
      <c r="B81" s="31" t="s">
        <v>27</v>
      </c>
      <c r="C81" s="31">
        <v>3</v>
      </c>
      <c r="D81" s="31">
        <v>2025</v>
      </c>
      <c r="E81" s="32">
        <v>5333389.6792641943</v>
      </c>
      <c r="F81" s="32">
        <v>5556084.6255947798</v>
      </c>
      <c r="G81" s="35" t="b">
        <f t="shared" si="0"/>
        <v>1</v>
      </c>
    </row>
    <row r="82" spans="1:11" s="2" customFormat="1" ht="15.5" x14ac:dyDescent="0.35">
      <c r="A82" s="34" t="s">
        <v>13</v>
      </c>
      <c r="B82" s="31" t="s">
        <v>27</v>
      </c>
      <c r="C82" s="31">
        <v>3</v>
      </c>
      <c r="D82" s="31">
        <v>2025</v>
      </c>
      <c r="E82" s="32">
        <v>20474232.770707659</v>
      </c>
      <c r="F82" s="32">
        <v>36239220.798350401</v>
      </c>
      <c r="G82" s="35" t="b">
        <f t="shared" si="0"/>
        <v>1</v>
      </c>
    </row>
    <row r="83" spans="1:11" s="2" customFormat="1" ht="15.5" x14ac:dyDescent="0.35">
      <c r="A83" s="34" t="s">
        <v>147</v>
      </c>
      <c r="B83" s="31" t="s">
        <v>27</v>
      </c>
      <c r="C83" s="31">
        <v>3</v>
      </c>
      <c r="D83" s="31">
        <v>2025</v>
      </c>
      <c r="E83" s="32">
        <v>185050446.27203402</v>
      </c>
      <c r="F83" s="32">
        <v>509435937</v>
      </c>
      <c r="G83" s="35" t="b">
        <f t="shared" si="0"/>
        <v>1</v>
      </c>
    </row>
    <row r="84" spans="1:11" s="2" customFormat="1" ht="15.5" x14ac:dyDescent="0.35">
      <c r="A84" s="34" t="s">
        <v>142</v>
      </c>
      <c r="B84" s="31" t="s">
        <v>28</v>
      </c>
      <c r="C84" s="31">
        <v>3</v>
      </c>
      <c r="D84" s="31">
        <v>2025</v>
      </c>
      <c r="E84" s="32">
        <v>111716864.51582634</v>
      </c>
      <c r="F84" s="32">
        <v>129447166.79717189</v>
      </c>
      <c r="G84" s="35" t="b">
        <f t="shared" si="0"/>
        <v>1</v>
      </c>
    </row>
    <row r="85" spans="1:11" s="2" customFormat="1" ht="15.5" x14ac:dyDescent="0.35">
      <c r="A85" s="34" t="s">
        <v>15</v>
      </c>
      <c r="B85" s="31" t="s">
        <v>27</v>
      </c>
      <c r="C85" s="31">
        <v>3</v>
      </c>
      <c r="D85" s="31">
        <v>2025</v>
      </c>
      <c r="E85" s="32">
        <v>1828701.0714619188</v>
      </c>
      <c r="F85" s="32">
        <v>3432848.9949329998</v>
      </c>
      <c r="G85" s="35" t="b">
        <f t="shared" si="0"/>
        <v>1</v>
      </c>
    </row>
    <row r="86" spans="1:11" s="2" customFormat="1" ht="15.5" x14ac:dyDescent="0.35">
      <c r="A86" s="34" t="s">
        <v>16</v>
      </c>
      <c r="B86" s="31" t="s">
        <v>27</v>
      </c>
      <c r="C86" s="31">
        <v>3</v>
      </c>
      <c r="D86" s="31">
        <v>2025</v>
      </c>
      <c r="E86" s="32">
        <v>1723871.2540050931</v>
      </c>
      <c r="F86" s="32">
        <v>7280718.3397959601</v>
      </c>
      <c r="G86" s="35" t="b">
        <f t="shared" si="0"/>
        <v>1</v>
      </c>
    </row>
    <row r="87" spans="1:11" s="2" customFormat="1" ht="15.5" x14ac:dyDescent="0.35">
      <c r="A87" s="34" t="s">
        <v>17</v>
      </c>
      <c r="B87" s="31" t="s">
        <v>27</v>
      </c>
      <c r="C87" s="31">
        <v>3</v>
      </c>
      <c r="D87" s="31">
        <v>2025</v>
      </c>
      <c r="E87" s="32">
        <v>5194297.6850545872</v>
      </c>
      <c r="F87" s="32">
        <v>5451319.54699603</v>
      </c>
      <c r="G87" s="35" t="b">
        <f t="shared" si="0"/>
        <v>1</v>
      </c>
    </row>
    <row r="88" spans="1:11" s="2" customFormat="1" ht="15.5" x14ac:dyDescent="0.35">
      <c r="A88" s="34" t="s">
        <v>146</v>
      </c>
      <c r="B88" s="31" t="s">
        <v>28</v>
      </c>
      <c r="C88" s="31">
        <v>3</v>
      </c>
      <c r="D88" s="31">
        <v>2025</v>
      </c>
      <c r="E88" s="32">
        <v>138462569.78669479</v>
      </c>
      <c r="F88" s="32">
        <v>213071022.81989408</v>
      </c>
      <c r="G88" s="35" t="b">
        <f t="shared" si="0"/>
        <v>1</v>
      </c>
    </row>
    <row r="89" spans="1:11" s="2" customFormat="1" ht="15.5" x14ac:dyDescent="0.35">
      <c r="A89" s="34" t="s">
        <v>24</v>
      </c>
      <c r="B89" s="31" t="s">
        <v>27</v>
      </c>
      <c r="C89" s="31">
        <v>3</v>
      </c>
      <c r="D89" s="31">
        <v>2025</v>
      </c>
      <c r="E89" s="32">
        <v>2348595.7895151149</v>
      </c>
      <c r="F89" s="32"/>
      <c r="G89" s="35"/>
    </row>
    <row r="90" spans="1:11" s="2" customFormat="1" ht="15.5" x14ac:dyDescent="0.35">
      <c r="A90" s="34" t="s">
        <v>138</v>
      </c>
      <c r="B90" s="31" t="s">
        <v>27</v>
      </c>
      <c r="C90" s="31">
        <v>3</v>
      </c>
      <c r="D90" s="31">
        <v>2025</v>
      </c>
      <c r="E90" s="32">
        <v>2104960.3674826296</v>
      </c>
      <c r="F90" s="32">
        <v>5175082.4606928499</v>
      </c>
      <c r="G90" s="35" t="b">
        <f t="shared" si="0"/>
        <v>1</v>
      </c>
    </row>
    <row r="91" spans="1:11" s="2" customFormat="1" ht="15.5" x14ac:dyDescent="0.35">
      <c r="A91" s="34" t="s">
        <v>25</v>
      </c>
      <c r="B91" s="31" t="s">
        <v>27</v>
      </c>
      <c r="C91" s="31">
        <v>3</v>
      </c>
      <c r="D91" s="31">
        <v>2025</v>
      </c>
      <c r="E91" s="32">
        <v>2046954.5676905331</v>
      </c>
      <c r="F91" s="32">
        <v>3870841.2144276099</v>
      </c>
      <c r="G91" s="35" t="b">
        <f t="shared" si="0"/>
        <v>1</v>
      </c>
    </row>
    <row r="92" spans="1:11" s="2" customFormat="1" ht="15.5" x14ac:dyDescent="0.35">
      <c r="A92" s="34" t="s">
        <v>145</v>
      </c>
      <c r="B92" s="31" t="s">
        <v>28</v>
      </c>
      <c r="C92" s="31">
        <v>4</v>
      </c>
      <c r="D92" s="31">
        <v>2025</v>
      </c>
      <c r="E92" s="32">
        <v>141362913.13504308</v>
      </c>
      <c r="F92" s="32"/>
      <c r="G92" s="36"/>
      <c r="J92" s="3"/>
      <c r="K92" s="3"/>
    </row>
    <row r="93" spans="1:11" s="2" customFormat="1" ht="15.5" x14ac:dyDescent="0.35">
      <c r="A93" s="34" t="s">
        <v>23</v>
      </c>
      <c r="B93" s="31" t="s">
        <v>27</v>
      </c>
      <c r="C93" s="31">
        <v>4</v>
      </c>
      <c r="D93" s="31">
        <v>2025</v>
      </c>
      <c r="E93" s="32">
        <v>28862570.810794227</v>
      </c>
      <c r="F93" s="32"/>
      <c r="G93" s="36"/>
    </row>
    <row r="94" spans="1:11" s="2" customFormat="1" ht="15.5" x14ac:dyDescent="0.35">
      <c r="A94" s="34" t="s">
        <v>139</v>
      </c>
      <c r="B94" s="31" t="s">
        <v>27</v>
      </c>
      <c r="C94" s="31">
        <v>5</v>
      </c>
      <c r="D94" s="31">
        <v>2025</v>
      </c>
      <c r="E94" s="32">
        <v>13367149.794774922</v>
      </c>
      <c r="F94" s="32"/>
      <c r="G94" s="36"/>
    </row>
    <row r="95" spans="1:11" s="2" customFormat="1" ht="15.5" x14ac:dyDescent="0.35">
      <c r="A95" s="34" t="s">
        <v>143</v>
      </c>
      <c r="B95" s="31" t="s">
        <v>27</v>
      </c>
      <c r="C95" s="31">
        <v>5</v>
      </c>
      <c r="D95" s="31">
        <v>2025</v>
      </c>
      <c r="E95" s="32">
        <v>24378112.030297682</v>
      </c>
      <c r="F95" s="32"/>
      <c r="G95" s="36"/>
    </row>
    <row r="96" spans="1:11" s="2" customFormat="1" ht="15.5" x14ac:dyDescent="0.35">
      <c r="A96" s="34" t="s">
        <v>144</v>
      </c>
      <c r="B96" s="31" t="s">
        <v>27</v>
      </c>
      <c r="C96" s="31">
        <v>5</v>
      </c>
      <c r="D96" s="31">
        <v>2025</v>
      </c>
      <c r="E96" s="32">
        <v>6521762.3899552096</v>
      </c>
      <c r="F96" s="32"/>
      <c r="G96" s="36"/>
    </row>
    <row r="97" spans="1:7" s="2" customFormat="1" ht="15.5" x14ac:dyDescent="0.35">
      <c r="A97" s="34" t="s">
        <v>2</v>
      </c>
      <c r="B97" s="31" t="s">
        <v>27</v>
      </c>
      <c r="C97" s="31">
        <v>5</v>
      </c>
      <c r="D97" s="31">
        <v>2025</v>
      </c>
      <c r="E97" s="32">
        <v>9973932.7022207379</v>
      </c>
      <c r="F97" s="32"/>
      <c r="G97" s="36"/>
    </row>
    <row r="98" spans="1:7" s="2" customFormat="1" ht="15.5" x14ac:dyDescent="0.35">
      <c r="A98" s="34" t="s">
        <v>10</v>
      </c>
      <c r="B98" s="31" t="s">
        <v>27</v>
      </c>
      <c r="C98" s="31">
        <v>5</v>
      </c>
      <c r="D98" s="31">
        <v>2025</v>
      </c>
      <c r="E98" s="32">
        <v>35408548.90741469</v>
      </c>
      <c r="F98" s="32"/>
      <c r="G98" s="36"/>
    </row>
    <row r="99" spans="1:7" s="2" customFormat="1" ht="15.5" x14ac:dyDescent="0.35">
      <c r="A99" s="34" t="s">
        <v>173</v>
      </c>
      <c r="B99" s="31" t="s">
        <v>27</v>
      </c>
      <c r="C99" s="31">
        <v>5</v>
      </c>
      <c r="D99" s="31">
        <v>2025</v>
      </c>
      <c r="E99" s="32">
        <v>12946687.595934024</v>
      </c>
      <c r="F99" s="32"/>
      <c r="G99" s="36"/>
    </row>
    <row r="100" spans="1:7" s="2" customFormat="1" ht="15.5" x14ac:dyDescent="0.35">
      <c r="A100" s="34" t="s">
        <v>140</v>
      </c>
      <c r="B100" s="31" t="s">
        <v>28</v>
      </c>
      <c r="C100" s="31">
        <v>5</v>
      </c>
      <c r="D100" s="31">
        <v>2025</v>
      </c>
      <c r="E100" s="32">
        <v>292975343.89897817</v>
      </c>
      <c r="F100" s="32"/>
      <c r="G100" s="36"/>
    </row>
    <row r="101" spans="1:7" s="2" customFormat="1" ht="15.5" x14ac:dyDescent="0.35">
      <c r="A101" s="34" t="s">
        <v>171</v>
      </c>
      <c r="B101" s="31" t="s">
        <v>28</v>
      </c>
      <c r="C101" s="31">
        <v>5</v>
      </c>
      <c r="D101" s="31">
        <v>2025</v>
      </c>
      <c r="E101" s="32">
        <v>128271133.38227127</v>
      </c>
      <c r="F101" s="32"/>
      <c r="G101" s="36"/>
    </row>
    <row r="102" spans="1:7" s="2" customFormat="1" ht="15.5" x14ac:dyDescent="0.35">
      <c r="A102" s="34" t="s">
        <v>22</v>
      </c>
      <c r="B102" s="31" t="s">
        <v>27</v>
      </c>
      <c r="C102" s="31">
        <v>5</v>
      </c>
      <c r="D102" s="31">
        <v>2025</v>
      </c>
      <c r="E102" s="32">
        <v>5204874.4532539826</v>
      </c>
      <c r="F102" s="32"/>
      <c r="G102" s="36"/>
    </row>
    <row r="103" spans="1:7" s="2" customFormat="1" ht="15.5" x14ac:dyDescent="0.35">
      <c r="A103" s="34" t="s">
        <v>136</v>
      </c>
      <c r="B103" s="31" t="s">
        <v>27</v>
      </c>
      <c r="C103" s="31">
        <v>5</v>
      </c>
      <c r="D103" s="31">
        <v>2025</v>
      </c>
      <c r="E103" s="32">
        <v>10026428.116835937</v>
      </c>
      <c r="F103" s="32"/>
      <c r="G103" s="36"/>
    </row>
    <row r="104" spans="1:7" s="2" customFormat="1" ht="15.5" x14ac:dyDescent="0.35">
      <c r="A104" s="34" t="s">
        <v>137</v>
      </c>
      <c r="B104" s="31" t="s">
        <v>28</v>
      </c>
      <c r="C104" s="31">
        <v>5</v>
      </c>
      <c r="D104" s="31">
        <v>2025</v>
      </c>
      <c r="E104" s="32">
        <v>122218578.84888899</v>
      </c>
      <c r="F104" s="32"/>
      <c r="G104" s="36"/>
    </row>
    <row r="105" spans="1:7" s="2" customFormat="1" ht="15.5" x14ac:dyDescent="0.35">
      <c r="A105" s="34" t="s">
        <v>141</v>
      </c>
      <c r="B105" s="31" t="s">
        <v>28</v>
      </c>
      <c r="C105" s="31">
        <v>1</v>
      </c>
      <c r="D105" s="31">
        <v>2024</v>
      </c>
      <c r="E105" s="32">
        <v>285157803.66666663</v>
      </c>
      <c r="F105" s="32">
        <v>330528818.10367006</v>
      </c>
      <c r="G105" s="35" t="b">
        <f t="shared" ref="G105:G136" si="1">IF(F105&gt;=E105,TRUE)</f>
        <v>1</v>
      </c>
    </row>
    <row r="106" spans="1:7" s="2" customFormat="1" ht="15.5" x14ac:dyDescent="0.35">
      <c r="A106" s="34" t="s">
        <v>7</v>
      </c>
      <c r="B106" s="31" t="s">
        <v>27</v>
      </c>
      <c r="C106" s="31">
        <v>2</v>
      </c>
      <c r="D106" s="31">
        <v>2024</v>
      </c>
      <c r="E106" s="32">
        <v>3959501.3686666666</v>
      </c>
      <c r="F106" s="32">
        <v>5635289.4847521745</v>
      </c>
      <c r="G106" s="35" t="b">
        <f t="shared" si="1"/>
        <v>1</v>
      </c>
    </row>
    <row r="107" spans="1:7" s="2" customFormat="1" ht="15.5" x14ac:dyDescent="0.35">
      <c r="A107" s="34" t="s">
        <v>0</v>
      </c>
      <c r="B107" s="31" t="s">
        <v>27</v>
      </c>
      <c r="C107" s="31">
        <v>3</v>
      </c>
      <c r="D107" s="31">
        <v>2024</v>
      </c>
      <c r="E107" s="32">
        <v>31409482.554583333</v>
      </c>
      <c r="F107" s="32">
        <v>32702028.561307762</v>
      </c>
      <c r="G107" s="35" t="b">
        <f t="shared" si="1"/>
        <v>1</v>
      </c>
    </row>
    <row r="108" spans="1:7" s="2" customFormat="1" ht="15.5" x14ac:dyDescent="0.35">
      <c r="A108" s="34" t="s">
        <v>1</v>
      </c>
      <c r="B108" s="31" t="s">
        <v>27</v>
      </c>
      <c r="C108" s="31">
        <v>3</v>
      </c>
      <c r="D108" s="31">
        <v>2024</v>
      </c>
      <c r="E108" s="32">
        <v>2337998.8826838573</v>
      </c>
      <c r="F108" s="32">
        <v>4122822.2368274149</v>
      </c>
      <c r="G108" s="35" t="b">
        <f t="shared" si="1"/>
        <v>1</v>
      </c>
    </row>
    <row r="109" spans="1:7" s="2" customFormat="1" ht="15.5" x14ac:dyDescent="0.35">
      <c r="A109" s="34" t="s">
        <v>3</v>
      </c>
      <c r="B109" s="31" t="s">
        <v>27</v>
      </c>
      <c r="C109" s="31">
        <v>3</v>
      </c>
      <c r="D109" s="31">
        <v>2024</v>
      </c>
      <c r="E109" s="32">
        <v>3472109.7381782131</v>
      </c>
      <c r="F109" s="32">
        <v>3379104.8042808762</v>
      </c>
      <c r="G109" s="37" t="b">
        <f t="shared" si="1"/>
        <v>0</v>
      </c>
    </row>
    <row r="110" spans="1:7" s="2" customFormat="1" ht="15.5" x14ac:dyDescent="0.35">
      <c r="A110" s="34" t="s">
        <v>4</v>
      </c>
      <c r="B110" s="31" t="s">
        <v>27</v>
      </c>
      <c r="C110" s="31">
        <v>3</v>
      </c>
      <c r="D110" s="31">
        <v>2024</v>
      </c>
      <c r="E110" s="32">
        <v>1074208.7149674166</v>
      </c>
      <c r="F110" s="32">
        <v>11357963.557504866</v>
      </c>
      <c r="G110" s="35" t="b">
        <f t="shared" si="1"/>
        <v>1</v>
      </c>
    </row>
    <row r="111" spans="1:7" s="2" customFormat="1" ht="15.5" x14ac:dyDescent="0.35">
      <c r="A111" s="34" t="s">
        <v>6</v>
      </c>
      <c r="B111" s="31" t="s">
        <v>27</v>
      </c>
      <c r="C111" s="31">
        <v>3</v>
      </c>
      <c r="D111" s="31">
        <v>2024</v>
      </c>
      <c r="E111" s="32">
        <v>30797671.11417038</v>
      </c>
      <c r="F111" s="32">
        <v>55525990.406126246</v>
      </c>
      <c r="G111" s="35" t="b">
        <f t="shared" si="1"/>
        <v>1</v>
      </c>
    </row>
    <row r="112" spans="1:7" s="2" customFormat="1" ht="15.5" x14ac:dyDescent="0.35">
      <c r="A112" s="34" t="s">
        <v>8</v>
      </c>
      <c r="B112" s="31" t="s">
        <v>27</v>
      </c>
      <c r="C112" s="31">
        <v>3</v>
      </c>
      <c r="D112" s="31">
        <v>2024</v>
      </c>
      <c r="E112" s="32">
        <v>3285207.0130416667</v>
      </c>
      <c r="F112" s="32">
        <v>3248671.2367592128</v>
      </c>
      <c r="G112" s="37" t="b">
        <f t="shared" si="1"/>
        <v>0</v>
      </c>
    </row>
    <row r="113" spans="1:7" s="2" customFormat="1" ht="15.5" x14ac:dyDescent="0.35">
      <c r="A113" s="34" t="s">
        <v>9</v>
      </c>
      <c r="B113" s="31" t="s">
        <v>27</v>
      </c>
      <c r="C113" s="31">
        <v>3</v>
      </c>
      <c r="D113" s="31">
        <v>2024</v>
      </c>
      <c r="E113" s="32">
        <v>34911575.782505862</v>
      </c>
      <c r="F113" s="32">
        <v>30305033.342078909</v>
      </c>
      <c r="G113" s="37" t="b">
        <f t="shared" si="1"/>
        <v>0</v>
      </c>
    </row>
    <row r="114" spans="1:7" s="2" customFormat="1" ht="15.5" x14ac:dyDescent="0.35">
      <c r="A114" s="34" t="s">
        <v>11</v>
      </c>
      <c r="B114" s="31" t="s">
        <v>27</v>
      </c>
      <c r="C114" s="31">
        <v>3</v>
      </c>
      <c r="D114" s="31">
        <v>2024</v>
      </c>
      <c r="E114" s="32">
        <v>1344643.0150000001</v>
      </c>
      <c r="F114" s="32">
        <v>2327918.63</v>
      </c>
      <c r="G114" s="35" t="b">
        <f t="shared" si="1"/>
        <v>1</v>
      </c>
    </row>
    <row r="115" spans="1:7" s="2" customFormat="1" ht="15.5" x14ac:dyDescent="0.35">
      <c r="A115" s="34" t="s">
        <v>12</v>
      </c>
      <c r="B115" s="31" t="s">
        <v>27</v>
      </c>
      <c r="C115" s="31">
        <v>3</v>
      </c>
      <c r="D115" s="31">
        <v>2024</v>
      </c>
      <c r="E115" s="32">
        <v>4948710.8445053548</v>
      </c>
      <c r="F115" s="32">
        <v>6424983.8341106568</v>
      </c>
      <c r="G115" s="35" t="b">
        <f t="shared" si="1"/>
        <v>1</v>
      </c>
    </row>
    <row r="116" spans="1:7" s="2" customFormat="1" ht="15.5" x14ac:dyDescent="0.35">
      <c r="A116" s="34" t="s">
        <v>13</v>
      </c>
      <c r="B116" s="31" t="s">
        <v>27</v>
      </c>
      <c r="C116" s="31">
        <v>3</v>
      </c>
      <c r="D116" s="31">
        <v>2024</v>
      </c>
      <c r="E116" s="32">
        <v>19190127.118232068</v>
      </c>
      <c r="F116" s="32">
        <v>23709469.864999998</v>
      </c>
      <c r="G116" s="35" t="b">
        <f t="shared" si="1"/>
        <v>1</v>
      </c>
    </row>
    <row r="117" spans="1:7" s="2" customFormat="1" ht="15.5" x14ac:dyDescent="0.35">
      <c r="A117" s="34" t="s">
        <v>147</v>
      </c>
      <c r="B117" s="31" t="s">
        <v>27</v>
      </c>
      <c r="C117" s="31">
        <v>3</v>
      </c>
      <c r="D117" s="31">
        <v>2024</v>
      </c>
      <c r="E117" s="32">
        <v>173314357.49116665</v>
      </c>
      <c r="F117" s="32">
        <v>499233699.57999998</v>
      </c>
      <c r="G117" s="35" t="b">
        <f t="shared" si="1"/>
        <v>1</v>
      </c>
    </row>
    <row r="118" spans="1:7" s="2" customFormat="1" ht="15.5" x14ac:dyDescent="0.35">
      <c r="A118" s="34" t="s">
        <v>142</v>
      </c>
      <c r="B118" s="31" t="s">
        <v>28</v>
      </c>
      <c r="C118" s="31">
        <v>3</v>
      </c>
      <c r="D118" s="31">
        <v>2024</v>
      </c>
      <c r="E118" s="32">
        <v>107016884.80903849</v>
      </c>
      <c r="F118" s="38">
        <v>123950690.31563725</v>
      </c>
      <c r="G118" s="35" t="b">
        <f t="shared" si="1"/>
        <v>1</v>
      </c>
    </row>
    <row r="119" spans="1:7" s="2" customFormat="1" ht="15.5" x14ac:dyDescent="0.35">
      <c r="A119" s="34" t="s">
        <v>15</v>
      </c>
      <c r="B119" s="31" t="s">
        <v>27</v>
      </c>
      <c r="C119" s="31">
        <v>3</v>
      </c>
      <c r="D119" s="31">
        <v>2024</v>
      </c>
      <c r="E119" s="32">
        <v>1707429.6664531732</v>
      </c>
      <c r="F119" s="32">
        <v>4207552.8729644353</v>
      </c>
      <c r="G119" s="35" t="b">
        <f t="shared" si="1"/>
        <v>1</v>
      </c>
    </row>
    <row r="120" spans="1:7" s="2" customFormat="1" ht="15.5" x14ac:dyDescent="0.35">
      <c r="A120" s="34" t="s">
        <v>16</v>
      </c>
      <c r="B120" s="31" t="s">
        <v>27</v>
      </c>
      <c r="C120" s="31">
        <v>3</v>
      </c>
      <c r="D120" s="31">
        <v>2024</v>
      </c>
      <c r="E120" s="32">
        <v>1689693.1617271942</v>
      </c>
      <c r="F120" s="39">
        <v>3560890.4171653967</v>
      </c>
      <c r="G120" s="35" t="b">
        <f t="shared" si="1"/>
        <v>1</v>
      </c>
    </row>
    <row r="121" spans="1:7" s="2" customFormat="1" ht="15.5" x14ac:dyDescent="0.35">
      <c r="A121" s="34" t="s">
        <v>17</v>
      </c>
      <c r="B121" s="31" t="s">
        <v>27</v>
      </c>
      <c r="C121" s="31">
        <v>3</v>
      </c>
      <c r="D121" s="31">
        <v>2024</v>
      </c>
      <c r="E121" s="32">
        <v>5133934.3903365014</v>
      </c>
      <c r="F121" s="39">
        <v>5917614.2269763388</v>
      </c>
      <c r="G121" s="35" t="b">
        <f t="shared" si="1"/>
        <v>1</v>
      </c>
    </row>
    <row r="122" spans="1:7" s="2" customFormat="1" ht="15.5" x14ac:dyDescent="0.35">
      <c r="A122" s="34" t="s">
        <v>146</v>
      </c>
      <c r="B122" s="31" t="s">
        <v>28</v>
      </c>
      <c r="C122" s="31">
        <v>3</v>
      </c>
      <c r="D122" s="31">
        <v>2024</v>
      </c>
      <c r="E122" s="32">
        <v>130478996.85199916</v>
      </c>
      <c r="F122" s="32">
        <v>162149208.26439708</v>
      </c>
      <c r="G122" s="35" t="b">
        <f t="shared" si="1"/>
        <v>1</v>
      </c>
    </row>
    <row r="123" spans="1:7" s="2" customFormat="1" ht="15.5" x14ac:dyDescent="0.35">
      <c r="A123" s="34" t="s">
        <v>24</v>
      </c>
      <c r="B123" s="31" t="s">
        <v>27</v>
      </c>
      <c r="C123" s="31">
        <v>3</v>
      </c>
      <c r="D123" s="31">
        <v>2024</v>
      </c>
      <c r="E123" s="32">
        <v>2171296.0351584032</v>
      </c>
      <c r="F123" s="32">
        <v>2069895.6078816778</v>
      </c>
      <c r="G123" s="37" t="b">
        <f t="shared" si="1"/>
        <v>0</v>
      </c>
    </row>
    <row r="124" spans="1:7" s="2" customFormat="1" ht="15.5" x14ac:dyDescent="0.35">
      <c r="A124" s="34" t="s">
        <v>138</v>
      </c>
      <c r="B124" s="31" t="s">
        <v>27</v>
      </c>
      <c r="C124" s="31">
        <v>3</v>
      </c>
      <c r="D124" s="31">
        <v>2024</v>
      </c>
      <c r="E124" s="32">
        <v>1963528.8395566666</v>
      </c>
      <c r="F124" s="32">
        <v>4345308.4461000003</v>
      </c>
      <c r="G124" s="35" t="b">
        <f t="shared" si="1"/>
        <v>1</v>
      </c>
    </row>
    <row r="125" spans="1:7" s="2" customFormat="1" ht="15.5" x14ac:dyDescent="0.35">
      <c r="A125" s="34" t="s">
        <v>25</v>
      </c>
      <c r="B125" s="31" t="s">
        <v>27</v>
      </c>
      <c r="C125" s="31">
        <v>3</v>
      </c>
      <c r="D125" s="31">
        <v>2024</v>
      </c>
      <c r="E125" s="32">
        <v>1882590.0086816517</v>
      </c>
      <c r="F125" s="32">
        <v>2687131.038763592</v>
      </c>
      <c r="G125" s="35" t="b">
        <f t="shared" si="1"/>
        <v>1</v>
      </c>
    </row>
    <row r="126" spans="1:7" s="2" customFormat="1" ht="15.5" x14ac:dyDescent="0.35">
      <c r="A126" s="34" t="s">
        <v>145</v>
      </c>
      <c r="B126" s="31" t="s">
        <v>28</v>
      </c>
      <c r="C126" s="31">
        <v>4</v>
      </c>
      <c r="D126" s="31">
        <v>2024</v>
      </c>
      <c r="E126" s="32">
        <v>130594487.05381584</v>
      </c>
      <c r="F126" s="32">
        <v>91239997.71984145</v>
      </c>
      <c r="G126" s="37" t="b">
        <f t="shared" si="1"/>
        <v>0</v>
      </c>
    </row>
    <row r="127" spans="1:7" s="2" customFormat="1" ht="15.5" x14ac:dyDescent="0.35">
      <c r="A127" s="34" t="s">
        <v>23</v>
      </c>
      <c r="B127" s="31" t="s">
        <v>27</v>
      </c>
      <c r="C127" s="31">
        <v>4</v>
      </c>
      <c r="D127" s="31">
        <v>2024</v>
      </c>
      <c r="E127" s="32">
        <v>27601434.201807719</v>
      </c>
      <c r="F127" s="32">
        <v>35536492.244803481</v>
      </c>
      <c r="G127" s="35" t="b">
        <f t="shared" si="1"/>
        <v>1</v>
      </c>
    </row>
    <row r="128" spans="1:7" s="2" customFormat="1" ht="15.5" x14ac:dyDescent="0.35">
      <c r="A128" s="34" t="s">
        <v>139</v>
      </c>
      <c r="B128" s="31" t="s">
        <v>27</v>
      </c>
      <c r="C128" s="31">
        <v>5</v>
      </c>
      <c r="D128" s="31">
        <v>2024</v>
      </c>
      <c r="E128" s="32">
        <v>13297762.968552358</v>
      </c>
      <c r="F128" s="32">
        <v>15865960.660470201</v>
      </c>
      <c r="G128" s="35" t="b">
        <f t="shared" si="1"/>
        <v>1</v>
      </c>
    </row>
    <row r="129" spans="1:7" s="2" customFormat="1" ht="15.5" x14ac:dyDescent="0.35">
      <c r="A129" s="34" t="s">
        <v>143</v>
      </c>
      <c r="B129" s="31" t="s">
        <v>27</v>
      </c>
      <c r="C129" s="31">
        <v>5</v>
      </c>
      <c r="D129" s="31">
        <v>2024</v>
      </c>
      <c r="E129" s="32">
        <v>24034296.476861134</v>
      </c>
      <c r="F129" s="32">
        <v>32305997.925759129</v>
      </c>
      <c r="G129" s="35" t="b">
        <f t="shared" si="1"/>
        <v>1</v>
      </c>
    </row>
    <row r="130" spans="1:7" s="2" customFormat="1" ht="15.5" x14ac:dyDescent="0.35">
      <c r="A130" s="34" t="s">
        <v>144</v>
      </c>
      <c r="B130" s="31" t="s">
        <v>27</v>
      </c>
      <c r="C130" s="31">
        <v>5</v>
      </c>
      <c r="D130" s="31">
        <v>2024</v>
      </c>
      <c r="E130" s="32">
        <v>6166050.0367233334</v>
      </c>
      <c r="F130" s="32">
        <v>7280758.5339753097</v>
      </c>
      <c r="G130" s="35" t="b">
        <f t="shared" si="1"/>
        <v>1</v>
      </c>
    </row>
    <row r="131" spans="1:7" s="2" customFormat="1" ht="15.5" x14ac:dyDescent="0.35">
      <c r="A131" s="34" t="s">
        <v>2</v>
      </c>
      <c r="B131" s="31" t="s">
        <v>27</v>
      </c>
      <c r="C131" s="31">
        <v>5</v>
      </c>
      <c r="D131" s="31">
        <v>2024</v>
      </c>
      <c r="E131" s="32">
        <v>9372542.9625958558</v>
      </c>
      <c r="F131" s="32">
        <v>9026693.2698990293</v>
      </c>
      <c r="G131" s="37" t="b">
        <f t="shared" si="1"/>
        <v>0</v>
      </c>
    </row>
    <row r="132" spans="1:7" s="2" customFormat="1" ht="15.5" x14ac:dyDescent="0.35">
      <c r="A132" s="34" t="s">
        <v>10</v>
      </c>
      <c r="B132" s="31" t="s">
        <v>27</v>
      </c>
      <c r="C132" s="31">
        <v>5</v>
      </c>
      <c r="D132" s="31">
        <v>2024</v>
      </c>
      <c r="E132" s="32">
        <v>35120384.00641451</v>
      </c>
      <c r="F132" s="32">
        <v>71046284.47577621</v>
      </c>
      <c r="G132" s="35" t="b">
        <f t="shared" si="1"/>
        <v>1</v>
      </c>
    </row>
    <row r="133" spans="1:7" s="2" customFormat="1" ht="15.5" x14ac:dyDescent="0.35">
      <c r="A133" s="34" t="s">
        <v>173</v>
      </c>
      <c r="B133" s="31" t="s">
        <v>27</v>
      </c>
      <c r="C133" s="31">
        <v>5</v>
      </c>
      <c r="D133" s="31">
        <v>2024</v>
      </c>
      <c r="E133" s="32">
        <v>12823744.033556322</v>
      </c>
      <c r="F133" s="32">
        <v>28775863.129535325</v>
      </c>
      <c r="G133" s="35" t="b">
        <f t="shared" si="1"/>
        <v>1</v>
      </c>
    </row>
    <row r="134" spans="1:7" s="2" customFormat="1" ht="15.5" x14ac:dyDescent="0.35">
      <c r="A134" s="34" t="s">
        <v>140</v>
      </c>
      <c r="B134" s="31" t="s">
        <v>28</v>
      </c>
      <c r="C134" s="31">
        <v>5</v>
      </c>
      <c r="D134" s="31">
        <v>2024</v>
      </c>
      <c r="E134" s="32">
        <v>283557621.38503969</v>
      </c>
      <c r="F134" s="32">
        <v>332001046.80681992</v>
      </c>
      <c r="G134" s="35" t="b">
        <f t="shared" si="1"/>
        <v>1</v>
      </c>
    </row>
    <row r="135" spans="1:7" s="2" customFormat="1" ht="15.5" x14ac:dyDescent="0.35">
      <c r="A135" s="34" t="s">
        <v>171</v>
      </c>
      <c r="B135" s="31" t="s">
        <v>28</v>
      </c>
      <c r="C135" s="31">
        <v>5</v>
      </c>
      <c r="D135" s="31">
        <v>2024</v>
      </c>
      <c r="E135" s="32">
        <v>121828634.41970299</v>
      </c>
      <c r="F135" s="32">
        <v>159522488.35364732</v>
      </c>
      <c r="G135" s="35" t="b">
        <f t="shared" si="1"/>
        <v>1</v>
      </c>
    </row>
    <row r="136" spans="1:7" s="2" customFormat="1" ht="15.5" x14ac:dyDescent="0.35">
      <c r="A136" s="34" t="s">
        <v>22</v>
      </c>
      <c r="B136" s="31" t="s">
        <v>27</v>
      </c>
      <c r="C136" s="31">
        <v>5</v>
      </c>
      <c r="D136" s="31">
        <v>2024</v>
      </c>
      <c r="E136" s="32">
        <v>4731704.0484127114</v>
      </c>
      <c r="F136" s="32">
        <v>3541211.7037023753</v>
      </c>
      <c r="G136" s="37" t="b">
        <f t="shared" si="1"/>
        <v>0</v>
      </c>
    </row>
    <row r="137" spans="1:7" s="2" customFormat="1" ht="15.5" x14ac:dyDescent="0.35">
      <c r="A137" s="34" t="s">
        <v>136</v>
      </c>
      <c r="B137" s="31" t="s">
        <v>27</v>
      </c>
      <c r="C137" s="31">
        <v>5</v>
      </c>
      <c r="D137" s="31">
        <v>2024</v>
      </c>
      <c r="E137" s="32">
        <v>9182278.1766510438</v>
      </c>
      <c r="F137" s="32">
        <v>11711945.024016291</v>
      </c>
      <c r="G137" s="35" t="b">
        <f t="shared" ref="G137:G168" si="2">IF(F137&gt;=E137,TRUE)</f>
        <v>1</v>
      </c>
    </row>
    <row r="138" spans="1:7" s="2" customFormat="1" ht="15.5" x14ac:dyDescent="0.35">
      <c r="A138" s="34" t="s">
        <v>137</v>
      </c>
      <c r="B138" s="31" t="s">
        <v>28</v>
      </c>
      <c r="C138" s="31">
        <v>5</v>
      </c>
      <c r="D138" s="31">
        <v>2024</v>
      </c>
      <c r="E138" s="32">
        <v>114512003.34435</v>
      </c>
      <c r="F138" s="32">
        <v>137470059.10949096</v>
      </c>
      <c r="G138" s="35" t="b">
        <f t="shared" si="2"/>
        <v>1</v>
      </c>
    </row>
    <row r="139" spans="1:7" s="2" customFormat="1" ht="15.5" x14ac:dyDescent="0.35">
      <c r="A139" s="34" t="s">
        <v>141</v>
      </c>
      <c r="B139" s="31" t="s">
        <v>28</v>
      </c>
      <c r="C139" s="31">
        <v>1</v>
      </c>
      <c r="D139" s="31">
        <v>2023</v>
      </c>
      <c r="E139" s="39">
        <v>264382186.99615222</v>
      </c>
      <c r="F139" s="39">
        <v>350764773.1989454</v>
      </c>
      <c r="G139" s="35" t="b">
        <f t="shared" si="2"/>
        <v>1</v>
      </c>
    </row>
    <row r="140" spans="1:7" s="2" customFormat="1" ht="15.5" x14ac:dyDescent="0.35">
      <c r="A140" s="34" t="s">
        <v>7</v>
      </c>
      <c r="B140" s="31" t="s">
        <v>27</v>
      </c>
      <c r="C140" s="31">
        <v>2</v>
      </c>
      <c r="D140" s="31">
        <v>2023</v>
      </c>
      <c r="E140" s="32">
        <v>4701455.0831956165</v>
      </c>
      <c r="F140" s="39">
        <v>5513843.6919332501</v>
      </c>
      <c r="G140" s="35" t="b">
        <f t="shared" si="2"/>
        <v>1</v>
      </c>
    </row>
    <row r="141" spans="1:7" s="2" customFormat="1" ht="15.5" x14ac:dyDescent="0.35">
      <c r="A141" s="34" t="s">
        <v>0</v>
      </c>
      <c r="B141" s="31" t="s">
        <v>27</v>
      </c>
      <c r="C141" s="31">
        <v>3</v>
      </c>
      <c r="D141" s="31">
        <v>2023</v>
      </c>
      <c r="E141" s="39">
        <v>30113500.972292792</v>
      </c>
      <c r="F141" s="39">
        <v>35883309.580196701</v>
      </c>
      <c r="G141" s="35" t="b">
        <f t="shared" si="2"/>
        <v>1</v>
      </c>
    </row>
    <row r="142" spans="1:7" s="2" customFormat="1" ht="15.5" x14ac:dyDescent="0.35">
      <c r="A142" s="34" t="s">
        <v>1</v>
      </c>
      <c r="B142" s="31" t="s">
        <v>27</v>
      </c>
      <c r="C142" s="31">
        <v>3</v>
      </c>
      <c r="D142" s="31">
        <v>2023</v>
      </c>
      <c r="E142" s="32">
        <v>1055993.8112877421</v>
      </c>
      <c r="F142" s="39">
        <v>3305738.75969443</v>
      </c>
      <c r="G142" s="35" t="b">
        <f t="shared" si="2"/>
        <v>1</v>
      </c>
    </row>
    <row r="143" spans="1:7" s="2" customFormat="1" ht="15.5" x14ac:dyDescent="0.35">
      <c r="A143" s="34" t="s">
        <v>3</v>
      </c>
      <c r="B143" s="31" t="s">
        <v>27</v>
      </c>
      <c r="C143" s="31">
        <v>3</v>
      </c>
      <c r="D143" s="31">
        <v>2023</v>
      </c>
      <c r="E143" s="32">
        <v>1572650.3205652162</v>
      </c>
      <c r="F143" s="39">
        <v>2321093.7369750999</v>
      </c>
      <c r="G143" s="35" t="b">
        <f t="shared" si="2"/>
        <v>1</v>
      </c>
    </row>
    <row r="144" spans="1:7" s="2" customFormat="1" ht="15.5" x14ac:dyDescent="0.35">
      <c r="A144" s="34" t="s">
        <v>4</v>
      </c>
      <c r="B144" s="31" t="s">
        <v>27</v>
      </c>
      <c r="C144" s="31">
        <v>3</v>
      </c>
      <c r="D144" s="31">
        <v>2023</v>
      </c>
      <c r="E144" s="39">
        <v>900231.03000692651</v>
      </c>
      <c r="F144" s="39">
        <v>6355752.9775868095</v>
      </c>
      <c r="G144" s="35" t="b">
        <f t="shared" si="2"/>
        <v>1</v>
      </c>
    </row>
    <row r="145" spans="1:7" s="2" customFormat="1" ht="15.5" x14ac:dyDescent="0.35">
      <c r="A145" s="34" t="s">
        <v>6</v>
      </c>
      <c r="B145" s="31" t="s">
        <v>27</v>
      </c>
      <c r="C145" s="31">
        <v>3</v>
      </c>
      <c r="D145" s="31">
        <v>2023</v>
      </c>
      <c r="E145" s="39">
        <v>18660060.311879616</v>
      </c>
      <c r="F145" s="39">
        <v>45016769.250332899</v>
      </c>
      <c r="G145" s="35" t="b">
        <f t="shared" si="2"/>
        <v>1</v>
      </c>
    </row>
    <row r="146" spans="1:7" s="2" customFormat="1" ht="15.5" x14ac:dyDescent="0.35">
      <c r="A146" s="34" t="s">
        <v>8</v>
      </c>
      <c r="B146" s="31" t="s">
        <v>27</v>
      </c>
      <c r="C146" s="31">
        <v>3</v>
      </c>
      <c r="D146" s="31">
        <v>2023</v>
      </c>
      <c r="E146" s="32">
        <v>2054071.8080200797</v>
      </c>
      <c r="F146" s="32">
        <v>3344524.3450366152</v>
      </c>
      <c r="G146" s="35" t="b">
        <f t="shared" si="2"/>
        <v>1</v>
      </c>
    </row>
    <row r="147" spans="1:7" s="2" customFormat="1" ht="15.5" x14ac:dyDescent="0.35">
      <c r="A147" s="34" t="s">
        <v>9</v>
      </c>
      <c r="B147" s="31" t="s">
        <v>27</v>
      </c>
      <c r="C147" s="31">
        <v>3</v>
      </c>
      <c r="D147" s="31">
        <v>2023</v>
      </c>
      <c r="E147" s="39">
        <v>18359867.280044492</v>
      </c>
      <c r="F147" s="39">
        <v>28657159.647462498</v>
      </c>
      <c r="G147" s="35" t="b">
        <f t="shared" si="2"/>
        <v>1</v>
      </c>
    </row>
    <row r="148" spans="1:7" s="2" customFormat="1" ht="15.5" x14ac:dyDescent="0.35">
      <c r="A148" s="34" t="s">
        <v>11</v>
      </c>
      <c r="B148" s="31" t="s">
        <v>27</v>
      </c>
      <c r="C148" s="31">
        <v>3</v>
      </c>
      <c r="D148" s="31">
        <v>2023</v>
      </c>
      <c r="E148" s="32">
        <v>1590396.57975</v>
      </c>
      <c r="F148" s="32">
        <v>6491590.576946822</v>
      </c>
      <c r="G148" s="35" t="b">
        <f t="shared" si="2"/>
        <v>1</v>
      </c>
    </row>
    <row r="149" spans="1:7" ht="15.5" x14ac:dyDescent="0.35">
      <c r="A149" s="34" t="s">
        <v>12</v>
      </c>
      <c r="B149" s="31" t="s">
        <v>27</v>
      </c>
      <c r="C149" s="31">
        <v>3</v>
      </c>
      <c r="D149" s="31">
        <v>2023</v>
      </c>
      <c r="E149" s="39">
        <v>3170204.7653734931</v>
      </c>
      <c r="F149" s="39">
        <v>8023704.0587593</v>
      </c>
      <c r="G149" s="35" t="b">
        <f t="shared" si="2"/>
        <v>1</v>
      </c>
    </row>
    <row r="150" spans="1:7" ht="15.5" x14ac:dyDescent="0.35">
      <c r="A150" s="34" t="s">
        <v>13</v>
      </c>
      <c r="B150" s="31" t="s">
        <v>27</v>
      </c>
      <c r="C150" s="31">
        <v>3</v>
      </c>
      <c r="D150" s="31">
        <v>2023</v>
      </c>
      <c r="E150" s="39">
        <v>15801038.948169563</v>
      </c>
      <c r="F150" s="39">
        <v>19061897.097702999</v>
      </c>
      <c r="G150" s="35" t="b">
        <f t="shared" si="2"/>
        <v>1</v>
      </c>
    </row>
    <row r="151" spans="1:7" ht="15.5" x14ac:dyDescent="0.35">
      <c r="A151" s="34" t="s">
        <v>147</v>
      </c>
      <c r="B151" s="31" t="s">
        <v>27</v>
      </c>
      <c r="C151" s="31">
        <v>3</v>
      </c>
      <c r="D151" s="31">
        <v>2023</v>
      </c>
      <c r="E151" s="39">
        <v>171990419.93824136</v>
      </c>
      <c r="F151" s="39">
        <v>323614266.61000001</v>
      </c>
      <c r="G151" s="35" t="b">
        <f t="shared" si="2"/>
        <v>1</v>
      </c>
    </row>
    <row r="152" spans="1:7" ht="15.5" x14ac:dyDescent="0.35">
      <c r="A152" s="34" t="s">
        <v>142</v>
      </c>
      <c r="B152" s="31" t="s">
        <v>28</v>
      </c>
      <c r="C152" s="31">
        <v>3</v>
      </c>
      <c r="D152" s="31">
        <v>2023</v>
      </c>
      <c r="E152" s="32">
        <v>107195578.81651783</v>
      </c>
      <c r="F152" s="32">
        <v>125457965.16666052</v>
      </c>
      <c r="G152" s="35" t="b">
        <f t="shared" si="2"/>
        <v>1</v>
      </c>
    </row>
    <row r="153" spans="1:7" ht="15.5" x14ac:dyDescent="0.35">
      <c r="A153" s="34" t="s">
        <v>15</v>
      </c>
      <c r="B153" s="31" t="s">
        <v>27</v>
      </c>
      <c r="C153" s="31">
        <v>3</v>
      </c>
      <c r="D153" s="31">
        <v>2023</v>
      </c>
      <c r="E153" s="39">
        <v>1112275.1046631213</v>
      </c>
      <c r="F153" s="39">
        <v>3518039.5832033199</v>
      </c>
      <c r="G153" s="35" t="b">
        <f t="shared" si="2"/>
        <v>1</v>
      </c>
    </row>
    <row r="154" spans="1:7" ht="15.5" x14ac:dyDescent="0.35">
      <c r="A154" s="34" t="s">
        <v>16</v>
      </c>
      <c r="B154" s="31" t="s">
        <v>27</v>
      </c>
      <c r="C154" s="31">
        <v>3</v>
      </c>
      <c r="D154" s="31">
        <v>2023</v>
      </c>
      <c r="E154" s="39">
        <v>1298734</v>
      </c>
      <c r="F154" s="32">
        <v>2934464.3690792001</v>
      </c>
      <c r="G154" s="35" t="b">
        <f t="shared" si="2"/>
        <v>1</v>
      </c>
    </row>
    <row r="155" spans="1:7" ht="15.5" x14ac:dyDescent="0.35">
      <c r="A155" s="34" t="s">
        <v>17</v>
      </c>
      <c r="B155" s="31" t="s">
        <v>27</v>
      </c>
      <c r="C155" s="31">
        <v>3</v>
      </c>
      <c r="D155" s="31">
        <v>2023</v>
      </c>
      <c r="E155" s="39">
        <v>6094639</v>
      </c>
      <c r="F155" s="32">
        <v>5693816.3225258496</v>
      </c>
      <c r="G155" s="37" t="b">
        <f t="shared" si="2"/>
        <v>0</v>
      </c>
    </row>
    <row r="156" spans="1:7" ht="15.5" x14ac:dyDescent="0.35">
      <c r="A156" s="34" t="s">
        <v>146</v>
      </c>
      <c r="B156" s="31" t="s">
        <v>28</v>
      </c>
      <c r="C156" s="31">
        <v>3</v>
      </c>
      <c r="D156" s="31">
        <v>2023</v>
      </c>
      <c r="E156" s="39">
        <v>95663802.590400442</v>
      </c>
      <c r="F156" s="32">
        <v>140746713.89308277</v>
      </c>
      <c r="G156" s="35" t="b">
        <f t="shared" si="2"/>
        <v>1</v>
      </c>
    </row>
    <row r="157" spans="1:7" ht="15.5" x14ac:dyDescent="0.35">
      <c r="A157" s="34" t="s">
        <v>24</v>
      </c>
      <c r="B157" s="31" t="s">
        <v>27</v>
      </c>
      <c r="C157" s="31">
        <v>3</v>
      </c>
      <c r="D157" s="31">
        <v>2023</v>
      </c>
      <c r="E157" s="39">
        <v>1400417.0733324285</v>
      </c>
      <c r="F157" s="39">
        <v>4004657.7494920702</v>
      </c>
      <c r="G157" s="35" t="b">
        <f t="shared" si="2"/>
        <v>1</v>
      </c>
    </row>
    <row r="158" spans="1:7" ht="15.5" x14ac:dyDescent="0.35">
      <c r="A158" s="34" t="s">
        <v>138</v>
      </c>
      <c r="B158" s="31" t="s">
        <v>27</v>
      </c>
      <c r="C158" s="31">
        <v>3</v>
      </c>
      <c r="D158" s="31">
        <v>2023</v>
      </c>
      <c r="E158" s="39">
        <v>2207215.8337533814</v>
      </c>
      <c r="F158" s="39">
        <v>2622389.6418999899</v>
      </c>
      <c r="G158" s="35" t="b">
        <f t="shared" si="2"/>
        <v>1</v>
      </c>
    </row>
    <row r="159" spans="1:7" ht="15.5" x14ac:dyDescent="0.35">
      <c r="A159" s="34" t="s">
        <v>25</v>
      </c>
      <c r="B159" s="31" t="s">
        <v>27</v>
      </c>
      <c r="C159" s="31">
        <v>3</v>
      </c>
      <c r="D159" s="31">
        <v>2023</v>
      </c>
      <c r="E159" s="39">
        <v>1509260.5372624535</v>
      </c>
      <c r="F159" s="39">
        <v>2423017.0546389502</v>
      </c>
      <c r="G159" s="35" t="b">
        <f t="shared" si="2"/>
        <v>1</v>
      </c>
    </row>
    <row r="160" spans="1:7" ht="15.5" x14ac:dyDescent="0.35">
      <c r="A160" s="34" t="s">
        <v>145</v>
      </c>
      <c r="B160" s="31" t="s">
        <v>28</v>
      </c>
      <c r="C160" s="31">
        <v>4</v>
      </c>
      <c r="D160" s="31">
        <v>2023</v>
      </c>
      <c r="E160" s="39">
        <v>93994008.767271191</v>
      </c>
      <c r="F160" s="32">
        <v>98037320.044927016</v>
      </c>
      <c r="G160" s="35" t="b">
        <f t="shared" si="2"/>
        <v>1</v>
      </c>
    </row>
    <row r="161" spans="1:7" ht="15.5" x14ac:dyDescent="0.35">
      <c r="A161" s="34" t="s">
        <v>23</v>
      </c>
      <c r="B161" s="31" t="s">
        <v>27</v>
      </c>
      <c r="C161" s="31">
        <v>4</v>
      </c>
      <c r="D161" s="31">
        <v>2023</v>
      </c>
      <c r="E161" s="39">
        <v>23937376.475999326</v>
      </c>
      <c r="F161" s="32">
        <v>31233951.80294244</v>
      </c>
      <c r="G161" s="35" t="b">
        <f t="shared" si="2"/>
        <v>1</v>
      </c>
    </row>
    <row r="162" spans="1:7" ht="15.5" x14ac:dyDescent="0.35">
      <c r="A162" s="34" t="s">
        <v>139</v>
      </c>
      <c r="B162" s="31" t="s">
        <v>27</v>
      </c>
      <c r="C162" s="31">
        <v>5</v>
      </c>
      <c r="D162" s="31">
        <v>2023</v>
      </c>
      <c r="E162" s="39">
        <v>7243459.2318714764</v>
      </c>
      <c r="F162" s="39">
        <v>19286804.684919301</v>
      </c>
      <c r="G162" s="35" t="b">
        <f t="shared" si="2"/>
        <v>1</v>
      </c>
    </row>
    <row r="163" spans="1:7" ht="15.5" x14ac:dyDescent="0.35">
      <c r="A163" s="34" t="s">
        <v>143</v>
      </c>
      <c r="B163" s="31" t="s">
        <v>27</v>
      </c>
      <c r="C163" s="31">
        <v>5</v>
      </c>
      <c r="D163" s="31">
        <v>2023</v>
      </c>
      <c r="E163" s="39">
        <v>24402263.189471889</v>
      </c>
      <c r="F163" s="39">
        <v>25052390.6983697</v>
      </c>
      <c r="G163" s="35" t="b">
        <f t="shared" si="2"/>
        <v>1</v>
      </c>
    </row>
    <row r="164" spans="1:7" ht="15.5" x14ac:dyDescent="0.35">
      <c r="A164" s="34" t="s">
        <v>144</v>
      </c>
      <c r="B164" s="31" t="s">
        <v>27</v>
      </c>
      <c r="C164" s="31">
        <v>5</v>
      </c>
      <c r="D164" s="31">
        <v>2023</v>
      </c>
      <c r="E164" s="39">
        <v>4972258.8332103072</v>
      </c>
      <c r="F164" s="39">
        <v>6244776.3113035094</v>
      </c>
      <c r="G164" s="35" t="b">
        <f t="shared" si="2"/>
        <v>1</v>
      </c>
    </row>
    <row r="165" spans="1:7" ht="15.5" x14ac:dyDescent="0.35">
      <c r="A165" s="34" t="s">
        <v>2</v>
      </c>
      <c r="B165" s="31" t="s">
        <v>27</v>
      </c>
      <c r="C165" s="31">
        <v>5</v>
      </c>
      <c r="D165" s="31">
        <v>2023</v>
      </c>
      <c r="E165" s="32">
        <v>7436194</v>
      </c>
      <c r="F165" s="32">
        <v>8930240.6228848994</v>
      </c>
      <c r="G165" s="35" t="b">
        <f t="shared" si="2"/>
        <v>1</v>
      </c>
    </row>
    <row r="166" spans="1:7" ht="15.5" x14ac:dyDescent="0.35">
      <c r="A166" s="34" t="s">
        <v>5</v>
      </c>
      <c r="B166" s="31" t="s">
        <v>27</v>
      </c>
      <c r="C166" s="31">
        <v>5</v>
      </c>
      <c r="D166" s="31">
        <v>2023</v>
      </c>
      <c r="E166" s="32">
        <v>49441668.157786377</v>
      </c>
      <c r="F166" s="39">
        <v>80485685.157765895</v>
      </c>
      <c r="G166" s="35" t="b">
        <f t="shared" si="2"/>
        <v>1</v>
      </c>
    </row>
    <row r="167" spans="1:7" ht="15.5" x14ac:dyDescent="0.35">
      <c r="A167" s="34" t="s">
        <v>10</v>
      </c>
      <c r="B167" s="31" t="s">
        <v>27</v>
      </c>
      <c r="C167" s="31">
        <v>5</v>
      </c>
      <c r="D167" s="31">
        <v>2023</v>
      </c>
      <c r="E167" s="32">
        <v>38794777.347403027</v>
      </c>
      <c r="F167" s="39">
        <v>40713145.7999999</v>
      </c>
      <c r="G167" s="35" t="b">
        <f t="shared" si="2"/>
        <v>1</v>
      </c>
    </row>
    <row r="168" spans="1:7" ht="15.5" x14ac:dyDescent="0.35">
      <c r="A168" s="34" t="s">
        <v>173</v>
      </c>
      <c r="B168" s="31" t="s">
        <v>27</v>
      </c>
      <c r="C168" s="31">
        <v>5</v>
      </c>
      <c r="D168" s="31">
        <v>2023</v>
      </c>
      <c r="E168" s="32">
        <v>13182806.545836877</v>
      </c>
      <c r="F168" s="39">
        <v>15909480.699999901</v>
      </c>
      <c r="G168" s="35" t="b">
        <f t="shared" si="2"/>
        <v>1</v>
      </c>
    </row>
    <row r="169" spans="1:7" ht="15.5" x14ac:dyDescent="0.35">
      <c r="A169" s="34" t="s">
        <v>140</v>
      </c>
      <c r="B169" s="31" t="s">
        <v>28</v>
      </c>
      <c r="C169" s="31">
        <v>5</v>
      </c>
      <c r="D169" s="31">
        <v>2023</v>
      </c>
      <c r="E169" s="32">
        <v>263930306.71623635</v>
      </c>
      <c r="F169" s="39">
        <v>305783064.58199239</v>
      </c>
      <c r="G169" s="35" t="b">
        <f t="shared" ref="G169:G176" si="3">IF(F169&gt;=E169,TRUE)</f>
        <v>1</v>
      </c>
    </row>
    <row r="170" spans="1:7" ht="15.5" x14ac:dyDescent="0.35">
      <c r="A170" s="34" t="s">
        <v>18</v>
      </c>
      <c r="B170" s="31" t="s">
        <v>27</v>
      </c>
      <c r="C170" s="31">
        <v>5</v>
      </c>
      <c r="D170" s="31">
        <v>2023</v>
      </c>
      <c r="E170" s="39">
        <v>21399295.169278074</v>
      </c>
      <c r="F170" s="39">
        <v>30978920.1842083</v>
      </c>
      <c r="G170" s="35" t="b">
        <f t="shared" si="3"/>
        <v>1</v>
      </c>
    </row>
    <row r="171" spans="1:7" ht="15.5" x14ac:dyDescent="0.35">
      <c r="A171" s="34" t="s">
        <v>19</v>
      </c>
      <c r="B171" s="31" t="s">
        <v>27</v>
      </c>
      <c r="C171" s="31">
        <v>5</v>
      </c>
      <c r="D171" s="31">
        <v>2023</v>
      </c>
      <c r="E171" s="39">
        <v>8683706.2091464102</v>
      </c>
      <c r="F171" s="39">
        <v>10630930.216701699</v>
      </c>
      <c r="G171" s="35" t="b">
        <f t="shared" si="3"/>
        <v>1</v>
      </c>
    </row>
    <row r="172" spans="1:7" ht="15.5" x14ac:dyDescent="0.35">
      <c r="A172" s="34" t="s">
        <v>20</v>
      </c>
      <c r="B172" s="31" t="s">
        <v>27</v>
      </c>
      <c r="C172" s="31">
        <v>5</v>
      </c>
      <c r="D172" s="31">
        <v>2023</v>
      </c>
      <c r="E172" s="39">
        <v>5533316.7218575357</v>
      </c>
      <c r="F172" s="39">
        <v>8304224.1095801201</v>
      </c>
      <c r="G172" s="35" t="b">
        <f t="shared" si="3"/>
        <v>1</v>
      </c>
    </row>
    <row r="173" spans="1:7" ht="15.5" x14ac:dyDescent="0.35">
      <c r="A173" s="34" t="s">
        <v>21</v>
      </c>
      <c r="B173" s="31" t="s">
        <v>27</v>
      </c>
      <c r="C173" s="31">
        <v>5</v>
      </c>
      <c r="D173" s="31">
        <v>2023</v>
      </c>
      <c r="E173" s="39">
        <v>7043898.3504960854</v>
      </c>
      <c r="F173" s="39">
        <v>8045335.5578230703</v>
      </c>
      <c r="G173" s="35" t="b">
        <f t="shared" si="3"/>
        <v>1</v>
      </c>
    </row>
    <row r="174" spans="1:7" ht="15.5" x14ac:dyDescent="0.35">
      <c r="A174" s="34" t="s">
        <v>22</v>
      </c>
      <c r="B174" s="31" t="s">
        <v>27</v>
      </c>
      <c r="C174" s="31">
        <v>5</v>
      </c>
      <c r="D174" s="31">
        <v>2023</v>
      </c>
      <c r="E174" s="39">
        <v>4303020.8935668347</v>
      </c>
      <c r="F174" s="39">
        <v>8095573.2570887124</v>
      </c>
      <c r="G174" s="35" t="b">
        <f t="shared" si="3"/>
        <v>1</v>
      </c>
    </row>
    <row r="175" spans="1:7" ht="15.5" x14ac:dyDescent="0.35">
      <c r="A175" s="34" t="s">
        <v>136</v>
      </c>
      <c r="B175" s="31" t="s">
        <v>27</v>
      </c>
      <c r="C175" s="31">
        <v>5</v>
      </c>
      <c r="D175" s="31">
        <v>2023</v>
      </c>
      <c r="E175" s="39">
        <v>11662735.067958333</v>
      </c>
      <c r="F175" s="39">
        <v>11931533.9630187</v>
      </c>
      <c r="G175" s="35" t="b">
        <f t="shared" si="3"/>
        <v>1</v>
      </c>
    </row>
    <row r="176" spans="1:7" ht="15.5" x14ac:dyDescent="0.35">
      <c r="A176" s="34" t="s">
        <v>137</v>
      </c>
      <c r="B176" s="31" t="s">
        <v>28</v>
      </c>
      <c r="C176" s="31">
        <v>5</v>
      </c>
      <c r="D176" s="31">
        <v>2023</v>
      </c>
      <c r="E176" s="39">
        <v>96987566.086534023</v>
      </c>
      <c r="F176" s="39">
        <v>112663765.71339619</v>
      </c>
      <c r="G176" s="35" t="b">
        <f t="shared" si="3"/>
        <v>1</v>
      </c>
    </row>
    <row r="177" spans="1:7" ht="15.5" x14ac:dyDescent="0.35">
      <c r="A177" s="34" t="s">
        <v>141</v>
      </c>
      <c r="B177" s="31" t="s">
        <v>28</v>
      </c>
      <c r="C177" s="31">
        <v>1</v>
      </c>
      <c r="D177" s="31">
        <v>2022</v>
      </c>
      <c r="E177" s="39">
        <v>252951638.58333334</v>
      </c>
      <c r="F177" s="39">
        <v>323517773</v>
      </c>
      <c r="G177" s="35" t="b" cm="1">
        <f t="array" ref="G177">IF(F177=0,NA, IF(F177&gt;=E177,TRUE))</f>
        <v>1</v>
      </c>
    </row>
    <row r="178" spans="1:7" ht="15.5" x14ac:dyDescent="0.35">
      <c r="A178" s="34" t="s">
        <v>7</v>
      </c>
      <c r="B178" s="31" t="s">
        <v>27</v>
      </c>
      <c r="C178" s="31">
        <v>2</v>
      </c>
      <c r="D178" s="31">
        <v>2022</v>
      </c>
      <c r="E178" s="39">
        <v>4430470.13</v>
      </c>
      <c r="F178" s="39">
        <v>7286936</v>
      </c>
      <c r="G178" s="35" t="b" cm="1">
        <f t="array" ref="G178">IF(F178=0,NA, IF(F178&gt;=E178,TRUE))</f>
        <v>1</v>
      </c>
    </row>
    <row r="179" spans="1:7" ht="15.5" x14ac:dyDescent="0.35">
      <c r="A179" s="34" t="s">
        <v>0</v>
      </c>
      <c r="B179" s="31" t="s">
        <v>27</v>
      </c>
      <c r="C179" s="31">
        <v>3</v>
      </c>
      <c r="D179" s="31">
        <v>2022</v>
      </c>
      <c r="E179" s="39">
        <v>29426405.49666667</v>
      </c>
      <c r="F179" s="39">
        <v>44466477.109512813</v>
      </c>
      <c r="G179" s="35" t="b">
        <f t="shared" ref="G179:G214" si="4">IF(F179&gt;=E179,TRUE)</f>
        <v>1</v>
      </c>
    </row>
    <row r="180" spans="1:7" ht="15.5" x14ac:dyDescent="0.35">
      <c r="A180" s="34" t="s">
        <v>1</v>
      </c>
      <c r="B180" s="31" t="s">
        <v>27</v>
      </c>
      <c r="C180" s="31">
        <v>3</v>
      </c>
      <c r="D180" s="31">
        <v>2022</v>
      </c>
      <c r="E180" s="39">
        <v>1003286.672</v>
      </c>
      <c r="F180" s="39">
        <v>3277386.5615515723</v>
      </c>
      <c r="G180" s="35" t="b">
        <f t="shared" si="4"/>
        <v>1</v>
      </c>
    </row>
    <row r="181" spans="1:7" ht="15.5" x14ac:dyDescent="0.35">
      <c r="A181" s="34" t="s">
        <v>3</v>
      </c>
      <c r="B181" s="31" t="s">
        <v>27</v>
      </c>
      <c r="C181" s="31">
        <v>3</v>
      </c>
      <c r="D181" s="31">
        <v>2022</v>
      </c>
      <c r="E181" s="39">
        <v>1514699.5193333332</v>
      </c>
      <c r="F181" s="39">
        <v>2406976.5070454776</v>
      </c>
      <c r="G181" s="35" t="b">
        <f t="shared" si="4"/>
        <v>1</v>
      </c>
    </row>
    <row r="182" spans="1:7" ht="15.5" x14ac:dyDescent="0.35">
      <c r="A182" s="34" t="s">
        <v>4</v>
      </c>
      <c r="B182" s="31" t="s">
        <v>27</v>
      </c>
      <c r="C182" s="31">
        <v>3</v>
      </c>
      <c r="D182" s="31">
        <v>2022</v>
      </c>
      <c r="E182" s="39">
        <v>833941.32533333334</v>
      </c>
      <c r="F182" s="39">
        <v>481688.35220224957</v>
      </c>
      <c r="G182" s="37" t="b">
        <f t="shared" si="4"/>
        <v>0</v>
      </c>
    </row>
    <row r="183" spans="1:7" ht="15.5" x14ac:dyDescent="0.35">
      <c r="A183" s="34" t="s">
        <v>6</v>
      </c>
      <c r="B183" s="31" t="s">
        <v>27</v>
      </c>
      <c r="C183" s="31">
        <v>3</v>
      </c>
      <c r="D183" s="31">
        <v>2022</v>
      </c>
      <c r="E183" s="39">
        <v>17930100.363333333</v>
      </c>
      <c r="F183" s="39">
        <v>40966157.761962004</v>
      </c>
      <c r="G183" s="35" t="b">
        <f t="shared" si="4"/>
        <v>1</v>
      </c>
    </row>
    <row r="184" spans="1:7" ht="15.5" x14ac:dyDescent="0.35">
      <c r="A184" s="34" t="s">
        <v>8</v>
      </c>
      <c r="B184" s="31" t="s">
        <v>27</v>
      </c>
      <c r="C184" s="31">
        <v>3</v>
      </c>
      <c r="D184" s="31">
        <v>2022</v>
      </c>
      <c r="E184" s="39">
        <v>1990353.8125</v>
      </c>
      <c r="F184" s="39">
        <v>3411876</v>
      </c>
      <c r="G184" s="35" t="b">
        <f t="shared" si="4"/>
        <v>1</v>
      </c>
    </row>
    <row r="185" spans="1:7" ht="15.5" x14ac:dyDescent="0.35">
      <c r="A185" s="34" t="s">
        <v>9</v>
      </c>
      <c r="B185" s="31" t="s">
        <v>27</v>
      </c>
      <c r="C185" s="31">
        <v>3</v>
      </c>
      <c r="D185" s="31">
        <v>2022</v>
      </c>
      <c r="E185" s="39">
        <v>17514902.549333334</v>
      </c>
      <c r="F185" s="39">
        <v>21328966.818269562</v>
      </c>
      <c r="G185" s="35" t="b">
        <f t="shared" si="4"/>
        <v>1</v>
      </c>
    </row>
    <row r="186" spans="1:7" ht="15.5" x14ac:dyDescent="0.35">
      <c r="A186" s="34" t="s">
        <v>11</v>
      </c>
      <c r="B186" s="31" t="s">
        <v>27</v>
      </c>
      <c r="C186" s="31">
        <v>3</v>
      </c>
      <c r="D186" s="31">
        <v>2022</v>
      </c>
      <c r="E186" s="39">
        <v>1445815.0725</v>
      </c>
      <c r="F186" s="39">
        <v>9662708.6803788617</v>
      </c>
      <c r="G186" s="35" t="b">
        <f t="shared" si="4"/>
        <v>1</v>
      </c>
    </row>
    <row r="187" spans="1:7" ht="15.5" x14ac:dyDescent="0.35">
      <c r="A187" s="34" t="s">
        <v>12</v>
      </c>
      <c r="B187" s="31" t="s">
        <v>27</v>
      </c>
      <c r="C187" s="31">
        <v>3</v>
      </c>
      <c r="D187" s="31">
        <v>2022</v>
      </c>
      <c r="E187" s="39">
        <v>3062900.2858333299</v>
      </c>
      <c r="F187" s="39">
        <v>8200104</v>
      </c>
      <c r="G187" s="35" t="b">
        <f t="shared" si="4"/>
        <v>1</v>
      </c>
    </row>
    <row r="188" spans="1:7" ht="15.5" x14ac:dyDescent="0.35">
      <c r="A188" s="34" t="s">
        <v>13</v>
      </c>
      <c r="B188" s="31" t="s">
        <v>27</v>
      </c>
      <c r="C188" s="31">
        <v>3</v>
      </c>
      <c r="D188" s="31">
        <v>2022</v>
      </c>
      <c r="E188" s="39">
        <v>15083399.5</v>
      </c>
      <c r="F188" s="39">
        <v>17948810.014150985</v>
      </c>
      <c r="G188" s="35" t="b">
        <f t="shared" si="4"/>
        <v>1</v>
      </c>
    </row>
    <row r="189" spans="1:7" ht="15.5" x14ac:dyDescent="0.35">
      <c r="A189" s="34" t="s">
        <v>147</v>
      </c>
      <c r="B189" s="31" t="s">
        <v>27</v>
      </c>
      <c r="C189" s="31">
        <v>3</v>
      </c>
      <c r="D189" s="31">
        <v>2022</v>
      </c>
      <c r="E189" s="39">
        <v>166912629.59299999</v>
      </c>
      <c r="F189" s="39">
        <v>417394715</v>
      </c>
      <c r="G189" s="35" t="b">
        <f t="shared" si="4"/>
        <v>1</v>
      </c>
    </row>
    <row r="190" spans="1:7" ht="15.5" x14ac:dyDescent="0.35">
      <c r="A190" s="34" t="s">
        <v>142</v>
      </c>
      <c r="B190" s="31" t="s">
        <v>28</v>
      </c>
      <c r="C190" s="31">
        <v>3</v>
      </c>
      <c r="D190" s="31">
        <v>2022</v>
      </c>
      <c r="E190" s="39">
        <v>103748828.40333334</v>
      </c>
      <c r="F190" s="39">
        <v>156878135.83597586</v>
      </c>
      <c r="G190" s="35" t="b">
        <f t="shared" si="4"/>
        <v>1</v>
      </c>
    </row>
    <row r="191" spans="1:7" ht="15.5" x14ac:dyDescent="0.35">
      <c r="A191" s="34" t="s">
        <v>15</v>
      </c>
      <c r="B191" s="31" t="s">
        <v>27</v>
      </c>
      <c r="C191" s="31">
        <v>3</v>
      </c>
      <c r="D191" s="31">
        <v>2022</v>
      </c>
      <c r="E191" s="39">
        <v>1015994.0633333334</v>
      </c>
      <c r="F191" s="39">
        <v>2796741</v>
      </c>
      <c r="G191" s="35" t="b">
        <f t="shared" si="4"/>
        <v>1</v>
      </c>
    </row>
    <row r="192" spans="1:7" ht="15.5" x14ac:dyDescent="0.35">
      <c r="A192" s="34" t="s">
        <v>16</v>
      </c>
      <c r="B192" s="31" t="s">
        <v>27</v>
      </c>
      <c r="C192" s="31">
        <v>3</v>
      </c>
      <c r="D192" s="31">
        <v>2022</v>
      </c>
      <c r="E192" s="39">
        <v>1247487.4033333333</v>
      </c>
      <c r="F192" s="39">
        <v>1851225.5844428893</v>
      </c>
      <c r="G192" s="35" t="b">
        <f t="shared" si="4"/>
        <v>1</v>
      </c>
    </row>
    <row r="193" spans="1:7" ht="15.5" x14ac:dyDescent="0.35">
      <c r="A193" s="34" t="s">
        <v>17</v>
      </c>
      <c r="B193" s="31" t="s">
        <v>27</v>
      </c>
      <c r="C193" s="31">
        <v>3</v>
      </c>
      <c r="D193" s="31">
        <v>2022</v>
      </c>
      <c r="E193" s="39">
        <v>6013061.9666666668</v>
      </c>
      <c r="F193" s="39">
        <v>4998864.7918177973</v>
      </c>
      <c r="G193" s="37" t="b">
        <f t="shared" si="4"/>
        <v>0</v>
      </c>
    </row>
    <row r="194" spans="1:7" ht="15.5" x14ac:dyDescent="0.35">
      <c r="A194" s="34" t="s">
        <v>146</v>
      </c>
      <c r="B194" s="31" t="s">
        <v>28</v>
      </c>
      <c r="C194" s="31">
        <v>3</v>
      </c>
      <c r="D194" s="31">
        <v>2022</v>
      </c>
      <c r="E194" s="39">
        <v>91705374.771833345</v>
      </c>
      <c r="F194" s="39">
        <v>141560625.65243527</v>
      </c>
      <c r="G194" s="35" t="b">
        <f t="shared" si="4"/>
        <v>1</v>
      </c>
    </row>
    <row r="195" spans="1:7" ht="15.5" x14ac:dyDescent="0.35">
      <c r="A195" s="34" t="s">
        <v>24</v>
      </c>
      <c r="B195" s="31" t="s">
        <v>27</v>
      </c>
      <c r="C195" s="31">
        <v>3</v>
      </c>
      <c r="D195" s="31">
        <v>2022</v>
      </c>
      <c r="E195" s="39">
        <v>1302505.5716666668</v>
      </c>
      <c r="F195" s="39">
        <v>1834603.9096709101</v>
      </c>
      <c r="G195" s="35" t="b">
        <f t="shared" si="4"/>
        <v>1</v>
      </c>
    </row>
    <row r="196" spans="1:7" ht="15.5" x14ac:dyDescent="0.35">
      <c r="A196" s="34" t="s">
        <v>138</v>
      </c>
      <c r="B196" s="31" t="s">
        <v>27</v>
      </c>
      <c r="C196" s="31">
        <v>3</v>
      </c>
      <c r="D196" s="31">
        <v>2022</v>
      </c>
      <c r="E196" s="39">
        <v>2099244.0751666669</v>
      </c>
      <c r="F196" s="39">
        <v>2355514</v>
      </c>
      <c r="G196" s="35" t="b">
        <f t="shared" si="4"/>
        <v>1</v>
      </c>
    </row>
    <row r="197" spans="1:7" ht="15.5" x14ac:dyDescent="0.35">
      <c r="A197" s="34" t="s">
        <v>25</v>
      </c>
      <c r="B197" s="31" t="s">
        <v>27</v>
      </c>
      <c r="C197" s="31">
        <v>3</v>
      </c>
      <c r="D197" s="31">
        <v>2022</v>
      </c>
      <c r="E197" s="39">
        <v>1412062.9481666668</v>
      </c>
      <c r="F197" s="39">
        <v>2297889.8856681008</v>
      </c>
      <c r="G197" s="35" t="b">
        <f t="shared" si="4"/>
        <v>1</v>
      </c>
    </row>
    <row r="198" spans="1:7" ht="15.5" x14ac:dyDescent="0.35">
      <c r="A198" s="34" t="s">
        <v>145</v>
      </c>
      <c r="B198" s="31" t="s">
        <v>28</v>
      </c>
      <c r="C198" s="31">
        <v>4</v>
      </c>
      <c r="D198" s="31">
        <v>2022</v>
      </c>
      <c r="E198" s="39">
        <v>87486693.238583326</v>
      </c>
      <c r="F198" s="39">
        <v>176971318.11111271</v>
      </c>
      <c r="G198" s="35" t="b">
        <f t="shared" si="4"/>
        <v>1</v>
      </c>
    </row>
    <row r="199" spans="1:7" ht="15.5" x14ac:dyDescent="0.35">
      <c r="A199" s="34" t="s">
        <v>23</v>
      </c>
      <c r="B199" s="31" t="s">
        <v>27</v>
      </c>
      <c r="C199" s="31">
        <v>4</v>
      </c>
      <c r="D199" s="31">
        <v>2022</v>
      </c>
      <c r="E199" s="39">
        <v>23537310.995000001</v>
      </c>
      <c r="F199" s="39">
        <v>29976963.536717068</v>
      </c>
      <c r="G199" s="35" t="b">
        <f t="shared" si="4"/>
        <v>1</v>
      </c>
    </row>
    <row r="200" spans="1:7" ht="15.5" x14ac:dyDescent="0.35">
      <c r="A200" s="34" t="s">
        <v>139</v>
      </c>
      <c r="B200" s="31" t="s">
        <v>27</v>
      </c>
      <c r="C200" s="31">
        <v>5</v>
      </c>
      <c r="D200" s="31">
        <v>2022</v>
      </c>
      <c r="E200" s="39">
        <v>7167123.4116666671</v>
      </c>
      <c r="F200" s="39">
        <v>19822855</v>
      </c>
      <c r="G200" s="35" t="b">
        <f t="shared" si="4"/>
        <v>1</v>
      </c>
    </row>
    <row r="201" spans="1:7" ht="15.5" x14ac:dyDescent="0.35">
      <c r="A201" s="34" t="s">
        <v>143</v>
      </c>
      <c r="B201" s="31" t="s">
        <v>27</v>
      </c>
      <c r="C201" s="31">
        <v>5</v>
      </c>
      <c r="D201" s="31">
        <v>2022</v>
      </c>
      <c r="E201" s="39">
        <v>24547394.638666667</v>
      </c>
      <c r="F201" s="39">
        <v>27742157.452884797</v>
      </c>
      <c r="G201" s="35" t="b">
        <f t="shared" si="4"/>
        <v>1</v>
      </c>
    </row>
    <row r="202" spans="1:7" ht="15.5" x14ac:dyDescent="0.35">
      <c r="A202" s="34" t="s">
        <v>144</v>
      </c>
      <c r="B202" s="31" t="s">
        <v>27</v>
      </c>
      <c r="C202" s="31">
        <v>5</v>
      </c>
      <c r="D202" s="31">
        <v>2022</v>
      </c>
      <c r="E202" s="39">
        <v>4776361.51</v>
      </c>
      <c r="F202" s="39">
        <v>9374631</v>
      </c>
      <c r="G202" s="35" t="b">
        <f t="shared" si="4"/>
        <v>1</v>
      </c>
    </row>
    <row r="203" spans="1:7" ht="15.5" x14ac:dyDescent="0.35">
      <c r="A203" s="34" t="s">
        <v>2</v>
      </c>
      <c r="B203" s="31" t="s">
        <v>27</v>
      </c>
      <c r="C203" s="31">
        <v>5</v>
      </c>
      <c r="D203" s="31">
        <v>2022</v>
      </c>
      <c r="E203" s="39">
        <v>6760176.2134373896</v>
      </c>
      <c r="F203" s="39">
        <v>9707238</v>
      </c>
      <c r="G203" s="35" t="b">
        <f t="shared" si="4"/>
        <v>1</v>
      </c>
    </row>
    <row r="204" spans="1:7" ht="15.5" x14ac:dyDescent="0.35">
      <c r="A204" s="34" t="s">
        <v>5</v>
      </c>
      <c r="B204" s="31" t="s">
        <v>27</v>
      </c>
      <c r="C204" s="31">
        <v>5</v>
      </c>
      <c r="D204" s="31">
        <v>2022</v>
      </c>
      <c r="E204" s="39">
        <v>49130390.246383339</v>
      </c>
      <c r="F204" s="39">
        <v>74373729</v>
      </c>
      <c r="G204" s="35" t="b">
        <f t="shared" si="4"/>
        <v>1</v>
      </c>
    </row>
    <row r="205" spans="1:7" ht="15.5" x14ac:dyDescent="0.35">
      <c r="A205" s="34" t="s">
        <v>10</v>
      </c>
      <c r="B205" s="31" t="s">
        <v>27</v>
      </c>
      <c r="C205" s="31">
        <v>5</v>
      </c>
      <c r="D205" s="31">
        <v>2022</v>
      </c>
      <c r="E205" s="39">
        <v>38224755.049999997</v>
      </c>
      <c r="F205" s="39">
        <v>38441830</v>
      </c>
      <c r="G205" s="35" t="b">
        <f t="shared" si="4"/>
        <v>1</v>
      </c>
    </row>
    <row r="206" spans="1:7" ht="15.5" x14ac:dyDescent="0.35">
      <c r="A206" s="34" t="s">
        <v>173</v>
      </c>
      <c r="B206" s="31" t="s">
        <v>27</v>
      </c>
      <c r="C206" s="31">
        <v>5</v>
      </c>
      <c r="D206" s="31">
        <v>2022</v>
      </c>
      <c r="E206" s="39">
        <v>13062699.571666665</v>
      </c>
      <c r="F206" s="39">
        <v>15153136</v>
      </c>
      <c r="G206" s="35" t="b">
        <f t="shared" si="4"/>
        <v>1</v>
      </c>
    </row>
    <row r="207" spans="1:7" ht="15.5" x14ac:dyDescent="0.35">
      <c r="A207" s="34" t="s">
        <v>140</v>
      </c>
      <c r="B207" s="31" t="s">
        <v>28</v>
      </c>
      <c r="C207" s="31">
        <v>5</v>
      </c>
      <c r="D207" s="31">
        <v>2022</v>
      </c>
      <c r="E207" s="39">
        <v>259450554.59225002</v>
      </c>
      <c r="F207" s="39">
        <v>326288124</v>
      </c>
      <c r="G207" s="35" t="b">
        <f t="shared" si="4"/>
        <v>1</v>
      </c>
    </row>
    <row r="208" spans="1:7" ht="15.5" x14ac:dyDescent="0.35">
      <c r="A208" s="34" t="s">
        <v>18</v>
      </c>
      <c r="B208" s="31" t="s">
        <v>27</v>
      </c>
      <c r="C208" s="31">
        <v>5</v>
      </c>
      <c r="D208" s="31">
        <v>2022</v>
      </c>
      <c r="E208" s="39">
        <v>20688353.566185489</v>
      </c>
      <c r="F208" s="39">
        <v>31046226</v>
      </c>
      <c r="G208" s="35" t="b">
        <f t="shared" si="4"/>
        <v>1</v>
      </c>
    </row>
    <row r="209" spans="1:7" ht="15.5" x14ac:dyDescent="0.35">
      <c r="A209" s="34" t="s">
        <v>19</v>
      </c>
      <c r="B209" s="31" t="s">
        <v>27</v>
      </c>
      <c r="C209" s="31">
        <v>5</v>
      </c>
      <c r="D209" s="31">
        <v>2022</v>
      </c>
      <c r="E209" s="39">
        <v>8416170.6046666671</v>
      </c>
      <c r="F209" s="39">
        <v>8281159</v>
      </c>
      <c r="G209" s="37" t="b">
        <f t="shared" si="4"/>
        <v>0</v>
      </c>
    </row>
    <row r="210" spans="1:7" ht="15.5" x14ac:dyDescent="0.35">
      <c r="A210" s="34" t="s">
        <v>20</v>
      </c>
      <c r="B210" s="31" t="s">
        <v>27</v>
      </c>
      <c r="C210" s="31">
        <v>5</v>
      </c>
      <c r="D210" s="31">
        <v>2022</v>
      </c>
      <c r="E210" s="39">
        <v>5450232.2103333334</v>
      </c>
      <c r="F210" s="39">
        <v>6599239</v>
      </c>
      <c r="G210" s="35" t="b">
        <f t="shared" si="4"/>
        <v>1</v>
      </c>
    </row>
    <row r="211" spans="1:7" ht="15.5" x14ac:dyDescent="0.35">
      <c r="A211" s="34" t="s">
        <v>21</v>
      </c>
      <c r="B211" s="31" t="s">
        <v>27</v>
      </c>
      <c r="C211" s="31">
        <v>5</v>
      </c>
      <c r="D211" s="31">
        <v>2022</v>
      </c>
      <c r="E211" s="39">
        <v>6667147.8596666669</v>
      </c>
      <c r="F211" s="39">
        <v>7355924</v>
      </c>
      <c r="G211" s="35" t="b">
        <f t="shared" si="4"/>
        <v>1</v>
      </c>
    </row>
    <row r="212" spans="1:7" ht="15.5" x14ac:dyDescent="0.35">
      <c r="A212" s="34" t="s">
        <v>22</v>
      </c>
      <c r="B212" s="31" t="s">
        <v>27</v>
      </c>
      <c r="C212" s="31">
        <v>5</v>
      </c>
      <c r="D212" s="31">
        <v>2022</v>
      </c>
      <c r="E212" s="39">
        <v>3981312.3112462787</v>
      </c>
      <c r="F212" s="39">
        <v>5880014</v>
      </c>
      <c r="G212" s="35" t="b">
        <f t="shared" si="4"/>
        <v>1</v>
      </c>
    </row>
    <row r="213" spans="1:7" ht="15.5" x14ac:dyDescent="0.35">
      <c r="A213" s="34" t="s">
        <v>136</v>
      </c>
      <c r="B213" s="31" t="s">
        <v>27</v>
      </c>
      <c r="C213" s="31">
        <v>5</v>
      </c>
      <c r="D213" s="31">
        <v>2022</v>
      </c>
      <c r="E213" s="39">
        <v>10602486.425416665</v>
      </c>
      <c r="F213" s="39">
        <v>15380036</v>
      </c>
      <c r="G213" s="35" t="b">
        <f t="shared" si="4"/>
        <v>1</v>
      </c>
    </row>
    <row r="214" spans="1:7" ht="15.5" x14ac:dyDescent="0.35">
      <c r="A214" s="34" t="s">
        <v>137</v>
      </c>
      <c r="B214" s="31" t="s">
        <v>28</v>
      </c>
      <c r="C214" s="31">
        <v>5</v>
      </c>
      <c r="D214" s="31">
        <v>2022</v>
      </c>
      <c r="E214" s="39">
        <v>93665818.497500002</v>
      </c>
      <c r="F214" s="39">
        <v>117285949</v>
      </c>
      <c r="G214" s="35" t="b">
        <f t="shared" si="4"/>
        <v>1</v>
      </c>
    </row>
    <row r="215" spans="1:7" ht="15.5" x14ac:dyDescent="0.35">
      <c r="A215" s="29" t="s">
        <v>193</v>
      </c>
      <c r="B215" s="30"/>
      <c r="C215" s="30"/>
      <c r="D215" s="98"/>
      <c r="E215" s="32"/>
      <c r="F215" s="32"/>
      <c r="G215" s="33"/>
    </row>
  </sheetData>
  <phoneticPr fontId="1" type="noConversion"/>
  <pageMargins left="0.7" right="0.7" top="0.75" bottom="0.75" header="0.3" footer="0.3"/>
  <pageSetup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909544-0E6F-4DCC-95B4-61DBA566D450}">
  <dimension ref="A1:I63"/>
  <sheetViews>
    <sheetView zoomScale="90" zoomScaleNormal="90" workbookViewId="0">
      <pane ySplit="2" topLeftCell="A3" activePane="bottomLeft" state="frozen"/>
      <selection pane="bottomLeft"/>
    </sheetView>
  </sheetViews>
  <sheetFormatPr defaultColWidth="9.296875" defaultRowHeight="15.5" x14ac:dyDescent="0.35"/>
  <cols>
    <col min="1" max="1" width="15.3984375" style="50" customWidth="1"/>
    <col min="2" max="2" width="54.09765625" style="46" customWidth="1"/>
    <col min="3" max="3" width="37" style="46" bestFit="1" customWidth="1"/>
    <col min="4" max="4" width="15.8984375" style="50" customWidth="1"/>
    <col min="5" max="5" width="20.09765625" style="50" customWidth="1"/>
    <col min="6" max="6" width="17.59765625" style="50" customWidth="1"/>
    <col min="7" max="7" width="15.8984375" style="50" customWidth="1"/>
    <col min="8" max="8" width="18.8984375" style="50" customWidth="1"/>
    <col min="9" max="9" width="37.69921875" style="52" customWidth="1"/>
    <col min="10" max="16384" width="9.296875" style="46"/>
  </cols>
  <sheetData>
    <row r="1" spans="1:9" ht="20.149999999999999" customHeight="1" x14ac:dyDescent="0.35">
      <c r="A1" s="40" t="s">
        <v>197</v>
      </c>
      <c r="B1" s="57"/>
      <c r="C1" s="57"/>
      <c r="D1" s="58"/>
      <c r="E1" s="58"/>
      <c r="F1" s="58"/>
      <c r="G1" s="58"/>
      <c r="H1" s="58"/>
      <c r="I1" s="56"/>
    </row>
    <row r="2" spans="1:9" s="48" customFormat="1" ht="40" customHeight="1" x14ac:dyDescent="0.3">
      <c r="A2" s="47" t="s">
        <v>34</v>
      </c>
      <c r="B2" s="47" t="s">
        <v>35</v>
      </c>
      <c r="C2" s="47" t="s">
        <v>36</v>
      </c>
      <c r="D2" s="47" t="s">
        <v>37</v>
      </c>
      <c r="E2" s="47" t="s">
        <v>38</v>
      </c>
      <c r="F2" s="47" t="s">
        <v>39</v>
      </c>
      <c r="G2" s="47" t="s">
        <v>40</v>
      </c>
      <c r="H2" s="51" t="s">
        <v>201</v>
      </c>
      <c r="I2" s="51" t="s">
        <v>202</v>
      </c>
    </row>
    <row r="3" spans="1:9" x14ac:dyDescent="0.35">
      <c r="A3" s="53">
        <v>6920770</v>
      </c>
      <c r="B3" s="55" t="s">
        <v>139</v>
      </c>
      <c r="C3" s="55" t="s">
        <v>148</v>
      </c>
      <c r="D3" s="53" t="s">
        <v>47</v>
      </c>
      <c r="E3" s="53" t="b">
        <v>0</v>
      </c>
      <c r="F3" s="53" t="s">
        <v>92</v>
      </c>
      <c r="G3" s="53" t="b">
        <v>0</v>
      </c>
      <c r="H3" s="53" t="b">
        <v>0</v>
      </c>
      <c r="I3" s="59"/>
    </row>
    <row r="4" spans="1:9" x14ac:dyDescent="0.35">
      <c r="A4" s="53">
        <v>6920510</v>
      </c>
      <c r="B4" s="55" t="s">
        <v>143</v>
      </c>
      <c r="C4" s="55" t="s">
        <v>149</v>
      </c>
      <c r="D4" s="53" t="s">
        <v>41</v>
      </c>
      <c r="E4" s="53" t="b">
        <v>0</v>
      </c>
      <c r="F4" s="53" t="s">
        <v>42</v>
      </c>
      <c r="G4" s="53" t="b">
        <v>0</v>
      </c>
      <c r="H4" s="53" t="b">
        <v>0</v>
      </c>
      <c r="I4" s="59"/>
    </row>
    <row r="5" spans="1:9" x14ac:dyDescent="0.35">
      <c r="A5" s="53">
        <v>6920780</v>
      </c>
      <c r="B5" s="55" t="s">
        <v>144</v>
      </c>
      <c r="C5" s="55" t="s">
        <v>150</v>
      </c>
      <c r="D5" s="53" t="s">
        <v>43</v>
      </c>
      <c r="E5" s="53" t="b">
        <v>1</v>
      </c>
      <c r="F5" s="53" t="s">
        <v>44</v>
      </c>
      <c r="G5" s="53" t="b">
        <v>0</v>
      </c>
      <c r="H5" s="53" t="b">
        <v>0</v>
      </c>
      <c r="I5" s="59"/>
    </row>
    <row r="6" spans="1:9" x14ac:dyDescent="0.35">
      <c r="A6" s="53">
        <v>6920025</v>
      </c>
      <c r="B6" s="55" t="s">
        <v>45</v>
      </c>
      <c r="C6" s="55" t="s">
        <v>46</v>
      </c>
      <c r="D6" s="53" t="s">
        <v>47</v>
      </c>
      <c r="E6" s="53" t="b">
        <v>0</v>
      </c>
      <c r="F6" s="53" t="s">
        <v>48</v>
      </c>
      <c r="G6" s="53" t="b">
        <v>0</v>
      </c>
      <c r="H6" s="53" t="b">
        <v>1</v>
      </c>
      <c r="I6" s="53" t="s">
        <v>145</v>
      </c>
    </row>
    <row r="7" spans="1:9" x14ac:dyDescent="0.35">
      <c r="A7" s="53">
        <v>6920280</v>
      </c>
      <c r="B7" s="55" t="s">
        <v>151</v>
      </c>
      <c r="C7" s="55" t="s">
        <v>49</v>
      </c>
      <c r="D7" s="53" t="s">
        <v>41</v>
      </c>
      <c r="E7" s="53" t="b">
        <v>0</v>
      </c>
      <c r="F7" s="53" t="s">
        <v>48</v>
      </c>
      <c r="G7" s="53" t="b">
        <v>0</v>
      </c>
      <c r="H7" s="53" t="b">
        <v>1</v>
      </c>
      <c r="I7" s="53" t="s">
        <v>145</v>
      </c>
    </row>
    <row r="8" spans="1:9" x14ac:dyDescent="0.35">
      <c r="A8" s="53">
        <v>6920005</v>
      </c>
      <c r="B8" s="55" t="s">
        <v>50</v>
      </c>
      <c r="C8" s="55" t="s">
        <v>51</v>
      </c>
      <c r="D8" s="53" t="s">
        <v>41</v>
      </c>
      <c r="E8" s="53" t="b">
        <v>0</v>
      </c>
      <c r="F8" s="53" t="s">
        <v>52</v>
      </c>
      <c r="G8" s="53" t="b">
        <v>0</v>
      </c>
      <c r="H8" s="53" t="b">
        <v>1</v>
      </c>
      <c r="I8" s="53" t="s">
        <v>145</v>
      </c>
    </row>
    <row r="9" spans="1:9" x14ac:dyDescent="0.35">
      <c r="A9" s="53">
        <v>6920327</v>
      </c>
      <c r="B9" s="55" t="s">
        <v>0</v>
      </c>
      <c r="C9" s="55" t="s">
        <v>53</v>
      </c>
      <c r="D9" s="53" t="s">
        <v>41</v>
      </c>
      <c r="E9" s="53" t="b">
        <v>0</v>
      </c>
      <c r="F9" s="53" t="s">
        <v>54</v>
      </c>
      <c r="G9" s="53" t="b">
        <v>0</v>
      </c>
      <c r="H9" s="53" t="b">
        <v>0</v>
      </c>
      <c r="I9" s="59"/>
    </row>
    <row r="10" spans="1:9" x14ac:dyDescent="0.35">
      <c r="A10" s="53">
        <v>6920195</v>
      </c>
      <c r="B10" s="55" t="s">
        <v>1</v>
      </c>
      <c r="C10" s="55" t="s">
        <v>55</v>
      </c>
      <c r="D10" s="53" t="s">
        <v>43</v>
      </c>
      <c r="E10" s="53" t="b">
        <v>1</v>
      </c>
      <c r="F10" s="53" t="s">
        <v>56</v>
      </c>
      <c r="G10" s="53" t="b">
        <v>1</v>
      </c>
      <c r="H10" s="53" t="b">
        <v>0</v>
      </c>
      <c r="I10" s="59"/>
    </row>
    <row r="11" spans="1:9" x14ac:dyDescent="0.35">
      <c r="A11" s="53">
        <v>6920015</v>
      </c>
      <c r="B11" s="55" t="s">
        <v>2</v>
      </c>
      <c r="C11" s="55" t="s">
        <v>57</v>
      </c>
      <c r="D11" s="53" t="s">
        <v>47</v>
      </c>
      <c r="E11" s="53" t="b">
        <v>1</v>
      </c>
      <c r="F11" s="53" t="s">
        <v>58</v>
      </c>
      <c r="G11" s="53" t="b">
        <v>0</v>
      </c>
      <c r="H11" s="53" t="b">
        <v>0</v>
      </c>
      <c r="I11" s="59"/>
    </row>
    <row r="12" spans="1:9" x14ac:dyDescent="0.35">
      <c r="A12" s="53">
        <v>6920105</v>
      </c>
      <c r="B12" s="55" t="s">
        <v>3</v>
      </c>
      <c r="C12" s="55" t="s">
        <v>59</v>
      </c>
      <c r="D12" s="53" t="s">
        <v>47</v>
      </c>
      <c r="E12" s="53" t="b">
        <v>1</v>
      </c>
      <c r="F12" s="53" t="s">
        <v>54</v>
      </c>
      <c r="G12" s="53" t="b">
        <v>0</v>
      </c>
      <c r="H12" s="53" t="b">
        <v>0</v>
      </c>
      <c r="I12" s="59"/>
    </row>
    <row r="13" spans="1:9" x14ac:dyDescent="0.35">
      <c r="A13" s="53">
        <v>6920165</v>
      </c>
      <c r="B13" s="55" t="s">
        <v>4</v>
      </c>
      <c r="C13" s="55" t="s">
        <v>60</v>
      </c>
      <c r="D13" s="53" t="s">
        <v>43</v>
      </c>
      <c r="E13" s="53" t="b">
        <v>1</v>
      </c>
      <c r="F13" s="53" t="s">
        <v>61</v>
      </c>
      <c r="G13" s="53" t="b">
        <v>0</v>
      </c>
      <c r="H13" s="53" t="b">
        <v>0</v>
      </c>
      <c r="I13" s="59"/>
    </row>
    <row r="14" spans="1:9" x14ac:dyDescent="0.35">
      <c r="A14" s="53">
        <v>6920110</v>
      </c>
      <c r="B14" s="55" t="s">
        <v>62</v>
      </c>
      <c r="C14" s="55" t="s">
        <v>63</v>
      </c>
      <c r="D14" s="53" t="s">
        <v>41</v>
      </c>
      <c r="E14" s="53" t="b">
        <v>0</v>
      </c>
      <c r="F14" s="53" t="s">
        <v>64</v>
      </c>
      <c r="G14" s="53" t="b">
        <v>0</v>
      </c>
      <c r="H14" s="53" t="b">
        <v>1</v>
      </c>
      <c r="I14" s="54" t="s">
        <v>171</v>
      </c>
    </row>
    <row r="15" spans="1:9" x14ac:dyDescent="0.35">
      <c r="A15" s="53">
        <v>6920175</v>
      </c>
      <c r="B15" s="55" t="s">
        <v>65</v>
      </c>
      <c r="C15" s="55" t="s">
        <v>66</v>
      </c>
      <c r="D15" s="53" t="s">
        <v>43</v>
      </c>
      <c r="E15" s="53" t="b">
        <v>1</v>
      </c>
      <c r="F15" s="53" t="s">
        <v>67</v>
      </c>
      <c r="G15" s="53" t="b">
        <v>0</v>
      </c>
      <c r="H15" s="53" t="b">
        <v>0</v>
      </c>
      <c r="I15" s="59"/>
    </row>
    <row r="16" spans="1:9" x14ac:dyDescent="0.35">
      <c r="A16" s="53">
        <v>6920210</v>
      </c>
      <c r="B16" s="55" t="s">
        <v>7</v>
      </c>
      <c r="C16" s="55" t="s">
        <v>68</v>
      </c>
      <c r="D16" s="53" t="s">
        <v>43</v>
      </c>
      <c r="E16" s="53" t="b">
        <v>1</v>
      </c>
      <c r="F16" s="53" t="s">
        <v>69</v>
      </c>
      <c r="G16" s="53" t="b">
        <v>0</v>
      </c>
      <c r="H16" s="53" t="b">
        <v>0</v>
      </c>
      <c r="I16" s="59"/>
    </row>
    <row r="17" spans="1:9" x14ac:dyDescent="0.35">
      <c r="A17" s="53">
        <v>6920075</v>
      </c>
      <c r="B17" s="55" t="s">
        <v>8</v>
      </c>
      <c r="C17" s="55" t="s">
        <v>70</v>
      </c>
      <c r="D17" s="53" t="s">
        <v>43</v>
      </c>
      <c r="E17" s="53" t="b">
        <v>1</v>
      </c>
      <c r="F17" s="53" t="s">
        <v>71</v>
      </c>
      <c r="G17" s="53" t="b">
        <v>1</v>
      </c>
      <c r="H17" s="53" t="b">
        <v>0</v>
      </c>
      <c r="I17" s="59"/>
    </row>
    <row r="18" spans="1:9" x14ac:dyDescent="0.35">
      <c r="A18" s="53">
        <v>6920004</v>
      </c>
      <c r="B18" s="55" t="s">
        <v>9</v>
      </c>
      <c r="C18" s="55" t="s">
        <v>152</v>
      </c>
      <c r="D18" s="53" t="s">
        <v>41</v>
      </c>
      <c r="E18" s="53" t="b">
        <v>0</v>
      </c>
      <c r="F18" s="53" t="s">
        <v>72</v>
      </c>
      <c r="G18" s="53" t="b">
        <v>0</v>
      </c>
      <c r="H18" s="53" t="b">
        <v>0</v>
      </c>
      <c r="I18" s="59"/>
    </row>
    <row r="19" spans="1:9" x14ac:dyDescent="0.35">
      <c r="A19" s="53">
        <v>6920045</v>
      </c>
      <c r="B19" s="55" t="s">
        <v>10</v>
      </c>
      <c r="C19" s="55" t="s">
        <v>73</v>
      </c>
      <c r="D19" s="53" t="s">
        <v>41</v>
      </c>
      <c r="E19" s="53" t="b">
        <v>0</v>
      </c>
      <c r="F19" s="53" t="s">
        <v>74</v>
      </c>
      <c r="G19" s="53" t="b">
        <v>0</v>
      </c>
      <c r="H19" s="53" t="b">
        <v>0</v>
      </c>
      <c r="I19" s="59"/>
    </row>
    <row r="20" spans="1:9" x14ac:dyDescent="0.35">
      <c r="A20" s="53">
        <v>6920434</v>
      </c>
      <c r="B20" s="55" t="s">
        <v>198</v>
      </c>
      <c r="C20" s="55" t="s">
        <v>75</v>
      </c>
      <c r="D20" s="53" t="s">
        <v>41</v>
      </c>
      <c r="E20" s="53" t="b">
        <v>0</v>
      </c>
      <c r="F20" s="53" t="s">
        <v>72</v>
      </c>
      <c r="G20" s="53" t="b">
        <v>0</v>
      </c>
      <c r="H20" s="53" t="b">
        <v>0</v>
      </c>
      <c r="I20" s="59"/>
    </row>
    <row r="21" spans="1:9" x14ac:dyDescent="0.35">
      <c r="A21" s="53">
        <v>6920231</v>
      </c>
      <c r="B21" s="55" t="s">
        <v>11</v>
      </c>
      <c r="C21" s="55" t="s">
        <v>76</v>
      </c>
      <c r="D21" s="53" t="s">
        <v>43</v>
      </c>
      <c r="E21" s="53" t="b">
        <v>1</v>
      </c>
      <c r="F21" s="53" t="s">
        <v>77</v>
      </c>
      <c r="G21" s="53" t="b">
        <v>1</v>
      </c>
      <c r="H21" s="53" t="b">
        <v>0</v>
      </c>
      <c r="I21" s="59"/>
    </row>
    <row r="22" spans="1:9" x14ac:dyDescent="0.35">
      <c r="A22" s="53">
        <v>6920003</v>
      </c>
      <c r="B22" s="55" t="s">
        <v>78</v>
      </c>
      <c r="C22" s="55" t="s">
        <v>79</v>
      </c>
      <c r="D22" s="53" t="s">
        <v>41</v>
      </c>
      <c r="E22" s="53" t="b">
        <v>0</v>
      </c>
      <c r="F22" s="53" t="s">
        <v>42</v>
      </c>
      <c r="G22" s="53" t="b">
        <v>0</v>
      </c>
      <c r="H22" s="53" t="b">
        <v>1</v>
      </c>
      <c r="I22" s="53" t="s">
        <v>141</v>
      </c>
    </row>
    <row r="23" spans="1:9" x14ac:dyDescent="0.35">
      <c r="A23" s="53">
        <v>6920418</v>
      </c>
      <c r="B23" s="55" t="s">
        <v>176</v>
      </c>
      <c r="C23" s="55" t="s">
        <v>80</v>
      </c>
      <c r="D23" s="53" t="s">
        <v>41</v>
      </c>
      <c r="E23" s="53" t="b">
        <v>0</v>
      </c>
      <c r="F23" s="53" t="s">
        <v>42</v>
      </c>
      <c r="G23" s="53" t="b">
        <v>0</v>
      </c>
      <c r="H23" s="53" t="b">
        <v>1</v>
      </c>
      <c r="I23" s="53" t="s">
        <v>141</v>
      </c>
    </row>
    <row r="24" spans="1:9" x14ac:dyDescent="0.35">
      <c r="A24" s="53">
        <v>6920805</v>
      </c>
      <c r="B24" s="55" t="s">
        <v>81</v>
      </c>
      <c r="C24" s="55" t="s">
        <v>82</v>
      </c>
      <c r="D24" s="53" t="s">
        <v>41</v>
      </c>
      <c r="E24" s="53" t="b">
        <v>0</v>
      </c>
      <c r="F24" s="53" t="s">
        <v>72</v>
      </c>
      <c r="G24" s="53" t="b">
        <v>0</v>
      </c>
      <c r="H24" s="53" t="b">
        <v>1</v>
      </c>
      <c r="I24" s="53" t="s">
        <v>141</v>
      </c>
    </row>
    <row r="25" spans="1:9" x14ac:dyDescent="0.35">
      <c r="A25" s="53">
        <v>6920173</v>
      </c>
      <c r="B25" s="55" t="s">
        <v>83</v>
      </c>
      <c r="C25" s="55" t="s">
        <v>179</v>
      </c>
      <c r="D25" s="53" t="s">
        <v>41</v>
      </c>
      <c r="E25" s="53" t="b">
        <v>0</v>
      </c>
      <c r="F25" s="53" t="s">
        <v>42</v>
      </c>
      <c r="G25" s="53" t="b">
        <v>0</v>
      </c>
      <c r="H25" s="53" t="b">
        <v>1</v>
      </c>
      <c r="I25" s="53" t="s">
        <v>141</v>
      </c>
    </row>
    <row r="26" spans="1:9" x14ac:dyDescent="0.35">
      <c r="A26" s="53">
        <v>6920740</v>
      </c>
      <c r="B26" s="55" t="s">
        <v>153</v>
      </c>
      <c r="C26" s="55" t="s">
        <v>84</v>
      </c>
      <c r="D26" s="53" t="s">
        <v>47</v>
      </c>
      <c r="E26" s="53" t="b">
        <v>0</v>
      </c>
      <c r="F26" s="53" t="s">
        <v>85</v>
      </c>
      <c r="G26" s="53" t="b">
        <v>0</v>
      </c>
      <c r="H26" s="53" t="b">
        <v>1</v>
      </c>
      <c r="I26" s="53" t="s">
        <v>141</v>
      </c>
    </row>
    <row r="27" spans="1:9" x14ac:dyDescent="0.35">
      <c r="A27" s="53">
        <v>6920614</v>
      </c>
      <c r="B27" s="55" t="s">
        <v>12</v>
      </c>
      <c r="C27" s="55" t="s">
        <v>86</v>
      </c>
      <c r="D27" s="53" t="s">
        <v>47</v>
      </c>
      <c r="E27" s="53" t="b">
        <v>1</v>
      </c>
      <c r="F27" s="53" t="s">
        <v>87</v>
      </c>
      <c r="G27" s="53" t="b">
        <v>0</v>
      </c>
      <c r="H27" s="53" t="b">
        <v>0</v>
      </c>
      <c r="I27" s="59"/>
    </row>
    <row r="28" spans="1:9" x14ac:dyDescent="0.35">
      <c r="A28" s="53">
        <v>6920741</v>
      </c>
      <c r="B28" s="55" t="s">
        <v>88</v>
      </c>
      <c r="C28" s="55" t="s">
        <v>89</v>
      </c>
      <c r="D28" s="53" t="s">
        <v>41</v>
      </c>
      <c r="E28" s="53" t="b">
        <v>0</v>
      </c>
      <c r="F28" s="53" t="s">
        <v>90</v>
      </c>
      <c r="G28" s="53" t="b">
        <v>0</v>
      </c>
      <c r="H28" s="53" t="b">
        <v>0</v>
      </c>
      <c r="I28" s="59"/>
    </row>
    <row r="29" spans="1:9" x14ac:dyDescent="0.35">
      <c r="A29" s="53">
        <v>6920620</v>
      </c>
      <c r="B29" s="55" t="s">
        <v>13</v>
      </c>
      <c r="C29" s="55" t="s">
        <v>91</v>
      </c>
      <c r="D29" s="53" t="s">
        <v>41</v>
      </c>
      <c r="E29" s="53" t="b">
        <v>0</v>
      </c>
      <c r="F29" s="53" t="s">
        <v>87</v>
      </c>
      <c r="G29" s="53" t="b">
        <v>0</v>
      </c>
      <c r="H29" s="53" t="b">
        <v>0</v>
      </c>
      <c r="I29" s="59"/>
    </row>
    <row r="30" spans="1:9" x14ac:dyDescent="0.35">
      <c r="A30" s="53">
        <v>6920570</v>
      </c>
      <c r="B30" s="55" t="s">
        <v>147</v>
      </c>
      <c r="C30" s="55" t="s">
        <v>14</v>
      </c>
      <c r="D30" s="53" t="s">
        <v>41</v>
      </c>
      <c r="E30" s="53" t="b">
        <v>0</v>
      </c>
      <c r="F30" s="53" t="s">
        <v>42</v>
      </c>
      <c r="G30" s="53" t="b">
        <v>0</v>
      </c>
      <c r="H30" s="53" t="b">
        <v>0</v>
      </c>
      <c r="I30" s="59"/>
    </row>
    <row r="31" spans="1:9" x14ac:dyDescent="0.35">
      <c r="A31" s="53">
        <v>6920125</v>
      </c>
      <c r="B31" s="55" t="s">
        <v>154</v>
      </c>
      <c r="C31" s="55" t="s">
        <v>93</v>
      </c>
      <c r="D31" s="53" t="s">
        <v>47</v>
      </c>
      <c r="E31" s="53" t="b">
        <v>1</v>
      </c>
      <c r="F31" s="53" t="s">
        <v>90</v>
      </c>
      <c r="G31" s="53" t="b">
        <v>0</v>
      </c>
      <c r="H31" s="53" t="b">
        <v>1</v>
      </c>
      <c r="I31" s="54" t="s">
        <v>142</v>
      </c>
    </row>
    <row r="32" spans="1:9" x14ac:dyDescent="0.35">
      <c r="A32" s="53">
        <v>6920163</v>
      </c>
      <c r="B32" s="55" t="s">
        <v>94</v>
      </c>
      <c r="C32" s="55" t="s">
        <v>95</v>
      </c>
      <c r="D32" s="53" t="s">
        <v>47</v>
      </c>
      <c r="E32" s="53" t="b">
        <v>1</v>
      </c>
      <c r="F32" s="53" t="s">
        <v>90</v>
      </c>
      <c r="G32" s="53" t="b">
        <v>0</v>
      </c>
      <c r="H32" s="53" t="b">
        <v>1</v>
      </c>
      <c r="I32" s="54" t="s">
        <v>142</v>
      </c>
    </row>
    <row r="33" spans="1:9" x14ac:dyDescent="0.35">
      <c r="A33" s="53">
        <v>6920051</v>
      </c>
      <c r="B33" s="55" t="s">
        <v>199</v>
      </c>
      <c r="C33" s="55" t="s">
        <v>155</v>
      </c>
      <c r="D33" s="53" t="s">
        <v>41</v>
      </c>
      <c r="E33" s="53" t="b">
        <v>0</v>
      </c>
      <c r="F33" s="53" t="s">
        <v>90</v>
      </c>
      <c r="G33" s="53" t="b">
        <v>0</v>
      </c>
      <c r="H33" s="53" t="b">
        <v>1</v>
      </c>
      <c r="I33" s="54" t="s">
        <v>142</v>
      </c>
    </row>
    <row r="34" spans="1:9" x14ac:dyDescent="0.35">
      <c r="A34" s="53">
        <v>6920160</v>
      </c>
      <c r="B34" s="55" t="s">
        <v>156</v>
      </c>
      <c r="C34" s="55" t="s">
        <v>157</v>
      </c>
      <c r="D34" s="53" t="s">
        <v>41</v>
      </c>
      <c r="E34" s="53" t="b">
        <v>0</v>
      </c>
      <c r="F34" s="53" t="s">
        <v>90</v>
      </c>
      <c r="G34" s="53" t="b">
        <v>0</v>
      </c>
      <c r="H34" s="53" t="b">
        <v>1</v>
      </c>
      <c r="I34" s="54" t="s">
        <v>142</v>
      </c>
    </row>
    <row r="35" spans="1:9" x14ac:dyDescent="0.35">
      <c r="A35" s="53">
        <v>6920172</v>
      </c>
      <c r="B35" s="55" t="s">
        <v>15</v>
      </c>
      <c r="C35" s="55" t="s">
        <v>158</v>
      </c>
      <c r="D35" s="53" t="s">
        <v>43</v>
      </c>
      <c r="E35" s="53" t="b">
        <v>1</v>
      </c>
      <c r="F35" s="53" t="s">
        <v>96</v>
      </c>
      <c r="G35" s="53" t="b">
        <v>1</v>
      </c>
      <c r="H35" s="53" t="b">
        <v>0</v>
      </c>
      <c r="I35" s="59"/>
    </row>
    <row r="36" spans="1:9" x14ac:dyDescent="0.35">
      <c r="A36" s="53">
        <v>6920190</v>
      </c>
      <c r="B36" s="55" t="s">
        <v>97</v>
      </c>
      <c r="C36" s="55" t="s">
        <v>98</v>
      </c>
      <c r="D36" s="53" t="s">
        <v>47</v>
      </c>
      <c r="E36" s="53" t="b">
        <v>1</v>
      </c>
      <c r="F36" s="53" t="s">
        <v>99</v>
      </c>
      <c r="G36" s="53" t="b">
        <v>0</v>
      </c>
      <c r="H36" s="53" t="b">
        <v>1</v>
      </c>
      <c r="I36" s="54" t="s">
        <v>140</v>
      </c>
    </row>
    <row r="37" spans="1:9" x14ac:dyDescent="0.35">
      <c r="A37" s="53">
        <v>6920290</v>
      </c>
      <c r="B37" s="55" t="s">
        <v>100</v>
      </c>
      <c r="C37" s="55" t="s">
        <v>101</v>
      </c>
      <c r="D37" s="53" t="s">
        <v>41</v>
      </c>
      <c r="E37" s="53" t="b">
        <v>0</v>
      </c>
      <c r="F37" s="53" t="s">
        <v>48</v>
      </c>
      <c r="G37" s="53" t="b">
        <v>0</v>
      </c>
      <c r="H37" s="53" t="b">
        <v>1</v>
      </c>
      <c r="I37" s="54" t="s">
        <v>140</v>
      </c>
    </row>
    <row r="38" spans="1:9" x14ac:dyDescent="0.35">
      <c r="A38" s="53">
        <v>6920296</v>
      </c>
      <c r="B38" s="55" t="s">
        <v>102</v>
      </c>
      <c r="C38" s="55" t="s">
        <v>103</v>
      </c>
      <c r="D38" s="53" t="s">
        <v>41</v>
      </c>
      <c r="E38" s="53" t="b">
        <v>0</v>
      </c>
      <c r="F38" s="53" t="s">
        <v>74</v>
      </c>
      <c r="G38" s="53" t="b">
        <v>0</v>
      </c>
      <c r="H38" s="53" t="b">
        <v>1</v>
      </c>
      <c r="I38" s="54" t="s">
        <v>140</v>
      </c>
    </row>
    <row r="39" spans="1:9" x14ac:dyDescent="0.35">
      <c r="A39" s="53">
        <v>6920315</v>
      </c>
      <c r="B39" s="55" t="s">
        <v>104</v>
      </c>
      <c r="C39" s="55" t="s">
        <v>105</v>
      </c>
      <c r="D39" s="53" t="s">
        <v>47</v>
      </c>
      <c r="E39" s="53" t="b">
        <v>0</v>
      </c>
      <c r="F39" s="53" t="s">
        <v>106</v>
      </c>
      <c r="G39" s="53" t="b">
        <v>0</v>
      </c>
      <c r="H39" s="53" t="b">
        <v>1</v>
      </c>
      <c r="I39" s="54" t="s">
        <v>140</v>
      </c>
    </row>
    <row r="40" spans="1:9" x14ac:dyDescent="0.35">
      <c r="A40" s="53">
        <v>6920520</v>
      </c>
      <c r="B40" s="55" t="s">
        <v>107</v>
      </c>
      <c r="C40" s="55" t="s">
        <v>108</v>
      </c>
      <c r="D40" s="53" t="s">
        <v>41</v>
      </c>
      <c r="E40" s="53" t="b">
        <v>0</v>
      </c>
      <c r="F40" s="53" t="s">
        <v>42</v>
      </c>
      <c r="G40" s="53" t="b">
        <v>0</v>
      </c>
      <c r="H40" s="53" t="b">
        <v>1</v>
      </c>
      <c r="I40" s="54" t="s">
        <v>140</v>
      </c>
    </row>
    <row r="41" spans="1:9" x14ac:dyDescent="0.35">
      <c r="A41" s="53">
        <v>6920725</v>
      </c>
      <c r="B41" s="55" t="s">
        <v>109</v>
      </c>
      <c r="C41" s="55" t="s">
        <v>110</v>
      </c>
      <c r="D41" s="53" t="s">
        <v>47</v>
      </c>
      <c r="E41" s="53" t="b">
        <v>1</v>
      </c>
      <c r="F41" s="53" t="s">
        <v>58</v>
      </c>
      <c r="G41" s="53" t="b">
        <v>0</v>
      </c>
      <c r="H41" s="53" t="b">
        <v>1</v>
      </c>
      <c r="I41" s="54" t="s">
        <v>140</v>
      </c>
    </row>
    <row r="42" spans="1:9" x14ac:dyDescent="0.35">
      <c r="A42" s="53">
        <v>6920540</v>
      </c>
      <c r="B42" s="55" t="s">
        <v>159</v>
      </c>
      <c r="C42" s="55" t="s">
        <v>160</v>
      </c>
      <c r="D42" s="53" t="s">
        <v>41</v>
      </c>
      <c r="E42" s="53" t="b">
        <v>0</v>
      </c>
      <c r="F42" s="53" t="s">
        <v>72</v>
      </c>
      <c r="G42" s="53" t="b">
        <v>0</v>
      </c>
      <c r="H42" s="53" t="b">
        <v>1</v>
      </c>
      <c r="I42" s="54" t="s">
        <v>140</v>
      </c>
    </row>
    <row r="43" spans="1:9" x14ac:dyDescent="0.35">
      <c r="A43" s="53">
        <v>6920350</v>
      </c>
      <c r="B43" s="55" t="s">
        <v>161</v>
      </c>
      <c r="C43" s="55" t="s">
        <v>111</v>
      </c>
      <c r="D43" s="53" t="s">
        <v>41</v>
      </c>
      <c r="E43" s="53" t="b">
        <v>0</v>
      </c>
      <c r="F43" s="53" t="s">
        <v>74</v>
      </c>
      <c r="G43" s="53" t="b">
        <v>0</v>
      </c>
      <c r="H43" s="53" t="b">
        <v>1</v>
      </c>
      <c r="I43" s="54" t="s">
        <v>140</v>
      </c>
    </row>
    <row r="44" spans="1:9" x14ac:dyDescent="0.35">
      <c r="A44" s="53">
        <v>6920060</v>
      </c>
      <c r="B44" s="55" t="s">
        <v>16</v>
      </c>
      <c r="C44" s="55" t="s">
        <v>177</v>
      </c>
      <c r="D44" s="53" t="s">
        <v>43</v>
      </c>
      <c r="E44" s="53" t="b">
        <v>1</v>
      </c>
      <c r="F44" s="53" t="s">
        <v>112</v>
      </c>
      <c r="G44" s="53" t="b">
        <v>1</v>
      </c>
      <c r="H44" s="53" t="b">
        <v>0</v>
      </c>
      <c r="I44" s="59"/>
    </row>
    <row r="45" spans="1:9" x14ac:dyDescent="0.35">
      <c r="A45" s="53">
        <v>6920340</v>
      </c>
      <c r="B45" s="55" t="s">
        <v>17</v>
      </c>
      <c r="C45" s="55" t="s">
        <v>200</v>
      </c>
      <c r="D45" s="53" t="s">
        <v>43</v>
      </c>
      <c r="E45" s="53" t="b">
        <v>0</v>
      </c>
      <c r="F45" s="53" t="s">
        <v>113</v>
      </c>
      <c r="G45" s="53" t="b">
        <v>1</v>
      </c>
      <c r="H45" s="53" t="b">
        <v>0</v>
      </c>
      <c r="I45" s="59"/>
    </row>
    <row r="46" spans="1:9" x14ac:dyDescent="0.35">
      <c r="A46" s="53">
        <v>6920130</v>
      </c>
      <c r="B46" s="55" t="s">
        <v>114</v>
      </c>
      <c r="C46" s="55" t="s">
        <v>115</v>
      </c>
      <c r="D46" s="53" t="s">
        <v>47</v>
      </c>
      <c r="E46" s="53" t="b">
        <v>1</v>
      </c>
      <c r="F46" s="53" t="s">
        <v>85</v>
      </c>
      <c r="G46" s="53" t="b">
        <v>0</v>
      </c>
      <c r="H46" s="53" t="b">
        <v>1</v>
      </c>
      <c r="I46" s="54" t="s">
        <v>146</v>
      </c>
    </row>
    <row r="47" spans="1:9" x14ac:dyDescent="0.35">
      <c r="A47" s="53">
        <v>6920708</v>
      </c>
      <c r="B47" s="55" t="s">
        <v>117</v>
      </c>
      <c r="C47" s="55" t="s">
        <v>118</v>
      </c>
      <c r="D47" s="53" t="s">
        <v>41</v>
      </c>
      <c r="E47" s="53" t="b">
        <v>0</v>
      </c>
      <c r="F47" s="53" t="s">
        <v>116</v>
      </c>
      <c r="G47" s="53" t="b">
        <v>0</v>
      </c>
      <c r="H47" s="53" t="b">
        <v>1</v>
      </c>
      <c r="I47" s="54" t="s">
        <v>146</v>
      </c>
    </row>
    <row r="48" spans="1:9" x14ac:dyDescent="0.35">
      <c r="A48" s="53">
        <v>6920010</v>
      </c>
      <c r="B48" s="55" t="s">
        <v>18</v>
      </c>
      <c r="C48" s="55" t="s">
        <v>119</v>
      </c>
      <c r="D48" s="53" t="s">
        <v>41</v>
      </c>
      <c r="E48" s="53" t="b">
        <v>0</v>
      </c>
      <c r="F48" s="53" t="s">
        <v>120</v>
      </c>
      <c r="G48" s="53" t="b">
        <v>0</v>
      </c>
      <c r="H48" s="53" t="b">
        <v>1</v>
      </c>
      <c r="I48" s="54" t="s">
        <v>171</v>
      </c>
    </row>
    <row r="49" spans="1:9" x14ac:dyDescent="0.35">
      <c r="A49" s="53">
        <v>6920241</v>
      </c>
      <c r="B49" s="55" t="s">
        <v>19</v>
      </c>
      <c r="C49" s="55" t="s">
        <v>121</v>
      </c>
      <c r="D49" s="53" t="s">
        <v>47</v>
      </c>
      <c r="E49" s="53" t="b">
        <v>1</v>
      </c>
      <c r="F49" s="53" t="s">
        <v>120</v>
      </c>
      <c r="G49" s="53" t="b">
        <v>0</v>
      </c>
      <c r="H49" s="53" t="b">
        <v>1</v>
      </c>
      <c r="I49" s="54" t="s">
        <v>171</v>
      </c>
    </row>
    <row r="50" spans="1:9" x14ac:dyDescent="0.35">
      <c r="A50" s="53">
        <v>6920243</v>
      </c>
      <c r="B50" s="55" t="s">
        <v>20</v>
      </c>
      <c r="C50" s="55" t="s">
        <v>122</v>
      </c>
      <c r="D50" s="53" t="s">
        <v>47</v>
      </c>
      <c r="E50" s="53" t="b">
        <v>1</v>
      </c>
      <c r="F50" s="53" t="s">
        <v>123</v>
      </c>
      <c r="G50" s="53" t="b">
        <v>0</v>
      </c>
      <c r="H50" s="53" t="b">
        <v>1</v>
      </c>
      <c r="I50" s="54" t="s">
        <v>171</v>
      </c>
    </row>
    <row r="51" spans="1:9" x14ac:dyDescent="0.35">
      <c r="A51" s="53">
        <v>6920325</v>
      </c>
      <c r="B51" s="55" t="s">
        <v>21</v>
      </c>
      <c r="C51" s="55" t="s">
        <v>124</v>
      </c>
      <c r="D51" s="53" t="s">
        <v>47</v>
      </c>
      <c r="E51" s="53" t="b">
        <v>1</v>
      </c>
      <c r="F51" s="53" t="s">
        <v>123</v>
      </c>
      <c r="G51" s="53" t="b">
        <v>0</v>
      </c>
      <c r="H51" s="53" t="b">
        <v>1</v>
      </c>
      <c r="I51" s="54" t="s">
        <v>171</v>
      </c>
    </row>
    <row r="52" spans="1:9" x14ac:dyDescent="0.35">
      <c r="A52" s="53">
        <v>6920743</v>
      </c>
      <c r="B52" s="55" t="s">
        <v>22</v>
      </c>
      <c r="C52" s="55" t="s">
        <v>125</v>
      </c>
      <c r="D52" s="53" t="s">
        <v>47</v>
      </c>
      <c r="E52" s="53" t="b">
        <v>0</v>
      </c>
      <c r="F52" s="53" t="s">
        <v>85</v>
      </c>
      <c r="G52" s="53" t="b">
        <v>0</v>
      </c>
      <c r="H52" s="53" t="b">
        <v>0</v>
      </c>
      <c r="I52" s="59"/>
    </row>
    <row r="53" spans="1:9" x14ac:dyDescent="0.35">
      <c r="A53" s="53">
        <v>6920560</v>
      </c>
      <c r="B53" s="55" t="s">
        <v>136</v>
      </c>
      <c r="C53" s="55" t="s">
        <v>175</v>
      </c>
      <c r="D53" s="53" t="s">
        <v>41</v>
      </c>
      <c r="E53" s="53" t="b">
        <v>0</v>
      </c>
      <c r="F53" s="53" t="s">
        <v>42</v>
      </c>
      <c r="G53" s="53" t="b">
        <v>0</v>
      </c>
      <c r="H53" s="53" t="b">
        <v>0</v>
      </c>
      <c r="I53" s="59"/>
    </row>
    <row r="54" spans="1:9" x14ac:dyDescent="0.35">
      <c r="A54" s="53">
        <v>6920207</v>
      </c>
      <c r="B54" s="55" t="s">
        <v>23</v>
      </c>
      <c r="C54" s="55" t="s">
        <v>126</v>
      </c>
      <c r="D54" s="53" t="s">
        <v>41</v>
      </c>
      <c r="E54" s="53" t="b">
        <v>0</v>
      </c>
      <c r="F54" s="53" t="s">
        <v>127</v>
      </c>
      <c r="G54" s="53" t="b">
        <v>0</v>
      </c>
      <c r="H54" s="53" t="b">
        <v>0</v>
      </c>
      <c r="I54" s="59"/>
    </row>
    <row r="55" spans="1:9" x14ac:dyDescent="0.35">
      <c r="A55" s="53">
        <v>6920065</v>
      </c>
      <c r="B55" s="55" t="s">
        <v>24</v>
      </c>
      <c r="C55" s="55" t="s">
        <v>128</v>
      </c>
      <c r="D55" s="53" t="s">
        <v>47</v>
      </c>
      <c r="E55" s="53" t="b">
        <v>1</v>
      </c>
      <c r="F55" s="53" t="s">
        <v>54</v>
      </c>
      <c r="G55" s="53" t="b">
        <v>0</v>
      </c>
      <c r="H55" s="53" t="b">
        <v>0</v>
      </c>
      <c r="I55" s="59"/>
    </row>
    <row r="56" spans="1:9" x14ac:dyDescent="0.35">
      <c r="A56" s="53">
        <v>6920380</v>
      </c>
      <c r="B56" s="55" t="s">
        <v>138</v>
      </c>
      <c r="C56" s="55" t="s">
        <v>162</v>
      </c>
      <c r="D56" s="53" t="s">
        <v>43</v>
      </c>
      <c r="E56" s="53" t="b">
        <v>1</v>
      </c>
      <c r="F56" s="53" t="s">
        <v>67</v>
      </c>
      <c r="G56" s="53" t="b">
        <v>0</v>
      </c>
      <c r="H56" s="53" t="b">
        <v>0</v>
      </c>
      <c r="I56" s="59"/>
    </row>
    <row r="57" spans="1:9" x14ac:dyDescent="0.35">
      <c r="A57" s="53">
        <v>6920070</v>
      </c>
      <c r="B57" s="55" t="s">
        <v>163</v>
      </c>
      <c r="C57" s="55" t="s">
        <v>164</v>
      </c>
      <c r="D57" s="53" t="s">
        <v>41</v>
      </c>
      <c r="E57" s="53" t="b">
        <v>0</v>
      </c>
      <c r="F57" s="53" t="s">
        <v>129</v>
      </c>
      <c r="G57" s="53" t="b">
        <v>0</v>
      </c>
      <c r="H57" s="53" t="b">
        <v>1</v>
      </c>
      <c r="I57" s="33" t="s">
        <v>137</v>
      </c>
    </row>
    <row r="58" spans="1:9" x14ac:dyDescent="0.35">
      <c r="A58" s="53">
        <v>6920242</v>
      </c>
      <c r="B58" s="55" t="s">
        <v>165</v>
      </c>
      <c r="C58" s="55" t="s">
        <v>166</v>
      </c>
      <c r="D58" s="53" t="s">
        <v>47</v>
      </c>
      <c r="E58" s="53" t="b">
        <v>1</v>
      </c>
      <c r="F58" s="53" t="s">
        <v>130</v>
      </c>
      <c r="G58" s="53" t="b">
        <v>0</v>
      </c>
      <c r="H58" s="53" t="b">
        <v>1</v>
      </c>
      <c r="I58" s="33" t="s">
        <v>137</v>
      </c>
    </row>
    <row r="59" spans="1:9" x14ac:dyDescent="0.35">
      <c r="A59" s="53">
        <v>6920610</v>
      </c>
      <c r="B59" s="55" t="s">
        <v>167</v>
      </c>
      <c r="C59" s="55" t="s">
        <v>168</v>
      </c>
      <c r="D59" s="53" t="s">
        <v>47</v>
      </c>
      <c r="E59" s="53" t="b">
        <v>1</v>
      </c>
      <c r="F59" s="53" t="s">
        <v>131</v>
      </c>
      <c r="G59" s="53" t="b">
        <v>0</v>
      </c>
      <c r="H59" s="53" t="b">
        <v>1</v>
      </c>
      <c r="I59" s="33" t="s">
        <v>137</v>
      </c>
    </row>
    <row r="60" spans="1:9" x14ac:dyDescent="0.35">
      <c r="A60" s="53">
        <v>6920612</v>
      </c>
      <c r="B60" s="55" t="s">
        <v>169</v>
      </c>
      <c r="C60" s="55" t="s">
        <v>170</v>
      </c>
      <c r="D60" s="53" t="s">
        <v>47</v>
      </c>
      <c r="E60" s="53" t="b">
        <v>0</v>
      </c>
      <c r="F60" s="53" t="s">
        <v>129</v>
      </c>
      <c r="G60" s="53" t="b">
        <v>0</v>
      </c>
      <c r="H60" s="53" t="b">
        <v>1</v>
      </c>
      <c r="I60" s="33" t="s">
        <v>137</v>
      </c>
    </row>
    <row r="61" spans="1:9" x14ac:dyDescent="0.35">
      <c r="A61" s="53">
        <v>6920140</v>
      </c>
      <c r="B61" s="55" t="s">
        <v>25</v>
      </c>
      <c r="C61" s="55" t="s">
        <v>25</v>
      </c>
      <c r="D61" s="53" t="s">
        <v>43</v>
      </c>
      <c r="E61" s="53" t="b">
        <v>1</v>
      </c>
      <c r="F61" s="53" t="s">
        <v>132</v>
      </c>
      <c r="G61" s="53" t="b">
        <v>1</v>
      </c>
      <c r="H61" s="53" t="b">
        <v>0</v>
      </c>
      <c r="I61" s="59"/>
    </row>
    <row r="62" spans="1:9" x14ac:dyDescent="0.35">
      <c r="A62" s="53">
        <v>6920270</v>
      </c>
      <c r="B62" s="55" t="s">
        <v>133</v>
      </c>
      <c r="C62" s="55" t="s">
        <v>134</v>
      </c>
      <c r="D62" s="53" t="s">
        <v>47</v>
      </c>
      <c r="E62" s="53" t="b">
        <v>0</v>
      </c>
      <c r="F62" s="53" t="s">
        <v>106</v>
      </c>
      <c r="G62" s="53" t="b">
        <v>0</v>
      </c>
      <c r="H62" s="53" t="b">
        <v>0</v>
      </c>
      <c r="I62" s="59"/>
    </row>
    <row r="63" spans="1:9" x14ac:dyDescent="0.35">
      <c r="A63" s="16" t="s">
        <v>193</v>
      </c>
      <c r="B63" s="20"/>
      <c r="C63" s="20"/>
      <c r="D63" s="49"/>
      <c r="E63" s="49"/>
      <c r="F63" s="49"/>
      <c r="G63" s="49"/>
      <c r="H63" s="49"/>
    </row>
  </sheetData>
  <pageMargins left="0.7" right="0.7" top="0.75" bottom="0.75" header="0.3" footer="0.3"/>
  <pageSetup orientation="portrait"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4CC71D-B400-4505-953A-34A86E03E1F2}">
  <dimension ref="A1:C45"/>
  <sheetViews>
    <sheetView zoomScale="90" zoomScaleNormal="90" workbookViewId="0">
      <pane ySplit="2" topLeftCell="A3" activePane="bottomLeft" state="frozen"/>
      <selection pane="bottomLeft"/>
    </sheetView>
  </sheetViews>
  <sheetFormatPr defaultColWidth="8.8984375" defaultRowHeight="14" x14ac:dyDescent="0.3"/>
  <cols>
    <col min="1" max="1" width="19" customWidth="1"/>
    <col min="2" max="2" width="21" customWidth="1"/>
    <col min="3" max="3" width="131" customWidth="1"/>
    <col min="11" max="11" width="8.8984375" customWidth="1"/>
  </cols>
  <sheetData>
    <row r="1" spans="1:3" s="67" customFormat="1" ht="20.149999999999999" customHeight="1" x14ac:dyDescent="0.3">
      <c r="A1" s="40" t="s">
        <v>135</v>
      </c>
      <c r="B1" s="66"/>
      <c r="C1" s="66"/>
    </row>
    <row r="2" spans="1:3" ht="40" customHeight="1" x14ac:dyDescent="0.3">
      <c r="A2" s="68" t="s">
        <v>33</v>
      </c>
      <c r="B2" s="69" t="s">
        <v>203</v>
      </c>
      <c r="C2" s="68" t="s">
        <v>204</v>
      </c>
    </row>
    <row r="3" spans="1:3" ht="15.65" customHeight="1" x14ac:dyDescent="0.3">
      <c r="A3" s="65">
        <v>2025</v>
      </c>
      <c r="B3" s="61">
        <v>46105</v>
      </c>
      <c r="C3" s="62" t="s">
        <v>205</v>
      </c>
    </row>
    <row r="4" spans="1:3" ht="15.65" customHeight="1" x14ac:dyDescent="0.3">
      <c r="A4" s="65">
        <v>2025</v>
      </c>
      <c r="B4" s="61">
        <v>46104</v>
      </c>
      <c r="C4" s="85" t="s">
        <v>215</v>
      </c>
    </row>
    <row r="5" spans="1:3" s="60" customFormat="1" ht="15.65" customHeight="1" x14ac:dyDescent="0.35">
      <c r="A5" s="75">
        <v>2024</v>
      </c>
      <c r="B5" s="76">
        <v>45937</v>
      </c>
      <c r="C5" s="73" t="s">
        <v>208</v>
      </c>
    </row>
    <row r="6" spans="1:3" s="60" customFormat="1" ht="15.65" customHeight="1" x14ac:dyDescent="0.35">
      <c r="A6" s="64">
        <v>2023</v>
      </c>
      <c r="B6" s="61">
        <v>45573</v>
      </c>
      <c r="C6" s="62" t="s">
        <v>209</v>
      </c>
    </row>
    <row r="7" spans="1:3" s="60" customFormat="1" ht="30" customHeight="1" x14ac:dyDescent="0.35">
      <c r="A7" s="77">
        <v>2023</v>
      </c>
      <c r="B7" s="78">
        <v>45238</v>
      </c>
      <c r="C7" s="74" t="s">
        <v>212</v>
      </c>
    </row>
    <row r="8" spans="1:3" s="60" customFormat="1" ht="15.65" customHeight="1" x14ac:dyDescent="0.35">
      <c r="A8" s="64">
        <v>2022</v>
      </c>
      <c r="B8" s="61">
        <v>45236</v>
      </c>
      <c r="C8" s="62" t="s">
        <v>210</v>
      </c>
    </row>
    <row r="9" spans="1:3" s="60" customFormat="1" ht="30" customHeight="1" x14ac:dyDescent="0.35">
      <c r="A9" s="64">
        <v>2022</v>
      </c>
      <c r="B9" s="61">
        <v>45078</v>
      </c>
      <c r="C9" s="63" t="s">
        <v>211</v>
      </c>
    </row>
    <row r="10" spans="1:3" s="60" customFormat="1" ht="90" customHeight="1" x14ac:dyDescent="0.35">
      <c r="A10" s="64">
        <v>2022</v>
      </c>
      <c r="B10" s="61">
        <v>44562</v>
      </c>
      <c r="C10" s="63" t="s">
        <v>207</v>
      </c>
    </row>
    <row r="11" spans="1:3" s="60" customFormat="1" ht="20.149999999999999" customHeight="1" x14ac:dyDescent="0.35">
      <c r="A11" s="90" t="s">
        <v>213</v>
      </c>
      <c r="B11" s="88"/>
      <c r="C11" s="89"/>
    </row>
    <row r="12" spans="1:3" s="60" customFormat="1" ht="15.65" customHeight="1" x14ac:dyDescent="0.35">
      <c r="A12" s="86" t="s">
        <v>193</v>
      </c>
      <c r="B12" s="24"/>
      <c r="C12" s="24"/>
    </row>
    <row r="13" spans="1:3" s="60" customFormat="1" ht="15.65" customHeight="1" x14ac:dyDescent="0.35">
      <c r="A13" s="24"/>
      <c r="B13" s="24"/>
      <c r="C13" s="24"/>
    </row>
    <row r="14" spans="1:3" s="60" customFormat="1" ht="15.65" customHeight="1" x14ac:dyDescent="0.35">
      <c r="A14" s="24"/>
      <c r="B14" s="24"/>
      <c r="C14" s="24"/>
    </row>
    <row r="15" spans="1:3" s="60" customFormat="1" ht="15.65" customHeight="1" x14ac:dyDescent="0.35">
      <c r="A15" s="24"/>
      <c r="B15" s="24"/>
      <c r="C15" s="87"/>
    </row>
    <row r="16" spans="1:3" s="60" customFormat="1" ht="15.65" customHeight="1" x14ac:dyDescent="0.35">
      <c r="A16" s="24"/>
      <c r="B16" s="24"/>
      <c r="C16" s="24"/>
    </row>
    <row r="17" spans="1:3" s="60" customFormat="1" ht="15.65" customHeight="1" x14ac:dyDescent="0.35">
      <c r="A17" s="24"/>
      <c r="B17" s="24"/>
      <c r="C17" s="24"/>
    </row>
    <row r="18" spans="1:3" s="60" customFormat="1" ht="15.65" customHeight="1" x14ac:dyDescent="0.35">
      <c r="A18" s="24"/>
      <c r="B18" s="24"/>
      <c r="C18" s="24"/>
    </row>
    <row r="19" spans="1:3" s="60" customFormat="1" ht="15.65" customHeight="1" x14ac:dyDescent="0.35">
      <c r="A19" s="24"/>
      <c r="B19" s="24"/>
      <c r="C19" s="24"/>
    </row>
    <row r="20" spans="1:3" s="60" customFormat="1" ht="15.65" customHeight="1" x14ac:dyDescent="0.35">
      <c r="A20"/>
      <c r="B20"/>
      <c r="C20"/>
    </row>
    <row r="21" spans="1:3" s="60" customFormat="1" ht="15.65" customHeight="1" x14ac:dyDescent="0.35">
      <c r="A21"/>
      <c r="B21"/>
      <c r="C21"/>
    </row>
    <row r="22" spans="1:3" s="60" customFormat="1" ht="15.65" customHeight="1" x14ac:dyDescent="0.35">
      <c r="A22"/>
      <c r="B22"/>
      <c r="C22"/>
    </row>
    <row r="23" spans="1:3" s="60" customFormat="1" ht="15.65" customHeight="1" x14ac:dyDescent="0.35">
      <c r="A23"/>
      <c r="B23"/>
      <c r="C23"/>
    </row>
    <row r="24" spans="1:3" s="60" customFormat="1" ht="15.65" customHeight="1" x14ac:dyDescent="0.35">
      <c r="A24"/>
      <c r="B24"/>
      <c r="C24"/>
    </row>
    <row r="25" spans="1:3" s="60" customFormat="1" ht="15.65" customHeight="1" x14ac:dyDescent="0.35">
      <c r="A25"/>
      <c r="B25"/>
      <c r="C25"/>
    </row>
    <row r="26" spans="1:3" s="60" customFormat="1" ht="15.65" customHeight="1" x14ac:dyDescent="0.35">
      <c r="A26"/>
      <c r="B26"/>
      <c r="C26"/>
    </row>
    <row r="27" spans="1:3" s="60" customFormat="1" ht="15.5" x14ac:dyDescent="0.35">
      <c r="A27"/>
      <c r="B27"/>
      <c r="C27"/>
    </row>
    <row r="28" spans="1:3" ht="20.149999999999999" customHeight="1" x14ac:dyDescent="0.3"/>
    <row r="38" ht="16.5" customHeight="1" x14ac:dyDescent="0.3"/>
    <row r="39" ht="16.5" customHeight="1" x14ac:dyDescent="0.3"/>
    <row r="40" ht="16.5" customHeight="1" x14ac:dyDescent="0.3"/>
    <row r="41" ht="16.5" customHeight="1" x14ac:dyDescent="0.3"/>
    <row r="42" ht="16.5" customHeight="1" x14ac:dyDescent="0.3"/>
    <row r="43" ht="16.5" customHeight="1" x14ac:dyDescent="0.3"/>
    <row r="45" ht="16.5" customHeight="1" x14ac:dyDescent="0.3"/>
  </sheetData>
  <phoneticPr fontId="1" type="noConversion"/>
  <pageMargins left="0.7" right="0.7" top="0.75" bottom="0.75" header="0.3" footer="0.3"/>
  <pageSetup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CDC4B8C14A3B7408F81BF48727D0045" ma:contentTypeVersion="23" ma:contentTypeDescription="Create a new document." ma:contentTypeScope="" ma:versionID="d30fbf60b9e29d2bce92076226e28adb">
  <xsd:schema xmlns:xsd="http://www.w3.org/2001/XMLSchema" xmlns:xs="http://www.w3.org/2001/XMLSchema" xmlns:p="http://schemas.microsoft.com/office/2006/metadata/properties" xmlns:ns1="http://schemas.microsoft.com/sharepoint/v3" xmlns:ns2="59da1016-2a1b-4f8a-9768-d7a4932f6f16" xmlns:ns3="eb1aef87-c49c-4ae6-851e-32e6bcd8ce9a" targetNamespace="http://schemas.microsoft.com/office/2006/metadata/properties" ma:root="true" ma:fieldsID="0e3d3009d457696ddc99e480a39aec4c" ns1:_="" ns2:_="" ns3:_="">
    <xsd:import namespace="http://schemas.microsoft.com/sharepoint/v3"/>
    <xsd:import namespace="59da1016-2a1b-4f8a-9768-d7a4932f6f16"/>
    <xsd:import namespace="eb1aef87-c49c-4ae6-851e-32e6bcd8ce9a"/>
    <xsd:element name="properties">
      <xsd:complexType>
        <xsd:sequence>
          <xsd:element name="documentManagement">
            <xsd:complexType>
              <xsd:all>
                <xsd:element ref="ns2:IACategory" minOccurs="0"/>
                <xsd:element ref="ns2:IATopic" minOccurs="0"/>
                <xsd:element ref="ns2:IASubtopic" minOccurs="0"/>
                <xsd:element ref="ns2:DocumentExpirationDate" minOccurs="0"/>
                <xsd:element ref="ns3:Meta_x0020_Description" minOccurs="0"/>
                <xsd:element ref="ns3:Meta_x0020_Keywords" minOccurs="0"/>
                <xsd:element ref="ns1:URL" minOccurs="0"/>
                <xsd:element ref="ns3:Year" minOccurs="0"/>
                <xsd:element ref="ns3:Update" minOccurs="0"/>
                <xsd:element ref="ns3:DType" minOccurs="0"/>
                <xsd:element ref="ns3:DOrder" minOccurs="0"/>
                <xsd:element ref="ns3:Category"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URL" ma:index="8" nillable="true" ma:displayName="URL" ma:format="Hyperlink" ma:internalName="URL" ma:readOnly="false">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9da1016-2a1b-4f8a-9768-d7a4932f6f16" elementFormDefault="qualified">
    <xsd:import namespace="http://schemas.microsoft.com/office/2006/documentManagement/types"/>
    <xsd:import namespace="http://schemas.microsoft.com/office/infopath/2007/PartnerControls"/>
    <xsd:element name="IACategory" ma:index="2" nillable="true" ma:displayName="IA Category" ma:format="Dropdown" ma:hidden="true" ma:internalName="IACategory" ma:readOnly="false">
      <xsd:simpleType>
        <xsd:restriction base="dms:Choice">
          <xsd:enumeration value="About OHA"/>
          <xsd:enumeration value="Programs and Services"/>
          <xsd:enumeration value="Oregon Health Plan"/>
          <xsd:enumeration value="Health System Reform"/>
          <xsd:enumeration value="Licenses and Certificates"/>
          <xsd:enumeration value="Public Health"/>
        </xsd:restriction>
      </xsd:simpleType>
    </xsd:element>
    <xsd:element name="IATopic" ma:index="3" nillable="true" ma:displayName="IA Topic" ma:format="Dropdown" ma:hidden="true" ma:internalName="IATopic" ma:readOnly="false">
      <xsd:simpleType>
        <xsd:restriction base="dms:Choice">
          <xsd:enumeration value="About OHA - Agency Communications"/>
          <xsd:enumeration value="About OHA - Budget"/>
          <xsd:enumeration value="About OHA - Contacts"/>
          <xsd:enumeration value="About OHA - Grants &amp; Contracts"/>
          <xsd:enumeration value="About OHA - Jobs &amp; Employment"/>
          <xsd:enumeration value="About OHA - Organization"/>
          <xsd:enumeration value="About OHA - Policies"/>
          <xsd:enumeration value="About OHA - Public Meetings"/>
          <xsd:enumeration value="About OHA - Public Records"/>
          <xsd:enumeration value="About OHA - Questions &amp; Comments"/>
          <xsd:enumeration value="About OHA - Reports &amp; Data"/>
          <xsd:enumeration value="About OHA - Rulemaking"/>
          <xsd:enumeration value="Programs and Services - Behavioral Health"/>
          <xsd:enumeration value="Programs and Services - Contacts"/>
          <xsd:enumeration value="Programs and Services - Coordinated Care"/>
          <xsd:enumeration value="Programs and Services - Disease"/>
          <xsd:enumeration value="Programs and Services - Environment"/>
          <xsd:enumeration value="Programs and Services - Health Resources"/>
          <xsd:enumeration value="Programs and Services - OEBB"/>
          <xsd:enumeration value="Programs and Services - Oregon Health Plan"/>
          <xsd:enumeration value="Programs and Services - Oregon State Hospital"/>
          <xsd:enumeration value="Programs and Services - PEBB"/>
          <xsd:enumeration value="Programs and Services - Pharmacy"/>
          <xsd:enumeration value="Programs and Services - Prevention"/>
          <xsd:enumeration value="Programs and Services - Safety"/>
          <xsd:enumeration value="Oregon Health Plan - Agency Communications"/>
          <xsd:enumeration value="Oregon Health Plan - Benefits"/>
          <xsd:enumeration value="Oregon Health Plan - Contacts"/>
          <xsd:enumeration value="Oregon Health Plan - Coordinated Care"/>
          <xsd:enumeration value="Oregon Health Plan - Grants &amp; Contracts"/>
          <xsd:enumeration value="Oregon Health Plan - Health Resources"/>
          <xsd:enumeration value="Oregon Health Plan - Policies"/>
          <xsd:enumeration value="Oregon Health Plan - Providers and Partners"/>
          <xsd:enumeration value="Oregon Health Plan - Public Meetings"/>
          <xsd:enumeration value="Oregon Health Plan - Questions &amp; Comments"/>
          <xsd:enumeration value="Oregon Health Plan - Rule Making"/>
          <xsd:enumeration value="Health System Reform - Agency Communications"/>
          <xsd:enumeration value="Health System Reform - Coordinated Care"/>
          <xsd:enumeration value="Health System Reform - Public Meetings"/>
          <xsd:enumeration value="Health System Reform - Questions &amp; Comments"/>
          <xsd:enumeration value="Health System Reform - Reports &amp; Data"/>
          <xsd:enumeration value="Licenses and Certificates - Certificates"/>
          <xsd:enumeration value="Licenses and Certificates - Contacts"/>
          <xsd:enumeration value="Licenses and Certificates - Licenses"/>
          <xsd:enumeration value="Licenses and Certificates - Vital Records"/>
          <xsd:enumeration value="Public Health - Agency Communications"/>
          <xsd:enumeration value="Public Health - Contacts"/>
          <xsd:enumeration value="Public Health - Disease"/>
          <xsd:enumeration value="Public Health - Environment"/>
          <xsd:enumeration value="Public Health - Health Resources"/>
          <xsd:enumeration value="Public Health - Questions &amp; Comments"/>
          <xsd:enumeration value="Public Health - Prevention"/>
          <xsd:enumeration value="Public Health - Providers and Partners"/>
          <xsd:enumeration value="Public Health - Reports &amp; Data"/>
          <xsd:enumeration value="Public Health - Safety"/>
          <xsd:enumeration value="Public Health - Vital Records"/>
        </xsd:restriction>
      </xsd:simpleType>
    </xsd:element>
    <xsd:element name="IASubtopic" ma:index="4" nillable="true" ma:displayName="IA Subtopic" ma:format="Dropdown" ma:hidden="true" ma:internalName="IASubtopic" ma:readOnly="false">
      <xsd:simpleType>
        <xsd:restriction base="dms:Choice">
          <xsd:enumeration value="Addiction Services - Alcohol"/>
          <xsd:enumeration value="Addiction Services - Drug"/>
          <xsd:enumeration value="Addiction Services - Gambling"/>
          <xsd:enumeration value="Addiction Services - Tobacco"/>
          <xsd:enumeration value="Applications"/>
          <xsd:enumeration value="Benefits - Health Plans"/>
          <xsd:enumeration value="Benefits - OEBB"/>
          <xsd:enumeration value="Benefits - OHP"/>
          <xsd:enumeration value="Benefits - PEBB"/>
          <xsd:enumeration value="Benefits - Retirement"/>
          <xsd:enumeration value="Budget - Agency Summary"/>
          <xsd:enumeration value="Budget - Agency Request (ARB)"/>
          <xsd:enumeration value="Budget - Governors Budget"/>
          <xsd:enumeration value="Budget - Infrastructure"/>
          <xsd:enumeration value="Budget - Legislatively Adopted (LAB)"/>
          <xsd:enumeration value="Budget - Legislative action"/>
          <xsd:enumeration value="Budget - Overview"/>
          <xsd:enumeration value="Budget - Policy Option Package (POP)"/>
          <xsd:enumeration value="Budget - Priorities"/>
          <xsd:enumeration value="Budget - Program"/>
          <xsd:enumeration value="Budget - Reduction"/>
          <xsd:enumeration value="Budget - Strategic funding proposal"/>
          <xsd:enumeration value="Budget - Special report"/>
          <xsd:enumeration value="Budget - Stakeholder meeting"/>
          <xsd:enumeration value="CCO - Contact"/>
          <xsd:enumeration value="CCO - Audited Financial Statement"/>
          <xsd:enumeration value="CCO - Interim Financial Statement"/>
          <xsd:enumeration value="CCO - Internal Financial Statement"/>
          <xsd:enumeration value="Clean Air"/>
          <xsd:enumeration value="Clean Water"/>
          <xsd:enumeration value="Clinics"/>
          <xsd:enumeration value="Commissions"/>
          <xsd:enumeration value="Committee Members"/>
          <xsd:enumeration value="Committees"/>
          <xsd:enumeration value="Crisis Services"/>
          <xsd:enumeration value="Drug Addiction Services"/>
          <xsd:enumeration value="Electronic Health Care Records (EHR)"/>
          <xsd:enumeration value="Emergency Preparedness"/>
          <xsd:enumeration value="Environmental Pollution"/>
          <xsd:enumeration value="Featured Content"/>
          <xsd:enumeration value="Fees"/>
          <xsd:enumeration value="Health Services - Primary Care Home"/>
          <xsd:enumeration value="Health Services - Prioritized list"/>
          <xsd:enumeration value="ICD-10"/>
          <xsd:enumeration value="Immunizations"/>
          <xsd:enumeration value="Legislation - Bills"/>
          <xsd:enumeration value="Legislation - Contact"/>
          <xsd:enumeration value="Legislation - Highlights"/>
          <xsd:enumeration value="Legislation - Session Summary"/>
          <xsd:enumeration value="Materials - Commission"/>
          <xsd:enumeration value="Materials - Committee"/>
          <xsd:enumeration value="Materials - Coverage Guidance"/>
          <xsd:enumeration value="Materials - Evidence-based Guidelines"/>
          <xsd:enumeration value="Materials - Health care plan details"/>
          <xsd:enumeration value="Materials - Health care plan overview"/>
          <xsd:enumeration value="Materials - Meeting Document"/>
          <xsd:enumeration value="Materials - Meeting Recording"/>
          <xsd:enumeration value="Materials - Meeting Schedule"/>
          <xsd:enumeration value="Materials - Open Enrollment"/>
          <xsd:enumeration value="Materials - Training"/>
          <xsd:enumeration value="Materials - Webinar"/>
          <xsd:enumeration value="Materials - Workgroup"/>
          <xsd:enumeration value="Medical Marijuana (OMMP)"/>
          <xsd:enumeration value="Medical Services"/>
          <xsd:enumeration value="Meeting Document"/>
          <xsd:enumeration value="Meeting Schedule"/>
          <xsd:enumeration value="Mental Health Services"/>
          <xsd:enumeration value="Metrics - Behavioral Health"/>
          <xsd:enumeration value="Metrics - CCO"/>
          <xsd:enumeration value="Metrics - Demographics"/>
          <xsd:enumeration value="Metrics - Hospital Performance"/>
          <xsd:enumeration value="Metrics - Incentive"/>
          <xsd:enumeration value="Metrics - Measures and Outcomes Tracking (MOTS)"/>
          <xsd:enumeration value="Metrics - ONE Eligibility system"/>
          <xsd:enumeration value="Metrics - Prevention"/>
          <xsd:enumeration value="Metrics - Rural health"/>
          <xsd:enumeration value="Metrics - State-Wide"/>
          <xsd:enumeration value="News Letter"/>
          <xsd:enumeration value="News Release"/>
          <xsd:enumeration value="OHP - Medicaid Waiver"/>
          <xsd:enumeration value="OHP - Provider Announcement"/>
          <xsd:enumeration value="OHP - Provider Rates"/>
          <xsd:enumeration value="Preferred Drug List"/>
          <xsd:enumeration value="Prescription Drugs - Monitoring"/>
          <xsd:enumeration value="Prescription Drugs - Preferred List"/>
          <xsd:enumeration value="Prescription Drugs - Subsidy"/>
          <xsd:enumeration value="Prescription Drugs Subsidy"/>
          <xsd:enumeration value="Technical Assistance"/>
          <xsd:enumeration value="Training"/>
          <xsd:enumeration value="Vital Statistics - Birth Certificate"/>
          <xsd:enumeration value="Vital Statistics - Certificate Death"/>
          <xsd:enumeration value="Vital Statistics - Data Use Requests"/>
          <xsd:enumeration value="Vital Statistics - Divorce Data"/>
          <xsd:enumeration value="Vital Statistics - Domestic Partnership Data"/>
          <xsd:enumeration value="Vital Statistics - Fetal Death Data"/>
          <xsd:enumeration value="Vital Statistics - Marriage Data"/>
          <xsd:enumeration value="Vital Statistics - Teen Pregnancy Data"/>
          <xsd:enumeration value="Wellness - Exercise"/>
          <xsd:enumeration value="Wellness - HEM"/>
          <xsd:enumeration value="Wellness - Intervention"/>
          <xsd:enumeration value="Wellness - Pain Management"/>
          <xsd:enumeration value="Wellness - Reproductive Health"/>
          <xsd:enumeration value="Wellness - Stress Relief"/>
        </xsd:restriction>
      </xsd:simpleType>
    </xsd:element>
    <xsd:element name="DocumentExpirationDate" ma:index="5" nillable="true" ma:displayName="Document Expiration Date" ma:format="DateOnly" ma:hidden="true" ma:internalName="DocumentExpirationDate" ma:readOnly="false">
      <xsd:simpleType>
        <xsd:restriction base="dms:DateTime"/>
      </xsd:simple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b1aef87-c49c-4ae6-851e-32e6bcd8ce9a" elementFormDefault="qualified">
    <xsd:import namespace="http://schemas.microsoft.com/office/2006/documentManagement/types"/>
    <xsd:import namespace="http://schemas.microsoft.com/office/infopath/2007/PartnerControls"/>
    <xsd:element name="Meta_x0020_Description" ma:index="6" nillable="true" ma:displayName="Meta Description" ma:internalName="Meta_x0020_Description" ma:readOnly="false">
      <xsd:simpleType>
        <xsd:restriction base="dms:Text"/>
      </xsd:simpleType>
    </xsd:element>
    <xsd:element name="Meta_x0020_Keywords" ma:index="7" nillable="true" ma:displayName="Meta Keywords" ma:internalName="Meta_x0020_Keywords" ma:readOnly="false">
      <xsd:simpleType>
        <xsd:restriction base="dms:Text"/>
      </xsd:simpleType>
    </xsd:element>
    <xsd:element name="Year" ma:index="15" nillable="true" ma:displayName="Year" ma:description="View filter to auto-publish documents" ma:internalName="Year" ma:readOnly="false">
      <xsd:simpleType>
        <xsd:restriction base="dms:Text">
          <xsd:maxLength value="255"/>
        </xsd:restriction>
      </xsd:simpleType>
    </xsd:element>
    <xsd:element name="Update" ma:index="16" nillable="true" ma:displayName="Update" ma:hidden="true" ma:internalName="Update" ma:readOnly="false" ma:percentage="FALSE">
      <xsd:simpleType>
        <xsd:restriction base="dms:Number"/>
      </xsd:simpleType>
    </xsd:element>
    <xsd:element name="DType" ma:index="17" nillable="true" ma:displayName="DType" ma:format="Dropdown" ma:hidden="true" ma:internalName="DType" ma:readOnly="false">
      <xsd:simpleType>
        <xsd:restriction base="dms:Choice">
          <xsd:enumeration value="Hospital Payment Reports"/>
        </xsd:restriction>
      </xsd:simpleType>
    </xsd:element>
    <xsd:element name="DOrder" ma:index="18" nillable="true" ma:displayName="DOrder" ma:hidden="true" ma:internalName="DOrder" ma:readOnly="false" ma:percentage="FALSE">
      <xsd:simpleType>
        <xsd:restriction base="dms:Number"/>
      </xsd:simpleType>
    </xsd:element>
    <xsd:element name="Category" ma:index="19" nillable="true" ma:displayName="Category" ma:format="Dropdown" ma:internalName="Category" ma:readOnly="false">
      <xsd:simpleType>
        <xsd:restriction base="dms:Choice">
          <xsd:enumeration value="AFS-FR3"/>
          <xsd:enumeration value="Capital Project Reporting"/>
          <xsd:enumeration value="Community Benefit Minimum Spending Floor"/>
          <xsd:enumeration value="Community Benefit Reports"/>
          <xsd:enumeration value="Datasets"/>
          <xsd:enumeration value="Forms"/>
          <xsd:enumeration value="Hospital Discharge Data"/>
          <xsd:enumeration value="Hospital Financial and Utilization Reports"/>
          <xsd:enumeration value="Hospital Financial Assistance Application"/>
          <xsd:enumeration value="Hospital Payment Reports"/>
          <xsd:enumeration value="Hospital Profiles"/>
          <xsd:enumeration value="Hospital Quarterly Report"/>
          <xsd:enumeration value="N/A"/>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IACategory xmlns="59da1016-2a1b-4f8a-9768-d7a4932f6f16" xsi:nil="true"/>
    <DocumentExpirationDate xmlns="59da1016-2a1b-4f8a-9768-d7a4932f6f16" xsi:nil="true"/>
    <Update xmlns="eb1aef87-c49c-4ae6-851e-32e6bcd8ce9a" xsi:nil="true"/>
    <IATopic xmlns="59da1016-2a1b-4f8a-9768-d7a4932f6f16" xsi:nil="true"/>
    <DType xmlns="eb1aef87-c49c-4ae6-851e-32e6bcd8ce9a" xsi:nil="true"/>
    <Category xmlns="eb1aef87-c49c-4ae6-851e-32e6bcd8ce9a">Datasets</Category>
    <IASubtopic xmlns="59da1016-2a1b-4f8a-9768-d7a4932f6f16" xsi:nil="true"/>
    <Meta_x0020_Keywords xmlns="eb1aef87-c49c-4ae6-851e-32e6bcd8ce9a" xsi:nil="true"/>
    <URL xmlns="http://schemas.microsoft.com/sharepoint/v3">
      <Url>https://www.oregon.gov/oha/HPA/ANALYTICS/HospitalReporting/Community Benefit Minimum Spending Floor Dataset.xlsx</Url>
      <Description>Community Benefit Minimum Spending Floor Dataset.xlsx</Description>
    </URL>
    <Year xmlns="eb1aef87-c49c-4ae6-851e-32e6bcd8ce9a">2025</Year>
    <Meta_x0020_Description xmlns="eb1aef87-c49c-4ae6-851e-32e6bcd8ce9a" xsi:nil="true"/>
    <DOrder xmlns="eb1aef87-c49c-4ae6-851e-32e6bcd8ce9a" xsi:nil="true"/>
  </documentManagement>
</p:properties>
</file>

<file path=customXml/itemProps1.xml><?xml version="1.0" encoding="utf-8"?>
<ds:datastoreItem xmlns:ds="http://schemas.openxmlformats.org/officeDocument/2006/customXml" ds:itemID="{3F1C0D2F-D415-4D46-A87D-1DFFC1ECAF89}"/>
</file>

<file path=customXml/itemProps2.xml><?xml version="1.0" encoding="utf-8"?>
<ds:datastoreItem xmlns:ds="http://schemas.openxmlformats.org/officeDocument/2006/customXml" ds:itemID="{2ABD666D-1B94-446D-936B-A6C518594505}"/>
</file>

<file path=customXml/itemProps3.xml><?xml version="1.0" encoding="utf-8"?>
<ds:datastoreItem xmlns:ds="http://schemas.openxmlformats.org/officeDocument/2006/customXml" ds:itemID="{FDDBEA46-C444-4D6C-9F99-A641D7B5459B}"/>
</file>

<file path=docMetadata/LabelInfo.xml><?xml version="1.0" encoding="utf-8"?>
<clbl:labelList xmlns:clbl="http://schemas.microsoft.com/office/2020/mipLabelMetadata">
  <clbl:label id="{ebdd6eeb-0dd0-4927-947e-a759f08fcf55}" enabled="1" method="Privileged" siteId="{658e63e8-8d39-499c-8f48-13adc9452f4c}"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3</vt:i4>
      </vt:variant>
    </vt:vector>
  </HeadingPairs>
  <TitlesOfParts>
    <vt:vector size="8" baseType="lpstr">
      <vt:lpstr>Instructions</vt:lpstr>
      <vt:lpstr>Pivot Table</vt:lpstr>
      <vt:lpstr>Data</vt:lpstr>
      <vt:lpstr>Hospital Information</vt:lpstr>
      <vt:lpstr>Release Notes</vt:lpstr>
      <vt:lpstr>'Hospital Information'!Print_Area</vt:lpstr>
      <vt:lpstr>Instructions!Print_Area</vt:lpstr>
      <vt:lpstr>'Release Notes'!Print_Area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Community Benefit Minimum Spending Floor Dataset.xlsx</dc:title>
  <dc:creator>Rachel Higgins (she/her)</dc:creator>
  <cp:lastModifiedBy>Rachel Higgins</cp:lastModifiedBy>
  <dcterms:created xsi:type="dcterms:W3CDTF">2023-10-12T19:43:56Z</dcterms:created>
  <dcterms:modified xsi:type="dcterms:W3CDTF">2026-04-01T20:02:46Z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bdd6eeb-0dd0-4927-947e-a759f08fcf55_Enabled">
    <vt:lpwstr>true</vt:lpwstr>
  </property>
  <property fmtid="{D5CDD505-2E9C-101B-9397-08002B2CF9AE}" pid="3" name="MSIP_Label_ebdd6eeb-0dd0-4927-947e-a759f08fcf55_SetDate">
    <vt:lpwstr>2023-10-18T16:21:25Z</vt:lpwstr>
  </property>
  <property fmtid="{D5CDD505-2E9C-101B-9397-08002B2CF9AE}" pid="4" name="MSIP_Label_ebdd6eeb-0dd0-4927-947e-a759f08fcf55_Method">
    <vt:lpwstr>Privileged</vt:lpwstr>
  </property>
  <property fmtid="{D5CDD505-2E9C-101B-9397-08002B2CF9AE}" pid="5" name="MSIP_Label_ebdd6eeb-0dd0-4927-947e-a759f08fcf55_Name">
    <vt:lpwstr>Level 1 - Published (Items)</vt:lpwstr>
  </property>
  <property fmtid="{D5CDD505-2E9C-101B-9397-08002B2CF9AE}" pid="6" name="MSIP_Label_ebdd6eeb-0dd0-4927-947e-a759f08fcf55_SiteId">
    <vt:lpwstr>658e63e8-8d39-499c-8f48-13adc9452f4c</vt:lpwstr>
  </property>
  <property fmtid="{D5CDD505-2E9C-101B-9397-08002B2CF9AE}" pid="7" name="MSIP_Label_ebdd6eeb-0dd0-4927-947e-a759f08fcf55_ActionId">
    <vt:lpwstr>223c0f21-1b4b-4ff9-b832-56ce49daafbe</vt:lpwstr>
  </property>
  <property fmtid="{D5CDD505-2E9C-101B-9397-08002B2CF9AE}" pid="8" name="MSIP_Label_ebdd6eeb-0dd0-4927-947e-a759f08fcf55_ContentBits">
    <vt:lpwstr>0</vt:lpwstr>
  </property>
  <property fmtid="{D5CDD505-2E9C-101B-9397-08002B2CF9AE}" pid="9" name="ContentTypeId">
    <vt:lpwstr>0x010100FCDC4B8C14A3B7408F81BF48727D0045</vt:lpwstr>
  </property>
  <property fmtid="{D5CDD505-2E9C-101B-9397-08002B2CF9AE}" pid="10" name="WorkflowChangePath">
    <vt:lpwstr>925215f5-828f-4fe0-a372-d36dd1ddd0c5,3;</vt:lpwstr>
  </property>
</Properties>
</file>