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Offices\Salem (500 Summer St)\Health Analytics\Hospital Reporting Program\Community Benefit\Reports\FY2024\"/>
    </mc:Choice>
  </mc:AlternateContent>
  <xr:revisionPtr revIDLastSave="0" documentId="13_ncr:1_{93CDF013-7969-4E39-84AB-AD402EE68BEC}" xr6:coauthVersionLast="47" xr6:coauthVersionMax="47" xr10:uidLastSave="{00000000-0000-0000-0000-000000000000}"/>
  <bookViews>
    <workbookView xWindow="-120" yWindow="-120" windowWidth="20730" windowHeight="11160" firstSheet="2" activeTab="4" xr2:uid="{436BA00F-8905-48BB-8F55-886163A988DD}"/>
  </bookViews>
  <sheets>
    <sheet name="Data tables" sheetId="5" r:id="rId1"/>
    <sheet name="Spending by category" sheetId="6" r:id="rId2"/>
    <sheet name="Charity care ratio trends" sheetId="7" r:id="rId3"/>
    <sheet name="Direct spending and SDOH trends" sheetId="8" r:id="rId4"/>
    <sheet name="System vs hospital trends"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8" l="1"/>
  <c r="I14" i="8"/>
  <c r="H14" i="8"/>
  <c r="G14" i="8"/>
  <c r="F14" i="8"/>
  <c r="E14" i="8"/>
  <c r="D14" i="8"/>
  <c r="C14" i="8"/>
</calcChain>
</file>

<file path=xl/sharedStrings.xml><?xml version="1.0" encoding="utf-8"?>
<sst xmlns="http://schemas.openxmlformats.org/spreadsheetml/2006/main" count="98" uniqueCount="53">
  <si>
    <t>Metric</t>
  </si>
  <si>
    <t>Cash and InKind</t>
  </si>
  <si>
    <t>Community Building Activities</t>
  </si>
  <si>
    <t>Community Health Improvement</t>
  </si>
  <si>
    <t>Research</t>
  </si>
  <si>
    <t>Health Professions Education</t>
  </si>
  <si>
    <t>Community Benefit Operations</t>
  </si>
  <si>
    <t>Charity care</t>
  </si>
  <si>
    <t>Medicaid</t>
  </si>
  <si>
    <t>Subsidizied Health Services</t>
  </si>
  <si>
    <t>Other Public Programs</t>
  </si>
  <si>
    <t>Total Community Benefit</t>
  </si>
  <si>
    <t>Fiscal Year 2024 Oregon Hospital Community Benefit Supplemental Data Tables</t>
  </si>
  <si>
    <t>Direct spending</t>
  </si>
  <si>
    <t>Unreimbursed care</t>
  </si>
  <si>
    <t>SDOH</t>
  </si>
  <si>
    <t>Total community benefit</t>
  </si>
  <si>
    <t xml:space="preserve">Subsidized health services </t>
  </si>
  <si>
    <t>Subsidized health services</t>
  </si>
  <si>
    <t>Health systems</t>
  </si>
  <si>
    <t>Individual hospitals</t>
  </si>
  <si>
    <t>Statewide totals</t>
  </si>
  <si>
    <t>Total statewide hospitals operating expenses</t>
  </si>
  <si>
    <t>Total community benefit as a percent of statewide operating expenses</t>
  </si>
  <si>
    <t>Top table shows statewide spending trends in all ten reportable categories and the total statewide spend, 2017 - 2024.</t>
  </si>
  <si>
    <t>These data tables accompany the 2024 Oregon Hospital Community Benefit Data Brief and Dashboard.</t>
  </si>
  <si>
    <t>For more information, visit the Hospital Reporting Program website.</t>
  </si>
  <si>
    <t>Table below shows statewide hospital operating expenses and statewide community benefit spending  as a percent of operating expenses trends, 2017 - 2024.</t>
  </si>
  <si>
    <t>Charity care as % of total community benefit</t>
  </si>
  <si>
    <t>Charity care as % of direct spending</t>
  </si>
  <si>
    <t>Statewide total charity care</t>
  </si>
  <si>
    <t>Oregon hospital community benefit spending by category, 2024</t>
  </si>
  <si>
    <t>Direct spending and Social Determinants of Health spending trends</t>
  </si>
  <si>
    <t>Charity care as a ratio trends</t>
  </si>
  <si>
    <t>Health system versus individual hospital community benefit trends</t>
  </si>
  <si>
    <t>End of worksheet</t>
  </si>
  <si>
    <r>
      <t xml:space="preserve">Table shows three key metrics of community benefit spending trends, 2017 - 2024: OHA's two larger types of spending: </t>
    </r>
    <r>
      <rPr>
        <b/>
        <sz val="12"/>
        <color theme="4"/>
        <rFont val="Arial"/>
        <family val="2"/>
      </rPr>
      <t>direct spending</t>
    </r>
    <r>
      <rPr>
        <sz val="12"/>
        <color theme="1"/>
        <rFont val="Arial"/>
        <family val="2"/>
      </rPr>
      <t xml:space="preserve"> and </t>
    </r>
    <r>
      <rPr>
        <b/>
        <sz val="12"/>
        <color theme="5"/>
        <rFont val="Arial"/>
        <family val="2"/>
      </rPr>
      <t xml:space="preserve">unreimbursed care </t>
    </r>
    <r>
      <rPr>
        <sz val="12"/>
        <color theme="1"/>
        <rFont val="Arial"/>
        <family val="2"/>
      </rPr>
      <t xml:space="preserve">trends, along with </t>
    </r>
    <r>
      <rPr>
        <b/>
        <sz val="12"/>
        <color theme="9" tint="-0.249977111117893"/>
        <rFont val="Arial"/>
        <family val="2"/>
      </rPr>
      <t>SDOH</t>
    </r>
    <r>
      <rPr>
        <sz val="12"/>
        <color theme="1"/>
        <rFont val="Arial"/>
        <family val="2"/>
      </rPr>
      <t xml:space="preserve"> spending trends.</t>
    </r>
  </si>
  <si>
    <r>
      <rPr>
        <b/>
        <sz val="12"/>
        <color theme="4"/>
        <rFont val="Arial"/>
        <family val="2"/>
      </rPr>
      <t>Direct spending</t>
    </r>
    <r>
      <rPr>
        <sz val="12"/>
        <color theme="1"/>
        <rFont val="Arial"/>
        <family val="2"/>
      </rPr>
      <t xml:space="preserve"> is the portion of community benefit for proactive actions to improve health and wellbeing in the community, with a particular focus on SDOH. OHA categorizes the following reportable categories as direct spending: community health improvement, cash and inkind, community building activities, research, health professions education, and community benefit operations.</t>
    </r>
  </si>
  <si>
    <r>
      <rPr>
        <b/>
        <sz val="12"/>
        <color theme="9" tint="-0.249977111117893"/>
        <rFont val="Arial"/>
        <family val="2"/>
      </rPr>
      <t>Social determinants of health (SDOH)</t>
    </r>
    <r>
      <rPr>
        <sz val="12"/>
        <color theme="1"/>
        <rFont val="Arial"/>
        <family val="2"/>
      </rPr>
      <t xml:space="preserve"> are the social, economic and environmental conditions in which people are born, grow, work, live and age that may influence health. SDOH were added as a focus in the definition of community benefit with HB 3076 (2019). OHA categorizes the following reportable categories as SDOH: cash and inkind and communtiy building activities.</t>
    </r>
  </si>
  <si>
    <r>
      <rPr>
        <b/>
        <sz val="12"/>
        <color theme="5"/>
        <rFont val="Arial"/>
        <family val="2"/>
      </rPr>
      <t>Unreimbursed care</t>
    </r>
    <r>
      <rPr>
        <sz val="12"/>
        <color theme="1"/>
        <rFont val="Arial"/>
        <family val="2"/>
      </rPr>
      <t xml:space="preserve"> is the health care services provided to patients where the hospital was not reimbursed enough to cover its costs. OHA catgorizes the folloowing reportable categories as unreimbursed care: unreimbursed Medicaid, subsidized health services and other public programs.</t>
    </r>
  </si>
  <si>
    <r>
      <t xml:space="preserve">Table shows statewide overall spending trend, 2017 - 2024 for </t>
    </r>
    <r>
      <rPr>
        <b/>
        <sz val="12"/>
        <color theme="4"/>
        <rFont val="Arial"/>
        <family val="2"/>
      </rPr>
      <t>charity care:</t>
    </r>
    <r>
      <rPr>
        <sz val="12"/>
        <color theme="1"/>
        <rFont val="Arial"/>
        <family val="2"/>
      </rPr>
      <t xml:space="preserve"> as a percentage of total community benefit, as a percentage of total direct spending, and as a percentage of total statewide operating revenue. Statewide total charity care is also shown.</t>
    </r>
  </si>
  <si>
    <r>
      <t xml:space="preserve">Table shows key community benefit spending trends metrics grouped by </t>
    </r>
    <r>
      <rPr>
        <b/>
        <sz val="12"/>
        <color theme="0" tint="-0.499984740745262"/>
        <rFont val="Arial"/>
        <family val="2"/>
      </rPr>
      <t>health system</t>
    </r>
    <r>
      <rPr>
        <b/>
        <sz val="12"/>
        <color theme="1"/>
        <rFont val="Arial"/>
        <family val="2"/>
      </rPr>
      <t xml:space="preserve"> </t>
    </r>
    <r>
      <rPr>
        <sz val="12"/>
        <color theme="1"/>
        <rFont val="Arial"/>
        <family val="2"/>
      </rPr>
      <t xml:space="preserve">and </t>
    </r>
    <r>
      <rPr>
        <b/>
        <sz val="12"/>
        <color theme="6"/>
        <rFont val="Arial"/>
        <family val="2"/>
      </rPr>
      <t>individual hospital</t>
    </r>
    <r>
      <rPr>
        <sz val="12"/>
        <color theme="1"/>
        <rFont val="Arial"/>
        <family val="2"/>
      </rPr>
      <t xml:space="preserve"> spending, along with </t>
    </r>
    <r>
      <rPr>
        <b/>
        <sz val="12"/>
        <color theme="8"/>
        <rFont val="Arial"/>
        <family val="2"/>
      </rPr>
      <t>statewide totals</t>
    </r>
    <r>
      <rPr>
        <sz val="12"/>
        <color theme="1"/>
        <rFont val="Arial"/>
        <family val="2"/>
      </rPr>
      <t xml:space="preserve"> (health systems and individual hospitals combined), 2017 - 2024.</t>
    </r>
  </si>
  <si>
    <t>2017</t>
  </si>
  <si>
    <t>2018</t>
  </si>
  <si>
    <t>2019</t>
  </si>
  <si>
    <t>2020</t>
  </si>
  <si>
    <t>2021</t>
  </si>
  <si>
    <t>2022</t>
  </si>
  <si>
    <t>2023</t>
  </si>
  <si>
    <t>2024</t>
  </si>
  <si>
    <t>Charity care as % of operating expense</t>
  </si>
  <si>
    <t xml:space="preserve">Questions or comments, contact HDD.Admin@ODHSOHA.Oregon.gov. </t>
  </si>
  <si>
    <t xml:space="preserve">This report is based on data received and validated by September 19, 2025. These data are self-reported and may be subject to change. Historic data may not match previous reports due to data updates. These data are also featured in the Community Benefit Dashboard. The aligned 2024 Community Benefit Investments Report will be published summer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</si>
</sst>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rial"/>
      <family val="2"/>
    </font>
    <font>
      <b/>
      <sz val="12"/>
      <color theme="4"/>
      <name val="Arial"/>
      <family val="2"/>
    </font>
    <font>
      <u/>
      <sz val="12"/>
      <color theme="10"/>
      <name val="Arial"/>
      <family val="2"/>
    </font>
    <font>
      <b/>
      <sz val="12"/>
      <color theme="0"/>
      <name val="Arial"/>
      <family val="2"/>
    </font>
    <font>
      <sz val="12"/>
      <name val="Arial"/>
      <family val="2"/>
    </font>
    <font>
      <b/>
      <sz val="12"/>
      <color theme="5"/>
      <name val="Arial"/>
      <family val="2"/>
    </font>
    <font>
      <b/>
      <sz val="12"/>
      <color theme="9" tint="-0.249977111117893"/>
      <name val="Arial"/>
      <family val="2"/>
    </font>
    <font>
      <sz val="12"/>
      <color rgb="FF000000"/>
      <name val="Arial"/>
      <family val="2"/>
    </font>
    <font>
      <b/>
      <sz val="12"/>
      <color theme="0" tint="-0.499984740745262"/>
      <name val="Arial"/>
      <family val="2"/>
    </font>
    <font>
      <b/>
      <sz val="12"/>
      <color theme="1"/>
      <name val="Arial"/>
      <family val="2"/>
    </font>
    <font>
      <b/>
      <sz val="12"/>
      <color theme="6"/>
      <name val="Arial"/>
      <family val="2"/>
    </font>
    <font>
      <b/>
      <sz val="12"/>
      <color theme="8"/>
      <name val="Arial"/>
      <family val="2"/>
    </font>
    <font>
      <b/>
      <sz val="12"/>
      <name val="Arial"/>
      <family val="2"/>
    </font>
    <font>
      <sz val="12"/>
      <color theme="0"/>
      <name val="Arial"/>
      <family val="2"/>
    </font>
  </fonts>
  <fills count="13">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C66"/>
        <bgColor indexed="64"/>
      </patternFill>
    </fill>
    <fill>
      <patternFill patternType="solid">
        <fgColor rgb="FF99FFCC"/>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52">
    <xf numFmtId="0" fontId="0" fillId="0" borderId="0" xfId="0"/>
    <xf numFmtId="0" fontId="4" fillId="12" borderId="0" xfId="0" applyFont="1" applyFill="1"/>
    <xf numFmtId="0" fontId="3" fillId="12" borderId="0" xfId="0" applyFont="1" applyFill="1"/>
    <xf numFmtId="0" fontId="5" fillId="12" borderId="0" xfId="2" applyFont="1" applyFill="1"/>
    <xf numFmtId="0" fontId="3" fillId="0" borderId="0" xfId="0" applyFont="1"/>
    <xf numFmtId="165" fontId="3" fillId="0" borderId="2" xfId="1" applyNumberFormat="1" applyFont="1" applyFill="1" applyBorder="1"/>
    <xf numFmtId="165" fontId="3" fillId="0" borderId="0" xfId="1" applyNumberFormat="1" applyFont="1" applyFill="1" applyBorder="1"/>
    <xf numFmtId="0" fontId="3" fillId="10" borderId="1" xfId="0" applyFont="1" applyFill="1" applyBorder="1" applyAlignment="1">
      <alignment wrapText="1"/>
    </xf>
    <xf numFmtId="165" fontId="3" fillId="0" borderId="2" xfId="0" applyNumberFormat="1" applyFont="1" applyFill="1" applyBorder="1"/>
    <xf numFmtId="165" fontId="3" fillId="0" borderId="3" xfId="0" applyNumberFormat="1" applyFont="1" applyFill="1" applyBorder="1"/>
    <xf numFmtId="0" fontId="4" fillId="0" borderId="0" xfId="0" applyFont="1"/>
    <xf numFmtId="0" fontId="3" fillId="0" borderId="0" xfId="0" applyFont="1" applyAlignment="1">
      <alignment vertical="top" wrapText="1"/>
    </xf>
    <xf numFmtId="0" fontId="3" fillId="0" borderId="0" xfId="0" applyFont="1" applyAlignment="1">
      <alignment vertical="top"/>
    </xf>
    <xf numFmtId="164" fontId="7" fillId="0" borderId="2" xfId="0" applyNumberFormat="1" applyFont="1" applyBorder="1" applyAlignment="1">
      <alignment horizontal="center" vertical="center"/>
    </xf>
    <xf numFmtId="164" fontId="7" fillId="0" borderId="0" xfId="0" applyNumberFormat="1" applyFont="1" applyBorder="1" applyAlignment="1">
      <alignment horizontal="center" vertical="center"/>
    </xf>
    <xf numFmtId="165" fontId="7" fillId="0" borderId="0" xfId="1" applyNumberFormat="1" applyFont="1" applyFill="1" applyAlignment="1">
      <alignment horizontal="right" vertical="center"/>
    </xf>
    <xf numFmtId="165" fontId="7" fillId="0" borderId="0" xfId="1" applyNumberFormat="1" applyFont="1" applyFill="1" applyAlignment="1">
      <alignment horizontal="right"/>
    </xf>
    <xf numFmtId="165" fontId="7" fillId="0" borderId="2" xfId="1" applyNumberFormat="1" applyFont="1" applyFill="1" applyBorder="1" applyAlignment="1">
      <alignment horizontal="center" vertical="center"/>
    </xf>
    <xf numFmtId="165" fontId="7" fillId="0" borderId="2" xfId="1" applyNumberFormat="1" applyFont="1" applyFill="1" applyBorder="1" applyAlignment="1">
      <alignment horizontal="center"/>
    </xf>
    <xf numFmtId="165" fontId="7" fillId="0" borderId="0" xfId="1" applyNumberFormat="1" applyFont="1" applyFill="1" applyBorder="1" applyAlignment="1">
      <alignment horizontal="right" vertical="center"/>
    </xf>
    <xf numFmtId="165" fontId="7" fillId="0" borderId="0" xfId="1" applyNumberFormat="1" applyFont="1" applyFill="1" applyBorder="1" applyAlignment="1">
      <alignment horizontal="right"/>
    </xf>
    <xf numFmtId="0" fontId="3" fillId="0" borderId="2" xfId="0" applyFont="1" applyBorder="1"/>
    <xf numFmtId="0" fontId="3" fillId="3" borderId="2" xfId="0" applyFont="1" applyFill="1" applyBorder="1"/>
    <xf numFmtId="0" fontId="3" fillId="3" borderId="0" xfId="0" applyFont="1" applyFill="1" applyBorder="1"/>
    <xf numFmtId="0" fontId="3" fillId="5" borderId="0" xfId="0" applyFont="1" applyFill="1" applyBorder="1"/>
    <xf numFmtId="0" fontId="6" fillId="2" borderId="6" xfId="0" applyFont="1" applyFill="1" applyBorder="1" applyAlignment="1">
      <alignment horizontal="center" vertical="center"/>
    </xf>
    <xf numFmtId="0" fontId="3" fillId="6" borderId="0" xfId="0" applyFont="1" applyFill="1" applyBorder="1"/>
    <xf numFmtId="0" fontId="10" fillId="7" borderId="2" xfId="0" applyFont="1" applyFill="1" applyBorder="1" applyAlignment="1">
      <alignment vertical="center"/>
    </xf>
    <xf numFmtId="0" fontId="10" fillId="7" borderId="0" xfId="0" applyFont="1" applyFill="1" applyBorder="1" applyAlignment="1">
      <alignment vertical="center"/>
    </xf>
    <xf numFmtId="0" fontId="3" fillId="4" borderId="0" xfId="0" applyFont="1" applyFill="1" applyBorder="1"/>
    <xf numFmtId="165" fontId="3" fillId="0" borderId="0" xfId="1" applyNumberFormat="1" applyFont="1" applyBorder="1"/>
    <xf numFmtId="165" fontId="6" fillId="2" borderId="3" xfId="1" applyNumberFormat="1" applyFont="1" applyFill="1" applyBorder="1" applyAlignment="1">
      <alignment horizontal="center" vertical="center"/>
    </xf>
    <xf numFmtId="165" fontId="15" fillId="9" borderId="2" xfId="1" applyNumberFormat="1" applyFont="1" applyFill="1" applyBorder="1" applyAlignment="1">
      <alignment horizontal="center" vertical="center"/>
    </xf>
    <xf numFmtId="165" fontId="7" fillId="9" borderId="0" xfId="1" applyNumberFormat="1" applyFont="1" applyFill="1" applyBorder="1" applyAlignment="1">
      <alignment horizontal="left" vertical="center"/>
    </xf>
    <xf numFmtId="165" fontId="15" fillId="8" borderId="2" xfId="1" applyNumberFormat="1" applyFont="1" applyFill="1" applyBorder="1" applyAlignment="1">
      <alignment horizontal="center" vertical="center"/>
    </xf>
    <xf numFmtId="165" fontId="7" fillId="8" borderId="0" xfId="1" applyNumberFormat="1" applyFont="1" applyFill="1" applyBorder="1" applyAlignment="1">
      <alignment horizontal="left" vertical="center"/>
    </xf>
    <xf numFmtId="0" fontId="12" fillId="6" borderId="2" xfId="0" applyFont="1" applyFill="1" applyBorder="1" applyAlignment="1">
      <alignment horizontal="center"/>
    </xf>
    <xf numFmtId="165" fontId="7" fillId="6" borderId="0" xfId="1" applyNumberFormat="1" applyFont="1" applyFill="1" applyBorder="1" applyAlignment="1">
      <alignment horizontal="left" vertical="center"/>
    </xf>
    <xf numFmtId="0" fontId="3" fillId="11" borderId="7" xfId="0" applyFont="1" applyFill="1" applyBorder="1" applyAlignment="1">
      <alignment wrapText="1"/>
    </xf>
    <xf numFmtId="164" fontId="3" fillId="0" borderId="0" xfId="0" applyNumberFormat="1" applyFont="1" applyFill="1" applyBorder="1"/>
    <xf numFmtId="164" fontId="3" fillId="0" borderId="6" xfId="0" applyNumberFormat="1" applyFont="1" applyFill="1" applyBorder="1"/>
    <xf numFmtId="0" fontId="16" fillId="0" borderId="0" xfId="0" applyFont="1"/>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2" borderId="7" xfId="0" applyFont="1" applyFill="1" applyBorder="1" applyAlignment="1">
      <alignment horizontal="center" vertical="center"/>
    </xf>
    <xf numFmtId="0" fontId="16" fillId="2" borderId="0" xfId="0" applyFont="1" applyFill="1" applyBorder="1" applyAlignment="1">
      <alignment horizontal="center" vertical="center"/>
    </xf>
    <xf numFmtId="10" fontId="3" fillId="0" borderId="0" xfId="3" applyNumberFormat="1" applyFont="1" applyAlignment="1">
      <alignment horizontal="center"/>
    </xf>
    <xf numFmtId="0" fontId="16" fillId="2" borderId="4" xfId="1" applyNumberFormat="1" applyFont="1" applyFill="1" applyBorder="1" applyAlignment="1">
      <alignment horizontal="center" vertical="center"/>
    </xf>
    <xf numFmtId="0" fontId="16" fillId="2" borderId="5" xfId="1" applyNumberFormat="1" applyFont="1" applyFill="1" applyBorder="1" applyAlignment="1">
      <alignment horizontal="center" vertical="center"/>
    </xf>
    <xf numFmtId="0" fontId="3" fillId="12" borderId="0" xfId="0" applyFont="1" applyFill="1" applyAlignment="1">
      <alignment horizontal="left" wrapText="1"/>
    </xf>
    <xf numFmtId="0" fontId="3" fillId="0" borderId="0" xfId="0" applyFont="1" applyAlignment="1">
      <alignment horizontal="left" vertical="top" wrapText="1"/>
    </xf>
    <xf numFmtId="0" fontId="3" fillId="0" borderId="0" xfId="0" applyFont="1" applyAlignment="1">
      <alignment horizontal="left" wrapText="1"/>
    </xf>
  </cellXfs>
  <cellStyles count="4">
    <cellStyle name="Currency" xfId="1" builtinId="4"/>
    <cellStyle name="Hyperlink" xfId="2" builtinId="8"/>
    <cellStyle name="Normal" xfId="0" builtinId="0"/>
    <cellStyle name="Percent" xfId="3" builtinId="5"/>
  </cellStyles>
  <dxfs count="34">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5" formatCode="&quot;$&quot;#,##0"/>
      <fill>
        <patternFill patternType="solid">
          <fgColor indexed="64"/>
          <bgColor theme="8"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0"/>
        <name val="Arial"/>
        <family val="2"/>
        <scheme val="none"/>
      </font>
      <numFmt numFmtId="0" formatCode="General"/>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solid">
          <fgColor indexed="64"/>
          <bgColor theme="3" tint="0.89999084444715716"/>
        </patternFill>
      </fill>
      <alignment horizontal="general" vertical="center" textRotation="0" wrapText="0" indent="0" justifyLastLine="0" shrinkToFit="0" readingOrder="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99FFCC"/>
      <color rgb="FFFFCC66"/>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257175</xdr:colOff>
      <xdr:row>11</xdr:row>
      <xdr:rowOff>9525</xdr:rowOff>
    </xdr:from>
    <xdr:to>
      <xdr:col>9</xdr:col>
      <xdr:colOff>588072</xdr:colOff>
      <xdr:row>14</xdr:row>
      <xdr:rowOff>157924</xdr:rowOff>
    </xdr:to>
    <xdr:pic>
      <xdr:nvPicPr>
        <xdr:cNvPr id="2" name="Picture 1" descr="Oregon Health Authority logo">
          <a:extLst>
            <a:ext uri="{FF2B5EF4-FFF2-40B4-BE49-F238E27FC236}">
              <a16:creationId xmlns:a16="http://schemas.microsoft.com/office/drawing/2014/main" id="{2160430B-7C05-52D5-6D7B-C30290C10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2733675"/>
          <a:ext cx="2159697" cy="719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EBA348-B999-4C63-A4CB-8E634BC493E7}" name="Table2" displayName="Table2" ref="B7:J20" totalsRowShown="0" headerRowDxfId="33" dataDxfId="32" tableBorderDxfId="31" dataCellStyle="Currency">
  <tableColumns count="9">
    <tableColumn id="1" xr3:uid="{E057AA05-70ED-4554-9587-75963F89D83A}" name="Metric"/>
    <tableColumn id="2" xr3:uid="{CAA85661-6DAB-4A52-B0DA-C8028A19751C}" name="2017" dataDxfId="30" dataCellStyle="Currency"/>
    <tableColumn id="3" xr3:uid="{1E406F53-4A32-4DAD-BA0D-AAD121A569A1}" name="2018" dataDxfId="29" dataCellStyle="Currency"/>
    <tableColumn id="4" xr3:uid="{D5E8E480-4C83-48FA-BDB6-F7E92AFC2C49}" name="2019" dataDxfId="28" dataCellStyle="Currency"/>
    <tableColumn id="5" xr3:uid="{9F06E12E-6746-45DF-A8BF-8990CD2A2B68}" name="2020" dataDxfId="27" dataCellStyle="Currency"/>
    <tableColumn id="6" xr3:uid="{BBDA8380-861F-4E44-8786-64DF5C49241B}" name="2021" dataDxfId="26" dataCellStyle="Currency"/>
    <tableColumn id="7" xr3:uid="{F71763EC-6D9E-4267-A30D-8D75A893D2CB}" name="2022" dataDxfId="25" dataCellStyle="Currency"/>
    <tableColumn id="8" xr3:uid="{0860A7F2-830E-4501-B980-6C23ED13AE69}" name="2023" dataDxfId="24" dataCellStyle="Currency"/>
    <tableColumn id="9" xr3:uid="{2D586D95-5E4D-4B3E-A135-2A8661579E44}" name="2024" dataDxfId="23"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6CD0DD-0498-4B37-B778-6A7DC5DEC930}" name="Table8" displayName="Table8" ref="B6:J10" totalsRowShown="0" headerRowDxfId="22">
  <tableColumns count="9">
    <tableColumn id="1" xr3:uid="{5F76A0C8-EDAD-4ED4-83FB-B4452DF0596F}" name="Metric" dataDxfId="21"/>
    <tableColumn id="2" xr3:uid="{C25A006D-3D9D-46BA-AFE1-1F1F475837B2}" name="2017"/>
    <tableColumn id="3" xr3:uid="{EA5FF548-F15A-4B19-B185-A768B7079D84}" name="2018"/>
    <tableColumn id="4" xr3:uid="{113AC71C-784F-4C01-AA4A-F14D05C1CA9C}" name="2019"/>
    <tableColumn id="5" xr3:uid="{DA62B105-3B47-4C53-8D4D-51100D4FBDE4}" name="2020"/>
    <tableColumn id="6" xr3:uid="{CC40BA07-48B7-4AD8-9169-687006DEEA4E}" name="2021"/>
    <tableColumn id="7" xr3:uid="{44879D5B-AB48-46CE-BEAA-168D9D9F699C}" name="2022"/>
    <tableColumn id="8" xr3:uid="{52FBAD98-5038-4011-99EC-E23888467D86}" name="2023"/>
    <tableColumn id="9" xr3:uid="{FAB99B46-738F-4FA6-BEC5-A10CEF462E87}" name="20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3CA7B3-2BF1-4118-B64E-779DECD80136}" name="Table9" displayName="Table9" ref="B9:J14" totalsRowShown="0" headerRowDxfId="20" dataDxfId="19" dataCellStyle="Currency">
  <tableColumns count="9">
    <tableColumn id="1" xr3:uid="{90BDA659-32CA-4D30-AD1C-576A5BF85B0A}" name="Metric"/>
    <tableColumn id="2" xr3:uid="{42A9A693-812E-42E7-BCA0-75D4C0139CFD}" name="2017" dataDxfId="18" dataCellStyle="Currency"/>
    <tableColumn id="3" xr3:uid="{19A6EB5B-81C6-419E-B4DE-2D6FB602F3B7}" name="2018" dataDxfId="17" dataCellStyle="Currency"/>
    <tableColumn id="4" xr3:uid="{F4B0845A-4381-4238-BB28-6205856502B4}" name="2019" dataDxfId="16" dataCellStyle="Currency"/>
    <tableColumn id="5" xr3:uid="{60752591-5DAF-4B45-B0F3-E7AEE15FF847}" name="2020" dataDxfId="15" dataCellStyle="Currency"/>
    <tableColumn id="6" xr3:uid="{56C0B403-D416-4047-A04C-A78254F66CFA}" name="2021" dataDxfId="14" dataCellStyle="Currency"/>
    <tableColumn id="7" xr3:uid="{C1F44D83-0B1E-4CEA-BDFE-E3BBAD8B9343}" name="2022" dataDxfId="13" dataCellStyle="Currency"/>
    <tableColumn id="8" xr3:uid="{DDA9151B-E24F-4F9E-9F89-21557F8C30FF}" name="2023" dataDxfId="12" dataCellStyle="Currency"/>
    <tableColumn id="9" xr3:uid="{5356FCD0-6EDA-4F78-BC09-F7328D82F443}" name="2024" dataDxfId="1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4CA204F-AB4A-406D-B921-E37BF15C917B}" name="Table10" displayName="Table10" ref="B5:J23" totalsRowShown="0" headerRowDxfId="10" dataDxfId="9" headerRowCellStyle="Currency" dataCellStyle="Currency">
  <autoFilter ref="B5:J23" xr:uid="{04CA204F-AB4A-406D-B921-E37BF15C91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B1430CB-FA09-45A5-9D26-817A1EC1C882}" name="Metric" dataDxfId="8" dataCellStyle="Currency"/>
    <tableColumn id="2" xr3:uid="{B064A513-6B78-4595-97F9-84A815AB24B6}" name="2017" dataDxfId="7" dataCellStyle="Currency"/>
    <tableColumn id="3" xr3:uid="{B4A21148-66BB-46C0-8786-13267297DE4B}" name="2018" dataDxfId="6" dataCellStyle="Currency"/>
    <tableColumn id="4" xr3:uid="{19184A44-C11A-4593-AB02-FC7073730D70}" name="2019" dataDxfId="5" dataCellStyle="Currency"/>
    <tableColumn id="5" xr3:uid="{8822E945-1915-4B10-9805-D205BD0F32DE}" name="2020" dataDxfId="4" dataCellStyle="Currency"/>
    <tableColumn id="6" xr3:uid="{359A6348-B9A8-4E8A-98A6-7C881B0ACC97}" name="2021" dataDxfId="3" dataCellStyle="Currency"/>
    <tableColumn id="7" xr3:uid="{81D767E2-A548-4432-AEA5-B5ED06232CC4}" name="2022" dataDxfId="2" dataCellStyle="Currency"/>
    <tableColumn id="8" xr3:uid="{E883B842-70CE-4C8A-B348-BE821B94DB78}" name="2023" dataDxfId="1" dataCellStyle="Currency"/>
    <tableColumn id="9" xr3:uid="{AC78C689-4308-4905-B8E0-3A03F9A1CB31}" name="2024"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oha/HPA/ANALYTICS/Pages/Hospital-Community-Benefit-Reporting.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D924-E9D4-44BF-A82F-37A2A007FE8B}">
  <dimension ref="B1:J18"/>
  <sheetViews>
    <sheetView workbookViewId="0">
      <selection activeCell="B4" sqref="B4:J4"/>
    </sheetView>
  </sheetViews>
  <sheetFormatPr defaultRowHeight="15" x14ac:dyDescent="0.2"/>
  <cols>
    <col min="1" max="16384" width="9.140625" style="2"/>
  </cols>
  <sheetData>
    <row r="1" spans="2:10" s="1" customFormat="1" ht="15.75" x14ac:dyDescent="0.25"/>
    <row r="2" spans="2:10" ht="15.75" x14ac:dyDescent="0.25">
      <c r="B2" s="1" t="s">
        <v>12</v>
      </c>
    </row>
    <row r="4" spans="2:10" ht="30" customHeight="1" x14ac:dyDescent="0.2">
      <c r="B4" s="49" t="s">
        <v>25</v>
      </c>
      <c r="C4" s="49"/>
      <c r="D4" s="49"/>
      <c r="E4" s="49"/>
      <c r="F4" s="49"/>
      <c r="G4" s="49"/>
      <c r="H4" s="49"/>
      <c r="I4" s="49"/>
      <c r="J4" s="49"/>
    </row>
    <row r="6" spans="2:10" ht="75" customHeight="1" x14ac:dyDescent="0.2">
      <c r="B6" s="49" t="s">
        <v>52</v>
      </c>
      <c r="C6" s="49"/>
      <c r="D6" s="49"/>
      <c r="E6" s="49"/>
      <c r="F6" s="49"/>
      <c r="G6" s="49"/>
      <c r="H6" s="49"/>
      <c r="I6" s="49"/>
      <c r="J6" s="49"/>
    </row>
    <row r="8" spans="2:10" x14ac:dyDescent="0.2">
      <c r="B8" s="3" t="s">
        <v>26</v>
      </c>
    </row>
    <row r="9" spans="2:10" x14ac:dyDescent="0.2">
      <c r="B9" s="2" t="s">
        <v>51</v>
      </c>
    </row>
    <row r="18" spans="9:9" x14ac:dyDescent="0.2">
      <c r="I18" s="2" t="s">
        <v>35</v>
      </c>
    </row>
  </sheetData>
  <mergeCells count="2">
    <mergeCell ref="B6:J6"/>
    <mergeCell ref="B4:J4"/>
  </mergeCells>
  <hyperlinks>
    <hyperlink ref="B8" r:id="rId1" display="https://www.oregon.gov/oha/HPA/ANALYTICS/Pages/Hospital-Community-Benefit-Reporting.aspx" xr:uid="{BF1FAD33-B8AC-4C2B-AAD9-A8A10064441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8752-59A3-4A3B-AE0F-8ECABEA2696F}">
  <dimension ref="A1:J22"/>
  <sheetViews>
    <sheetView topLeftCell="A6" workbookViewId="0">
      <selection activeCell="H6" sqref="H6"/>
    </sheetView>
  </sheetViews>
  <sheetFormatPr defaultRowHeight="15" x14ac:dyDescent="0.25"/>
  <cols>
    <col min="2" max="2" width="33.28515625" bestFit="1" customWidth="1"/>
    <col min="3" max="10" width="18.7109375" bestFit="1" customWidth="1"/>
  </cols>
  <sheetData>
    <row r="1" spans="1:10" s="10" customFormat="1" ht="15.75" x14ac:dyDescent="0.25">
      <c r="A1" s="10" t="s">
        <v>31</v>
      </c>
    </row>
    <row r="2" spans="1:10" s="4" customFormat="1" x14ac:dyDescent="0.2"/>
    <row r="3" spans="1:10" s="4" customFormat="1" x14ac:dyDescent="0.2">
      <c r="A3" s="4" t="s">
        <v>24</v>
      </c>
    </row>
    <row r="4" spans="1:10" s="4" customFormat="1" x14ac:dyDescent="0.2">
      <c r="A4" s="4" t="s">
        <v>27</v>
      </c>
    </row>
    <row r="7" spans="1:10" s="41" customFormat="1" ht="15" customHeight="1" thickBot="1" x14ac:dyDescent="0.25">
      <c r="B7" s="25" t="s">
        <v>0</v>
      </c>
      <c r="C7" s="42" t="s">
        <v>42</v>
      </c>
      <c r="D7" s="43" t="s">
        <v>43</v>
      </c>
      <c r="E7" s="43" t="s">
        <v>44</v>
      </c>
      <c r="F7" s="43" t="s">
        <v>45</v>
      </c>
      <c r="G7" s="43" t="s">
        <v>46</v>
      </c>
      <c r="H7" s="43" t="s">
        <v>47</v>
      </c>
      <c r="I7" s="43" t="s">
        <v>48</v>
      </c>
      <c r="J7" s="43" t="s">
        <v>49</v>
      </c>
    </row>
    <row r="8" spans="1:10" s="4" customFormat="1" x14ac:dyDescent="0.2">
      <c r="B8" s="22" t="s">
        <v>1</v>
      </c>
      <c r="C8" s="5">
        <v>30913000</v>
      </c>
      <c r="D8" s="5">
        <v>34472181.5</v>
      </c>
      <c r="E8" s="5">
        <v>43269706</v>
      </c>
      <c r="F8" s="5">
        <v>29535848</v>
      </c>
      <c r="G8" s="5">
        <v>27962966.828416951</v>
      </c>
      <c r="H8" s="5">
        <v>23582053.050000001</v>
      </c>
      <c r="I8" s="5">
        <v>23089673.099999998</v>
      </c>
      <c r="J8" s="5">
        <v>28128212.429999981</v>
      </c>
    </row>
    <row r="9" spans="1:10" s="4" customFormat="1" x14ac:dyDescent="0.2">
      <c r="B9" s="23" t="s">
        <v>2</v>
      </c>
      <c r="C9" s="6">
        <v>12076191</v>
      </c>
      <c r="D9" s="6">
        <v>10635548.418750003</v>
      </c>
      <c r="E9" s="6">
        <v>11053428</v>
      </c>
      <c r="F9" s="6">
        <v>11633684</v>
      </c>
      <c r="G9" s="6">
        <v>8977014.1999999993</v>
      </c>
      <c r="H9" s="6">
        <v>6458910.96</v>
      </c>
      <c r="I9" s="6">
        <v>9205681.3453558758</v>
      </c>
      <c r="J9" s="6">
        <v>10101473.858098101</v>
      </c>
    </row>
    <row r="10" spans="1:10" s="4" customFormat="1" x14ac:dyDescent="0.2">
      <c r="B10" s="23" t="s">
        <v>3</v>
      </c>
      <c r="C10" s="6">
        <v>43644866</v>
      </c>
      <c r="D10" s="6">
        <v>52240523.380000003</v>
      </c>
      <c r="E10" s="6">
        <v>49280201</v>
      </c>
      <c r="F10" s="6">
        <v>94828000</v>
      </c>
      <c r="G10" s="6">
        <v>65309683.510695927</v>
      </c>
      <c r="H10" s="6">
        <v>52380840.456580967</v>
      </c>
      <c r="I10" s="6">
        <v>49111648.620928429</v>
      </c>
      <c r="J10" s="6">
        <v>52294350.20218616</v>
      </c>
    </row>
    <row r="11" spans="1:10" s="4" customFormat="1" x14ac:dyDescent="0.2">
      <c r="B11" s="23" t="s">
        <v>4</v>
      </c>
      <c r="C11" s="6">
        <v>63813289</v>
      </c>
      <c r="D11" s="6">
        <v>65724013.000000015</v>
      </c>
      <c r="E11" s="6">
        <v>34016250</v>
      </c>
      <c r="F11" s="6">
        <v>24993287</v>
      </c>
      <c r="G11" s="6">
        <v>45612963.803695619</v>
      </c>
      <c r="H11" s="6">
        <v>48321882</v>
      </c>
      <c r="I11" s="6">
        <v>33814336.79999999</v>
      </c>
      <c r="J11" s="6">
        <v>104318420.22999991</v>
      </c>
    </row>
    <row r="12" spans="1:10" s="4" customFormat="1" x14ac:dyDescent="0.2">
      <c r="B12" s="23" t="s">
        <v>5</v>
      </c>
      <c r="C12" s="6">
        <v>216260492</v>
      </c>
      <c r="D12" s="6">
        <v>228878462.05139375</v>
      </c>
      <c r="E12" s="6">
        <v>256909805</v>
      </c>
      <c r="F12" s="6">
        <v>227868514</v>
      </c>
      <c r="G12" s="6">
        <v>257651624.98249403</v>
      </c>
      <c r="H12" s="6">
        <v>292686024.06333405</v>
      </c>
      <c r="I12" s="6">
        <v>269398759.54746234</v>
      </c>
      <c r="J12" s="6">
        <v>313715856.81737453</v>
      </c>
    </row>
    <row r="13" spans="1:10" s="4" customFormat="1" x14ac:dyDescent="0.2">
      <c r="B13" s="23" t="s">
        <v>6</v>
      </c>
      <c r="C13" s="6">
        <v>6176252</v>
      </c>
      <c r="D13" s="6">
        <v>7799992.8939163778</v>
      </c>
      <c r="E13" s="6">
        <v>12637315</v>
      </c>
      <c r="F13" s="6">
        <v>10922206</v>
      </c>
      <c r="G13" s="6">
        <v>20264364.51590433</v>
      </c>
      <c r="H13" s="6">
        <v>17913300.82973</v>
      </c>
      <c r="I13" s="6">
        <v>15388486.813427057</v>
      </c>
      <c r="J13" s="6">
        <v>17315133.593137704</v>
      </c>
    </row>
    <row r="14" spans="1:10" s="4" customFormat="1" x14ac:dyDescent="0.2">
      <c r="B14" s="24" t="s">
        <v>7</v>
      </c>
      <c r="C14" s="6">
        <v>197448181</v>
      </c>
      <c r="D14" s="6">
        <v>233483072.85107976</v>
      </c>
      <c r="E14" s="6">
        <v>276911343</v>
      </c>
      <c r="F14" s="6">
        <v>279138782.18234271</v>
      </c>
      <c r="G14" s="6">
        <v>246891327.64697099</v>
      </c>
      <c r="H14" s="6">
        <v>251691730.51847255</v>
      </c>
      <c r="I14" s="6">
        <v>230913339.66538784</v>
      </c>
      <c r="J14" s="6">
        <v>299323625.12398291</v>
      </c>
    </row>
    <row r="15" spans="1:10" s="4" customFormat="1" x14ac:dyDescent="0.2">
      <c r="B15" s="24" t="s">
        <v>8</v>
      </c>
      <c r="C15" s="6">
        <v>763799517</v>
      </c>
      <c r="D15" s="6">
        <v>824040226.30634558</v>
      </c>
      <c r="E15" s="6">
        <v>819205283</v>
      </c>
      <c r="F15" s="6">
        <v>863289495.22250664</v>
      </c>
      <c r="G15" s="6">
        <v>936526905.64788413</v>
      </c>
      <c r="H15" s="6">
        <v>1124837747.1172309</v>
      </c>
      <c r="I15" s="6">
        <v>990275539.24949038</v>
      </c>
      <c r="J15" s="6">
        <v>991918510.82999349</v>
      </c>
    </row>
    <row r="16" spans="1:10" s="4" customFormat="1" x14ac:dyDescent="0.2">
      <c r="B16" s="24" t="s">
        <v>9</v>
      </c>
      <c r="C16" s="6">
        <v>72988623</v>
      </c>
      <c r="D16" s="6">
        <v>72850656.585056484</v>
      </c>
      <c r="E16" s="6">
        <v>76751893</v>
      </c>
      <c r="F16" s="6">
        <v>141958745</v>
      </c>
      <c r="G16" s="6">
        <v>173288422.55369282</v>
      </c>
      <c r="H16" s="6">
        <v>252597217.34436014</v>
      </c>
      <c r="I16" s="6">
        <v>255375564.95630425</v>
      </c>
      <c r="J16" s="6">
        <v>308714106.55110353</v>
      </c>
    </row>
    <row r="17" spans="2:10" s="4" customFormat="1" x14ac:dyDescent="0.2">
      <c r="B17" s="24" t="s">
        <v>10</v>
      </c>
      <c r="C17" s="6">
        <v>31717996</v>
      </c>
      <c r="D17" s="6">
        <v>23020556.422097899</v>
      </c>
      <c r="E17" s="6">
        <v>41543705</v>
      </c>
      <c r="F17" s="6">
        <v>59409345</v>
      </c>
      <c r="G17" s="6">
        <v>71980680.999725863</v>
      </c>
      <c r="H17" s="6">
        <v>107891132.12905815</v>
      </c>
      <c r="I17" s="6">
        <v>118018717.25764455</v>
      </c>
      <c r="J17" s="6">
        <v>109698309.21741769</v>
      </c>
    </row>
    <row r="18" spans="2:10" s="4" customFormat="1" ht="15.75" thickBot="1" x14ac:dyDescent="0.25">
      <c r="B18" s="26" t="s">
        <v>11</v>
      </c>
      <c r="C18" s="6">
        <v>1438838407</v>
      </c>
      <c r="D18" s="6">
        <v>1553145233.4086399</v>
      </c>
      <c r="E18" s="6">
        <v>1621578929</v>
      </c>
      <c r="F18" s="6">
        <v>1743577906.4048498</v>
      </c>
      <c r="G18" s="6">
        <v>1854465954.6894808</v>
      </c>
      <c r="H18" s="6">
        <v>2178360838.4687672</v>
      </c>
      <c r="I18" s="6">
        <v>1994591747.3560014</v>
      </c>
      <c r="J18" s="6">
        <v>2235527998.8532939</v>
      </c>
    </row>
    <row r="19" spans="2:10" s="4" customFormat="1" ht="30" x14ac:dyDescent="0.2">
      <c r="B19" s="7" t="s">
        <v>22</v>
      </c>
      <c r="C19" s="8">
        <v>12810747047</v>
      </c>
      <c r="D19" s="8">
        <v>13502055645</v>
      </c>
      <c r="E19" s="8">
        <v>14139572656</v>
      </c>
      <c r="F19" s="8">
        <v>14545670606.369999</v>
      </c>
      <c r="G19" s="8">
        <v>15542526035.350094</v>
      </c>
      <c r="H19" s="8">
        <v>17407852031.110443</v>
      </c>
      <c r="I19" s="8">
        <v>18505908211.740002</v>
      </c>
      <c r="J19" s="9">
        <v>19864288000.963757</v>
      </c>
    </row>
    <row r="20" spans="2:10" s="4" customFormat="1" ht="45" x14ac:dyDescent="0.2">
      <c r="B20" s="38" t="s">
        <v>23</v>
      </c>
      <c r="C20" s="39">
        <v>0.11231494944995771</v>
      </c>
      <c r="D20" s="39">
        <v>0.11503027940666141</v>
      </c>
      <c r="E20" s="39">
        <v>0.11468372973152746</v>
      </c>
      <c r="F20" s="39">
        <v>0.1198692005057012</v>
      </c>
      <c r="G20" s="39">
        <v>0.11931560870296519</v>
      </c>
      <c r="H20" s="39">
        <v>0.12513668168684508</v>
      </c>
      <c r="I20" s="39">
        <v>0.10778134877436862</v>
      </c>
      <c r="J20" s="40">
        <v>0.11254005171213953</v>
      </c>
    </row>
    <row r="22" spans="2:10" ht="15.75" x14ac:dyDescent="0.25">
      <c r="J22" s="4" t="s">
        <v>35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CD8F-E507-4EDD-B79A-F9B274D21C22}">
  <dimension ref="A1:N12"/>
  <sheetViews>
    <sheetView topLeftCell="B1" workbookViewId="0">
      <selection activeCell="E15" sqref="E15"/>
    </sheetView>
  </sheetViews>
  <sheetFormatPr defaultRowHeight="15" x14ac:dyDescent="0.25"/>
  <cols>
    <col min="2" max="2" width="45.5703125" bestFit="1" customWidth="1"/>
    <col min="3" max="3" width="17.7109375" bestFit="1" customWidth="1"/>
    <col min="4" max="10" width="19.140625" bestFit="1" customWidth="1"/>
  </cols>
  <sheetData>
    <row r="1" spans="1:14" s="10" customFormat="1" ht="15.75" x14ac:dyDescent="0.25">
      <c r="A1" s="10" t="s">
        <v>33</v>
      </c>
    </row>
    <row r="2" spans="1:14" s="4" customFormat="1" x14ac:dyDescent="0.2"/>
    <row r="3" spans="1:14" s="12" customFormat="1" ht="15" customHeight="1" x14ac:dyDescent="0.25">
      <c r="A3" s="50" t="s">
        <v>40</v>
      </c>
      <c r="B3" s="50"/>
      <c r="C3" s="50"/>
      <c r="D3" s="50"/>
      <c r="E3" s="50"/>
      <c r="F3" s="50"/>
      <c r="G3" s="50"/>
      <c r="H3" s="50"/>
      <c r="I3" s="50"/>
      <c r="J3" s="50"/>
      <c r="K3" s="11"/>
      <c r="L3" s="11"/>
      <c r="M3" s="11"/>
      <c r="N3" s="11"/>
    </row>
    <row r="4" spans="1:14" s="12" customFormat="1" ht="15" customHeight="1" x14ac:dyDescent="0.25">
      <c r="A4" s="50"/>
      <c r="B4" s="50"/>
      <c r="C4" s="50"/>
      <c r="D4" s="50"/>
      <c r="E4" s="50"/>
      <c r="F4" s="50"/>
      <c r="G4" s="50"/>
      <c r="H4" s="50"/>
      <c r="I4" s="50"/>
      <c r="J4" s="50"/>
      <c r="K4" s="11"/>
      <c r="L4" s="11"/>
      <c r="M4" s="11"/>
      <c r="N4" s="11"/>
    </row>
    <row r="6" spans="1:14" s="4" customFormat="1" ht="16.5" thickBot="1" x14ac:dyDescent="0.25">
      <c r="B6" s="25" t="s">
        <v>0</v>
      </c>
      <c r="C6" s="44" t="s">
        <v>42</v>
      </c>
      <c r="D6" s="45" t="s">
        <v>43</v>
      </c>
      <c r="E6" s="45" t="s">
        <v>44</v>
      </c>
      <c r="F6" s="45" t="s">
        <v>45</v>
      </c>
      <c r="G6" s="45" t="s">
        <v>46</v>
      </c>
      <c r="H6" s="45" t="s">
        <v>47</v>
      </c>
      <c r="I6" s="45" t="s">
        <v>48</v>
      </c>
      <c r="J6" s="45" t="s">
        <v>49</v>
      </c>
    </row>
    <row r="7" spans="1:14" s="4" customFormat="1" x14ac:dyDescent="0.2">
      <c r="B7" s="27" t="s">
        <v>28</v>
      </c>
      <c r="C7" s="13">
        <v>0.13722748853478445</v>
      </c>
      <c r="D7" s="13">
        <v>0.15032919512534038</v>
      </c>
      <c r="E7" s="13">
        <v>0.17076649063932181</v>
      </c>
      <c r="F7" s="13">
        <v>0.16009538842913518</v>
      </c>
      <c r="G7" s="13">
        <v>0.13313338377695452</v>
      </c>
      <c r="H7" s="13">
        <v>0.11554179917014756</v>
      </c>
      <c r="I7" s="13">
        <v>0.11576972579550819</v>
      </c>
      <c r="J7" s="13">
        <v>0.133893928091046</v>
      </c>
    </row>
    <row r="8" spans="1:14" s="4" customFormat="1" x14ac:dyDescent="0.2">
      <c r="B8" s="28" t="s">
        <v>29</v>
      </c>
      <c r="C8" s="14">
        <v>0.52951623921524782</v>
      </c>
      <c r="D8" s="14">
        <v>0.58407167377824731</v>
      </c>
      <c r="E8" s="14">
        <v>0.68009328758843379</v>
      </c>
      <c r="F8" s="14">
        <v>0.69822829458451485</v>
      </c>
      <c r="G8" s="14">
        <v>0.5798584459190681</v>
      </c>
      <c r="H8" s="14">
        <v>0.57028597721098173</v>
      </c>
      <c r="I8" s="14">
        <v>0.57727095771451031</v>
      </c>
      <c r="J8" s="14">
        <v>0.56919326647335833</v>
      </c>
    </row>
    <row r="9" spans="1:14" s="4" customFormat="1" x14ac:dyDescent="0.2">
      <c r="B9" s="28" t="s">
        <v>50</v>
      </c>
      <c r="C9" s="46">
        <v>1.54E-2</v>
      </c>
      <c r="D9" s="46">
        <v>1.7299999999999999E-2</v>
      </c>
      <c r="E9" s="46">
        <v>1.9599999999999999E-2</v>
      </c>
      <c r="F9" s="46">
        <v>1.9199999999999998E-2</v>
      </c>
      <c r="G9" s="46">
        <v>1.5900000000000001E-2</v>
      </c>
      <c r="H9" s="46">
        <v>1.4500000000000001E-2</v>
      </c>
      <c r="I9" s="46">
        <v>1.2500000000000001E-2</v>
      </c>
      <c r="J9" s="46">
        <v>1.5100000000000001E-2</v>
      </c>
    </row>
    <row r="10" spans="1:14" s="4" customFormat="1" x14ac:dyDescent="0.2">
      <c r="B10" s="28" t="s">
        <v>30</v>
      </c>
      <c r="C10" s="6">
        <v>197448181</v>
      </c>
      <c r="D10" s="6">
        <v>233483072.85107976</v>
      </c>
      <c r="E10" s="6">
        <v>276911343</v>
      </c>
      <c r="F10" s="6">
        <v>279138782.18234271</v>
      </c>
      <c r="G10" s="6">
        <v>246891327.64697099</v>
      </c>
      <c r="H10" s="6">
        <v>251691730.51847255</v>
      </c>
      <c r="I10" s="6">
        <v>230913339.66538784</v>
      </c>
      <c r="J10" s="6">
        <v>299323625.12398291</v>
      </c>
    </row>
    <row r="11" spans="1:14" s="4" customFormat="1" x14ac:dyDescent="0.2"/>
    <row r="12" spans="1:14" s="4" customFormat="1" x14ac:dyDescent="0.2">
      <c r="J12" s="2" t="s">
        <v>35</v>
      </c>
    </row>
  </sheetData>
  <mergeCells count="1">
    <mergeCell ref="A3:J4"/>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1A00-BDE9-40B2-9D13-873614B4302D}">
  <dimension ref="A1:J16"/>
  <sheetViews>
    <sheetView topLeftCell="A5" workbookViewId="0">
      <selection activeCell="A6" sqref="A6:J6"/>
    </sheetView>
  </sheetViews>
  <sheetFormatPr defaultRowHeight="15" x14ac:dyDescent="0.25"/>
  <cols>
    <col min="2" max="2" width="31.28515625" bestFit="1" customWidth="1"/>
    <col min="3" max="9" width="17.28515625" bestFit="1" customWidth="1"/>
    <col min="10" max="10" width="18.7109375" bestFit="1" customWidth="1"/>
  </cols>
  <sheetData>
    <row r="1" spans="1:10" s="10" customFormat="1" ht="15.75" x14ac:dyDescent="0.25">
      <c r="A1" s="10" t="s">
        <v>32</v>
      </c>
    </row>
    <row r="2" spans="1:10" s="4" customFormat="1" x14ac:dyDescent="0.2"/>
    <row r="3" spans="1:10" s="4" customFormat="1" ht="30" customHeight="1" x14ac:dyDescent="0.2">
      <c r="A3" s="51" t="s">
        <v>36</v>
      </c>
      <c r="B3" s="51"/>
      <c r="C3" s="51"/>
      <c r="D3" s="51"/>
      <c r="E3" s="51"/>
      <c r="F3" s="51"/>
      <c r="G3" s="51"/>
      <c r="H3" s="51"/>
      <c r="I3" s="51"/>
      <c r="J3" s="51"/>
    </row>
    <row r="4" spans="1:10" s="4" customFormat="1" x14ac:dyDescent="0.2"/>
    <row r="5" spans="1:10" s="4" customFormat="1" ht="47.25" customHeight="1" x14ac:dyDescent="0.2">
      <c r="A5" s="51" t="s">
        <v>37</v>
      </c>
      <c r="B5" s="51"/>
      <c r="C5" s="51"/>
      <c r="D5" s="51"/>
      <c r="E5" s="51"/>
      <c r="F5" s="51"/>
      <c r="G5" s="51"/>
      <c r="H5" s="51"/>
      <c r="I5" s="51"/>
      <c r="J5" s="51"/>
    </row>
    <row r="6" spans="1:10" s="4" customFormat="1" ht="48.75" customHeight="1" x14ac:dyDescent="0.2">
      <c r="A6" s="51" t="s">
        <v>38</v>
      </c>
      <c r="B6" s="51"/>
      <c r="C6" s="51"/>
      <c r="D6" s="51"/>
      <c r="E6" s="51"/>
      <c r="F6" s="51"/>
      <c r="G6" s="51"/>
      <c r="H6" s="51"/>
      <c r="I6" s="51"/>
      <c r="J6" s="51"/>
    </row>
    <row r="7" spans="1:10" s="4" customFormat="1" ht="48.75" customHeight="1" x14ac:dyDescent="0.2">
      <c r="A7" s="51" t="s">
        <v>39</v>
      </c>
      <c r="B7" s="51"/>
      <c r="C7" s="51"/>
      <c r="D7" s="51"/>
      <c r="E7" s="51"/>
      <c r="F7" s="51"/>
      <c r="G7" s="51"/>
      <c r="H7" s="51"/>
      <c r="I7" s="51"/>
      <c r="J7" s="51"/>
    </row>
    <row r="9" spans="1:10" s="41" customFormat="1" ht="15.75" x14ac:dyDescent="0.2">
      <c r="B9" s="25" t="s">
        <v>0</v>
      </c>
      <c r="C9" s="42" t="s">
        <v>42</v>
      </c>
      <c r="D9" s="43" t="s">
        <v>43</v>
      </c>
      <c r="E9" s="43" t="s">
        <v>44</v>
      </c>
      <c r="F9" s="43" t="s">
        <v>45</v>
      </c>
      <c r="G9" s="43" t="s">
        <v>46</v>
      </c>
      <c r="H9" s="43" t="s">
        <v>47</v>
      </c>
      <c r="I9" s="43" t="s">
        <v>48</v>
      </c>
      <c r="J9" s="43" t="s">
        <v>49</v>
      </c>
    </row>
    <row r="10" spans="1:10" s="4" customFormat="1" x14ac:dyDescent="0.2">
      <c r="B10" s="23" t="s">
        <v>13</v>
      </c>
      <c r="C10" s="6">
        <v>372884090</v>
      </c>
      <c r="D10" s="6">
        <v>399750721.2440601</v>
      </c>
      <c r="E10" s="6">
        <v>407166705</v>
      </c>
      <c r="F10" s="6">
        <v>399781539</v>
      </c>
      <c r="G10" s="6">
        <v>425778617.84120685</v>
      </c>
      <c r="H10" s="6">
        <v>441343011.35964501</v>
      </c>
      <c r="I10" s="6">
        <v>400008586.22717369</v>
      </c>
      <c r="J10" s="6">
        <v>525873447.13079637</v>
      </c>
    </row>
    <row r="11" spans="1:10" s="4" customFormat="1" x14ac:dyDescent="0.2">
      <c r="B11" s="24" t="s">
        <v>14</v>
      </c>
      <c r="C11" s="6">
        <v>1065954317</v>
      </c>
      <c r="D11" s="6">
        <v>1153394512.1645799</v>
      </c>
      <c r="E11" s="6">
        <v>1214412224</v>
      </c>
      <c r="F11" s="6">
        <v>1343796367.4048493</v>
      </c>
      <c r="G11" s="6">
        <v>1428687336.8482738</v>
      </c>
      <c r="H11" s="6">
        <v>1737017827.1091218</v>
      </c>
      <c r="I11" s="6">
        <v>1594583161.1288271</v>
      </c>
      <c r="J11" s="6">
        <v>1709654551.7224977</v>
      </c>
    </row>
    <row r="12" spans="1:10" s="4" customFormat="1" hidden="1" x14ac:dyDescent="0.2">
      <c r="B12" s="22" t="s">
        <v>1</v>
      </c>
      <c r="C12" s="6">
        <v>30913000</v>
      </c>
      <c r="D12" s="6">
        <v>34472181.5</v>
      </c>
      <c r="E12" s="6">
        <v>43269706</v>
      </c>
      <c r="F12" s="6">
        <v>29535848</v>
      </c>
      <c r="G12" s="6">
        <v>27962966.828416951</v>
      </c>
      <c r="H12" s="6">
        <v>23582053.050000001</v>
      </c>
      <c r="I12" s="6">
        <v>23089673.099999998</v>
      </c>
      <c r="J12" s="6">
        <v>28128212.429999981</v>
      </c>
    </row>
    <row r="13" spans="1:10" s="4" customFormat="1" hidden="1" x14ac:dyDescent="0.2">
      <c r="B13" s="23" t="s">
        <v>2</v>
      </c>
      <c r="C13" s="6">
        <v>12076191</v>
      </c>
      <c r="D13" s="6">
        <v>10635548.418750003</v>
      </c>
      <c r="E13" s="6">
        <v>11053428</v>
      </c>
      <c r="F13" s="6">
        <v>11633684</v>
      </c>
      <c r="G13" s="6">
        <v>8977014.1999999993</v>
      </c>
      <c r="H13" s="6">
        <v>6458910.96</v>
      </c>
      <c r="I13" s="6">
        <v>9205681.3453558758</v>
      </c>
      <c r="J13" s="6">
        <v>10101473.858098101</v>
      </c>
    </row>
    <row r="14" spans="1:10" s="4" customFormat="1" x14ac:dyDescent="0.2">
      <c r="B14" s="29" t="s">
        <v>15</v>
      </c>
      <c r="C14" s="30">
        <f>C12+C13</f>
        <v>42989191</v>
      </c>
      <c r="D14" s="30">
        <f t="shared" ref="D14:J14" si="0">D12+D13</f>
        <v>45107729.918750003</v>
      </c>
      <c r="E14" s="30">
        <f t="shared" si="0"/>
        <v>54323134</v>
      </c>
      <c r="F14" s="30">
        <f t="shared" si="0"/>
        <v>41169532</v>
      </c>
      <c r="G14" s="30">
        <f t="shared" si="0"/>
        <v>36939981.028416947</v>
      </c>
      <c r="H14" s="30">
        <f t="shared" si="0"/>
        <v>30040964.010000002</v>
      </c>
      <c r="I14" s="30">
        <f t="shared" si="0"/>
        <v>32295354.445355874</v>
      </c>
      <c r="J14" s="30">
        <f t="shared" si="0"/>
        <v>38229686.288098082</v>
      </c>
    </row>
    <row r="15" spans="1:10" s="4" customFormat="1" x14ac:dyDescent="0.2"/>
    <row r="16" spans="1:10" s="4" customFormat="1" x14ac:dyDescent="0.2">
      <c r="J16" s="2" t="s">
        <v>35</v>
      </c>
    </row>
  </sheetData>
  <mergeCells count="4">
    <mergeCell ref="A3:J3"/>
    <mergeCell ref="A5:J5"/>
    <mergeCell ref="A6:J6"/>
    <mergeCell ref="A7:J7"/>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5B6E-A96D-4C0A-8CD2-E5E209DA989B}">
  <dimension ref="A1:J24"/>
  <sheetViews>
    <sheetView tabSelected="1" topLeftCell="A3" workbookViewId="0">
      <selection activeCell="C14" sqref="C14"/>
    </sheetView>
  </sheetViews>
  <sheetFormatPr defaultRowHeight="15" x14ac:dyDescent="0.25"/>
  <cols>
    <col min="2" max="2" width="28.85546875" bestFit="1" customWidth="1"/>
    <col min="3" max="9" width="17.28515625" bestFit="1" customWidth="1"/>
    <col min="10" max="10" width="18.7109375" bestFit="1" customWidth="1"/>
  </cols>
  <sheetData>
    <row r="1" spans="1:10" s="10" customFormat="1" ht="15.75" x14ac:dyDescent="0.25">
      <c r="A1" s="10" t="s">
        <v>34</v>
      </c>
    </row>
    <row r="2" spans="1:10" s="4" customFormat="1" x14ac:dyDescent="0.2"/>
    <row r="3" spans="1:10" s="4" customFormat="1" ht="29.25" customHeight="1" x14ac:dyDescent="0.2">
      <c r="A3" s="51" t="s">
        <v>41</v>
      </c>
      <c r="B3" s="51"/>
      <c r="C3" s="51"/>
      <c r="D3" s="51"/>
      <c r="E3" s="51"/>
      <c r="F3" s="51"/>
      <c r="G3" s="51"/>
      <c r="H3" s="51"/>
      <c r="I3" s="51"/>
      <c r="J3" s="51"/>
    </row>
    <row r="4" spans="1:10" ht="15.75" thickBot="1" x14ac:dyDescent="0.3"/>
    <row r="5" spans="1:10" s="4" customFormat="1" ht="16.5" thickBot="1" x14ac:dyDescent="0.25">
      <c r="B5" s="31" t="s">
        <v>0</v>
      </c>
      <c r="C5" s="47" t="s">
        <v>42</v>
      </c>
      <c r="D5" s="48" t="s">
        <v>43</v>
      </c>
      <c r="E5" s="48" t="s">
        <v>44</v>
      </c>
      <c r="F5" s="48" t="s">
        <v>45</v>
      </c>
      <c r="G5" s="48" t="s">
        <v>46</v>
      </c>
      <c r="H5" s="48" t="s">
        <v>47</v>
      </c>
      <c r="I5" s="48" t="s">
        <v>48</v>
      </c>
      <c r="J5" s="48" t="s">
        <v>49</v>
      </c>
    </row>
    <row r="6" spans="1:10" s="4" customFormat="1" ht="15.75" x14ac:dyDescent="0.2">
      <c r="B6" s="32" t="s">
        <v>19</v>
      </c>
      <c r="C6" s="5"/>
      <c r="D6" s="5"/>
      <c r="E6" s="5"/>
      <c r="F6" s="5"/>
      <c r="G6" s="5"/>
      <c r="H6" s="5"/>
      <c r="I6" s="5"/>
      <c r="J6" s="5"/>
    </row>
    <row r="7" spans="1:10" s="4" customFormat="1" x14ac:dyDescent="0.2">
      <c r="B7" s="33" t="s">
        <v>13</v>
      </c>
      <c r="C7" s="15">
        <v>103127219</v>
      </c>
      <c r="D7" s="16">
        <v>119087054</v>
      </c>
      <c r="E7" s="16">
        <v>132750042</v>
      </c>
      <c r="F7" s="16">
        <v>161799991</v>
      </c>
      <c r="G7" s="16">
        <v>154347012.03497517</v>
      </c>
      <c r="H7" s="16">
        <v>135958081.88999999</v>
      </c>
      <c r="I7" s="16">
        <v>150227074.99999994</v>
      </c>
      <c r="J7" s="20">
        <v>154898340.99999991</v>
      </c>
    </row>
    <row r="8" spans="1:10" s="4" customFormat="1" x14ac:dyDescent="0.2">
      <c r="B8" s="33" t="s">
        <v>14</v>
      </c>
      <c r="C8" s="15">
        <v>740485287</v>
      </c>
      <c r="D8" s="16">
        <v>826023367.25176537</v>
      </c>
      <c r="E8" s="16">
        <v>838267025</v>
      </c>
      <c r="F8" s="16">
        <v>924483075</v>
      </c>
      <c r="G8" s="16">
        <v>1043655921.5728581</v>
      </c>
      <c r="H8" s="16">
        <v>1218273849.4027932</v>
      </c>
      <c r="I8" s="16">
        <v>1112466512.0234218</v>
      </c>
      <c r="J8" s="20">
        <v>1181963967.6735041</v>
      </c>
    </row>
    <row r="9" spans="1:10" s="4" customFormat="1" x14ac:dyDescent="0.2">
      <c r="B9" s="33" t="s">
        <v>8</v>
      </c>
      <c r="C9" s="15">
        <v>545460855</v>
      </c>
      <c r="D9" s="16">
        <v>607041302.07938719</v>
      </c>
      <c r="E9" s="16">
        <v>569561890</v>
      </c>
      <c r="F9" s="16">
        <v>588286771</v>
      </c>
      <c r="G9" s="16">
        <v>713722580.42777514</v>
      </c>
      <c r="H9" s="16">
        <v>806387781.11117399</v>
      </c>
      <c r="I9" s="16">
        <v>717855831.65717077</v>
      </c>
      <c r="J9" s="20">
        <v>714985454.86533701</v>
      </c>
    </row>
    <row r="10" spans="1:10" s="4" customFormat="1" x14ac:dyDescent="0.2">
      <c r="B10" s="33" t="s">
        <v>17</v>
      </c>
      <c r="C10" s="19">
        <v>31689842</v>
      </c>
      <c r="D10" s="20">
        <v>32079036.585056465</v>
      </c>
      <c r="E10" s="20">
        <v>32596756</v>
      </c>
      <c r="F10" s="20">
        <v>101796059</v>
      </c>
      <c r="G10" s="20">
        <v>114302978.07245547</v>
      </c>
      <c r="H10" s="20">
        <v>170027834.63687754</v>
      </c>
      <c r="I10" s="20">
        <v>155854800</v>
      </c>
      <c r="J10" s="20">
        <v>204177216</v>
      </c>
    </row>
    <row r="11" spans="1:10" s="4" customFormat="1" ht="15.75" thickBot="1" x14ac:dyDescent="0.25">
      <c r="B11" s="33" t="s">
        <v>16</v>
      </c>
      <c r="C11" s="15">
        <v>843612506</v>
      </c>
      <c r="D11" s="16">
        <v>945110421.25176537</v>
      </c>
      <c r="E11" s="16">
        <v>971017067</v>
      </c>
      <c r="F11" s="16">
        <v>1086283066</v>
      </c>
      <c r="G11" s="16">
        <v>1198002933.6078334</v>
      </c>
      <c r="H11" s="16">
        <v>1354231931.292793</v>
      </c>
      <c r="I11" s="16">
        <v>1262693587.0234218</v>
      </c>
      <c r="J11" s="20">
        <v>1336862308.6735039</v>
      </c>
    </row>
    <row r="12" spans="1:10" s="4" customFormat="1" ht="15.75" x14ac:dyDescent="0.2">
      <c r="B12" s="34" t="s">
        <v>20</v>
      </c>
      <c r="C12" s="17"/>
      <c r="D12" s="18"/>
      <c r="E12" s="18"/>
      <c r="F12" s="18"/>
      <c r="G12" s="18"/>
      <c r="H12" s="18"/>
      <c r="I12" s="18"/>
      <c r="J12" s="18"/>
    </row>
    <row r="13" spans="1:10" s="4" customFormat="1" x14ac:dyDescent="0.2">
      <c r="B13" s="35" t="s">
        <v>13</v>
      </c>
      <c r="C13" s="15">
        <v>269756871</v>
      </c>
      <c r="D13" s="16">
        <v>280663667.24406016</v>
      </c>
      <c r="E13" s="16">
        <v>274416663</v>
      </c>
      <c r="F13" s="16">
        <v>237981548</v>
      </c>
      <c r="G13" s="16">
        <v>271431605.80623174</v>
      </c>
      <c r="H13" s="16">
        <v>305384929.46964502</v>
      </c>
      <c r="I13" s="16">
        <v>249781511.22717372</v>
      </c>
      <c r="J13" s="20">
        <v>370975106.13079649</v>
      </c>
    </row>
    <row r="14" spans="1:10" s="4" customFormat="1" x14ac:dyDescent="0.2">
      <c r="B14" s="35" t="s">
        <v>14</v>
      </c>
      <c r="C14" s="15">
        <v>325469030</v>
      </c>
      <c r="D14" s="16">
        <v>327371144.9128145</v>
      </c>
      <c r="E14" s="16">
        <v>376145199</v>
      </c>
      <c r="F14" s="16">
        <v>419313292.40484929</v>
      </c>
      <c r="G14" s="16">
        <v>385031415.27541566</v>
      </c>
      <c r="H14" s="16">
        <v>518743977.70632875</v>
      </c>
      <c r="I14" s="16">
        <v>482116649.10540569</v>
      </c>
      <c r="J14" s="20">
        <v>527690584.04899371</v>
      </c>
    </row>
    <row r="15" spans="1:10" s="4" customFormat="1" x14ac:dyDescent="0.2">
      <c r="B15" s="35" t="s">
        <v>8</v>
      </c>
      <c r="C15" s="15">
        <v>218338662</v>
      </c>
      <c r="D15" s="16">
        <v>216998924.22695857</v>
      </c>
      <c r="E15" s="16">
        <v>249643393</v>
      </c>
      <c r="F15" s="16">
        <v>275002724.22250658</v>
      </c>
      <c r="G15" s="16">
        <v>222804325.22010902</v>
      </c>
      <c r="H15" s="16">
        <v>318449966.00605708</v>
      </c>
      <c r="I15" s="16">
        <v>272419707.59231997</v>
      </c>
      <c r="J15" s="20">
        <v>276933055.96465653</v>
      </c>
    </row>
    <row r="16" spans="1:10" s="4" customFormat="1" x14ac:dyDescent="0.2">
      <c r="B16" s="35" t="s">
        <v>18</v>
      </c>
      <c r="C16" s="19">
        <v>41298781</v>
      </c>
      <c r="D16" s="20">
        <v>40771620</v>
      </c>
      <c r="E16" s="20">
        <v>44155137</v>
      </c>
      <c r="F16" s="20">
        <v>40162686</v>
      </c>
      <c r="G16" s="20">
        <v>58985444.481237277</v>
      </c>
      <c r="H16" s="20">
        <v>82569382.707482621</v>
      </c>
      <c r="I16" s="20">
        <v>99520764.956304252</v>
      </c>
      <c r="J16" s="20">
        <v>104536890.55110362</v>
      </c>
    </row>
    <row r="17" spans="2:10" s="4" customFormat="1" ht="15.75" thickBot="1" x14ac:dyDescent="0.25">
      <c r="B17" s="35" t="s">
        <v>16</v>
      </c>
      <c r="C17" s="15">
        <v>595225901</v>
      </c>
      <c r="D17" s="16">
        <v>608034812.15687454</v>
      </c>
      <c r="E17" s="16">
        <v>650561862</v>
      </c>
      <c r="F17" s="16">
        <v>657294840.40484929</v>
      </c>
      <c r="G17" s="16">
        <v>656463021.0816474</v>
      </c>
      <c r="H17" s="16">
        <v>824128907.17597365</v>
      </c>
      <c r="I17" s="16">
        <v>731898160.33257926</v>
      </c>
      <c r="J17" s="20">
        <v>898665690.17979002</v>
      </c>
    </row>
    <row r="18" spans="2:10" s="4" customFormat="1" ht="15.75" x14ac:dyDescent="0.25">
      <c r="B18" s="36" t="s">
        <v>21</v>
      </c>
      <c r="C18" s="21"/>
      <c r="D18" s="21"/>
      <c r="E18" s="21"/>
      <c r="F18" s="21"/>
      <c r="G18" s="21"/>
      <c r="H18" s="21"/>
      <c r="I18" s="21"/>
      <c r="J18" s="21"/>
    </row>
    <row r="19" spans="2:10" s="4" customFormat="1" x14ac:dyDescent="0.2">
      <c r="B19" s="37" t="s">
        <v>13</v>
      </c>
      <c r="C19" s="6">
        <v>372884090</v>
      </c>
      <c r="D19" s="6">
        <v>399750721.2440601</v>
      </c>
      <c r="E19" s="6">
        <v>407166705</v>
      </c>
      <c r="F19" s="6">
        <v>399781539</v>
      </c>
      <c r="G19" s="6">
        <v>425778617.84120685</v>
      </c>
      <c r="H19" s="6">
        <v>441343011.35964501</v>
      </c>
      <c r="I19" s="6">
        <v>400008586.22717369</v>
      </c>
      <c r="J19" s="6">
        <v>525873447.13079637</v>
      </c>
    </row>
    <row r="20" spans="2:10" s="4" customFormat="1" x14ac:dyDescent="0.2">
      <c r="B20" s="37" t="s">
        <v>14</v>
      </c>
      <c r="C20" s="6">
        <v>1065954317</v>
      </c>
      <c r="D20" s="6">
        <v>1153394512.1645799</v>
      </c>
      <c r="E20" s="6">
        <v>1214412224</v>
      </c>
      <c r="F20" s="6">
        <v>1343796367.4048493</v>
      </c>
      <c r="G20" s="6">
        <v>1428687336.8482738</v>
      </c>
      <c r="H20" s="6">
        <v>1737017827.1091218</v>
      </c>
      <c r="I20" s="6">
        <v>1594583161.1288271</v>
      </c>
      <c r="J20" s="6">
        <v>1709654551.7224977</v>
      </c>
    </row>
    <row r="21" spans="2:10" s="4" customFormat="1" x14ac:dyDescent="0.2">
      <c r="B21" s="37" t="s">
        <v>8</v>
      </c>
      <c r="C21" s="6">
        <v>763799517</v>
      </c>
      <c r="D21" s="6">
        <v>824040226.30634558</v>
      </c>
      <c r="E21" s="6">
        <v>819205283</v>
      </c>
      <c r="F21" s="6">
        <v>863289495.22250664</v>
      </c>
      <c r="G21" s="6">
        <v>936526905.64788413</v>
      </c>
      <c r="H21" s="6">
        <v>1124837747.1172309</v>
      </c>
      <c r="I21" s="6">
        <v>990275539.24949038</v>
      </c>
      <c r="J21" s="6">
        <v>991918510.82999349</v>
      </c>
    </row>
    <row r="22" spans="2:10" s="4" customFormat="1" x14ac:dyDescent="0.2">
      <c r="B22" s="37" t="s">
        <v>18</v>
      </c>
      <c r="C22" s="6">
        <v>72988623</v>
      </c>
      <c r="D22" s="6">
        <v>72850656.585056484</v>
      </c>
      <c r="E22" s="6">
        <v>76751893</v>
      </c>
      <c r="F22" s="6">
        <v>141958745</v>
      </c>
      <c r="G22" s="6">
        <v>173288422.55369282</v>
      </c>
      <c r="H22" s="6">
        <v>252597217.34436014</v>
      </c>
      <c r="I22" s="6">
        <v>255375564.95630425</v>
      </c>
      <c r="J22" s="6">
        <v>308714106.55110353</v>
      </c>
    </row>
    <row r="23" spans="2:10" s="4" customFormat="1" x14ac:dyDescent="0.2">
      <c r="B23" s="37" t="s">
        <v>16</v>
      </c>
      <c r="C23" s="6">
        <v>1438838407</v>
      </c>
      <c r="D23" s="6">
        <v>1553145233.4086399</v>
      </c>
      <c r="E23" s="6">
        <v>1621578929</v>
      </c>
      <c r="F23" s="6">
        <v>1743577906.4048498</v>
      </c>
      <c r="G23" s="6">
        <v>1854465954.6894808</v>
      </c>
      <c r="H23" s="6">
        <v>2178360838.4687672</v>
      </c>
      <c r="I23" s="6">
        <v>1994591747.3560014</v>
      </c>
      <c r="J23" s="6">
        <v>2235527998.8532939</v>
      </c>
    </row>
    <row r="24" spans="2:10" s="4" customFormat="1" x14ac:dyDescent="0.2">
      <c r="J24" s="2" t="s">
        <v>35</v>
      </c>
    </row>
  </sheetData>
  <mergeCells count="1">
    <mergeCell ref="A3:J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Community Benefit Reports</Category>
    <IASubtopic xmlns="59da1016-2a1b-4f8a-9768-d7a4932f6f16" xsi:nil="true"/>
    <Meta_x0020_Keywords xmlns="eb1aef87-c49c-4ae6-851e-32e6bcd8ce9a" xsi:nil="true"/>
    <URL xmlns="http://schemas.microsoft.com/sharepoint/v3">
      <Url>https://www.oregon.gov/oha/HPA/ANALYTICS/HospitalReporting/FY24 CB Supplemental Data Tables.xlsx</Url>
      <Description>FY24 CB Supplemental Data Tables.xlsx</Description>
    </URL>
    <Year xmlns="eb1aef87-c49c-4ae6-851e-32e6bcd8ce9a">2024</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FBBCB36D-1528-4315-A37E-E0FFF2211B1E}"/>
</file>

<file path=customXml/itemProps2.xml><?xml version="1.0" encoding="utf-8"?>
<ds:datastoreItem xmlns:ds="http://schemas.openxmlformats.org/officeDocument/2006/customXml" ds:itemID="{F59BDCF3-D08D-49E5-8DC8-FB3A1403B601}"/>
</file>

<file path=customXml/itemProps3.xml><?xml version="1.0" encoding="utf-8"?>
<ds:datastoreItem xmlns:ds="http://schemas.openxmlformats.org/officeDocument/2006/customXml" ds:itemID="{2ECA5B3D-6C39-40A2-9D11-A267F7F89601}"/>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tables</vt:lpstr>
      <vt:lpstr>Spending by category</vt:lpstr>
      <vt:lpstr>Charity care ratio trends</vt:lpstr>
      <vt:lpstr>Direct spending and SDOH trends</vt:lpstr>
      <vt:lpstr>System vs hospital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 CB Supplemental Data Tables.xlsx</dc:title>
  <dc:creator>Sarah Grabe</dc:creator>
  <cp:lastModifiedBy>Sarah Grabe</cp:lastModifiedBy>
  <dcterms:created xsi:type="dcterms:W3CDTF">2025-10-23T21:48:17Z</dcterms:created>
  <dcterms:modified xsi:type="dcterms:W3CDTF">2026-03-02T18:30:33Z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925215f5-828f-4fe0-a372-d36dd1ddd0c5,3;</vt:lpwstr>
  </property>
</Properties>
</file>