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15120" windowHeight="6675"/>
  </bookViews>
  <sheets>
    <sheet name="Summary" sheetId="18" r:id="rId1"/>
    <sheet name="OHA Data Sources" sheetId="5" r:id="rId2"/>
    <sheet name="DCBS Data Sources" sheetId="13" r:id="rId3"/>
    <sheet name="DHS Data Sources" sheetId="15" r:id="rId4"/>
    <sheet name="Agency Data Gaps" sheetId="12" r:id="rId5"/>
    <sheet name="Clinical Registries" sheetId="9" r:id="rId6"/>
    <sheet name="Other Health Care Data" sheetId="17" r:id="rId7"/>
  </sheets>
  <definedNames>
    <definedName name="_AMO_UniqueIdentifier" hidden="1">"'fa3272ef-6681-4ec6-8817-e60ce82302e8'"</definedName>
    <definedName name="_xlnm._FilterDatabase" localSheetId="2" hidden="1">'DCBS Data Sources'!$A$3:$AG$36</definedName>
    <definedName name="_xlnm._FilterDatabase" localSheetId="3" hidden="1">'DHS Data Sources'!$A$3:$AJ$22</definedName>
    <definedName name="_xlnm._FilterDatabase" localSheetId="1" hidden="1">'OHA Data Sources'!$A$4:$AP$4</definedName>
    <definedName name="_xlnm.Print_Area" localSheetId="1">'OHA Data Sources'!$B$1:$Q$12</definedName>
  </definedNames>
  <calcPr calcId="145621"/>
</workbook>
</file>

<file path=xl/calcChain.xml><?xml version="1.0" encoding="utf-8"?>
<calcChain xmlns="http://schemas.openxmlformats.org/spreadsheetml/2006/main">
  <c r="F25" i="18" l="1"/>
  <c r="G25" i="18"/>
  <c r="F26" i="18"/>
  <c r="G26" i="18"/>
  <c r="F27" i="18"/>
  <c r="G27" i="18"/>
  <c r="E27" i="18"/>
  <c r="E26" i="18"/>
  <c r="E25" i="18"/>
  <c r="C27" i="18"/>
  <c r="C26" i="18"/>
  <c r="C25" i="18"/>
  <c r="C20" i="18"/>
  <c r="C19" i="18"/>
  <c r="C18" i="18"/>
  <c r="C13" i="18"/>
  <c r="C12" i="18"/>
  <c r="C11" i="18"/>
  <c r="B27" i="18"/>
  <c r="G20" i="18"/>
  <c r="F20" i="18"/>
  <c r="E20" i="18"/>
  <c r="B20" i="18"/>
  <c r="B26" i="18"/>
  <c r="B25" i="18"/>
  <c r="F18" i="18"/>
  <c r="G18" i="18"/>
  <c r="F19" i="18"/>
  <c r="G19" i="18"/>
  <c r="E19" i="18"/>
  <c r="E18" i="18"/>
  <c r="B19" i="18"/>
  <c r="B18" i="18"/>
  <c r="F11" i="18"/>
  <c r="G11" i="18"/>
  <c r="F12" i="18"/>
  <c r="G12" i="18"/>
  <c r="F13" i="18"/>
  <c r="G13" i="18"/>
  <c r="E13" i="18"/>
  <c r="E12" i="18"/>
  <c r="E11" i="18"/>
  <c r="B13" i="18"/>
  <c r="B12" i="18"/>
  <c r="B11" i="18"/>
  <c r="C5" i="18"/>
  <c r="B5" i="18"/>
  <c r="C4" i="18"/>
  <c r="B4" i="18"/>
  <c r="C3" i="18"/>
  <c r="B3" i="18"/>
  <c r="G28" i="18" l="1"/>
  <c r="E28" i="18"/>
  <c r="F28" i="18"/>
  <c r="C14" i="18"/>
  <c r="C28" i="18"/>
  <c r="C21" i="18"/>
  <c r="D3" i="18"/>
  <c r="E21" i="18"/>
  <c r="B28" i="18"/>
  <c r="E14" i="18"/>
  <c r="F14" i="18"/>
  <c r="F21" i="18"/>
  <c r="G14" i="18"/>
  <c r="B14" i="18"/>
  <c r="B21" i="18"/>
  <c r="G21" i="18"/>
  <c r="C6" i="18"/>
  <c r="D5" i="18"/>
  <c r="D27" i="18" s="1"/>
  <c r="J27" i="18" s="1"/>
  <c r="B6" i="18"/>
  <c r="D4" i="18"/>
  <c r="D26" i="18" s="1"/>
  <c r="I26" i="18" s="1"/>
  <c r="I27" i="18" l="1"/>
  <c r="H27" i="18"/>
  <c r="H26" i="18"/>
  <c r="J26" i="18"/>
  <c r="D25" i="18"/>
  <c r="D11" i="18"/>
  <c r="J11" i="18" s="1"/>
  <c r="D18" i="18"/>
  <c r="D20" i="18"/>
  <c r="D13" i="18"/>
  <c r="H13" i="18" s="1"/>
  <c r="D19" i="18"/>
  <c r="J19" i="18" s="1"/>
  <c r="D12" i="18"/>
  <c r="D6" i="18"/>
  <c r="H11" i="18" l="1"/>
  <c r="D28" i="18"/>
  <c r="J25" i="18"/>
  <c r="I25" i="18"/>
  <c r="H25" i="18"/>
  <c r="J13" i="18"/>
  <c r="I13" i="18"/>
  <c r="I20" i="18"/>
  <c r="J20" i="18"/>
  <c r="H20" i="18"/>
  <c r="I11" i="18"/>
  <c r="J18" i="18"/>
  <c r="I18" i="18"/>
  <c r="H18" i="18"/>
  <c r="I12" i="18"/>
  <c r="H12" i="18"/>
  <c r="J12" i="18"/>
  <c r="D14" i="18"/>
  <c r="H14" i="18" s="1"/>
  <c r="D21" i="18"/>
  <c r="I19" i="18"/>
  <c r="H19" i="18"/>
  <c r="J28" i="18" l="1"/>
  <c r="H28" i="18"/>
  <c r="I28" i="18"/>
  <c r="J14" i="18"/>
  <c r="I14" i="18"/>
  <c r="I21" i="18"/>
  <c r="H21" i="18"/>
  <c r="J21" i="18"/>
</calcChain>
</file>

<file path=xl/sharedStrings.xml><?xml version="1.0" encoding="utf-8"?>
<sst xmlns="http://schemas.openxmlformats.org/spreadsheetml/2006/main" count="4878" uniqueCount="2042">
  <si>
    <t>Adolescent Suicide Attempt Data System</t>
  </si>
  <si>
    <t>Marriage</t>
  </si>
  <si>
    <t>Automated Survey Processing Environment (ASPEN)</t>
  </si>
  <si>
    <t>Behavioral Risk Factor Surveillance System (BRFSS)</t>
  </si>
  <si>
    <t>Consumer Assessment of Health Plans Survey (CAHPS)</t>
  </si>
  <si>
    <t>Dissolution of Domestic Partnership</t>
  </si>
  <si>
    <t>Divorce</t>
  </si>
  <si>
    <t>Domestic Partnership</t>
  </si>
  <si>
    <t>Early Hearing Detection and Intervention (EHDI)</t>
  </si>
  <si>
    <t>Electronic Surveillance System for the Early Notification of Community-Based Epidemics (ESSENCE)</t>
  </si>
  <si>
    <t>Health Care Workforce Database</t>
  </si>
  <si>
    <t>Hospital Discharge Data (HDD)</t>
  </si>
  <si>
    <t>Measures and Outcomes Tracking System (MOTS)</t>
  </si>
  <si>
    <t>Oregon Healthy Teens (OHT)</t>
  </si>
  <si>
    <t>Oregon Public Health Epidemiology User System (ORPHEUS)</t>
  </si>
  <si>
    <t>Oregon Trauma Registry</t>
  </si>
  <si>
    <t>SafeNet (211 and Oregon SafeNet)</t>
  </si>
  <si>
    <t>Student Wellness Survey</t>
  </si>
  <si>
    <t>Youth Services Survey</t>
  </si>
  <si>
    <t>Oregon State Cancer Registry (OSCaR)</t>
  </si>
  <si>
    <t>Caseworker Automated Processing Interface (CAPI)</t>
  </si>
  <si>
    <t>Express Payment and Recording System (eXPRS)</t>
  </si>
  <si>
    <t>Client Index System (CI)</t>
  </si>
  <si>
    <t>Client Maintenance System (CM)</t>
  </si>
  <si>
    <t>Client Notice Writer System (CN)</t>
  </si>
  <si>
    <t>Oregon Rehabilitation Case Automation (ORCA)</t>
  </si>
  <si>
    <t>Refugee Administration System</t>
  </si>
  <si>
    <t>DD Eligibility System</t>
  </si>
  <si>
    <t>Service Authorization System</t>
  </si>
  <si>
    <t>DHS</t>
  </si>
  <si>
    <t>Owner</t>
  </si>
  <si>
    <t>Description</t>
  </si>
  <si>
    <t>Contact Name</t>
  </si>
  <si>
    <t>Contact Phone</t>
  </si>
  <si>
    <t>Similar source</t>
  </si>
  <si>
    <t>Oregon Maternal Data Center (OMDC)</t>
  </si>
  <si>
    <t>Q CORP</t>
  </si>
  <si>
    <t>Data</t>
  </si>
  <si>
    <t>Children's Health Alliance data (CHA)</t>
  </si>
  <si>
    <t>Jefferson HIE</t>
  </si>
  <si>
    <t>Q Corp</t>
  </si>
  <si>
    <t>Steve Merryman</t>
  </si>
  <si>
    <t>Oregon Healthcare Quality Reporting System (OHQRS)</t>
  </si>
  <si>
    <t>Data Category (Claims, Survey, etc)</t>
  </si>
  <si>
    <t>What value does this data provide?</t>
  </si>
  <si>
    <t>OHSU</t>
  </si>
  <si>
    <t>Major Data Source</t>
  </si>
  <si>
    <t>Frameworks</t>
  </si>
  <si>
    <t>Demographics</t>
  </si>
  <si>
    <t>REAL+D</t>
  </si>
  <si>
    <t>Contacts</t>
  </si>
  <si>
    <t>Authority</t>
  </si>
  <si>
    <t>Funding</t>
  </si>
  <si>
    <t>Legal Requirement to Collect</t>
  </si>
  <si>
    <t>Accessibility</t>
  </si>
  <si>
    <t>Reporting</t>
  </si>
  <si>
    <t>Update Complete</t>
  </si>
  <si>
    <t>Data Information Source (Public Health Modernization)</t>
  </si>
  <si>
    <t>Statewide Health Improvement Plan Priority</t>
  </si>
  <si>
    <t>Age (open text)</t>
  </si>
  <si>
    <t>Geography       (smallest area)</t>
  </si>
  <si>
    <t>SES (open text)</t>
  </si>
  <si>
    <t>Race/Ethnicity</t>
  </si>
  <si>
    <t>Language</t>
  </si>
  <si>
    <t>Disability</t>
  </si>
  <si>
    <t>OHA Division</t>
  </si>
  <si>
    <t>Section and/or Program</t>
  </si>
  <si>
    <t>Section and/or Program Manager(s)</t>
  </si>
  <si>
    <t>Contact(s)              (open text)</t>
  </si>
  <si>
    <t>Who collects         (open text)</t>
  </si>
  <si>
    <t>Frequency of collection</t>
  </si>
  <si>
    <t>Who maintains     (open text)</t>
  </si>
  <si>
    <t>Stability of Funding</t>
  </si>
  <si>
    <t>2011 Data Needs Assessment gaps</t>
  </si>
  <si>
    <t>How received</t>
  </si>
  <si>
    <t>How stored</t>
  </si>
  <si>
    <t>How accessed (internal)</t>
  </si>
  <si>
    <t>How accessed (external)</t>
  </si>
  <si>
    <t>How reported (internal)</t>
  </si>
  <si>
    <t>How reported (external)</t>
  </si>
  <si>
    <t>Frequency of reporting</t>
  </si>
  <si>
    <t>Reporting product(s)</t>
  </si>
  <si>
    <t>Report(s) location(s)</t>
  </si>
  <si>
    <t>Reportable data</t>
  </si>
  <si>
    <t>Improve oral health; prevent deaths from suicide</t>
  </si>
  <si>
    <t>All</t>
  </si>
  <si>
    <t>Zip</t>
  </si>
  <si>
    <t>No</t>
  </si>
  <si>
    <t>Race and ethnicity</t>
  </si>
  <si>
    <t>Public Health Division (PHD)</t>
  </si>
  <si>
    <t>Acute and Communicable Disease Prevention (ACDP)</t>
  </si>
  <si>
    <t>Collette Young</t>
  </si>
  <si>
    <t>Melissa Powell; Laurel Boyd</t>
  </si>
  <si>
    <t>Grants (PHEP &amp; NSSP grants)</t>
  </si>
  <si>
    <t>Fairly stable</t>
  </si>
  <si>
    <t>N/A</t>
  </si>
  <si>
    <t>None provided.</t>
  </si>
  <si>
    <t>[For eSentinel] Clinical database</t>
  </si>
  <si>
    <t>Yes</t>
  </si>
  <si>
    <t>Protect population from communicable disease</t>
  </si>
  <si>
    <t>Address</t>
  </si>
  <si>
    <t>Occupation; worksite</t>
  </si>
  <si>
    <t>Paul Cieslak; Stephen Ladd-Wilson; Sean Schafer</t>
  </si>
  <si>
    <t>CDC</t>
  </si>
  <si>
    <t>Stable</t>
  </si>
  <si>
    <t>HIV, STD, TB (HST) Section also maintain data; section manager is Veda Latin; State Reportable Diseases Surveillance database, includes lead poisoning; legally required to collect at the state and federal levels</t>
  </si>
  <si>
    <t>Clinical database</t>
  </si>
  <si>
    <t>Vital statistics</t>
  </si>
  <si>
    <t>School Health Profiles Survey (SHPS)</t>
  </si>
  <si>
    <t>Survey data</t>
  </si>
  <si>
    <t>Not applicable</t>
  </si>
  <si>
    <t>Adolescent, Genetic, and Reproductive Health (AGRH)</t>
  </si>
  <si>
    <t>Helene Rimberg</t>
  </si>
  <si>
    <t>Jessica Duke</t>
  </si>
  <si>
    <t>AGRH - Adolescent and School Health Unit</t>
  </si>
  <si>
    <t>Federal funds</t>
  </si>
  <si>
    <t>Voluntary survey.  Schools are not required to participate.</t>
  </si>
  <si>
    <t>Address is the street address of the school; CDC has financially supported this survey for many years although not fully; Although not legally required to collect, some grants require the data</t>
  </si>
  <si>
    <t>Ahlers/ScreenWise - Breast and Cervical Cancer (BCC)</t>
  </si>
  <si>
    <t>Health Services data</t>
  </si>
  <si>
    <t>21-65 years old</t>
  </si>
  <si>
    <t>State</t>
  </si>
  <si>
    <t>&lt;250% FPL; income; family size</t>
  </si>
  <si>
    <t>Nigel Chaumeton</t>
  </si>
  <si>
    <t xml:space="preserve">AGRH - ScreenWise </t>
  </si>
  <si>
    <t>CDC grant; Komen grant; General Fund</t>
  </si>
  <si>
    <t>Preferred language collected; language and disability are collected, but not required; legal requirement to collect from NBCCEDP; all info is self-report.</t>
  </si>
  <si>
    <t>Ahlers/ScreenWise - WISEWOMAN</t>
  </si>
  <si>
    <t>40-64 years old</t>
  </si>
  <si>
    <t>CDC grant</t>
  </si>
  <si>
    <t>Unknown</t>
  </si>
  <si>
    <t>Collect language spoken in home, which is required by CDC; disability is collected, but not required; includes some objective measures, including blood pressure, cholesterol panel, blood glucose, and BMI.</t>
  </si>
  <si>
    <t>Health care quality data</t>
  </si>
  <si>
    <t>GENetic Information System (GENIS)</t>
  </si>
  <si>
    <t>Education level; insurance status and type</t>
  </si>
  <si>
    <t>Summer Cox; Alicia Parkman</t>
  </si>
  <si>
    <t>AGRH - ScreenWise (GEN)</t>
  </si>
  <si>
    <t>Unstable</t>
  </si>
  <si>
    <t>GenIS is the database for the BRCA Testing Study, following Oregonians who decided to receive BRCA Testing with an annual survey regarding health status, health &amp; life decisions, and cascade screening in the family; preferred language collected.</t>
  </si>
  <si>
    <t>Health Insurance Payor policy coverage database &amp; tracking system</t>
  </si>
  <si>
    <t>Summer Cox</t>
  </si>
  <si>
    <t>None.</t>
  </si>
  <si>
    <t>National/societal data</t>
  </si>
  <si>
    <t>Health care provider survey tracking system</t>
  </si>
  <si>
    <t>Education level</t>
  </si>
  <si>
    <t>Community and environmental indicators</t>
  </si>
  <si>
    <t>Oregon Genetic Clinic list</t>
  </si>
  <si>
    <t>Updated every 1 to 2 years by web search, calling numbers listed, and emailing genetic counselor list serve.</t>
  </si>
  <si>
    <t>Novel data sources</t>
  </si>
  <si>
    <t>Targeted populations and general public survey tracking system</t>
  </si>
  <si>
    <t>18 years old and older</t>
  </si>
  <si>
    <t>10-65 years old</t>
  </si>
  <si>
    <t>Income; family size</t>
  </si>
  <si>
    <t>Rachel Linz; Emily Elman</t>
  </si>
  <si>
    <t>AGRH - Reproductive Health Program</t>
  </si>
  <si>
    <t>CMS; HHS</t>
  </si>
  <si>
    <t>Field for limited English proficiency; legally required to collect through Title X and CMS funding; data are collected and processed by 3rd party vendor, Ahlers and Associates (Waco, TX) and program staff securely download encounter and claims data and store data in secure folder on shared drive. Program staff perform data analysis and claims payment.</t>
  </si>
  <si>
    <t>School-Based Health Center Encounter Database</t>
  </si>
  <si>
    <t>Insurance status</t>
  </si>
  <si>
    <t>Sarah Knipper</t>
  </si>
  <si>
    <t>School-Based Health Center Program</t>
  </si>
  <si>
    <t>General fund; Medicaid match</t>
  </si>
  <si>
    <t>Collect mostly ages 5-19 years; collect address of school; collect language for about 2/3 of records; funding is stable, but contingent on general fund</t>
  </si>
  <si>
    <t>De-identified, no SES, limited number of variables, some centers do not report mental health visits</t>
  </si>
  <si>
    <t>School-Based Health Center Patient Satisfaction Survey</t>
  </si>
  <si>
    <t>12-19 years old</t>
  </si>
  <si>
    <t>None collected</t>
  </si>
  <si>
    <t xml:space="preserve">Collect address of school; funding is stable, but contingent on general fund; survey is anonymous, voluntary and confidential </t>
  </si>
  <si>
    <t>Birth certificate</t>
  </si>
  <si>
    <t>Prevent and reduce tobacco use</t>
  </si>
  <si>
    <t>Center for Health Statistics (CHS)</t>
  </si>
  <si>
    <t>Jennifer Woodward</t>
  </si>
  <si>
    <t>Karen Hampton</t>
  </si>
  <si>
    <t>Center for Health Statistics funds</t>
  </si>
  <si>
    <t>Lack information on all birth anomolies</t>
  </si>
  <si>
    <t>Death certificate</t>
  </si>
  <si>
    <t>Reduce harms associated with alcohol and substance use; prevent deaths from suicide</t>
  </si>
  <si>
    <t>Education level; employment status</t>
  </si>
  <si>
    <t>Vital records fees and contracts</t>
  </si>
  <si>
    <t>Lacking data on some covariates (e.g., mental health, substance use)</t>
  </si>
  <si>
    <t>Death with Dignity</t>
  </si>
  <si>
    <t>Public Health Division and Vital Records fees</t>
  </si>
  <si>
    <t>Information is same as death certificate other than prescription and details of taking prescription</t>
  </si>
  <si>
    <t>Collect race and Hispanic ethnicity specifically; Same form for dissolution of marriage (divorce) and dissolution of domestic partnership</t>
  </si>
  <si>
    <t>Race only</t>
  </si>
  <si>
    <t>Not collected</t>
  </si>
  <si>
    <t>Collect race and Hispanic ethnicity specifically</t>
  </si>
  <si>
    <t>Fetal Death</t>
  </si>
  <si>
    <t>Not live birth</t>
  </si>
  <si>
    <t>ITOP (Induced Terminations of Pregnancy)</t>
  </si>
  <si>
    <t>This is a statistical report with no contact information for the individual.</t>
  </si>
  <si>
    <t>It is Oregon law to collect these data</t>
  </si>
  <si>
    <t>Incomplete data</t>
  </si>
  <si>
    <t>Matched Infant Death</t>
  </si>
  <si>
    <t>Death and birth certificate information linked; not an independent data set</t>
  </si>
  <si>
    <t>Safe Drinking Water Information System (SDWIS)</t>
  </si>
  <si>
    <t>County</t>
  </si>
  <si>
    <t>Drinking Water Services (DWS)</t>
  </si>
  <si>
    <t>Dave Leland</t>
  </si>
  <si>
    <t>Environmental Protection Agency (EPA) grants (60%); fees (12%); marijuana funds (28%)</t>
  </si>
  <si>
    <t>Concentration data available for 91 currently regulated drinking water contaminants, reported by about 3400 public water suppliers</t>
  </si>
  <si>
    <t>Funding is stable at the present, but future funding levels are uncertain</t>
  </si>
  <si>
    <t>Need to require regulations for more low occurring contaminants</t>
  </si>
  <si>
    <t>Built environment (community design) - access to alcohol, food, tobacco. Availability of affordable/subsidized housing. Walkability. Proximity to public transit.</t>
  </si>
  <si>
    <t>Census tract</t>
  </si>
  <si>
    <t>Environmental Public Health (EPH)</t>
  </si>
  <si>
    <t>Brett Sherry (interim)</t>
  </si>
  <si>
    <t>Curtis Cude</t>
  </si>
  <si>
    <t>Grant</t>
  </si>
  <si>
    <t>Housing, sidewalk safety, grocery store inventory not consistently collected but future apps. for these data are likely</t>
  </si>
  <si>
    <t>Clandestine Drug Lab</t>
  </si>
  <si>
    <t>Dave Dreher; Dan Cain</t>
  </si>
  <si>
    <t>Environmental Public Health (EPH); law enforcement agencies</t>
  </si>
  <si>
    <t>Fee-based</t>
  </si>
  <si>
    <t>Resident's data not collected here</t>
  </si>
  <si>
    <t>Health Policy and Analytics</t>
  </si>
  <si>
    <t>Domestic Well Safety Program (DWSP)</t>
  </si>
  <si>
    <t>Curtis Cude; Tara Chetock</t>
  </si>
  <si>
    <t>Drinking Water Safety Program (DWSP)</t>
  </si>
  <si>
    <t>Funded through year 2020</t>
  </si>
  <si>
    <t xml:space="preserve">Environmental Public Health Tracking </t>
  </si>
  <si>
    <t>Slow the increase in obesity</t>
  </si>
  <si>
    <t>Age groups vary by indicator</t>
  </si>
  <si>
    <t>Block group</t>
  </si>
  <si>
    <t>Income; education level</t>
  </si>
  <si>
    <t>Curtis Cude; Mary Dinsdale</t>
  </si>
  <si>
    <t>Environmental Public Health (EPH); CDC</t>
  </si>
  <si>
    <t>Level of geography varies by indicator; not legally required, but required by grant; not sure if this is a "major data source." It is a public health surveillance system by way of an online public data portal; health or environmental data is not collected with SES or R&amp;E. SES and R&amp;E indicators are stand alone. The Language indicator is also stand-alone.</t>
  </si>
  <si>
    <t>Environmental water monitoring: Oregon Beach Monitoring Program (OBMP)</t>
  </si>
  <si>
    <t>City</t>
  </si>
  <si>
    <t>OBMP; DEQ; "Storet" (annually uploaded to EPA)</t>
  </si>
  <si>
    <t>EPA grant</t>
  </si>
  <si>
    <t>Not legally required to collect, but required under EPA BEACH Act grant; funded through March 2018</t>
  </si>
  <si>
    <t>DEQ MOA to coordinate site monitoring, data collection</t>
  </si>
  <si>
    <t>Environmental water monitoring: Harmful Algae Bloom Surveillance</t>
  </si>
  <si>
    <t>Julie Sifuentes; Rebecca Hillwig</t>
  </si>
  <si>
    <t>No longer funded through CDC</t>
  </si>
  <si>
    <t>Clinicians don't recognize illness and report</t>
  </si>
  <si>
    <t>The level of geography is "water bodies"; legally required to collect shellfish poisoning</t>
  </si>
  <si>
    <t>Lead Poisoning database (adult and child)</t>
  </si>
  <si>
    <t>Medicaid status (children only)</t>
  </si>
  <si>
    <t>Environmental Public Health (EPH); CDC; NIOSH</t>
  </si>
  <si>
    <t>CDC grant; contract/MOA with Oregon OSHA</t>
  </si>
  <si>
    <t>In July of 2013, the blood lead test registry was migrated to Orpheus (the state reportable conditions database).</t>
  </si>
  <si>
    <t>[For adults] Race/ethnicity frequently missed; blood lead test results required, but not always shared; [For children] consistent reporting of address for cases</t>
  </si>
  <si>
    <t>Lead-based paint program</t>
  </si>
  <si>
    <t>17 years old and older</t>
  </si>
  <si>
    <t>Dave Dreher; Sarah Petras</t>
  </si>
  <si>
    <t>Collects SSN for certified lead paint home abatement renovators</t>
  </si>
  <si>
    <t>Legally required to collect SSN for certified lead paint home abatement renovators; EPH and CCB entered into a joint agreement to administer the RRP (Renovation, Repair and Painting) Rule for EPA in 2010. Data elements required for this were added to existing LBP database. Additionally a separate database for managing RRP training providers and thier courses was developed</t>
  </si>
  <si>
    <t>Pesticide Exposure Safety &amp; Tracking (PEST)</t>
  </si>
  <si>
    <t>Justin Waltz</t>
  </si>
  <si>
    <t>MOA with Oregon Department of Agriculture</t>
  </si>
  <si>
    <t>Legal requirement to collect per OAR 333-0318 (clinicians required to send diagnosis of "suspected" cases to LHD or PHD)</t>
  </si>
  <si>
    <t>MDs don't reliably report; cases are emergencies, so HH events missed</t>
  </si>
  <si>
    <t>Phoenix Food,Pools and Lodging Database</t>
  </si>
  <si>
    <t>Erica Vaness</t>
  </si>
  <si>
    <t>Environmental Public Health (EPH); Local Health Jurisdictions</t>
  </si>
  <si>
    <t xml:space="preserve">Fee based </t>
  </si>
  <si>
    <t>Access Database, unsupported. We are currently under contract with Health Space to replace this system.</t>
  </si>
  <si>
    <t>Lacks info on cases of illness</t>
  </si>
  <si>
    <t>Private insurance carrier &amp; Ore. Workers Comp Div (OWCD)</t>
  </si>
  <si>
    <t>Dave Dreher</t>
  </si>
  <si>
    <t>Environmental Public Health (EPH); OWCD</t>
  </si>
  <si>
    <t>Cooperative agreement</t>
  </si>
  <si>
    <t>Cases must miss 3 days work to be injury, file claim &amp; be accepted by insurance co.</t>
  </si>
  <si>
    <t>Indoor Radon</t>
  </si>
  <si>
    <t>Dave Dreher; Justin Waltz</t>
  </si>
  <si>
    <t>Grant (EPA)</t>
  </si>
  <si>
    <t>Limited surveillance sources</t>
  </si>
  <si>
    <t>Health Analytics (HA)</t>
  </si>
  <si>
    <t>Licensing for EMS Providers and Ambulance Agencies (Image Trend)</t>
  </si>
  <si>
    <t>Health Care Regulation and Quality Improvement (HCR&amp;QI)</t>
  </si>
  <si>
    <t>Dana Selover</t>
  </si>
  <si>
    <t>Justin Hardwick; Candace Hamilton</t>
  </si>
  <si>
    <t>EMS Program</t>
  </si>
  <si>
    <t>Fees-based</t>
  </si>
  <si>
    <t>New web-based licensing system begins in 2016, Alternate Emergency Medical Responders (approx. 2000 licensees) and all other EMS providers (approx. 10,000 licensees) in even and odd years respectively; R&amp;E with new system in 2016</t>
  </si>
  <si>
    <t>OHSU POLST Registry project as vendor of OHA</t>
  </si>
  <si>
    <t>General fund</t>
  </si>
  <si>
    <t>Health Licensing Office (HLO)</t>
  </si>
  <si>
    <t>Health Licensing Office (14 Boards or Programs)</t>
  </si>
  <si>
    <t>Sylvie Donaldson</t>
  </si>
  <si>
    <t>Other funds</t>
  </si>
  <si>
    <t xml:space="preserve">No, we do not have any major limitations with our database. It works very well for us and many other small agencies/board use the same system. </t>
  </si>
  <si>
    <t>Combined former data sources "Health Licensing Boards" and "Licensed Health Professionals" into "Health Licensing Office" based on feedback from Sylvie Donaldson. We only have one database (eLite) that holds all of the information for all of our licensees and information on unlicensed individuals.</t>
  </si>
  <si>
    <t>Health Security and Preparedness (HSP)</t>
  </si>
  <si>
    <t>Health Care Volunteer Registry (SERV-OR)</t>
  </si>
  <si>
    <t>Federal grant</t>
  </si>
  <si>
    <t>Age is for registered volunteers; collects home and work address of volunteers; collects languages spoken for volunteers; no clients in system; legally required to collect for proper ID verification and risk management of these registered state volunteers</t>
  </si>
  <si>
    <t>HIV, STD, and TB (HST)</t>
  </si>
  <si>
    <t>Hospital Capacity Web System (HOSCAP)</t>
  </si>
  <si>
    <t>Health Promotion and Chronic Disease Prevention (HPCDP)</t>
  </si>
  <si>
    <t>CAREAssist</t>
  </si>
  <si>
    <t>FPL</t>
  </si>
  <si>
    <t>Veda Latin</t>
  </si>
  <si>
    <t>Annick Benson Scot</t>
  </si>
  <si>
    <t>HRSA</t>
  </si>
  <si>
    <t>Collect disability on SSD/SSDI only; legally required to collect for Federal government.</t>
  </si>
  <si>
    <t>Immunization</t>
  </si>
  <si>
    <t>Medical Monitoring Project (MMP)</t>
  </si>
  <si>
    <t>Sean Schafer; Tyler Swift</t>
  </si>
  <si>
    <t>Program Design &amp; Evaluation Services (data collection and coordination); Center for Public Health Practice (PI/oversight)</t>
  </si>
  <si>
    <t xml:space="preserve">Funded by CDC through a five-year grant; HIV surveillance project that interviews &amp; conducts medical abstractions for a random sample of people living with HIV in Oregon. The sample is drawn from ORPHEUS. </t>
  </si>
  <si>
    <t>Injury and Violence Prevention (IVP)</t>
  </si>
  <si>
    <t>Cigarette Tax Receipts</t>
  </si>
  <si>
    <t>Karen Girard</t>
  </si>
  <si>
    <t>DAS</t>
  </si>
  <si>
    <t>Also includes cigarette tax receipts for Tribes; this information is collected from DAS monthly for county, city, and state. Tribal tax disbursement is collected as needed.</t>
  </si>
  <si>
    <t>Maternal and Child Health (MCH)</t>
  </si>
  <si>
    <t>Education; income; employment status</t>
  </si>
  <si>
    <t>Medical Marijuana Program (MMP)</t>
  </si>
  <si>
    <t>CDC  grant</t>
  </si>
  <si>
    <t>Legally required to collect under Oregon law</t>
  </si>
  <si>
    <t>Only data on those seeking care; lack data on cancer prevalence.</t>
  </si>
  <si>
    <t>Oregon State Public Health Lab (OSPHL)</t>
  </si>
  <si>
    <t>Survey of Oregon Young Adults</t>
  </si>
  <si>
    <t>18-25 years old</t>
  </si>
  <si>
    <t>Kerryann Bouska</t>
  </si>
  <si>
    <t>Wyoming Survey and Analysis Center</t>
  </si>
  <si>
    <t>SPF PFS</t>
  </si>
  <si>
    <t>Level of geography is funded PFS counties; legally required to collect as a SPF PFS grant product</t>
  </si>
  <si>
    <t>Program Design and Evaluation Services (PDES)</t>
  </si>
  <si>
    <t>ALERT IIS
(also referred to as Oregon Immunization Information System IIS)</t>
  </si>
  <si>
    <t>Improve immunization rates</t>
  </si>
  <si>
    <t>Aaron Dunn</t>
  </si>
  <si>
    <t>CDC grant, general fund, Medicaid</t>
  </si>
  <si>
    <t>Legally required to collect by OAR</t>
  </si>
  <si>
    <t>0-15 solid data; adult data less complete</t>
  </si>
  <si>
    <t>Radiation Protection Services (RPS)</t>
  </si>
  <si>
    <t>0-17 years old</t>
  </si>
  <si>
    <t>Lisa Millet</t>
  </si>
  <si>
    <t>Xun Shen</t>
  </si>
  <si>
    <t>Not funded</t>
  </si>
  <si>
    <t>Only based on hospital reports</t>
  </si>
  <si>
    <t>Women, Infants, and Children (WIC)</t>
  </si>
  <si>
    <t>Oregon Uniform Crime Reporting</t>
  </si>
  <si>
    <t>Oregon State Police; Oregon Criminal Justice; Injury and Violence Prevention (IVP)</t>
  </si>
  <si>
    <t>Unreported crimes are not recorded</t>
  </si>
  <si>
    <t>Oregon Violent Death Reporting System (ORVDRS)</t>
  </si>
  <si>
    <t>Reduce harms associated with alcohol and substance use</t>
  </si>
  <si>
    <t>Prescription drug monitoring database (PDMP)</t>
  </si>
  <si>
    <t>Josh Van Otterloo</t>
  </si>
  <si>
    <t>Licensing fees for providers</t>
  </si>
  <si>
    <t>Level of geography is 3-digit zipcode or county where county &gt;20,000 population</t>
  </si>
  <si>
    <t>EMS patient encounter database</t>
  </si>
  <si>
    <t>Dagan Wright</t>
  </si>
  <si>
    <t>General funds</t>
  </si>
  <si>
    <t>Level of geography includes location of incident, residence, and destination; collect language in in-patient care note section, but not as separate variable; agencies are legally required to report within 12 hours to hospital; close to real-time reporting for many agencies and many report in short time after an incident to the state, there is a NEMSIS 2 and NEMSIS 3 dataset (NEMSIS 3 is the new standard)</t>
  </si>
  <si>
    <t>Several EMS agencies still use paper forms; the system is being implemented so data are incomplete</t>
  </si>
  <si>
    <t>Donald Au; Dagan Wright; Lisa Millet</t>
  </si>
  <si>
    <t>Level of geography includes location of incident, residence, and treatment location; not currently collecting language, but will include in updated registry; all records are by law reported within 90 days of discharge or incident.</t>
  </si>
  <si>
    <t>Improve oral health</t>
  </si>
  <si>
    <t>6-9 years old (1st, 2nd, and 3rd grade)</t>
  </si>
  <si>
    <t>Free- and reduced-priced meals (proxy)</t>
  </si>
  <si>
    <t>Cate Wilcox</t>
  </si>
  <si>
    <t>Kelly Hansen</t>
  </si>
  <si>
    <t>Title V Maternal and Child Health Block Grant</t>
  </si>
  <si>
    <t>Collect language spoken at home; proxy for household income is used based on eligibility for free and reduced price meals in the National School Lunch Program. Children eligible for free and reduced price meals are characterized as being from lower income households. BMI data was collected at the same time for the Oregon Healthy Growth Survey.</t>
  </si>
  <si>
    <t>4 year cycle</t>
  </si>
  <si>
    <t>Birth Anomalies Registry (BAR)</t>
  </si>
  <si>
    <t>0-3 years old</t>
  </si>
  <si>
    <t>Heather Morrow-Almeida; Meuy Swafford</t>
  </si>
  <si>
    <t>Oregon Health Authority (OHA)</t>
  </si>
  <si>
    <t>CDC grant; HRSA/MCHB grant</t>
  </si>
  <si>
    <t>None reported.</t>
  </si>
  <si>
    <t>Pregnancy Risk Assessment Monitoring System I &amp; II (PRAMS)</t>
  </si>
  <si>
    <t>12-50 years old; 14-52 years old</t>
  </si>
  <si>
    <t>Income; employment status</t>
  </si>
  <si>
    <t>Al Sandoval</t>
  </si>
  <si>
    <t>Race and ethnicity collected from birth certificates.</t>
  </si>
  <si>
    <t>Over sample by race/eth. Response rates 45% - 70%</t>
  </si>
  <si>
    <t>Region</t>
  </si>
  <si>
    <t>Nhu To-Haynes</t>
  </si>
  <si>
    <t>MCH (49%); WIC (28%); Immunization (11%);  Reproductive Health (11%)</t>
  </si>
  <si>
    <t>Collects all ages, but mostly 18 years old and older; no information on SES, but does collect data on insurance.</t>
  </si>
  <si>
    <t>Oregon Medical Marijuana Registry (OMMR)</t>
  </si>
  <si>
    <t>SNAP qualification; OHP SSI; certain Veteran's benefits</t>
  </si>
  <si>
    <t>Andre Ourso</t>
  </si>
  <si>
    <t>Andre Ourso; Carole Yann; Maureen Russell</t>
  </si>
  <si>
    <t xml:space="preserve">Oregon Medical Marijuana Program </t>
  </si>
  <si>
    <t>Fees-based; self-funded</t>
  </si>
  <si>
    <t>Limited reporting abilities, no online application or payment abilities, no electronic communications, lack of available tech resources, constant legislative changes.</t>
  </si>
  <si>
    <t>Oregon Medical Dispensary</t>
  </si>
  <si>
    <t>Limited Reporting capabilities, constant legislative changes</t>
  </si>
  <si>
    <t>Legally required to collect by state law; Program has lots of change with OLCC and Medical Dispensaries. Many changes will be coming.</t>
  </si>
  <si>
    <t>Laboratory Information Management System (LIMS) - Neometrics</t>
  </si>
  <si>
    <t>Newborn to 6 months old</t>
  </si>
  <si>
    <t>John Fontana</t>
  </si>
  <si>
    <t>Chris Biggs; Shane Sevey</t>
  </si>
  <si>
    <t>Oregon State Public Health Lab - Newborn Screening Program</t>
  </si>
  <si>
    <t>Fee for service</t>
  </si>
  <si>
    <t>Legally required to collect by state law</t>
  </si>
  <si>
    <t>Dependency on clients filling out the demographics accurately; race is self-identified</t>
  </si>
  <si>
    <t>Laboratory Information Management System (LIMS) - Orchard (Copia &amp; Harvest)</t>
  </si>
  <si>
    <t>Missy Yungclas; Chris Biggs</t>
  </si>
  <si>
    <t>Oregon State Public Health Lab - Communicable Disease</t>
  </si>
  <si>
    <t>Grants; fees; General Fund</t>
  </si>
  <si>
    <t>Funding is "relatively stable"; legally required to collect by state and federal law</t>
  </si>
  <si>
    <t>Prevent and reduce tobacco use; slow the increase in obesity; improve oral health; reduce harms associated with alcohol and substance use</t>
  </si>
  <si>
    <t>Education level; household income; employment status; home ownership; education</t>
  </si>
  <si>
    <t>Julie Maher</t>
  </si>
  <si>
    <t>Renee K. Boyd</t>
  </si>
  <si>
    <t>Program Design and Evaluation Services (PDES); CDC</t>
  </si>
  <si>
    <t>CDC grant; PHD programs</t>
  </si>
  <si>
    <t xml:space="preserve">For language, interviews are conducted in English and Spanish. Asks about language other than English spoken at home, and, if so, specify the language;  Core funding (provided by CDC) was cut by 30% in 2014 and continues to decline, which is putting the stability of the survey in jeopardy; Race oversample typically conducted every 5 years to report on Black/African American, American Indian/Alaska Native and Asian/Pacific Islander sub-populations. 4-year combined county datasets are developed every 2 years for reporting at the county-level. </t>
  </si>
  <si>
    <t>Mostly landlines, low response rates, small #s for specific pops., missing institutionalized, in dorms, homeless, disabled, non-English/Spanish speaking</t>
  </si>
  <si>
    <t>Prevent and reduce tobacco use; slow the increase in obesity; improve oral health; reduce harms associated with alcohol and substance use; prevent deaths from suicide</t>
  </si>
  <si>
    <t>10-19+ years old (8th and 11th graders)</t>
  </si>
  <si>
    <t>Family Affluence Scale; free- or reduced-price lunch</t>
  </si>
  <si>
    <t>Renee k. Boyd</t>
  </si>
  <si>
    <t>PHD programs</t>
  </si>
  <si>
    <t>Majority of respondents are 13 to 17 years old; for geography, collect school; Family Affluence Scale is an index comprised of 4 questions; ask language used most often at home (English, Spanish, or another language); collect disability only among 11th graders in 2015 (not asked on 8th grade survey)</t>
  </si>
  <si>
    <t>6th, 8th, and 11th graders; missing those not in school, non-English speaking; missing data on SES, LGBTQ</t>
  </si>
  <si>
    <t>Phoenix tanning registration</t>
  </si>
  <si>
    <t>David Howe</t>
  </si>
  <si>
    <t>We use Phoenix as our tanning registration database.  It has issues with being able to compile and pull information that is critical to to efficency of the program.  When running reports and asking for certain values we will get 2 or 3 different values for the same inquiry dependent upon which report format you use.  The data can not be trusted to be 100% accurate.</t>
  </si>
  <si>
    <t>Tanning registrants required to register per ORS and OAR; We have recently undertaken a long term 2 to 4 year IT project to be completed in 4 phases.  The project is to develop a web based solution that can be utilized by all 3 RPS programs.  RPS submitted a "Business Change Request" packet to the PHD IT management team and the project was appoved at the January 2016 meeting.</t>
  </si>
  <si>
    <t xml:space="preserve">Radiological Analysis Canberra Apex data base and SQL server </t>
  </si>
  <si>
    <t>Radiation Protection Services (RPS)-RML</t>
  </si>
  <si>
    <t>Purpose: Provide Radiological data generated from analysis of foods to be exported to other countries.  Current limitation is the lack of in-house IT support. Maintance is provided under contract with Canberra for an additional fee.</t>
  </si>
  <si>
    <t xml:space="preserve">Radioactive materials licensing, 
X-ray registration,
 </t>
  </si>
  <si>
    <t>Access 2010 is not designed to capture the data we collect, nor is it designed to act as an inspection tool.  We currently experience 3 to 4 "break fixes" per day.  Staff do not have the ability to sign into the database while in the field, thereby delaying the input of data until staff returns to the office.</t>
  </si>
  <si>
    <t>RPS collects the data and maintains it in an access 2010 database. RPS shares data for Radioactive Material Licensees to the US NRC. For x-ray and tanning registration, RPS collects and maintains the data in Access 2010; We have recently undertaken a long term 2 to 4 year IT project to be completed in 4 phases.  The project is to develop a web based solution that can be utilized by all 3 RPS programs.  RPS submitted a "Business Change Request" packet to the PHD IT management team and the project was appoved at the January 2016 meeting.</t>
  </si>
  <si>
    <t>Inconsistent local, state, fed inspection regulations</t>
  </si>
  <si>
    <t>RadNet</t>
  </si>
  <si>
    <t>Daryl Leon</t>
  </si>
  <si>
    <t>EPA RADNET</t>
  </si>
  <si>
    <t>None</t>
  </si>
  <si>
    <t>Equipment and Data owned and maintained by the EPA. RPS provides monitoring service to acquire data. No limitations identified at this time.</t>
  </si>
  <si>
    <t>RPS collects the data and submits to EPA RADNET program who maintains the database; This is a Federal program (EPA) but RPS does not receive any funding.  Equipment provided by EPA RADNET and maintained by RPS</t>
  </si>
  <si>
    <t>Women Infant Children (WIC) data system (TWIST)</t>
  </si>
  <si>
    <t>0-5 years old; pregnant and postpartum women</t>
  </si>
  <si>
    <t>Household income; education for women only</t>
  </si>
  <si>
    <t>Sue Woodbury</t>
  </si>
  <si>
    <t>Julie Reeder</t>
  </si>
  <si>
    <t>Local Women, Infants, and Children (WIC) agencies</t>
  </si>
  <si>
    <t>State Women, Infants, and Children (WIC)</t>
  </si>
  <si>
    <t>All-payer all-claims database (APAC)</t>
  </si>
  <si>
    <t xml:space="preserve">Tonia Slightam
</t>
  </si>
  <si>
    <t>General fund; matched by Medicaid</t>
  </si>
  <si>
    <t>Only data on those in care; missing data on SES &amp; LGBTQ; behavioral health missing from all-payer all-claims database if not a medical claim (but have authority to collect.</t>
  </si>
  <si>
    <t>Ambulatory Surgical Centers (ASCs)</t>
  </si>
  <si>
    <t>Steven Ranzoni</t>
  </si>
  <si>
    <t>Data quality inconsistent; unstable clinics - frequently go out of practice</t>
  </si>
  <si>
    <t>Collects zipcode by clinic; stopped actively collecting 7/15. All data is available through APAC now.</t>
  </si>
  <si>
    <t>Clinical Process Monitoring System (CPMS)</t>
  </si>
  <si>
    <t>Education level; income; employment status</t>
  </si>
  <si>
    <t>Jon Collins</t>
  </si>
  <si>
    <t>Clinical database; Clinical only; these data sources give the met need; NSDUH and PSU pop estimates give total need (denominator).</t>
  </si>
  <si>
    <t>No longer active. Collection stoped 7/2014. History maintained by Health Analytics.</t>
  </si>
  <si>
    <t>Clinical database; these data sources give the met need; NSDUH and PSU pop estimates give total need (denominator)</t>
  </si>
  <si>
    <t>Community Benefit Reporting</t>
  </si>
  <si>
    <t>Paulos Sanna</t>
  </si>
  <si>
    <t>None; hospital submits required report</t>
  </si>
  <si>
    <t>identifiedData available only once a year. Definition of charity care seems to be inconsistent among hospitals; more training needed</t>
  </si>
  <si>
    <t>All low income</t>
  </si>
  <si>
    <t>Rusha Grinstead</t>
  </si>
  <si>
    <t>General fund; Federal fund split</t>
  </si>
  <si>
    <t>Survey of Medicaid clients only; not yearly, every 2 to 3 years</t>
  </si>
  <si>
    <t>Level of geography is by Medicaid health plan and fee for service</t>
  </si>
  <si>
    <t>Decision Support Surveillance &amp; Utilization Review System (DSSURS)/Medicaid Management Information System (MMIS)</t>
  </si>
  <si>
    <t>Medicaid beneficiaries</t>
  </si>
  <si>
    <t>Chris Coon</t>
  </si>
  <si>
    <t>HSD; Health Analytics (HA)</t>
  </si>
  <si>
    <t>Claims/Encounters/Eligibility Database of Medicaid/CHIP services; clinical database only Medicaid services</t>
  </si>
  <si>
    <t>Health Professional Shortage Areas and Medically Underserved Areas</t>
  </si>
  <si>
    <t>Healthcare Associated Infections data from the National Healthcare Safety Network (NHSN)</t>
  </si>
  <si>
    <t>Zintars Beldavs</t>
  </si>
  <si>
    <t>Oregon Health Authority-Healthcare Acquired Infections (HIA) Program</t>
  </si>
  <si>
    <t>Federal funds and grants</t>
  </si>
  <si>
    <t>Date of birth (age), race and ethnicity are collected in NHSN, but do not have rights to view.</t>
  </si>
  <si>
    <t>Geography is by medical facility (mainly hospitals); used to have state funds when it was at OHPR, but no idea what happened to those; funding is stable in that we get the data every year, but rely entirely on federal funds.</t>
  </si>
  <si>
    <t>Health Analytics</t>
  </si>
  <si>
    <t>General fund; federal matching funds</t>
  </si>
  <si>
    <t>Collects all ages, including 0-18 years for pediatric and 18+ years for prevention quality indicators; includes HDD E-codes and HDD "never events"; collects zipcode, county, and state for pediatric discharges and county for prevention quality indicators</t>
  </si>
  <si>
    <t>Lacking e-codes for ~15% of injuries (lacking info on cause of injuries for 15% of those hospitalized; only covers one small aspect of patient care; no outpatient or ED data; must learn new 3M software to analyze data. Must be able to link records with patient ID info</t>
  </si>
  <si>
    <t>Geralyn Brennan</t>
  </si>
  <si>
    <t>Medicaid BRFSS (MBRFSS)</t>
  </si>
  <si>
    <t>All on Medicaid</t>
  </si>
  <si>
    <t>Survey of Medicaid clients only</t>
  </si>
  <si>
    <t>Medispan Formulary &amp; Drug Interaction Database</t>
  </si>
  <si>
    <t>Mental Health Statistics Improvement Program (MHSIP) Survey for Adults</t>
  </si>
  <si>
    <t>National Survey on Drug Use and Health (NSDUH)</t>
  </si>
  <si>
    <t>12 years old and older</t>
  </si>
  <si>
    <t>DHHS</t>
  </si>
  <si>
    <t>In person interviews of randomly selected households; each survey represents approximately 4500 people (OR N~=650)</t>
  </si>
  <si>
    <t>Federal government collects data, not the state; legally required to collect by Section 505 of the Public Health Services Act</t>
  </si>
  <si>
    <t>In person interviews of randomly selected households; each survey represents approximately 4500 people (OR, N ~= 650)</t>
  </si>
  <si>
    <t>Oregon ACCESS (OA) Case Management  System
(includes web forms, NAPS, and RAIN client)</t>
  </si>
  <si>
    <t xml:space="preserve">Oregon Health Insurance Survey (OHIS) </t>
  </si>
  <si>
    <t>Rebekah Gould</t>
  </si>
  <si>
    <t>Data collection scheduled to start in Fall 2010 ; limitations will be more clear after data collection</t>
  </si>
  <si>
    <t>Oregon Patient Resident Care System (OPRCS)</t>
  </si>
  <si>
    <t>Limited to hospitalizations</t>
  </si>
  <si>
    <t>Oregon's Children's Health Care</t>
  </si>
  <si>
    <t>0-18 years old</t>
  </si>
  <si>
    <t>Federal Poverty Level (FPL)</t>
  </si>
  <si>
    <t>Time (retroactive enrollment in OHP); MMIS reliability.  Data are collected at multiple points in different agencies, making it difficult to aggregate and analyze</t>
  </si>
  <si>
    <t>Time (retroactive enrollment in OHP); MMIS reliability. Data are collected at multiple points in different agencies, making it difficult to aggregate and analyze</t>
  </si>
  <si>
    <t>PEBB/OEBB</t>
  </si>
  <si>
    <t>10-19 years old and older (6th, 8th, 11th graders)</t>
  </si>
  <si>
    <t>SPF SIG</t>
  </si>
  <si>
    <t>Monthly</t>
  </si>
  <si>
    <t>Quarterly</t>
  </si>
  <si>
    <t>Annually</t>
  </si>
  <si>
    <t>Bi-ennially</t>
  </si>
  <si>
    <t>Every 5 years or more</t>
  </si>
  <si>
    <t>Contact Title/Organization</t>
  </si>
  <si>
    <t>Contact E-mail</t>
  </si>
  <si>
    <t>Ownership</t>
  </si>
  <si>
    <t>Who collects/submits         (open text)</t>
  </si>
  <si>
    <t>Emergency Department Information Exchange (EDIE)</t>
  </si>
  <si>
    <t>OHLC</t>
  </si>
  <si>
    <t>Encounter</t>
  </si>
  <si>
    <t>Emergency department event data.</t>
  </si>
  <si>
    <t>The Oregon Maternal Data Center (OMDC) is a dynamic Web-based tool that helps hospitals calculate, report and improve performance, in a way that is low-burden and low cost. Participating hospitals submit patient discharge data—that they already collect—along with a limited set of clinical data to the OMDC’s secure website, which automatically generates a wide range of perinatal performance metrics and patient-level drill-down information.</t>
  </si>
  <si>
    <t>Since 2008, Q Corp has been aggregating claims data from multiple payers to produce quality and utilization reports for consumers, providers, health plans, policymakers and employers. The Q Corp claims database includes 80 percent of the state’s fully insured commercial population, 100 percent of the Medicaid population and 92 percent of the Medicare population.</t>
  </si>
  <si>
    <t>Claims</t>
  </si>
  <si>
    <t>OCHIN</t>
  </si>
  <si>
    <t>OCHIN Epic Care Everywhere</t>
  </si>
  <si>
    <t>Electronic Health Records</t>
  </si>
  <si>
    <t>OCHIN exchanges electronic health data with the following:
Organizations spanning 48 states
Statewide HIEs
Regional HIEs
Social security administration
Veteran's Health Information Exchange (VHIE)</t>
  </si>
  <si>
    <t>Behavioral Health Electronic Health Records (Netsmart)</t>
  </si>
  <si>
    <t>OCHIN provides connectivity to Netsmart with OCHIN XDR Direct</t>
  </si>
  <si>
    <t>Registry</t>
  </si>
  <si>
    <t>Esophogeal Cancer and Related Diseases (ECRD)</t>
  </si>
  <si>
    <t>18+</t>
  </si>
  <si>
    <t>Melanoma Database</t>
  </si>
  <si>
    <t>OHSU Cancer Registry</t>
  </si>
  <si>
    <t>Oregon Colorectal Cancer Registry (OCCR)</t>
  </si>
  <si>
    <t>Oregon Index of Endocrine Neoplasias (ORION)</t>
  </si>
  <si>
    <t>Oregon Liver Tumor Registry (OLTR)</t>
  </si>
  <si>
    <t>Registry contains information on individuals with a personal diagnosis of liver tumors, either primary or secondary in nature, within the Oregon Health Sciences University (OHSU) system and within the general public.</t>
  </si>
  <si>
    <t>Registry contains information on individuals who develop benign and malignant endocrine tumors of the thyroid, parathyroid and adrenal glands, as well as of the neuroendocrine system.</t>
  </si>
  <si>
    <t>Oregon Pancreatic Tissue Registry (OPTR)</t>
  </si>
  <si>
    <t>Registry contains information on individuals with pancreatic cancer, pancreatic cancer related syndromes, chronic pancreatitis and family history of pancreatic cancer.</t>
  </si>
  <si>
    <t>Registry contains information on individuals with a personal history of any HNPCC related cancer or a diagnosis of 10 or more colon polyps diagnosed at or before age 60. It also includes individuals with a biological relative who had a hereditary colorectal cancer symptoms.</t>
  </si>
  <si>
    <t xml:space="preserve">Registry includes information on individuals diagnosed with cancer, and all primary brain and central nervous system tumors, benign or malignant. </t>
  </si>
  <si>
    <t>Registry includes information on individuals with esophageal cancer and related diseases such as heartburn, Gastroesophageal Reflux Disease (GERD), or extraesophageal reflux symptoms such as chronic cough, sinusitis, bronchitis, hoarsness, or chronic throat clearing. Other conditions that may be related to heartburn and reflux are Barrett's esophagus, esophageal cancer, or stomach cancer.</t>
  </si>
  <si>
    <t>Registry includes follow-up data on individuals with cancers including melanoma, Merkel cell carcinoma, and other cutaneous cancers.</t>
  </si>
  <si>
    <t xml:space="preserve">Outcomes Following Hepatic Resection Database </t>
  </si>
  <si>
    <t>Registry contains data from retrospective chart review for patients treated with hepatic resection at Oregon Health and Science University starting in January 2003.</t>
  </si>
  <si>
    <t>Outcomes in General Thoracic Surgery Database</t>
  </si>
  <si>
    <t>Federally managed database designed to obtain a nationwide sampling across all hospitals. Intended to determine a difference, if any, in the quality of care delivered by cardiac surgeons, thoracic surgeons, and general surgeons for non-cardiac, thoracic surgical procedures. All discharged patients from OHSU starting in 2004 are included in the database.</t>
  </si>
  <si>
    <t>Trauma Research Associates Program (T-RAP)</t>
  </si>
  <si>
    <t>Prospective registry of complications in critically-ill patients admitted to OHSU TICU.</t>
  </si>
  <si>
    <t>American College of Surgeons</t>
  </si>
  <si>
    <t>National Surgical Quality Improvement Program (NSQIP)</t>
  </si>
  <si>
    <t>Participating hospitals collect data for reporting risk-adjusted surgical outcomes. Preoperative through 30-day postoperative data is collected on randomly assigned patients.</t>
  </si>
  <si>
    <t>GI Quality Improvement Consortium (GIQuIC)</t>
  </si>
  <si>
    <t>National registry that includes information on individuals who received endoscopy services. Used to measure colonoscopy outcomes.</t>
  </si>
  <si>
    <t>GIQuIC Colonoscopy Registry</t>
  </si>
  <si>
    <t>CHA Asthma Registry</t>
  </si>
  <si>
    <t>Registry includes information on pediatric patients with asthma.</t>
  </si>
  <si>
    <t>Jefferson Health Information Exchange (JHIE)</t>
  </si>
  <si>
    <t>JHIE connects providers electronically to communicate with one another to better care for patients.</t>
  </si>
  <si>
    <t>American College of Cardiology</t>
  </si>
  <si>
    <t>ACC registries</t>
  </si>
  <si>
    <t>Survey</t>
  </si>
  <si>
    <t>American College of Rheumatology</t>
  </si>
  <si>
    <t xml:space="preserve">The RCR facilitates quality reporting for practicing rheumatologists without an EHR. </t>
  </si>
  <si>
    <t>Rheumatology Informatics System for Effectiveness (RISE) Registry</t>
  </si>
  <si>
    <t>Rheumatology Clinic Registry (RCR)</t>
  </si>
  <si>
    <t>The RISE Registry is an enhanced version of the ACR’s Rheumatology Clinical Registry (RCR).</t>
  </si>
  <si>
    <t>Oregon Early Learning Division</t>
  </si>
  <si>
    <t>Early Learning Hub Success Metrics</t>
  </si>
  <si>
    <t>Data used to calculate the success metrics, especially as it relates to health care</t>
  </si>
  <si>
    <t>NAIC</t>
  </si>
  <si>
    <t>Financial &amp; Market Conduct.</t>
  </si>
  <si>
    <t>DCBS</t>
  </si>
  <si>
    <t>Consumer Complaints</t>
  </si>
  <si>
    <t>Consumers &amp; Others have the ability to submit complaints about insurance companies. Data is captured for many aspects of the complaints</t>
  </si>
  <si>
    <t>Complaints</t>
  </si>
  <si>
    <t>Credit Life &amp; Health Experience</t>
  </si>
  <si>
    <t>Health Enrollment</t>
  </si>
  <si>
    <t xml:space="preserve">Captures the enrollment of Oregonians in many of the health markets. </t>
  </si>
  <si>
    <t>Enrollment</t>
  </si>
  <si>
    <t>Exempt Third Party Administrators</t>
  </si>
  <si>
    <t>Expanded Practice Dental Hygienists</t>
  </si>
  <si>
    <t>Rate Fillings, etc.</t>
  </si>
  <si>
    <t>Prompt Payment Report for Health Benefit Plans</t>
  </si>
  <si>
    <t>A sample of claims are reviewed for compliance with Prompt Pay laws</t>
  </si>
  <si>
    <t>Health Benefit Plan Report</t>
  </si>
  <si>
    <t>Captures specific information from Annual Statements as well as expanding some of the Annual Statement data points</t>
  </si>
  <si>
    <t>Financial, Enrollment</t>
  </si>
  <si>
    <t>Health Rescission Report</t>
  </si>
  <si>
    <t>Licensed Companies</t>
  </si>
  <si>
    <t>Licensing</t>
  </si>
  <si>
    <t>Licensed Producers</t>
  </si>
  <si>
    <t>Long Term Care Claim Denials</t>
  </si>
  <si>
    <t>Long Term Care Rescission</t>
  </si>
  <si>
    <t>Report submitted by insurers with LTC business answering questions about Recissions</t>
  </si>
  <si>
    <t>Recissions</t>
  </si>
  <si>
    <t>Long Term Care Suitability Report</t>
  </si>
  <si>
    <t>Report submitted by insurers with LTC business answering questions about Suitability</t>
  </si>
  <si>
    <t>Suitability</t>
  </si>
  <si>
    <t>Long Term Care Lapses &amp; Replacements Report</t>
  </si>
  <si>
    <t>Lapses &amp; Replacements</t>
  </si>
  <si>
    <t>Medical loss ratio</t>
  </si>
  <si>
    <t>Medicare Select Grievance Report</t>
  </si>
  <si>
    <t>Medicare Supplement Refund Calculation Report</t>
  </si>
  <si>
    <t>Multiple Medicare Supplement Report</t>
  </si>
  <si>
    <t>Patient Protection - Grievances and Appeal</t>
  </si>
  <si>
    <t>Report submitted by health insurers answering questions about Grievances and Appeals</t>
  </si>
  <si>
    <t>Patient Protection - Network Adequacy</t>
  </si>
  <si>
    <t>Patient Protection - Quality Assessment</t>
  </si>
  <si>
    <t>Report submitted by health insurers answering questions about Quality Assessment</t>
  </si>
  <si>
    <t>Patient Protection - Utilization Review</t>
  </si>
  <si>
    <t>Report submitted by health insurers answering questions about their Utilization Review</t>
  </si>
  <si>
    <t>TPA Annual Report</t>
  </si>
  <si>
    <t>Ryan Keeling / Spencer Peacock</t>
  </si>
  <si>
    <t>Spencer Peacock</t>
  </si>
  <si>
    <t>David Ball</t>
  </si>
  <si>
    <t>Eric Cutler</t>
  </si>
  <si>
    <t>Rhett Stoyer</t>
  </si>
  <si>
    <t>Lynn Marshall</t>
  </si>
  <si>
    <t>503-947-7271 / 503-947-7201</t>
  </si>
  <si>
    <t>503-947-7201</t>
  </si>
  <si>
    <t>503-947-7849</t>
  </si>
  <si>
    <t>503-947-7270</t>
  </si>
  <si>
    <t>503-947-7208</t>
  </si>
  <si>
    <t>Dependent on data, most is quarterly or annually</t>
  </si>
  <si>
    <t>Daily</t>
  </si>
  <si>
    <t>Annual</t>
  </si>
  <si>
    <t>Daily / As needed</t>
  </si>
  <si>
    <t>Data available from extract capabilities in SBS as well as through Oracle SQL Developer</t>
  </si>
  <si>
    <t>Oracle SQL Developer</t>
  </si>
  <si>
    <t>Housed in SERFF</t>
  </si>
  <si>
    <t>Excel</t>
  </si>
  <si>
    <t>Online tool used to submit. Data housed in Oracle SQL Developer</t>
  </si>
  <si>
    <t>Basic data table sent often as part of a letter</t>
  </si>
  <si>
    <t>Online tool (SBS)</t>
  </si>
  <si>
    <t>Sent as PDF or Word document</t>
  </si>
  <si>
    <t>Sent to NAIC by Carriers</t>
  </si>
  <si>
    <t>Data is compiled as the consumer advocated in DFR do their work</t>
  </si>
  <si>
    <t>Insurance companies and TPA's</t>
  </si>
  <si>
    <t>Insurance companies</t>
  </si>
  <si>
    <t>Insurance companies offering Health Benefit Plans</t>
  </si>
  <si>
    <t>Companies licensed or seeking a license in the State of Oregon</t>
  </si>
  <si>
    <t>Producers licensed or seeking a license in the State of Oregon</t>
  </si>
  <si>
    <t>Health insurance companies</t>
  </si>
  <si>
    <t>DFR through iReg tool manage by our IT&amp;R group in the Central Services division</t>
  </si>
  <si>
    <t>DFR with support of IT&amp;R</t>
  </si>
  <si>
    <t>DFR (Market Regulation Section)</t>
  </si>
  <si>
    <t>Data is compiled and input into SBS within DFR</t>
  </si>
  <si>
    <t>DFR</t>
  </si>
  <si>
    <t>Myriad of uses for financial. Market Conduct data is used to review how companies are performing and to determine which companies to do exams on.</t>
  </si>
  <si>
    <t>Provides great insight for a variety of groups in Oregon about healthcare enrollment. Used to populate an Enrollment Dashboard and other reports made available to the public.</t>
  </si>
  <si>
    <t>Reviewed for compliance with Prompt Pay laws.</t>
  </si>
  <si>
    <t>Many ways. Tracking companies, reports on active companies, complaints, etc.</t>
  </si>
  <si>
    <t>All managed via email and PDF/Word. Hopes of building into an online tool.</t>
  </si>
  <si>
    <t xml:space="preserve">Registries collect data to provide information, knowledge and tools; to implement quality initiatives; and to support research that improves patient care and outcomes. </t>
  </si>
  <si>
    <t>Use this tab to document data that would be useful for health care related analyses which you are not able to access at this time.</t>
  </si>
  <si>
    <t>What value would this data provide?</t>
  </si>
  <si>
    <t>Are you aware of an existing source for this data?</t>
  </si>
  <si>
    <t>What barriers prevent you from accessing this data?</t>
  </si>
  <si>
    <t>Description of Data</t>
  </si>
  <si>
    <t>Are there barriers to sharing this data with other state agencies?</t>
  </si>
  <si>
    <t>Are there barriers to sharing this data with external organizations?</t>
  </si>
  <si>
    <t>Hospital discharge events obtained, clinical info not reported-detected?</t>
  </si>
  <si>
    <t>SES</t>
  </si>
  <si>
    <t>Limited to hospitalizations for mental health</t>
  </si>
  <si>
    <t>PEBB/OEBB Enrollment Systems</t>
  </si>
  <si>
    <t>Ali Hassoun (PEBB Director of Operations); Heidi Williams (Chief Operating Officer)</t>
  </si>
  <si>
    <t>Administrative Fee added to core Premiums</t>
  </si>
  <si>
    <t>Standard medical claims data</t>
  </si>
  <si>
    <t>Age collected is all covered members; legally required to collect by ORS 243.165 Public Employees Benefit Account and ORS 243.860 Oregon Educators Benefit Account.</t>
  </si>
  <si>
    <t>PEBB/OEBB Claims</t>
  </si>
  <si>
    <t>Contracted data warehouse</t>
  </si>
  <si>
    <t>Admin assessment has a 2% cap on Premiums in Statute for both PEBB and OEBB; data are members entered during benefits enrollment or updates.</t>
  </si>
  <si>
    <t>Age collected is all members with claims activity;</t>
  </si>
  <si>
    <t>District</t>
  </si>
  <si>
    <t>Level of geography is school district.</t>
  </si>
  <si>
    <t>Other Notes</t>
  </si>
  <si>
    <t>Brief Description</t>
  </si>
  <si>
    <t>Data Limitations</t>
  </si>
  <si>
    <t>Barriers to sharing data with other state agencies</t>
  </si>
  <si>
    <t>Barriers to sharing data with external organizations</t>
  </si>
  <si>
    <t>DCBS Staff Notes</t>
  </si>
  <si>
    <t>TBD (David Ball)</t>
  </si>
  <si>
    <t xml:space="preserve">None - All public. </t>
  </si>
  <si>
    <t>None - All public</t>
  </si>
  <si>
    <t>Medicaid (from OHA; NAIC); Medicare (CMS); OHSU (Peter Gravin); APAC (with limitations)</t>
  </si>
  <si>
    <t xml:space="preserve">Exempt TPA must report annually that they don't have license. </t>
  </si>
  <si>
    <t xml:space="preserve">List of exempt TPAs. </t>
  </si>
  <si>
    <t>none</t>
  </si>
  <si>
    <t>Claims data to indicate the usage of Expanded Practice Dental Hygienists, especially to underserved populations. A report Is submitted to the Oregon Board of Dentistry</t>
  </si>
  <si>
    <t>Provides a measurement for the use of this category of practitioner</t>
  </si>
  <si>
    <t xml:space="preserve">Rate filings and related documents/spreadsheets. Captures rates, rules, forms, binders (plan), changes to business operations (e.g. everything an insurance plan needs to do business in Oregon). All communication with filers about particular filings and disposition. All HHS reporting generated through SERFF. HIOS </t>
  </si>
  <si>
    <t xml:space="preserve">Reviewed for compliance. Entire decision-making process. Full plan, policy information. All transparent. </t>
  </si>
  <si>
    <t>Few things on PNC side that are confidential but not on health side</t>
  </si>
  <si>
    <t xml:space="preserve">outside parties gather information and sell for profit. Rating agencies. </t>
  </si>
  <si>
    <t>zip code or county (for specific data; dependent)</t>
  </si>
  <si>
    <t>n/a</t>
  </si>
  <si>
    <t>none aware of</t>
  </si>
  <si>
    <t>Captures certain pieces from financial report and categorizes into large group, small group, etc.</t>
  </si>
  <si>
    <t>Carriers provide information to supplement NAIC</t>
  </si>
  <si>
    <t xml:space="preserve">Collects any times a recission occurs on a health insurance plan. Only circumstance to recend is if company can prove fraud. </t>
  </si>
  <si>
    <t>To ensure compliance with laws. Determine if there are any health plans recended by company.</t>
  </si>
  <si>
    <t xml:space="preserve">Provides view into whether insurers are denying without proper reason. </t>
  </si>
  <si>
    <t>Public access to list of producers online to show whether licensed or not.</t>
  </si>
  <si>
    <t xml:space="preserve">Through SBS we can see the status of all Producers (Active, Inactive, Suspended) in the State of Oregon as well as a variety of information about each Producer. Producers used to be known as "agents" but no definition of "broker". TPAs considered producers. </t>
  </si>
  <si>
    <t>Has been shared. Certain level of detail may not be shared. Background check info NOT shared.</t>
  </si>
  <si>
    <t>Report submitted by insurers with LTC business answering questions about Claim Denials. Claims, Rescission, Lapses and replacements to comply with NAIC.</t>
  </si>
  <si>
    <t>How well company is operating. Are there an inordinate number of deniles.</t>
  </si>
  <si>
    <t>Long-term care market statement</t>
  </si>
  <si>
    <t xml:space="preserve">How well company is operating - indicator. </t>
  </si>
  <si>
    <t>Make sure carrier is monitoring …ensure company is exercising adequate oversight to help client determine suitable plan</t>
  </si>
  <si>
    <t>Report submitted by insurers with LTC business answering questions about Lapses and Replacements. When policy holder stops paying premiums. When you cancel one policy and purchase another one.</t>
  </si>
  <si>
    <t xml:space="preserve">How well company is operating with regard to suitability. </t>
  </si>
  <si>
    <t xml:space="preserve">Report received from CMS that shows the carriers who have failed to meet minimum loss ratio. By individual or small group. Indicates amount refund to consumers and number enrollees by carrier. </t>
  </si>
  <si>
    <t>Helps with rate review. Determine whether rate requests are within appropriate range. Consumers receive value for plan as intended</t>
  </si>
  <si>
    <t>Report is submitted containing the number of grievances filed in the past year and a summary of the subject, nature and resolution of such grievances. Reporting is specific to Medicare Select business</t>
  </si>
  <si>
    <t>Reporting helps show how well each company is doing with regard to grievances.</t>
  </si>
  <si>
    <t>Aggregate information would be available</t>
  </si>
  <si>
    <t>Report that is federally regulated. Collected once per year by May 31. Review percentages group vs individual to make sure they're in the loss ratios. If over a certain ratio, must determin whether a refund is due. Just Med-sup plans. Done for each plan. Also in state statue</t>
  </si>
  <si>
    <t xml:space="preserve">Refunds consumers who've overpaid. </t>
  </si>
  <si>
    <t>Tammy Vance</t>
  </si>
  <si>
    <t xml:space="preserve">Companies must report whether they find multiple Med Sup policies per person. </t>
  </si>
  <si>
    <t>Helps ensure that individuals do not have multiple Med Sup policies</t>
  </si>
  <si>
    <t>Minmal value. To ensure compliance with laws. Can determine when company is "gatekeeping" if all appeals are shut-down right away for example. Red flags are follow-up with company directly.</t>
  </si>
  <si>
    <t xml:space="preserve">Report submitted by health insurers answering questions about Network Adequacy. Will be ammended in 2017. </t>
  </si>
  <si>
    <t xml:space="preserve">To ensure compliance with laws. Determine whether there are concerns with market conduct. </t>
  </si>
  <si>
    <t>Exempt Public Entities</t>
  </si>
  <si>
    <t>Public entitities that provide health for employees who are exempt from insurance code but required to report anyway (e.g. City of Portland, school district, city). Public entity that is self-insured. Must submit forms initially then report cost per plan per year.</t>
  </si>
  <si>
    <t>Regulatory requirement to ensure exemption from the insurance code</t>
  </si>
  <si>
    <t>Discount Medical Plans</t>
  </si>
  <si>
    <t>Plan to provide medical services at a discount. Get a card to provide some percentage of prescriptions for example. Entities providing cards register.</t>
  </si>
  <si>
    <t>Ensure registration and that services provided are not considered insurance</t>
  </si>
  <si>
    <t>same as above</t>
  </si>
  <si>
    <t>Retainer Medical</t>
  </si>
  <si>
    <t>Primary care coverage for a stated fee (boutique)</t>
  </si>
  <si>
    <t>Required to send a list of insurers that they contracted with in the prior year. Not just those in Oregon. Provide Income statement and Balance sheet, NOT audited. Due (or request for extension) by March 1.</t>
  </si>
  <si>
    <t>Tells us who is solvent</t>
  </si>
  <si>
    <t>Small group versus large group split</t>
  </si>
  <si>
    <t xml:space="preserve">Benefit information </t>
  </si>
  <si>
    <t>Provider network by plan (link)</t>
  </si>
  <si>
    <t>Data reported in 2017 going forward. New network adequacy requirments.VBP/APMs. Carriers must file annual report (equivalent to access plan)</t>
  </si>
  <si>
    <t>SB</t>
  </si>
  <si>
    <t>Access to provider information for some/any source. Database that can share which providers are practicing and what their speciality is. Provider directory for everything</t>
  </si>
  <si>
    <t xml:space="preserve">Kaiser example of provider directory. </t>
  </si>
  <si>
    <t xml:space="preserve">Nobody's figured out how to collect. </t>
  </si>
  <si>
    <t xml:space="preserve"> Primary care spending reporting. </t>
  </si>
  <si>
    <t>Company's demonstration of compliance with law for HB 2468.  Proposed rules are final and online</t>
  </si>
  <si>
    <t>New programing for long-term care report: annual report where carriers have to certify that rates are still viable and within ranges annually. If not, they must file rate filing and every three years must do actuary. Company can look at how well the plans are performing</t>
  </si>
  <si>
    <t>Finanical - HB 2469 principle based reserving and owned risk ORSA</t>
  </si>
  <si>
    <t xml:space="preserve">Limitations related to reliability of data. Administrative rules don't provide carrot/stick. </t>
  </si>
  <si>
    <t>Agency</t>
  </si>
  <si>
    <t>Notes from DHS Staff</t>
  </si>
  <si>
    <t>DHS Division</t>
  </si>
  <si>
    <t>Section and/or Program Manager email(s)</t>
  </si>
  <si>
    <t>Contact emai(s)</t>
  </si>
  <si>
    <t>CAPI allows workers to process SNAP online applications.</t>
  </si>
  <si>
    <t>SS</t>
  </si>
  <si>
    <t>Kim Fredlund</t>
  </si>
  <si>
    <t>kim.fredlund@state.or.us</t>
  </si>
  <si>
    <t>Belit Burke</t>
  </si>
  <si>
    <t>belit.burke@state.or.us</t>
  </si>
  <si>
    <t>SS Staff</t>
  </si>
  <si>
    <t>OIS</t>
  </si>
  <si>
    <t>CI collects and displays summary of all available past and present client data.</t>
  </si>
  <si>
    <t>leo.e.ott@state.or.us</t>
  </si>
  <si>
    <t>DHS Staff</t>
  </si>
  <si>
    <t>Contains client/case information (other than SNAP) and medical eligibility information. Issues case benefits, client notices and provides tracking.</t>
  </si>
  <si>
    <t>This is a notice writing system and does not contain medical information.</t>
  </si>
  <si>
    <t>SS/APD</t>
  </si>
  <si>
    <t>Belt Burke</t>
  </si>
  <si>
    <t>NA</t>
  </si>
  <si>
    <t>Documents DD client eligibility for waivered services.</t>
  </si>
  <si>
    <t>DD</t>
  </si>
  <si>
    <t>Lilia Teninty</t>
  </si>
  <si>
    <t>lilia.teninty@state.or.us</t>
  </si>
  <si>
    <t>Chet Lundy</t>
  </si>
  <si>
    <t>chet.lundy@state.or.us</t>
  </si>
  <si>
    <t>DD Staff</t>
  </si>
  <si>
    <t>Oregon Access</t>
  </si>
  <si>
    <t>Case management and eligibility system for APD programs including Medicaid, long term care, in-home services and home care workers.</t>
  </si>
  <si>
    <t>APD</t>
  </si>
  <si>
    <t>Ashley Carson-Cottingham</t>
  </si>
  <si>
    <t>ashley.b.carson-cottingham@state.or.us</t>
  </si>
  <si>
    <t>APD Staff</t>
  </si>
  <si>
    <t>Manages VR cases</t>
  </si>
  <si>
    <t>VR</t>
  </si>
  <si>
    <t>Trina Lee</t>
  </si>
  <si>
    <t>trina.m.lee@state.or.us</t>
  </si>
  <si>
    <t>Nate Cordle</t>
  </si>
  <si>
    <t>nathan.e.cordle@state.or.us</t>
  </si>
  <si>
    <t>VR Staff</t>
  </si>
  <si>
    <t>Tracks refugee population information but does not contain medical eligibility information.</t>
  </si>
  <si>
    <t>Work in conjuction with Provider Pay System for child care claims; does not contain medical information.</t>
  </si>
  <si>
    <t>OR-Kids</t>
  </si>
  <si>
    <t>Integrated Child Welfare Information system supporting client/case management, eligibility, incident reporting, federal reporting and financial management.</t>
  </si>
  <si>
    <t>CW</t>
  </si>
  <si>
    <t>Jason Walling</t>
  </si>
  <si>
    <t>jason.walling@state.or.us</t>
  </si>
  <si>
    <t>Angela Skyberg</t>
  </si>
  <si>
    <t>angela.m.skyberg@state.or.us</t>
  </si>
  <si>
    <t>CW Staff</t>
  </si>
  <si>
    <t>Transitional Referral and Client Self-Sufficiency (TRACS)</t>
  </si>
  <si>
    <t>Supports client case monitoring, narrative capture and tracking; uploads medical information to CI and CM.</t>
  </si>
  <si>
    <t>Community Based Care System (CBC)</t>
  </si>
  <si>
    <t>Manages and processes home and community based care waivered services.</t>
  </si>
  <si>
    <t>Food Stamp Management Information System (FSMIS)</t>
  </si>
  <si>
    <t>FSMIS calculates and issues SNAP benefits.</t>
  </si>
  <si>
    <t>Integrated Client Services (ICS)</t>
  </si>
  <si>
    <t>Data warehouse used for budget, forecasting and service utilization patterns across DHS and OHA.</t>
  </si>
  <si>
    <t>Eric Moore</t>
  </si>
  <si>
    <t>eric.l.moore@state.or.us</t>
  </si>
  <si>
    <t>David Rohrer</t>
  </si>
  <si>
    <t>david.l.rohrer@state.or.us</t>
  </si>
  <si>
    <t>Quality Maintenance Database</t>
  </si>
  <si>
    <t>OLRO</t>
  </si>
  <si>
    <t>Tom Vanderveen</t>
  </si>
  <si>
    <t>tom.vanderveen@state.or.us</t>
  </si>
  <si>
    <t>Rebecca Henson</t>
  </si>
  <si>
    <t>rebecca.l.henson@state.or.us</t>
  </si>
  <si>
    <t>OLRO Staff</t>
  </si>
  <si>
    <t>Client Employed Providers (CEP)</t>
  </si>
  <si>
    <t>Issues and pays vouchers for homecare workers.</t>
  </si>
  <si>
    <t>APD/DD</t>
  </si>
  <si>
    <t>APD and DD Staff</t>
  </si>
  <si>
    <t>723 Web Application</t>
  </si>
  <si>
    <t>Legal and statistical file on every birth occurring in Oregon</t>
  </si>
  <si>
    <t>Surveillance and legal</t>
  </si>
  <si>
    <t>Base data on health of mothers and infants at time of birth; demographic profile of mother and second parent; healthy infants/mothers primary measure for health of population</t>
  </si>
  <si>
    <t>Law; confidentiality</t>
  </si>
  <si>
    <t>medical records for some fields</t>
  </si>
  <si>
    <t>Daily through secure web-system</t>
  </si>
  <si>
    <t>Secure web-system housed at State Data Center</t>
  </si>
  <si>
    <t>Sybase data file</t>
  </si>
  <si>
    <t>Sybase data file or separate file sent to requestor</t>
  </si>
  <si>
    <t>Aggregated tables; narrative</t>
  </si>
  <si>
    <t>Quarterly and annual</t>
  </si>
  <si>
    <t>Aggregated tables</t>
  </si>
  <si>
    <t>Web</t>
  </si>
  <si>
    <t>Legal and statistical file on every death occurring in Oregon</t>
  </si>
  <si>
    <t>Base data on cause of death and demographic profile of decedent used extensively to assess health of population and any interventions needed to prevent premature death</t>
  </si>
  <si>
    <t>File includes death information for persons who received prescription under Death with Dignity Act</t>
  </si>
  <si>
    <t>Surveillance</t>
  </si>
  <si>
    <t>Profile specific to persons with prescriptions under Death with Dignity who subsequently die</t>
  </si>
  <si>
    <t xml:space="preserve">None known </t>
  </si>
  <si>
    <t>Mailed or faxed report on prescriptions</t>
  </si>
  <si>
    <t>Report</t>
  </si>
  <si>
    <t>Legal and statistical file on dissolution of domestic partnership decreed in Oregon</t>
  </si>
  <si>
    <t>Demographic profile of persons terminating domestic partnership (established anywhere) in Oregon court</t>
  </si>
  <si>
    <t>Courts</t>
  </si>
  <si>
    <t>Paper records keyed into secure web-system at state office</t>
  </si>
  <si>
    <t>Legal and statistical file on dissolution of marriage decreed in Oregon</t>
  </si>
  <si>
    <t>Demographic profile of persons terminating marriage (established anywhere) in Oregon court</t>
  </si>
  <si>
    <t>Secure web-system housed at State Data Center; mainframe managed by State Data Center</t>
  </si>
  <si>
    <t>Legal and statistical file on domestic partnerships filed at State level (same sex)</t>
  </si>
  <si>
    <t>Demographic profile of persons establishing a registered domestic partnership in Oregon</t>
  </si>
  <si>
    <t>County Clerks</t>
  </si>
  <si>
    <t>Legal and statistical file on every fetal death occurring in Oregon where delivery weight of fetus is 350 grams or more or if delivery weight unknown, 20 weeks gestation or more</t>
  </si>
  <si>
    <t>Information on fetal cause of demise and demographic profile of mother and second parent used to identify needs and develop responses</t>
  </si>
  <si>
    <t>Statistical report on every induced termination of pregnancy in Oregon</t>
  </si>
  <si>
    <t>Information on pregnancy rate combines birth and ITOP; information on terminated and possibly unplanned pregnancies</t>
  </si>
  <si>
    <t>None known</t>
  </si>
  <si>
    <t>Legal and statistical file on marriages occurring in Oregon</t>
  </si>
  <si>
    <t>Demographic profile of persons choosing marriage in Oregon</t>
  </si>
  <si>
    <t>Combined birth and death files for infants who die within the first 365 days of death</t>
  </si>
  <si>
    <t>Combined birth and death data for infant death; rate of infant death is a primary measure of health of a population</t>
  </si>
  <si>
    <t>None known for combined data</t>
  </si>
  <si>
    <t>Death and birth certificates</t>
  </si>
  <si>
    <t xml:space="preserve">Sybase file stored at State Data Center </t>
  </si>
  <si>
    <t>Aggregated tables (some multi-year) and narrative</t>
  </si>
  <si>
    <t xml:space="preserve">Oregon ESSENCE is a syndromic surveillance or real-time situational awareness surveillance tool which allows users to track trends in emergency department visits over time and space. Users can generate charts and reports automatically which display expected visit counts and observed visit counts by patient symptom or syndrome, allowing for classification of health anomalies in near real-time. Other data sources, such as communicable disease records, reported death counts, poison center calls and weather information are also accessible by approved users of this tool and allow for validation of health trends in multiple sources. </t>
  </si>
  <si>
    <t>Electronic health record data from emergency departments and urgent care centers</t>
  </si>
  <si>
    <t>Situational awareness during emerging public health events; tool for supporting risk communications; outbreak characterization and limited case finding capacities; also routine public health surveillance of ED data.</t>
  </si>
  <si>
    <t>The project data use agreement (DUA) specifies that only public health agencies or participating health systems can have access to data; also, not known which other agencies would like access.</t>
  </si>
  <si>
    <t>Not known</t>
  </si>
  <si>
    <t>Use of ESSENCE supports two core public health modernization system functions: in select outbreak settings it enables users to monitor and assess infectious disease trends and it allows users to conduct disaster epidemiology. ESSENCE also serves at the repository for statewide youth suicide attemots data collection, which OPHD is legally required to collect; contact is Lisa Millet, Section Manager.</t>
  </si>
  <si>
    <t>Daily batched HL7 message feed is sent to State Data Center (SDC/ETS) sFTP server</t>
  </si>
  <si>
    <t>Data are stored in SDC servers in a SQL table</t>
  </si>
  <si>
    <t>Via essence.oha.oregon.gov website or SQL table</t>
  </si>
  <si>
    <t>Via essence.oha.oregon.gov website</t>
  </si>
  <si>
    <t>Emails, Hazard Reports and FluBites</t>
  </si>
  <si>
    <t>Weekly and ad hoc</t>
  </si>
  <si>
    <t>Seasonal Hazard Reports, FluBites, ad hoc reports, special projects</t>
  </si>
  <si>
    <t>Internal communications and online (Hazard reports: https://public.health.oregon.gov/DiseasesConditions/CommunicableDisease/PreparednessSurveillanceEpidemiology/essence/Documents/HazardReports/ESSENCE_Hazards.pdf FluBites:https://public.health.oregon.gov/DiseasesConditions/CommunicableDisease/DiseaseSurveillanceData/Influenza/Documents/data/FluBites.pdf)</t>
  </si>
  <si>
    <t xml:space="preserve">Orpheus is a public health surveillance application intended for state and local public health officials to investigate, analyze, and report on cases of Oregon’s reportable diseases for the overarching purpose of reducing morbidity and mortality. </t>
  </si>
  <si>
    <t>Oregon's reportable disease surveillance system</t>
  </si>
  <si>
    <t>These are mission critical data used for for surveillance of all of Oregon's reportable diseases.</t>
  </si>
  <si>
    <t xml:space="preserve">Governed by 433.008  - Confidentiality of disclosure; exceptions; privilege. (1)(a) Except as provided in subsection (2) of this section, information obtained by the Oregon Health Authority or a local public health administrator in the course of an investigation of a reportable disease or disease outbreak is confidential and is exempt from disclosure under ORS 192.410 to 192.505. https://www.oregonlegislature.gov/bills_laws/ors/ors433.html
</t>
  </si>
  <si>
    <t>Primarily Local Health Divisions</t>
  </si>
  <si>
    <t>Both electronically imported and manually inputted</t>
  </si>
  <si>
    <t>secure State of Oregon servers in Salem</t>
  </si>
  <si>
    <t>Secure network</t>
  </si>
  <si>
    <t>secure Citrix® portal using 2-factor authentication</t>
  </si>
  <si>
    <t>daily</t>
  </si>
  <si>
    <t xml:space="preserve">FileMaker Pro® </t>
  </si>
  <si>
    <t>NHSN is the designated platform for reporting healthcare-associated infection data by OHA and CMS. The Patient Safety Component allows entry of: device associated infections such as central line-associated bloodstream infections (CLABSI) and catheter-associated urinary tract infections (CAUTI); surgical site infections (e.g., joint replacements,hysterectomies, joint, and cardiac surgeries); and LabID events such as C. difficile and MRSA bloodstream infections. The Healthcare Personnel component contains a platform for reporting healthcare worker influenza vaccination.</t>
  </si>
  <si>
    <t>Active infection surveillance, annual survey data</t>
  </si>
  <si>
    <t>The data are valuable to hospitals in terms of tracking rates and improving practices. Additionally, OHA access to the data as part of the HAI mandatory reporting program allows the state to prioritize resources based on burden and identify facility-specific issues.</t>
  </si>
  <si>
    <t>We publish data publicly per OR law, so few barriers to sharing data</t>
  </si>
  <si>
    <t>Few barriers</t>
  </si>
  <si>
    <t>Oregon Health Authority-Healthcare Acquired Infections (HAI) Program</t>
  </si>
  <si>
    <t>Electronically</t>
  </si>
  <si>
    <t>CDC database</t>
  </si>
  <si>
    <t>Annual report</t>
  </si>
  <si>
    <t>National Healthcare Safety Network</t>
  </si>
  <si>
    <t>National Healthcare Safety Network at CDC</t>
  </si>
  <si>
    <t xml:space="preserve">Registry for documenting multidrug resistant organism and health care associated infection data that can be pinged on patient transfer. </t>
  </si>
  <si>
    <t>Provides method to ensure appropriate information is communicated and evaluate any situations where the legally required information is not transmitted to receiving facilities.</t>
  </si>
  <si>
    <t>None exist -- we have a data source for communicable diseases but do not have registry capacity, which would allow facilities to automatically check the registry on patient transfer to see if a patient has an multidrug resistant organism and prevent inter-facility transmission.</t>
  </si>
  <si>
    <t>Registry is not developed in Oregon though Chicago has such a registry and other states are working on such systems.</t>
  </si>
  <si>
    <t>The Early Hearing Detection and Intervention Program collects demographic and hearing screening data on every occurrent birth in Oregon.  Infants who referred (failed) on hearing screening have extensive additional data collected on audiologic diagnostic follow-up, public health nurse support, parent mentoring, early intervention eligibility and enrollment, and programmatic activity to support next steps for a known hearing status for the child.</t>
  </si>
  <si>
    <t>Data are collected to track and monitor hearing screening, diagnostic and early intervention status to identify infants born with a hearing loss.</t>
  </si>
  <si>
    <t>Other than required confidentiality of PHI, compliance with HIPAA, and small numbers adding risk of being identifiable, there are no limitations.  Data are typically shared only de-identified, in aggregage and usually by region.</t>
  </si>
  <si>
    <t>Same.</t>
  </si>
  <si>
    <t xml:space="preserve">Demographics and hearing screening data are in OVERS.  Otherwise, none known.  </t>
  </si>
  <si>
    <t>Data are imported daily from Vital Statistics, and at least monthly from the OSPHL, Immunizations ALERT database, and ODE ecWeb database; data are securely entered by other system users including audiologists, staff, public health nurses, etc.</t>
  </si>
  <si>
    <t>Data are stored securely in a FileMaker database, housed on the state servers.</t>
  </si>
  <si>
    <t>Data are accessed via either licensed desktop versions or the secure web version of FileMaker.</t>
  </si>
  <si>
    <t>External users access the database online securely using credentials.</t>
  </si>
  <si>
    <t>Data are analyzed for use in program management, quality improvement and assurance purposes.</t>
  </si>
  <si>
    <t>Summary data are presented quarterly to an Advisory Committee, included in federal grant reports (4x/year), reported annually in the CDC Hearing Screening and Follow-up Survey, biannually in hospital performance reports, and annually to the legislature.  Other analysis is performed on an ad hoc basis and upon request.</t>
  </si>
  <si>
    <t>See last question.</t>
  </si>
  <si>
    <t>Reports are available upon request, housed on the state server and on the web.</t>
  </si>
  <si>
    <t>EPA-provided database for managing  public drinking water quality data</t>
  </si>
  <si>
    <t xml:space="preserve">Lab test results of drinking water samples </t>
  </si>
  <si>
    <t>Determination of compliance with  drinking water quality standards, and required reporting to EPA as per our grant conditions.</t>
  </si>
  <si>
    <t>Public water suppliers, transmitted  to Drinking Water Services (DWS)</t>
  </si>
  <si>
    <t>From Labs and public water suppliers</t>
  </si>
  <si>
    <t>State data center</t>
  </si>
  <si>
    <t xml:space="preserve">Directly </t>
  </si>
  <si>
    <t>Public facing web querey application</t>
  </si>
  <si>
    <t>Compliance data reported quarterly to EPA</t>
  </si>
  <si>
    <t>EPA-required Annual Compliance Report</t>
  </si>
  <si>
    <t>DWS web site</t>
  </si>
  <si>
    <t>Weekly</t>
  </si>
  <si>
    <t>The School Health Profiles Survey is an every-other year survey of school principals and lead health teachers on school health policies and health education.</t>
  </si>
  <si>
    <t>Data is used to show how school health policies and health education positively impact health and academic outcomes.</t>
  </si>
  <si>
    <t>No barriers.  Data shared with ODE.</t>
  </si>
  <si>
    <t>No barriers other than employee time.</t>
  </si>
  <si>
    <t>None Known</t>
  </si>
  <si>
    <t>Mail</t>
  </si>
  <si>
    <t>Secure Network Drive. CDC also maintains a databased with Oregon data.</t>
  </si>
  <si>
    <t>Secure Network Drive accessible only to Unit staff.</t>
  </si>
  <si>
    <t>Through request to CDC</t>
  </si>
  <si>
    <t>As needed</t>
  </si>
  <si>
    <t>on school health related material as needed</t>
  </si>
  <si>
    <t>Every other year</t>
  </si>
  <si>
    <t>on fact sheets/school health reports as needed</t>
  </si>
  <si>
    <t>Internet, distributed by PHD &amp; ODE as needed</t>
  </si>
  <si>
    <t>Annual assessments of clients seeking breast and cervical cancer screening services from enrolled providers. Client demographics, screening history, screening procedures, results, and progression to treatment (if needed) are recorded, and claims data are collected.   Data collection is on-going. We retrieve data files from our third party vendor, Ahlers and Associates, on a monthly basis.</t>
  </si>
  <si>
    <t>Provider assessments/reports and claims data</t>
  </si>
  <si>
    <t>Data is used to assess the quality of breast and cervical cancer screeneing services received by underserved women. Clients are tracked over time.</t>
  </si>
  <si>
    <t>Sharing of identified information is limited to contracted providers and the program funders. Deidentified information can be shared only with completion of a data use agreement.</t>
  </si>
  <si>
    <t xml:space="preserve">Sharing of identified information is limited to contracted providers and the program funders. Deidentified information can be shared only with completion of a data use agreement. </t>
  </si>
  <si>
    <t>Data is received via secure email, secure fax, or mail from providers. Data entry to Ahlers Client Database takes place in the ScreenWise office.</t>
  </si>
  <si>
    <t>On secure network drive with data entry capability limited to ScreenWise Program staff. Providers currently have read-only access to the Ahlers Client Database.</t>
  </si>
  <si>
    <t xml:space="preserve">Logins and passwords are provided only to staff requiring access to the database for their work duties  </t>
  </si>
  <si>
    <t>Logins and passwords are provided only to provider staff who require access to the database to assure provide data to the program or provide care to program clients.</t>
  </si>
  <si>
    <t>Progress and EOB reports are sent via secure email to providers. Progress reports are sent to funding agencies.</t>
  </si>
  <si>
    <t>Monthly reports are sent to providers, semi-annual reports are sent to providers</t>
  </si>
  <si>
    <t>Claims payments and denials and progress reports outlining missing data are sent to providers monthly. Minimum data elements reports, budget reports, clinical cost per woman reports, and progress reports are sent to funding agencies.</t>
  </si>
  <si>
    <t>Electronic versions are maintained on secure network.</t>
  </si>
  <si>
    <t>Annual assessments of BCC clients (female age 40-64) seeking cardiovascular disease screening and counseling services from enrolled providers. Client demographics, screening history, screening procedures, and health coaching/lifestyle counseling services (if needed) are recorded, and claims data are collected.  Data collection is on-going. We retrieve data files from our third party vendor, Ahlers and Associates, on a monthly basis.</t>
  </si>
  <si>
    <t>Data is used to assess the quality of cardiovascular disease screening and counseling services received by underserved women</t>
  </si>
  <si>
    <t>Reproductive Health Clinic Visit Record/encounter (CVR) data &amp; Oregon ContraceptiveCare (Ccare) claims data (same source of data)</t>
  </si>
  <si>
    <t>Encounter-level data for reproductive health visits at Title X and Oregon ContraceptiveCare clinics. Includes client demographics, medical, counseling and referral services provided, contraceptive methods used. Data are identical for Title X and CCare except that CCare data also includes a claims component - visit and supply billing and third party resources.
Frequency of data collection is encounter-level. We retrieve data files from our third party vendor, Ahlers and Associates, on a monthly basis.</t>
  </si>
  <si>
    <t>Encounter-level clinical data; claims for Oregon ContraceptiveCare</t>
  </si>
  <si>
    <t>Ability to track patients over time; ability to calculate estimates of unintended pregnancies averted through the provision of effective contraception (and therefore ROI for RH services); track quality of care in publicly funded family planning clinics (e.g., effective contraceptive use, Chlamydia screening).</t>
  </si>
  <si>
    <t>Contains PHI. We do share Oregon ContraceptiveCare data with Integrated Client Services on a monthly basis.</t>
  </si>
  <si>
    <t>None -- we can implement data use agreements when appropriate, e.g. for IRB-approved research studies.</t>
  </si>
  <si>
    <t xml:space="preserve">None that include the full range of variables we collect. </t>
  </si>
  <si>
    <t>Via secure web portal with our data processing vendor, Ahlers and Associates. Clinics transmit data to Ahlers in a variety of formats -- primarily electronic flat file that is uploaded to secure web portal, a handful of clinics still use paper forms.</t>
  </si>
  <si>
    <t>On secure network drive with access limited to RH Program staff</t>
  </si>
  <si>
    <t>Access limited to RH Program staff. Oregon ContraceptiveCare claims data are shared with Integrated Client Services via ftp folder</t>
  </si>
  <si>
    <t>Data Use Agreement and IRB approval must be in place</t>
  </si>
  <si>
    <t>Annual agency fact sheets, ad  hoc reports
CCare enrollment and caseload data are reported monthly to PHD fiscal office.</t>
  </si>
  <si>
    <t>Annual agency fact sheets, ad  hoc reports; required annual reporting to OPA for Title X (FPAR); ongoing required reporting to CMS (for CCare).</t>
  </si>
  <si>
    <t>Ad hoc; Quarterly; Annually</t>
  </si>
  <si>
    <t>Annual agency fact sheets; Reports in various formats to funding agencies (OPA and CMS)</t>
  </si>
  <si>
    <t>Hard copy and electronic versions distributed at annual RH Coordinators Meeting</t>
  </si>
  <si>
    <t>Encounter-level data for certified School-Based Health Center visits. Includes demographics (no names), diagnoses, procedures, payor, charges, payments, provider type. Some sites also provide additional EHR data such as problem list, lab results, Rx. Data is supplied monthly (if Epic OCHIN) or twice per year (all other data systems)</t>
  </si>
  <si>
    <t>Encounter-level billing data (claims) for SBHC visits</t>
  </si>
  <si>
    <t xml:space="preserve">Understanding of nature of visits that are occurring at the SBHCs that we fund; preventive services that are being delivered to patients including CCO metrics; </t>
  </si>
  <si>
    <t>Contains PHI.</t>
  </si>
  <si>
    <t>Contains PHI. We do not have a data-sharing agreement as we have never been approached for this data so we would need to quickly assemble one.</t>
  </si>
  <si>
    <t>SBHC visits for OHP clients are also in the MMIS database with the procedure code modifier "UB"</t>
  </si>
  <si>
    <t>Direct feed from OCHIN for 2/3 of sites that use OCHIN-Epic; otherwise, secure email with .txt or Excel files</t>
  </si>
  <si>
    <t>On secure shared drive</t>
  </si>
  <si>
    <t>Cleaned &amp; exported into SPSS/Stata</t>
  </si>
  <si>
    <t>We do a lot of ad hoc reporting from this for staff meetings and strategic planning, TA with sites, etc.</t>
  </si>
  <si>
    <t>Always reported in annual SBHC Status Report/Status Update in tables/graphs; annual SBHC Fact Sheets use encounter data</t>
  </si>
  <si>
    <t>Static tables reported annually in Status Report and Fact Sheet; other reporting happens on ad hoc basis in response to requests</t>
  </si>
  <si>
    <t>Status Report, Fact Sheets, OHA publications</t>
  </si>
  <si>
    <t>Status report and state-level fact sheet is at www.healthoregon.org/sbhc; local fact sheets are distributed to SBHC systems</t>
  </si>
  <si>
    <t>Client satisfaction and experience survey required of all SBHCs; mostly administered via iPad, but a few sites still use paper. Satisfies PCPCH CAHPS survey requirement; other questions adapted from OHT (health status), and also nature of and satisfaction with most recent SBHC visit. For clients 12-19 years of age; convenience sampling with target sample for each SBHC for the year.</t>
  </si>
  <si>
    <t>Meets PCPCH requirement (if they complete at least 30) for PCPCH sites; provides site-level data on student experience with SBHC, and whether they received appropriate preventive guidance that can be useful for QI. Gives State Program Office snapshot of patient experience across the state</t>
  </si>
  <si>
    <t xml:space="preserve">At this point, we tell SBHCs that data is not shared with others except in aggregate. </t>
  </si>
  <si>
    <t>No history of doing this, would need data sharing agreement</t>
  </si>
  <si>
    <t>Sites that use iPads (about 90%) upload to Filemaker; paper sites mail in surveys which are hand-entered into Filemaker</t>
  </si>
  <si>
    <t>Filemaker; data is on secure shared drive</t>
  </si>
  <si>
    <t>Through filemaker, then exported into SPSS or Excel</t>
  </si>
  <si>
    <t>Ad hoc reporting, and we look at aggregate trends internally</t>
  </si>
  <si>
    <t>Aggregate results used for annual SBHC Status Report; also each SBHC who completes at least 10 surveys receives their data back in a report; annual SBHC Fact Sheets on 2 CCO measures derived from Sat Survey data</t>
  </si>
  <si>
    <t>Status Report, Fact Sheets</t>
  </si>
  <si>
    <t>Status report is at www.healthoregon.org/sbhc</t>
  </si>
  <si>
    <t>Contains a list of all health insurance policies and their coverage related to genetic services</t>
  </si>
  <si>
    <t>Payor assessment/list</t>
  </si>
  <si>
    <t>Provides OGP with up-to-date information on genetic service coverage across the state</t>
  </si>
  <si>
    <t>Data is received directly by OGP staff who research health policy coverage and contact health insurance companies; staff enter data into excel spreadsheet.</t>
  </si>
  <si>
    <t>Excel spreadsheet.</t>
  </si>
  <si>
    <t>Appropriate OGP staff can access the folder in which the file is stored.</t>
  </si>
  <si>
    <t>External staff cannot access the file; OGP staff would need to send the file for someone external to access.</t>
  </si>
  <si>
    <t>Annual Progress Report; Agency Fact Sheets, ad hoc reports</t>
  </si>
  <si>
    <t>Fact sheets, ad hoc reports</t>
  </si>
  <si>
    <t>Annual Progress Report, fact sheets</t>
  </si>
  <si>
    <t>Contains a list of all Oregon Genetics Clinics in Oregon (both on-site clinics and telemedicine clinics)</t>
  </si>
  <si>
    <t>Clinic list</t>
  </si>
  <si>
    <t>Provides OGP with up-to-date information on genetic services available across the state; can be provided to general population or providers upon request; data can be used for mapping</t>
  </si>
  <si>
    <t>Data is received directly by OGP staff who maintain contact with genetics clinics; OGP staff enter data into excel spreadsheet.</t>
  </si>
  <si>
    <t>Section lists, maps</t>
  </si>
  <si>
    <t>List on website, map</t>
  </si>
  <si>
    <t>List, map</t>
  </si>
  <si>
    <t>Website, electronic versions are maintained on secure network.</t>
  </si>
  <si>
    <t>Contains genetic testing results for individuals who participated in our study, as well as survey results to give broader context to the testing results.</t>
  </si>
  <si>
    <t>Health data and survey data</t>
  </si>
  <si>
    <t>Provides OGP with genetic testing data and survey data so that we can analyze testing rates across the state and correlate those with various socioeconomic and demographic variables</t>
  </si>
  <si>
    <t>Data is received by OGP staff who conduct surveys and enter data into the system and also by Oregon Genetics Clinic staff who enter testing data directly into the system.</t>
  </si>
  <si>
    <t>Database built with Microsoft Access</t>
  </si>
  <si>
    <t>presentations, ad hoc reports</t>
  </si>
  <si>
    <t>Contains the results of the OGP healthcare provider surveys</t>
  </si>
  <si>
    <t>survey</t>
  </si>
  <si>
    <t>Analysis of healthcare provider behavior related to collection of family health history and referral of high-risk patients for genetic counseling, among other topics of interest to OGP</t>
  </si>
  <si>
    <t>Data is received by OGP staff who receive the surveys either by mail or by online survey utility (depending on survey delivery method) and enter the data into a statistical software program (SPSS).</t>
  </si>
  <si>
    <t>SPSS</t>
  </si>
  <si>
    <t>Annual Progress Report; ad hoc reports</t>
  </si>
  <si>
    <t>newsletter articles, ad hoc reports</t>
  </si>
  <si>
    <t>Annual Progress Report, newsletter articles, ad hoc reports</t>
  </si>
  <si>
    <t>newsletter articles are on the website, all other reports are maintained on secure network.</t>
  </si>
  <si>
    <t>Contains the results of OGP surveys of targeted populations and the general public</t>
  </si>
  <si>
    <t>surveys</t>
  </si>
  <si>
    <t>Analysis of family health history collection; awareness of risk.</t>
  </si>
  <si>
    <t xml:space="preserve">The BRFSS is the largest, continuously conducted, telephone health survey in the world. It enables the Center for Disease Control and Prevention (CDC), state health departments, and other health agencies to monitor modifiable risk factors for chronic diseases and other leading causes of death. Data are collected via a telephone survey (both landline and cell phones). </t>
  </si>
  <si>
    <t>Telephone (both landline and cell phone) survey.</t>
  </si>
  <si>
    <t xml:space="preserve">The objective of the BRFSS is to collect uniform, state-specific data on preventive health practices and risk behaviors that are linked to chronic diseases, injuries, and preventable infectious diseases in the adult population. Factors assessed by the BRFSS include access to health care, tobacco/e-cigarette, alcohol and marijuana use, physical activity, dietary practices, use of cancer screening services, prevalence of chronic conditions (diabetes, arthritis, cardiovascular disease,  asthma, depression, etc.), and other health-related topics. Health departments use the data for a variety of purposes, including identification of health disparities, targeting services, addressing emergent and critical health issues, proposing legislation for health initiatives and measuring progress toward state and national health objectives.
</t>
  </si>
  <si>
    <t xml:space="preserve">There is a six month moratorium on Public Use datasets after the final weighted dataset is released to PHD programs. Annual BRFSS datasets are not suitable for county-level analysis. For county level results, we combine 4 years of annual BRFSS data and reweight the data to be representative at the county level and exclude zip codes to prevent inappropriate analysis. </t>
  </si>
  <si>
    <t xml:space="preserve">There is a six month moratorium on Public Use datasets after the final weighted dataset is released to PHD programs. Annual BRFSS datasets are not suitable for county-level analysis. For county level results, we combine 4 years of annual BRFSS data and reweight the data to be representative at the county level and exclude zip codes to prevent inappropriate analysis. Requestors outside of publicly funded Oregon entities must pre-pay via check a fee of $75 per hour (total costs depends on the request) before we can process their data request. </t>
  </si>
  <si>
    <t>NIH Survey.</t>
  </si>
  <si>
    <t xml:space="preserve">Data received from Contractor via secure, password protected server/FPT site. </t>
  </si>
  <si>
    <t xml:space="preserve">Raw data from Contractor is stored on a secure server with access restricted to the BRFSS Project Coordinator and Data Manager. Final weighted datasets are available to PHD program staff via a secure server with restricted access to the folder containing the datasets. </t>
  </si>
  <si>
    <t xml:space="preserve">PHD program staff complete and submit a data use agreement form. BRFSS Project Coordinator provides access to the restricted folder containing the weighted BRFSS datasets. </t>
  </si>
  <si>
    <t xml:space="preserve">Requestors complete and submit a data use agreement form. Request is reviewed by Project Coordinator and Data Manager. If needed, data request may also be reviewed by PDES Survey Principal Investigator  PDES statistician/weighting consultant,  BRFSS Advisory Committee and Survey Steering Committee.  Depending on number and size of the dataset(s), sent either via secure email or on CD-ROM via USPS. Public use datasets are de-identified (exclude county, zip code, Industry &amp; Occupation) and password protected. </t>
  </si>
  <si>
    <t xml:space="preserve">The PDES Survey Unit provides a weighted dataset to PHD programs, who analyze and report on the data. Weighted datasets are acessible to programs via secure server with resetricted access to the folders. </t>
  </si>
  <si>
    <t>Oregon's BRFSS website contains a link to web tables published by PDH's Health Promotion and Chronic Disease (HPCD) . The PDES Survey Unit publishes non-HPCD tables on the Oregon BRFSS website: https://public.health.oregon.gov/BirthDeathCertificates/Surveys/AdultBehaviorRisk/Pages/brfsdata.aspx. County tables published on the website at: https://public.health.oregon.gov/BirthDeathCertificates/Surveys/AdultBehaviorRisk/county/Pages/index.aspx.</t>
  </si>
  <si>
    <t xml:space="preserve">Web tables (annual, 4-year combined county, race/ethnicity every 5 years). </t>
  </si>
  <si>
    <t>Oregon BRFSS website: https://public.health.oregon.gov/BirthDeathCertificates/Surveys/AdultBehaviorRisk/Pages/brfsdata.aspx. PHD's HPCDP program publishes web tables using Oregon's BRFSS at:  https://public.health.oregon.gov/DiseasesConditions/ChronicDisease/DataReports/Pages/AdultData.aspx</t>
  </si>
  <si>
    <t xml:space="preserve">Oregon Healthy Teens (OHT) is Oregon's effort to monitor the health and well-being of adolescents. An anonymous and voluntary research-based survey, OHT is conducted among 8th and 11th graders in public schools statewide in odd-numbered years. </t>
  </si>
  <si>
    <t xml:space="preserve">Survey, both paper-and-pencil and online/web-based. </t>
  </si>
  <si>
    <t>OHT data are used to help evaluate the effectiveness of a variety of projects and programs that promote healthy adolescence in Oregon. They are a key source of state and national leading health indicators, such as those included in the Oregon Benchmarks and Healthy People 2010. Survey findings serve as a valuable tool for legislators and other policy makers as they make decisions about health related policies, services, programs, and educational activities. Agencies, non-profit organizations, and community groups use the data to provide base-line and evaluation information required for grants and other funding sources, and for planning and evaluating activities and programs that promote health and ability to learn, prevent injury, and reduce high risk behaviors among youth. Many Oregon counties and local communities use OHT survey information in community health assessments. Many schools and communities use the results from this survey in the process of obtaining Safe and Drug Free Schools funding and other grants to enhance local prevention resources. Obtaining such funding relies on the proven strategy of being able to demonstrate need and provide accountability by measuring outcomes. Parents, school staff members, and community groups can use the information to identify areas where help is most needed for students to change behavior, and they can use that opportunity to develop and support activities and environments that encourage healthy behaviors.</t>
  </si>
  <si>
    <t xml:space="preserve">There is a six month moratorium on Public Use datasets after the final weighted dataset is released to PHD programs. Confidentiality is the primary goal. Datasets shared with other state agencies exclude identifiers below the county level (district ID, school ID, zip code, height, weight, and, in some cases, race and ethnicity). Those requesting district and school ID variables need to obtain written permission from district superintendents providing authorization for PDES to release the information to them. </t>
  </si>
  <si>
    <t xml:space="preserve">There is a six month moratorium on Public Use datasets after the final weighted dataset is released to PHD programs. Confidentiality is the primary goal. Datasets shared with other state agencies exclude identifiers below the county level (district ID, school ID, zip code, height, weight, and, in some cases, race and ethnicity). Those requesting district and school ID variables need to obtain written permission from district superintendents providing authorization for PDES to release the information to them. Requestors outside of publicly funded Oregon entities must pre-pay via check a fee of $75 per hour (total costs depends on the request) before we can process their data request. </t>
  </si>
  <si>
    <t xml:space="preserve">Student Wellness Survey (SWS), administrered by Health Analytics. CDC's Youth Risk Behavior Survey (YRBS), upon which some of the OHT questions are based (although OHT uses a  methodology than YRBS, which is administered among 9th-12th graders). </t>
  </si>
  <si>
    <t>Dataset received from Contractor via secure, password-protected server.</t>
  </si>
  <si>
    <t xml:space="preserve">PHD program staff complete a data use agreement form. BRFSS Project Coordinator provides access to the restricted folder containing the weighted BRFSS datasets. </t>
  </si>
  <si>
    <t xml:space="preserve">Requestors complete and submit a data use agreement form. Request is reviewed by Project Coordinator and Data Manager. If needed, data request may also be reviewed by PDES Survey Principal Investigator  PDES statistician/weighting consultant,  BRFSS Advisory Committee and Survey Steering Committee.  Depending on number and size of the dataset(s), sent either via secure email or on CD-ROM via USPS. Public use datasets are de-identified (exclude district ID, school ID, zip code, height, weight, and, depending upon request, may exclude race and ethnicity variables) and password protected. </t>
  </si>
  <si>
    <t>State, county, and gender reports, as well as tables for specific risk factors by race and ethnicity,  reports are published on the OHT website: https://public.health.oregon.gov/BirthDeathCertificates/Surveys/OregonHealthyTeens/Pages/2015.aspx</t>
  </si>
  <si>
    <t>Every other year (odd-years)</t>
  </si>
  <si>
    <t xml:space="preserve">State and County-level results, as well as results by gender and race/ethnicity published on the OHT website:  https://public.health.oregon.gov/BirthDeathCertificates/Surveys/OregonHealthyTeens/Pages/index.aspx.  Results for Districts and Schools that participate in the survey are considered confidential, and they receive their own results/reports via a secure, password protected site </t>
  </si>
  <si>
    <t xml:space="preserve">OHT website:  https://public.health.oregon.gov/BirthDeathCertificates/Surveys/OregonHealthyTeens/Pages/2015.aspx. PHD's HPCDP program publishes web tables using Oregon's OHT at: https://public.health.oregon.gov/DiseasesConditions/ChronicDisease/DataReports/Pages/YouthData.aspx </t>
  </si>
  <si>
    <t xml:space="preserve">Designed to measure binge drinking, heaving drinking, adult underage drinking, alcohol abuse and dependence, and perceptions of high risk drinking among this population. </t>
  </si>
  <si>
    <t xml:space="preserve">Reaching populations not reached by current data collections methods. </t>
  </si>
  <si>
    <t>bi-ennially</t>
  </si>
  <si>
    <t>De-identified data received from contractor</t>
  </si>
  <si>
    <t xml:space="preserve">On secure server only accessbile by WYSAC. </t>
  </si>
  <si>
    <t>By request to HPCDP</t>
  </si>
  <si>
    <t>Survey report</t>
  </si>
  <si>
    <t>Future: Health Promotion and Chronic Disease Prevention webpage</t>
  </si>
  <si>
    <t>OSCaR was established by the 1995 Legislature to collect all cancers diagnosed among Oregon residents. It includes data from 1996 to present.  Currently the most complete data available is 2013.</t>
  </si>
  <si>
    <t>Cancer registry data.</t>
  </si>
  <si>
    <t>OSCaR data is the sole repository of complete cancer incidence data for cancer surveillance, prevention and control efforts for the State of Oregon.</t>
  </si>
  <si>
    <t>Any data request including patient confidential information must be reviewed by the OSCaR Advisory Committee and Public Health IRB.</t>
  </si>
  <si>
    <t>No other data source in Oregon has complete cancer incidence data.</t>
  </si>
  <si>
    <t>Meena Patil 
Rodney Garland</t>
  </si>
  <si>
    <t>Data is received in electronic, paper or fax modes from various health care facilities and health care providers in Oregon.</t>
  </si>
  <si>
    <t>It is stored in a secure server maintained by OHA.</t>
  </si>
  <si>
    <t>Data is accessed through the Rocky Mountain Cancer Data System (RMCDS)</t>
  </si>
  <si>
    <t>Data is reported through cancer reports and web tables posted on HPCDP website.</t>
  </si>
  <si>
    <t>Annual reports, Web tables and Special reports.</t>
  </si>
  <si>
    <t>Health Promotion and Chronic Disease Prevention webpage</t>
  </si>
  <si>
    <t>Every month we receive tax receipts from the Department of Revenue which includes other tobacco products tax collected, as well as the revenue distributed within the state.</t>
  </si>
  <si>
    <t>Receipts</t>
  </si>
  <si>
    <t>It provides concrete indications on consumption of tobacco products and helps to inform funding sources on a fairly quick timeline</t>
  </si>
  <si>
    <t>This is not data we provide. In order for agencies to receive this information they will need to contact the Department of Administrative Services.</t>
  </si>
  <si>
    <t>This is not data we provide or support. In order for agencies to receive this information they will need to contact the Department of Administrative Services. For further analysis they may need to contact the Department of Revenue.</t>
  </si>
  <si>
    <t>The Department of Revenue's main website should provide enough documentation for most requests. http://www.oregon.gov/DOR/programs/businesses/Pages/tobacco.aspx</t>
  </si>
  <si>
    <t>Rodney Garland</t>
  </si>
  <si>
    <t>Via Email from DOR point of contact</t>
  </si>
  <si>
    <t xml:space="preserve">Stored in an OHA secure server </t>
  </si>
  <si>
    <t>Accessible by HPCDP staff</t>
  </si>
  <si>
    <t>By request from DAS</t>
  </si>
  <si>
    <t>Data reported externally in some documents as well as data shared to managerial staff regularly</t>
  </si>
  <si>
    <t>Some summarized tax information presented in reports</t>
  </si>
  <si>
    <t>Tobacco Facts, Smokefree Oregon</t>
  </si>
  <si>
    <t>Online http://smokefreeoregon.com/</t>
  </si>
  <si>
    <t>BRFSS of State and School Employees (BSSE)</t>
  </si>
  <si>
    <t>Every two years a telephone survey is conducted among Oregon's public sector workforce to assess its overall health. Employees covered by the Public Employees Benefit Board (PEBB) include those working in State Agencies and the Oregon University System. Employees covered by teh Oregon Educators Benefit Board  (OEBB) include those working in K-12 School Districts, Educational Service Districts, Community Colleges, and some charter schools.</t>
  </si>
  <si>
    <t>The BSSE's results inform efforts to establish, monitor, and modify benefits and programs to fit the health needs of PEBB and OEBB members. The BSSE helps identify appropriate benefits and grpograms to support all Oreogn state and school employees and their families. BSSE results also inform Worksite Wellness strategies for public health organizations and partners working with state and local systems to create healthy work and school environments.</t>
  </si>
  <si>
    <t>18 years and older</t>
  </si>
  <si>
    <t>Vicky Buelow
Rodney Garland</t>
  </si>
  <si>
    <t>PEBB and OEBB (primary), and HPCDP grants</t>
  </si>
  <si>
    <t>On secure server only accessbile by HPCDP analysts</t>
  </si>
  <si>
    <t>By request to HPCDP, PEBB, or OEBB</t>
  </si>
  <si>
    <t xml:space="preserve">OHA Healty Worksites website </t>
  </si>
  <si>
    <t>Adolescent Suicide Attempt Data System (ASADS) was established in 1987 by Oregon Revised Statute 441.750, mandating that hospitals refer youth who attempt suicide to in-patient or out- patient community resources, crisis intervention or other appropriate intervention by the patient’s attending physician, hospital social work staff or other appropriate staff, provide information to patients, and report attempt information to the Oregon Health Authority.</t>
  </si>
  <si>
    <t>Special data form</t>
  </si>
  <si>
    <t>Estimate the magnitude of suicide attempts among Oregon adolescents and monitor possible increases, decreases and trends.
Understand factors associated with suicide and suicide attempts among adolescents.
Increase public awareness and develop programs that support suicide prevention.</t>
  </si>
  <si>
    <t>Confidential issue.</t>
  </si>
  <si>
    <t>ER data</t>
  </si>
  <si>
    <t>via fax, and mail.</t>
  </si>
  <si>
    <t>Secure computer</t>
  </si>
  <si>
    <t>Not available</t>
  </si>
  <si>
    <t>Summary data report</t>
  </si>
  <si>
    <t>Aggregated data</t>
  </si>
  <si>
    <t>Based on the need and availability</t>
  </si>
  <si>
    <t>website</t>
  </si>
  <si>
    <t>The FBI has gathered crime statistics from law enforcement agencies across the Nation that voluntarily participate in the Uniform Crime Reporting (UCR) Program since 1930. These data have been published each year, and since 1958, have been available in the publication Crime in the United States (CIUS).</t>
  </si>
  <si>
    <t>Statistical  data</t>
  </si>
  <si>
    <t>Estimate the magnitude of violent crime and monitor possible increases, decreases and trends.</t>
  </si>
  <si>
    <t>Oregon Police Data - Law Enforcement Data Syatem</t>
  </si>
  <si>
    <t>From the internet</t>
  </si>
  <si>
    <t>Saved on computer</t>
  </si>
  <si>
    <t>Annuallly</t>
  </si>
  <si>
    <t>The Oregon Violent Death Reporting System (ORVDRS) is a statewide, active public health surveillance system that collects detailed information on all homicides, suicides, deaths of undetermined intent, deaths resulting from legal intervention, and deaths related to unintentional firearm injuries. The goals of this system are to generate public health information on violent deaths and to work with partners to develop prevention strategies.</t>
  </si>
  <si>
    <t>Death certificate, Medical examiner report, Police incident report</t>
  </si>
  <si>
    <t>Incident based data system: can identify multiple homicides, suicide pack, and homicide-suicide. Detailed information of violent death: demographics of victim, circumstances of the event, details of the weapon used, alcohol/drug use by the decedent, type of location where the event happened, and details about the suspect; relationship between the decedent and the suspect.</t>
  </si>
  <si>
    <t>No.</t>
  </si>
  <si>
    <t xml:space="preserve">Some data (Death certificates, Medical examiner reports) via the server; Some (Police reports) via fax, email, and mail. </t>
  </si>
  <si>
    <t>The CDC web-based data system</t>
  </si>
  <si>
    <t>The data set can be requested</t>
  </si>
  <si>
    <t>Licensing and diciplinary actions</t>
  </si>
  <si>
    <t>Qualificaitons and licensing</t>
  </si>
  <si>
    <t>If an individual is licensed and active</t>
  </si>
  <si>
    <t>Investigations are confidential</t>
  </si>
  <si>
    <t>on application, renewals, emails</t>
  </si>
  <si>
    <t>in our data base and papers are scanned</t>
  </si>
  <si>
    <t>throught the data base or imaging sysytem</t>
  </si>
  <si>
    <t>reports</t>
  </si>
  <si>
    <t>public records requests</t>
  </si>
  <si>
    <t>as needed</t>
  </si>
  <si>
    <t>licensing and disciplinary actions</t>
  </si>
  <si>
    <t>website or public records requests</t>
  </si>
  <si>
    <t>Captures activities for HIV+ Oregonians enrolled in the AIDS Drug Assistance Program.  Database is used to store and track client demographic data, insurance &amp; program eligibility, as well as expenditures related to payment of health insurance, dental insurance, prescription drugs,  medical services, and state-managed client services.</t>
  </si>
  <si>
    <t>Client demographics, claims, payments, eligibility reviews</t>
  </si>
  <si>
    <t>Helps maintain a continuum of care for HIV+ Oregonians, thereby improving health outcomes and reducing transmission.</t>
  </si>
  <si>
    <t>Confidentiality of HIV related data.</t>
  </si>
  <si>
    <t>HIPAA, data-sharing agreement required</t>
  </si>
  <si>
    <t>CAREWare, OHOP</t>
  </si>
  <si>
    <t xml:space="preserve">Received directly by clients. Paper application. </t>
  </si>
  <si>
    <t>Database. SDC.</t>
  </si>
  <si>
    <t>Network</t>
  </si>
  <si>
    <t>Federal Grant Reports</t>
  </si>
  <si>
    <t>Mass registration, credential verification and emergency alerting system for volunteer healthcare providers interested in disaster response.</t>
  </si>
  <si>
    <t>Allows immediate contact with thousands of registerd healthcare providers who want to respond to disasters or public health emergencies.</t>
  </si>
  <si>
    <t>Volunteers register in the system and provide information only for use in the SERV-OR/MRC program. Subject to state laws and rules related to public information.</t>
  </si>
  <si>
    <t>No similar source for Oregon. Note that most other states have a similar registration system and use the same contracted platform.</t>
  </si>
  <si>
    <t>Health Security and Preparedness and Response Program (HSPR)</t>
  </si>
  <si>
    <t>Self registration on the internet</t>
  </si>
  <si>
    <t>Vendor database</t>
  </si>
  <si>
    <t>web based</t>
  </si>
  <si>
    <t>System admin rights</t>
  </si>
  <si>
    <t>Reports of volunteers able to respond to incident based on query</t>
  </si>
  <si>
    <t>Oregon's hospital capacity web system (HOSCAP) allows health care and emergency preparedness partners to share real time status data.</t>
  </si>
  <si>
    <t>Hospital bed and facility status, survey</t>
  </si>
  <si>
    <t>Allows public health, emergency management and hospitals to identify hospitals that are at capacity in an emergency or have activated their incident response plans.</t>
  </si>
  <si>
    <t>Need to register with system coordinator.</t>
  </si>
  <si>
    <t>Limited to appropriate partners involved in emergency response.</t>
  </si>
  <si>
    <t>No similar source for Oregon. Note that most other states have a similar system.</t>
  </si>
  <si>
    <t>Submitted by facilities via web-based system</t>
  </si>
  <si>
    <t>Reports of facility status, bed counts, and other data that can be requested</t>
  </si>
  <si>
    <t>Hospitals</t>
  </si>
  <si>
    <t xml:space="preserve">Oregon PRAMS, the Pregnancy Risk Assessment Monitoring System, is a project of the Oregon Health Authority Public Health Division with support from the national Centers for Disease Control and Prevention (CDC). PRAMS collects data on maternal attitudes and experiences prior to, during, and immediately after pregnancy for a sample of Oregon women. The sample data are analyzed in a way that allows findings to be applied to all Oregon women who have recently had a baby.
In January 2006, we began re-interviewing Oregon PRAMS respondents when their baby was 2 years old. That survey is called PRAMS-2. It includes questions on such topics as well child care, child nutrition, social support, maternal physical activity and multivitamin use, childcare and screen time.
</t>
  </si>
  <si>
    <t>If other state agencies want to access PRAMS data, they must fill out and submit a PRAMS data use agreement form to Oregon Maternal and Child Health and Oregon Vital Statistics.  Once approved, they will receive the basic allowable data file with Vital Statistics approved variables. They can get additional variables from the birth certificate file upon request.</t>
  </si>
  <si>
    <t>If external organizations want to access PRAMS data, they must fill out and submit a PRAMS data use agreement form to Oregon Maternal and Child Health and Oregon Vital Statistics.  Once approved, they will receive the de-identified data file with Vital Statistics approved variables. They can get additional variables from the birth certificate file upon request.</t>
  </si>
  <si>
    <t>PRAMS provides data not available from other sources.</t>
  </si>
  <si>
    <t>by mail or phone</t>
  </si>
  <si>
    <t>locked cabinets or drawers; datasets in password protected computers</t>
  </si>
  <si>
    <t>data requests, approved data use agreements for individual level data</t>
  </si>
  <si>
    <t>Oregon PRAMS website, specific data requestsdata requests, approved data use agreements for individual level data</t>
  </si>
  <si>
    <t>Oregon PRAMS website, specific data requests</t>
  </si>
  <si>
    <t>yearly, upon request for specific data runs</t>
  </si>
  <si>
    <t>annual reports, specific data requests, journal articles, MPH candidates’ thesis</t>
  </si>
  <si>
    <t>local health departments, state, national (CDC)</t>
  </si>
  <si>
    <t>PRAMS provides data not available from other sources.  These data can be used to identify groups of women and infants at high risk for health problems, to monitor changes in health status, and to measure progress towards goals in improving the health of mothers and infants. PRAMS data are used by researchers to investigate emerging issues in the field of reproductive health and by state and local governments to plan and review programs and policies aimed at reducing health problems among mothers and babies.</t>
  </si>
  <si>
    <t>OMMP patient, caregiver, grower and grow site information.</t>
  </si>
  <si>
    <t>Registry.</t>
  </si>
  <si>
    <t>Compiles information regarding OMMP partcipaiton</t>
  </si>
  <si>
    <t>Confidentiality statutes</t>
  </si>
  <si>
    <t>Confidentiality statues.</t>
  </si>
  <si>
    <t>Mail then entered</t>
  </si>
  <si>
    <t>Server</t>
  </si>
  <si>
    <t>URL</t>
  </si>
  <si>
    <t>SQL</t>
  </si>
  <si>
    <t>Various</t>
  </si>
  <si>
    <t>Various trend reports</t>
  </si>
  <si>
    <t>OMMP I Drive</t>
  </si>
  <si>
    <t>Oregon Medical Marijuana Growsites (OMMG)</t>
  </si>
  <si>
    <t>OMMP grow site information.</t>
  </si>
  <si>
    <t>Limited reporting abilities,  lack of available tech resources, constant legislative changes.</t>
  </si>
  <si>
    <t>SSRS</t>
  </si>
  <si>
    <t>Oregon Medical Marijuana Online System (OMMOS)</t>
  </si>
  <si>
    <t>OMMP grower inventory information.</t>
  </si>
  <si>
    <t>Limited reporting abilities, lack of available tech resources, constant legislative changes.</t>
  </si>
  <si>
    <t>Entered online</t>
  </si>
  <si>
    <t>Unknown/Excel</t>
  </si>
  <si>
    <t>ALERT IIS data are available to authorized users to support a wide variety of clinical and public health purposes. This includes clinical decision support at the point of care, evaluation, surveillance, quality improvement, and access to immunization records.  ALERT IIS also supports the inventory management, ordering, accountability, and vaccination rate assessments necessary for the Vaccines for Children (VFC) Program, as well as meeting school immunization requirements.  ALERT IIS supports real-time, bidirectional interfaces for exchange of immunization history and forecast between provider electronic health record systems (EHRs) and ALERT IIS.  Additionally, we collaborate with Oregon’s newly formed Coordinated Care Organizations (CCOs) to supply data needed to meet the 2016 CCO Incentive Measures.</t>
  </si>
  <si>
    <t>All states have at least one IIS; several also have smaller jurisdictions.</t>
  </si>
  <si>
    <t>User Interface entry, variety of electronic formats and secure transport methods (not direct messaging).  Current gold standard is HL7 2.5.1 with prefered transport real-time web services.</t>
  </si>
  <si>
    <t>Externally Hosted Data Center - Orlando, FL</t>
  </si>
  <si>
    <t>ALERT IIS User Interface for standard reports; data extract request for custom data pulls and analysis.</t>
  </si>
  <si>
    <t>ALERT IIS User Interface, ALERT IIS Analysts, PST staff, School Law Staff, OIP Management.</t>
  </si>
  <si>
    <t>Typical frequencies include weekly reporting (e.g., weekly flu uptake during flu season for inclusion in FluBites), monthly, quarterly and annually (e.g., grant reports can be all three of these categories).</t>
  </si>
  <si>
    <t xml:space="preserve">Variety of patient-level and clinic-level reports to support immunization best practices </t>
  </si>
  <si>
    <t>Most patient-level and clinic-level reports are available to end-users within ALERT IIS.</t>
  </si>
  <si>
    <t>Various data sources - employment data, ACS, Census, OLCC</t>
  </si>
  <si>
    <t>Provides information on communities in regards to access to public transit, transit types used, access to alcohol, food and tobacco, walkability, affordable/subsidized housing</t>
  </si>
  <si>
    <t xml:space="preserve">We do not own the data and data use agreements restrict sharing some data (employment data). Data requests can be labor intensive. </t>
  </si>
  <si>
    <t>unknown</t>
  </si>
  <si>
    <t>Several data sources are used and data is received by secure file transfers and also by downloading public datasets</t>
  </si>
  <si>
    <t>Datasets are stored in the EPHT data folders</t>
  </si>
  <si>
    <t>Staff access datasets in the file folders</t>
  </si>
  <si>
    <t>Some of this data is available on the EPHT data portal</t>
  </si>
  <si>
    <t>Various data sources - adminstrative, survey, lab results, vital stats</t>
  </si>
  <si>
    <t>The general public, environmental and/or public health professionals, and policy makers are able to access data on health outcomes and the built and natural environment</t>
  </si>
  <si>
    <t>Data requests by other agencies/programs can be labor intensive. There are barriers in publishing indicators to the data portal, which should be the main way data is shared.</t>
  </si>
  <si>
    <t>EPHT receives data from the data stewards in multiple electronic transfer methods</t>
  </si>
  <si>
    <t>EPHT stores data files in secure folders. The data behind the public data portal are stored in a SQL database</t>
  </si>
  <si>
    <t xml:space="preserve">EPHT staff does not have access to the SQL database behind the data portal. </t>
  </si>
  <si>
    <t>Users can access the data via the online public data portal</t>
  </si>
  <si>
    <t>EPHT sends select data files to CDC via the Secure Access Management System (SAMS)</t>
  </si>
  <si>
    <t>Data sent to CDC twice a year. No schedule for reporting within the program.</t>
  </si>
  <si>
    <t>Public data portal</t>
  </si>
  <si>
    <t>http://epht.oregon.gov/</t>
  </si>
  <si>
    <t>Database of water quality test results received from real estate transactions under ORS 447.281</t>
  </si>
  <si>
    <t>Lab results</t>
  </si>
  <si>
    <t>Helps DWSP idenfitify areas with high groundwater contamination that may require additional education and resources to address water quality concerns.</t>
  </si>
  <si>
    <t>None; this is public record.</t>
  </si>
  <si>
    <t>Fax, mail, or email</t>
  </si>
  <si>
    <t>Online database</t>
  </si>
  <si>
    <t>Through online database</t>
  </si>
  <si>
    <t>Fulfill data requests received through phone and email by emailing XML or PDF file</t>
  </si>
  <si>
    <t>XML file</t>
  </si>
  <si>
    <t>monthly</t>
  </si>
  <si>
    <t>water quality contaminants</t>
  </si>
  <si>
    <t xml:space="preserve">n/a </t>
  </si>
  <si>
    <t xml:space="preserve">Dataset of recreational water quality for marine and fresh water beach locations. OBMP is funded by EPA under the BEACH Act. Data includes test results for enterococcus only. </t>
  </si>
  <si>
    <t>Helps identify if bacteria levels are higher than normal.</t>
  </si>
  <si>
    <t>email</t>
  </si>
  <si>
    <t>Access db</t>
  </si>
  <si>
    <t>access db</t>
  </si>
  <si>
    <t>through EPA's BEACON website</t>
  </si>
  <si>
    <t>XLS file</t>
  </si>
  <si>
    <t>xml file</t>
  </si>
  <si>
    <t>bimonthly during summer months</t>
  </si>
  <si>
    <t>entercoccus</t>
  </si>
  <si>
    <t>stations at selected monitored beaches: http://public.health.oregon.gov/HealthyEnvironments/Recreation/BeachWaterQuality/Pages/beaches.aspx</t>
  </si>
  <si>
    <t>Database of occupational injuries, illnesses and fatalities for Oregon workers.</t>
  </si>
  <si>
    <t>Status of occupational health in Oregon, helps stakeholders like OR OSHA set priorities</t>
  </si>
  <si>
    <t>Database owned by DCBS, any agency can request thru them.</t>
  </si>
  <si>
    <t>Limited by data use agreement. Can share de-identified data if we are collaborating on a project. Can't give out data otherwise</t>
  </si>
  <si>
    <t>data file</t>
  </si>
  <si>
    <t>annual</t>
  </si>
  <si>
    <t>indicators</t>
  </si>
  <si>
    <t>http://www.cste.org/general/custom.asp?page=OHIndicators</t>
  </si>
  <si>
    <t>Database of Oregon properties that have been listed as illegal drug manufacturing labs, both past and present</t>
  </si>
  <si>
    <t>registry</t>
  </si>
  <si>
    <t>MS Access</t>
  </si>
  <si>
    <t>Properties reported to DCBS that require cleanup</t>
  </si>
  <si>
    <t>case by case basis</t>
  </si>
  <si>
    <t>List</t>
  </si>
  <si>
    <t>http://www.bcd.oregon.gov/druglabs/druglabs.html</t>
  </si>
  <si>
    <t>Database of Oregon properties that have been tested for indoor radon levels. Data is supplied by radon test kit manufacturerers at the request of OHA.</t>
  </si>
  <si>
    <t xml:space="preserve">Helps public health programs tailor outreach efforts to areas of the state where radon awareness and/or testing rates are low. </t>
  </si>
  <si>
    <t>In requesting data from test kit companies the Radon Program indicates that it will only report aggregated results.</t>
  </si>
  <si>
    <t>No - No other agency or office collects this information.</t>
  </si>
  <si>
    <t>Database of companies and their staff that are certified to provide training for a variety of courses which are related to abatement or renovation activites involving lead-based paint. Database of individuals and companies that are certified to conduct abatement or renovation activites involving lead-based paint. Database of complaints lodged against companies who are conducting abatement or renovation activites involving lead-based paint.</t>
  </si>
  <si>
    <t xml:space="preserve">Helps ensure that painting and construction professionals can meet training requirements to meet federal lead-based paint rules. </t>
  </si>
  <si>
    <t xml:space="preserve">none. </t>
  </si>
  <si>
    <t xml:space="preserve">Database of blood lead test results </t>
  </si>
  <si>
    <t>The burden of lead poisoning in OR. Helps target screening, helps OR OSHA set priorities</t>
  </si>
  <si>
    <t>Individual blood lead results are protected health information and can not be shared.</t>
  </si>
  <si>
    <t>Dave Dreher (adults); Dan Cain (Children)</t>
  </si>
  <si>
    <t>Labs report to OHA, EPH Section manages data from there</t>
  </si>
  <si>
    <t>Usually electronic lab records, but some fax/email</t>
  </si>
  <si>
    <t>in OHA OREPHEUS</t>
  </si>
  <si>
    <t>Filemaker Pro</t>
  </si>
  <si>
    <t>Counties have access thru Filemaker Pro</t>
  </si>
  <si>
    <t>Child data sent to CDC. Adult data sent to OR OSHA</t>
  </si>
  <si>
    <t xml:space="preserve">Environmental water monitoring analyses for HABs and toxins is submitted by external partners and saved to individual waterbody folders within OHA. Excel spreadsheets are populated with this information and at the end of the year it is sent to the Environmental Public Health Tracking (EPHT) program for export into their database. Illness information associated with a bloom is tracked each year and in addition to water monitoring data is exported to the EPHT database. </t>
  </si>
  <si>
    <t xml:space="preserve">Data requests by other agencies/programs can be labor intensive because the data maintained by the HABs program is kept in individual folders by waterbody or by the year the illness was reported. There is no easy way to pull this data. In addition, since the data is entered into the EPHT tracking system at the end of each year, the barriers cited for the EPHT program would be the same barriers to sharing this data. </t>
  </si>
  <si>
    <t>No similar source at this time.</t>
  </si>
  <si>
    <t>Email or fax</t>
  </si>
  <si>
    <t>Waterbody or illness data folders and EPHT database at year end</t>
  </si>
  <si>
    <t>By pulling up electronic folders. The data in the EPHT database is accessible to staff through the online public data portal</t>
  </si>
  <si>
    <t>The data in the EPHT database is accessible to the public through an online public data portal</t>
  </si>
  <si>
    <t>Email or phone</t>
  </si>
  <si>
    <t>Once per year</t>
  </si>
  <si>
    <t>Health advisories</t>
  </si>
  <si>
    <t>https://edit-public.health.oregon.gov/HealthyEnvironments/Recreation/HarmfulAlgaeBlooms/Pages/Blue-GreenAlgaeAdvisories.aspx; and https://edit-public.health.oregon.gov/newsadvisories/Pages/RecreationalAdvisories.aspx</t>
  </si>
  <si>
    <t>Oregon's APII are included in national data sets used to inform EPA policies on pesticide products and practices. With appropriate resources, data could regularly detail the burden of APII in Oregon.</t>
  </si>
  <si>
    <t>PII</t>
  </si>
  <si>
    <t>Similar SPIDER databases maintained by 11 other states who also contribute data to CDC's SENSOR-Pesticide Program</t>
  </si>
  <si>
    <t>~25% fax from Oregon Poison Center; 70% email from Pesticide Analytical Response Center; 5% other (direct calls to OHA/PEST/other)</t>
  </si>
  <si>
    <t>SPIDER (database from CDC on FoxPro platform)</t>
  </si>
  <si>
    <t>via secured server</t>
  </si>
  <si>
    <t xml:space="preserve">One-off reports. When resources permit, de-identified data is sent to CDC's SENSOR-Pesticides Program. In return, CDC provides T.A. &amp; database updates. </t>
  </si>
  <si>
    <t>every 12-24 months, usually</t>
  </si>
  <si>
    <t>CD Summaries; one-off reports from PEST Program; data used in CDC journal articles</t>
  </si>
  <si>
    <t>http://public.health.oregon.gov/HealthyEnvironments/HealthyNeighborhoods/Pesticides/Pages/index.aspx         AND               http://www.cdc.gov/niosh/topics/pesticides/journal.html</t>
  </si>
  <si>
    <t>Pulse Oximetry screening data from hospitals.</t>
  </si>
  <si>
    <t xml:space="preserve">Data would provide additional information for birth defects surveillance for children born with critical congenital heart disease. </t>
  </si>
  <si>
    <t>Hospitals do not have to report this information.</t>
  </si>
  <si>
    <t>Our CDC grant proposed collaboration about acquiring pulse oximetry data.</t>
  </si>
  <si>
    <t>The Oregon birth defects surveillance systems identifies children born with one or more of 50+ birth defects defined by the Centers for Disease Control and Prevention (CDC) and The National Birth Defects Prevention Network (NBDPN).</t>
  </si>
  <si>
    <t>The Oregon birth defects surveillance system identifies children born with birth defects from Medicaid claims, Hospital Discharge and Birth Certificate data.  Next year Oregon will 1) begin active surveillance and review medical charts from hospitals and other providers to identify additional cases and validate current cases, but only for children with critical congenital heart disease; 2) analyze Death Certificate and Early Hearing Detection and Intervention data to identify additional cases and validare current cases.</t>
  </si>
  <si>
    <t>The Oregon birth defects surveillance system shares data with CDC and NBDPN.  Birth defects surveillance systems are critical to track birth defects and use the data for prevention and referral activities.
Birth defects surveillance systems are important for finding and collecting information about birth defects. Information from birth defects tracking systems is used by public health officials, policymakers, and scientists for the following activities:
Program Outcomes:                                              To understand if the number of birth defects is increasing or decreasing over time.
To investigate possible causes of and risk factors for birth defects.
To educate the public about birth defects and how to prevent them.
To plan and evaluate activities aimed at preventing birth defects.
To refer babies and families affected by birth defects to appropriate services.
To help policymakers allocate resources and services for affected babies and their families.</t>
  </si>
  <si>
    <t>Only deidentified, state wide data aggregated over five years is available due to the small number of birth defect cases and to protect confidentiality.</t>
  </si>
  <si>
    <t>Only deidentified, state wide data aggregated over five years is available due to the small number of birth defect cases and to protect confidentiality. The exception is the recently approved request to provide deidentified case level data for children identified with microcephaly to the CDC &amp; NBDPN.  CDC &amp; NBDPN agreed not to identify or share Oregon's data and to combine Oregon's case data with other state's data.</t>
  </si>
  <si>
    <t>Children birth up to six years old</t>
  </si>
  <si>
    <t>Claudia Bingham             claudia.w.bingham@state.or.us</t>
  </si>
  <si>
    <t>HRSA Title V Block Grant; CDC-National Center for Birth Defects and Disabilities Cooperative Agreement</t>
  </si>
  <si>
    <t xml:space="preserve">This population-based surveillance system links birth certificates, Medicaid claims data, and Hospital Discharge Data to idenify cases.Additional fields (i.e. SES, race/eth, etc) can be included if  approved, funded and permission from each owner of primary data source. </t>
  </si>
  <si>
    <t>Direct electronic access to birth certificate, Hospital Discharge and Medicaid claims data.</t>
  </si>
  <si>
    <t>Data stored securely at SDC and password protected.</t>
  </si>
  <si>
    <t>Data access limited to MCH research analysts.</t>
  </si>
  <si>
    <t>Aggregate data accessed on CDC, NBDPN and March of Dimes websites.</t>
  </si>
  <si>
    <t>BAR team meets monthly and updated regularly.</t>
  </si>
  <si>
    <t>Aggregate data shared annually with CDC &amp; NBDPN through secure data transfer.</t>
  </si>
  <si>
    <t>Data reports provided to MCH, CDC &amp; NBDPN</t>
  </si>
  <si>
    <t>Reports located in MCH folder for BAR</t>
  </si>
  <si>
    <t>Newborn Screening test results</t>
  </si>
  <si>
    <t>More immediate access to  test results for submitters. Reduce calls requesting test results. Improve quality of care.</t>
  </si>
  <si>
    <t>Increasing electronic interfaces with submitters.</t>
  </si>
  <si>
    <t xml:space="preserve">Infectious Disease test results </t>
  </si>
  <si>
    <t>More immediate access to test results. Improve surveillance of reportable diseases and provide more rapid identification of outbreaks.</t>
  </si>
  <si>
    <t>Increasing electronic interfaces with submitters</t>
  </si>
  <si>
    <t>Data generated by  Newborn Screening Program from dried blood spots on all newborns in Oregon, Hawaii, Alaska, Utah, New Mexico, various territories and US Military Bases</t>
  </si>
  <si>
    <t>Clinical test results for 47 newborn disorders</t>
  </si>
  <si>
    <t>Identifies newborns with metabolic, endocrine and genetic disorders for follow up and treatment</t>
  </si>
  <si>
    <t>Data is protected by HIPAA regulation. Can only share aggregate data.</t>
  </si>
  <si>
    <t>Having enough staff to  increase interface builds with submitters.</t>
  </si>
  <si>
    <t>Through testing equipment</t>
  </si>
  <si>
    <t>Internal Servers</t>
  </si>
  <si>
    <t>Intstruments &amp; Neometics Database</t>
  </si>
  <si>
    <t>Some providers have electronic access</t>
  </si>
  <si>
    <t>Results mailed to submitters, Webpage access, FAX and electronic (HL7) message.</t>
  </si>
  <si>
    <t>Test report</t>
  </si>
  <si>
    <t>To all providers</t>
  </si>
  <si>
    <t>Data for the Orchard LIMS includes patient demographics, test results and billing information.</t>
  </si>
  <si>
    <t>Patient test results and demographics</t>
  </si>
  <si>
    <t>Data provides results to patients, population data to Epidemiologists and the CDC, and ensures the physical health of Oregonians.</t>
  </si>
  <si>
    <t>Having enough staff to conduct data sharing projects and improvements to the LIMS to improve data quality (2.5.1 conversion etc.)</t>
  </si>
  <si>
    <t>Having enough staff to conduct data sharing projects and increasing interface builds.</t>
  </si>
  <si>
    <t>Electronic interfaces and manually entered by OSPHL staff.</t>
  </si>
  <si>
    <t>Internal servers</t>
  </si>
  <si>
    <t>Webpage for Copia.  Internal software for Harvest.</t>
  </si>
  <si>
    <t>Webpage for external, Copia only.</t>
  </si>
  <si>
    <t>Test Report</t>
  </si>
  <si>
    <t>State wide</t>
  </si>
  <si>
    <t>211 information and referral data center provides quarterly reports on callers such as, demographics, calls by county, referred from, etc. Each program comes up with different reporting elements.</t>
  </si>
  <si>
    <t>Quarterly reports</t>
  </si>
  <si>
    <t xml:space="preserve">• Contract evaluation
• Helps to identify resource needs and gaps for MCH population.                    Look at trends across the state, possible linkages to certain initatives or marketing.
</t>
  </si>
  <si>
    <t xml:space="preserve">Not sure if the aggregated, not-identifiable information they give us in reports is shareable </t>
  </si>
  <si>
    <t xml:space="preserve">1. Due to data limitations can we stand behind what is being reported? </t>
  </si>
  <si>
    <t>NO</t>
  </si>
  <si>
    <t>Quarterly reports are emailed to each of the funders MCH, WIC, RH &amp; Immi</t>
  </si>
  <si>
    <t>Each program is responsible for their own reports</t>
  </si>
  <si>
    <t xml:space="preserve">Sent from 211 staff </t>
  </si>
  <si>
    <t>Not accessible</t>
  </si>
  <si>
    <t>Sent to MCH, WIC, RH &amp; Immi</t>
  </si>
  <si>
    <t>Quarterly Reports MCH &amp; WIC</t>
  </si>
  <si>
    <t>Statewide</t>
  </si>
  <si>
    <t>The Oregon Prescription Drug Monitoring Program (PDMP) is a tool to help healthcare providers and pharmacists provide patients better care in managing their prescriptions. It contains prescription information for all Schedule II, III, and IV controlled substances dispensed by Oregon-licensed retail pharmacies to Oregon residents.  It also provides Public Health a database that is useful for surveillance of controlled substance prescribing.</t>
  </si>
  <si>
    <t>The Oregon Prescription Drug Monitoring Program (PDMP) is a tool to help healthcare providers and pharmacists provide patients better care in managing their prescriptions. It also provides Public Health a database that is useful for surveillance of controlled substance prescribing.</t>
  </si>
  <si>
    <t>Can only share de-identified data with other state agencies. Data cannot be used to evaluate professional practice except by licensing boards.</t>
  </si>
  <si>
    <t>Can only share de-identified data. Data cannot be used to evaluate professional practice or for commercial purposes.</t>
  </si>
  <si>
    <t>All Payer All Claims (claims data), Medicaid claims (for Medicaid patients only)</t>
  </si>
  <si>
    <t>Data is received by a 3rd party vendor who receives data from pharmacies at least every 3 days. Process is automated in the vast majority of pharmacies</t>
  </si>
  <si>
    <t>Data stored by third party vendor. A flat file extract is available to Public Health every quarter and is stored on encrypted hard drives and the vendor's sFTP server</t>
  </si>
  <si>
    <t>Data is accessed through a vendor's web tool or through the flat file provided by the vendor.</t>
  </si>
  <si>
    <t>Data is accessed through the vendor's web tool or de-identified data is available to outside stakeholders who have executed a Data Use Agreement with the PDMP.</t>
  </si>
  <si>
    <t>Data is reported internally using the vendor web tool, specific reports outlined in the contract (errors, uploads, etc), through regular and adhoc reports, and the data dashboard</t>
  </si>
  <si>
    <t>Data is reported externally using the vendor web tool, regular and adhoc reports (quarterly, advisory commission, annual), and the data dashboard</t>
  </si>
  <si>
    <t>Regular reports are available quarterly and annually. Adhoc reports are as needed</t>
  </si>
  <si>
    <t>- http://www.orpdmp.com/reports/
- http://public.health.oregon.gov/PreventionWellness/SubstanceUse/Opioids/Pages/data.aspx</t>
  </si>
  <si>
    <t>Physician Orders for Life Sustaining Treatment (POLST) Registry</t>
  </si>
  <si>
    <t>The Oregon POLST Registry (OPR) is an electronic database of POLST forms, which are actionable medical orders for end of life treatment.  Submission of the forms is mandatory by the signing health care professional or their designee unless a patient opts out.  The Registry provides orders to emergency health care professionals through a 24/7 call center and non-emergently (for clinics, hospitals, health systems, long term care facilities, etc.) through the Registry business office.</t>
  </si>
  <si>
    <t>POLST forms (Physician Orders for Life Sustaining Treatment)</t>
  </si>
  <si>
    <t>This data provides incredible value to all Oregonians with POLST orders in the Registry.  Orders are made accessible to any emergency health care professionals so that patient treatment goals and wishes can be honored when they are needed most.</t>
  </si>
  <si>
    <t>None - a data request form exists for the OPR</t>
  </si>
  <si>
    <t>Qualified researchers and others can submit a data request form for research, operations, or public health activities.</t>
  </si>
  <si>
    <t>Anyone with a POLST</t>
  </si>
  <si>
    <t>Dana Zive (OHSU)</t>
  </si>
  <si>
    <t>Legislative mandate to collect POLST form data unless patient opts out. POLST is always voluntary though. This is not a survey but a registry of medical order documentation of wishes for life-sustaining medical care. They run a pretty tight ship and low quality data rarely slips through because they have clear standards and follow up before final entry.  We provide monthly and annual data reports and have a very demanding QA/QI system.</t>
  </si>
  <si>
    <t>eFax, fax, paper, mail, secure FTP</t>
  </si>
  <si>
    <t>The backend of the database is SQL, form images are stored as blobs.  Secured within OHSU data center and behind OHSU firewalls.</t>
  </si>
  <si>
    <t>health care professionals access information through 24/7 call center, non-urgent requests managed by business office.  OHA data request form allows research and other data utilization through a data request form (and IRB, when applicable)</t>
  </si>
  <si>
    <t>Monthly reports are generated demonstrating utilization and efficiency metrics.  An annual report summarizes all metrics and provides informtion regarding educational outreach and research</t>
  </si>
  <si>
    <t>Monthly, annually, and ad hoc</t>
  </si>
  <si>
    <t>Self-created report</t>
  </si>
  <si>
    <t>held at http://www.orpolstregistry.org/oregon-polst-registry/reports/ and available from the Registry Business Office</t>
  </si>
  <si>
    <t xml:space="preserve">The WIC data system (TWIST), is a real time data collection system that balances the function of being a program surveillance tool with the day-to-day needs of the 34 local agencies (30 county health departments, 2 tribal organizations, 1 FQHC (Salud), 1 Head Start) that deliver WIC services. </t>
  </si>
  <si>
    <t>Program administration, electronic charting system for WIC Local Agenices</t>
  </si>
  <si>
    <t>Data system is critical for local staff in terms of client tracking, risk management, appointment scheduling, benefit administration, referrals and care co-ordination. At the state level, we use it for financial planning, caseload management, compliance tracking, policy and planning, and broad surveillance of our population.</t>
  </si>
  <si>
    <t xml:space="preserve">Federal guidance has detailed and specific language as to which types of data and with what parties we are able to share data. </t>
  </si>
  <si>
    <t>We do not feel there is a similar data source.</t>
  </si>
  <si>
    <t>United States Dept. of Agriculture</t>
  </si>
  <si>
    <t>Collect street address if available from participant; collect race and ethnicity in OMB-mandated format; collect preferred written language and preferred spoken language; We do not currently collect data on disability, except as related to nutrition risk. We expect transitioning to a new MMIS system in the next few years.</t>
  </si>
  <si>
    <t>Participant data are collected at the local WIC agencies and financial/redemption data are collected via store purchases.</t>
  </si>
  <si>
    <t>We use a program database known as TWIST, and we also access the data via a data warehouse. Some of our redemption/EBT data is stored and maintained by an external contractor.</t>
  </si>
  <si>
    <t xml:space="preserve">State WIC staff can run many of the canned system reports to help with administrative and financial monitoring. More specialized data request can be fulfilled through queries of the data warehouse. Other OHA staff would need to follow the same request process as describe for the external partners unless they have an existing MOU or data sharing agreement. </t>
  </si>
  <si>
    <t>External parties must have an existing data sharing agreement/ MOU or submit a data request to the state WIC program.</t>
  </si>
  <si>
    <t>Hundreds of 'canned' reports are available to state and local WIC staff.</t>
  </si>
  <si>
    <t>Depends on the data request.</t>
  </si>
  <si>
    <t>System reports are produced on-demand by local administrators and state and local WIC staff.</t>
  </si>
  <si>
    <t xml:space="preserve">In addition to the standard 'canned' reports, we produce Quarterly Performance Measures for local WIC coorindators; Annual breastfeeding rates; child weight (overweight and obese rates). </t>
  </si>
  <si>
    <t>Reports are emailed directly to intended users.</t>
  </si>
  <si>
    <t>Eric Gebby</t>
  </si>
  <si>
    <t>DeWayne Hatcher, Akiko Saito, Nick May</t>
  </si>
  <si>
    <t>Eric Gebby, Akiko Saito, Nick May</t>
  </si>
  <si>
    <t>Major Limitations and Gaps</t>
  </si>
  <si>
    <t>- PDMP reports
- Prescription Drug Overdose reports and grant reporting
- Grant reporting for BJA grants
- County intervention and policy evaluations
- Prescription drug overdose prevention data dashboard
- Peer reviewed publications</t>
  </si>
  <si>
    <t>SMILE Survey</t>
  </si>
  <si>
    <t>The Smile Survey was developed as a public health data collection tool to monitor the oral health status of elementary school children. The design of the Smile Survey allows for the collection of representative population data at the state and regional level. Since 2002, the Oregon Smile Survey has collected data by performing standardized oral health screening exams for 1st through 3rd grade students in six geographic regions throughout the state. In 2012, an assessment of student body mass index (BMI) was added to the Smile Survey, and will be continued in 2017.</t>
  </si>
  <si>
    <t>Data is collected to track oral health status of 6 to 9 year olds for the purposes of monitoring intra-state variances of dental disease among children and to compare state progress to state and national progress goals.</t>
  </si>
  <si>
    <t>Due to limitations on PHI and HIPAA compliance, only de-identified data is typically shared. Small sample sizes, especially in rural areas can be a barrier to sharing local - level data. Data are typically shared only de-identified, in aggregate and by region.</t>
  </si>
  <si>
    <t>Same</t>
  </si>
  <si>
    <t>Trained dental hygienists screen first through third grade students in randomly selected schools.  Health screening information is then matched with ODE demographic data.</t>
  </si>
  <si>
    <t>Data is stored securely in excel files on state surver.</t>
  </si>
  <si>
    <t>Access is limited to appointed data analysts in I drive on state surver.</t>
  </si>
  <si>
    <t>External users may request access to de-identified data only.  Requests granted on case by case basis.</t>
  </si>
  <si>
    <t>Smile Survey Report</t>
  </si>
  <si>
    <t>Every 5 years</t>
  </si>
  <si>
    <t>http://public.health.oregon.gov/PreventionWellness/oralhealth/Pages/Oral-Health-Publications.aspx</t>
  </si>
  <si>
    <t>Oral Health Surveillance System</t>
  </si>
  <si>
    <t>The Oral Health Surveillance System is a compilation of 64 indicators related to oral health that are derived from multiple sources.  Indicators are chosen to highlight oral health status of adults, pregnant women, children and infants.  The system further tracks indicators of health care workforce and water fluoridation.</t>
  </si>
  <si>
    <t>The Oregon Oral Health Surveillance System Report is a compilation of data designed to inform policy and program development by providing an overview of health outcomes, behaviors and capacity related to oral health.</t>
  </si>
  <si>
    <t>The Oral Health Surveillance System is a compilation of oral health related metrics found in many other internal and external data sources.</t>
  </si>
  <si>
    <t>Lifespan</t>
  </si>
  <si>
    <t>Annual compilations and data requests made by oral health data analyst.  Data sources include BRFSS, Oregon Healthy Teens, CMS data, Oregon Vital Statistics, PRAMS, Smile Survey and others.</t>
  </si>
  <si>
    <t>Data is stored on state server. Aggregate level data, so no limitations from PHI</t>
  </si>
  <si>
    <t>Full report available on MCH shared I drive</t>
  </si>
  <si>
    <t>Full report available online</t>
  </si>
  <si>
    <t>Annual report online</t>
  </si>
  <si>
    <t>Oral Health Surveillance System Report</t>
  </si>
  <si>
    <t>Medical Dispensary location - Businesses not individuals</t>
  </si>
  <si>
    <t>Registration</t>
  </si>
  <si>
    <t>Tracking system for medical businesses selling medical marijuana</t>
  </si>
  <si>
    <t>Andre Ourso; Carole Yann;</t>
  </si>
  <si>
    <t>Weekly/Request</t>
  </si>
  <si>
    <t>Directory Listing/Dashboard</t>
  </si>
  <si>
    <t>Web/I Drive</t>
  </si>
  <si>
    <t>Demographic</t>
  </si>
  <si>
    <t>Provides recipients age, sex and citizenship information which helps determine the program eligiblility.  Provides HNA information which gives them more options for providers.  Provides information is case is locked due to adoption.</t>
  </si>
  <si>
    <t>Due to the system only capturing sex as Male or Female, we do not have the ability to identify someone as transgender.  Medical procedures are limited to your sex identified in the system, but does not let us code what sex the transgender identifies with.</t>
  </si>
  <si>
    <t>No known barriers.</t>
  </si>
  <si>
    <t>No known issues, but we need to have contracts or data agreements to share data, which can be a timely process.</t>
  </si>
  <si>
    <t>MCI which is in the ONE system, but does not contain all the same information as CI.</t>
  </si>
  <si>
    <t>DOB is captured in CI.</t>
  </si>
  <si>
    <t>Residence and Mailing address are captured and are identified by the "type" .</t>
  </si>
  <si>
    <t>OIS/Leo Ott</t>
  </si>
  <si>
    <t xml:space="preserve">Leo Ott
Gordon Cully
</t>
  </si>
  <si>
    <t>Series of DB2 Tables</t>
  </si>
  <si>
    <t>Access granted by role with DHS which determines what you can read and/or edit.  Login and password required.</t>
  </si>
  <si>
    <t>If a report is needed an ad hoc report can be requested or daily/monthly/quarterly/annual reports are generated systematically and displayed on ViewDirect or OBI pulls some reports.</t>
  </si>
  <si>
    <t>Reports</t>
  </si>
  <si>
    <t>As requested</t>
  </si>
  <si>
    <t>ViewDirect
DHS Data Warehouse</t>
  </si>
  <si>
    <t>Eligibility information for TANF, ERDC, REF, Medical and APD.</t>
  </si>
  <si>
    <t>Provides the specific medical program that the client is eligible for which is determined by the FPL standards.  It defines the eligibility period; start and end dates.  Provides the address used for enrollment into a CCO.</t>
  </si>
  <si>
    <t>The ONE system, but does not contain all of the individuals eligible for medical at this time.</t>
  </si>
  <si>
    <t>DOB is captured in CM.</t>
  </si>
  <si>
    <t>Residence and Mailing address are captured.</t>
  </si>
  <si>
    <t>Income and education are captured; employment is not captured.</t>
  </si>
  <si>
    <t xml:space="preserve">Leo Ott
Laura Innes
</t>
  </si>
  <si>
    <t>VSAM</t>
  </si>
  <si>
    <t>Maintains APD Facility investigations.</t>
  </si>
  <si>
    <t>Facility investigations</t>
  </si>
  <si>
    <t>Maintains investigations of abuse and license violation.</t>
  </si>
  <si>
    <t>Old DB, challenging data unless policies and processes are understood.</t>
  </si>
  <si>
    <t xml:space="preserve">PHI and HIPPA, </t>
  </si>
  <si>
    <t>county</t>
  </si>
  <si>
    <t>ITBS</t>
  </si>
  <si>
    <t>direct data entry in web application</t>
  </si>
  <si>
    <t>DB2 tables</t>
  </si>
  <si>
    <t>Links to production tables in Toad and MsAccess</t>
  </si>
  <si>
    <t>web application for approved staff</t>
  </si>
  <si>
    <t>Aggregate reports by ITBS</t>
  </si>
  <si>
    <t>Aggregate reports by ITBS Also annual report by OAAPI</t>
  </si>
  <si>
    <t>MsAccess</t>
  </si>
  <si>
    <t xml:space="preserve">Internal </t>
  </si>
  <si>
    <t>Federal applications mandated for management of Medicare and Medicare Providers.</t>
  </si>
  <si>
    <t>Certification, Licensing surveys, license visits, complaint investigations, ownership and Provider data.</t>
  </si>
  <si>
    <t>Tracks All Medicare, Medicaid and Other certified and licensed Providers in the State of OR. Tracks compliance history.</t>
  </si>
  <si>
    <t>Federally protected database.  Encrypted data.</t>
  </si>
  <si>
    <t>Federally protected database.  PHI, HIPPI</t>
  </si>
  <si>
    <t>encrypted</t>
  </si>
  <si>
    <t>City, County</t>
  </si>
  <si>
    <t>OLRO/OAAPI /PHL/HCR-QI</t>
  </si>
  <si>
    <t>Dave Allm</t>
  </si>
  <si>
    <t>David.c.allm@state.or.us</t>
  </si>
  <si>
    <t>Surveyors, Licensors, Support staff for all previously listed Departments</t>
  </si>
  <si>
    <t>ITBS/ CMS</t>
  </si>
  <si>
    <t>direct data entry into secure application</t>
  </si>
  <si>
    <t>Oracle server</t>
  </si>
  <si>
    <t>Desktop Oracle Client.</t>
  </si>
  <si>
    <t>Desktop Oracle Client and on Citrix.</t>
  </si>
  <si>
    <t>CMS reports montly, quarterly and annually on Medicare and Medicaid providers from this system.</t>
  </si>
  <si>
    <t>CMS reports montly, quarterly and annually on Medicare and Medicaid providers from this system</t>
  </si>
  <si>
    <t>CMS web pages</t>
  </si>
  <si>
    <t>Manages Licensing for APD Facilities and tracks corrective actions for Facility investigations.</t>
  </si>
  <si>
    <t>licenses, complaint determinations</t>
  </si>
  <si>
    <t>Tracks APD Facility history and corrective action.</t>
  </si>
  <si>
    <t>Both data etl and direct data entry.</t>
  </si>
  <si>
    <t>MsAccess Files on users desktop</t>
  </si>
  <si>
    <t>Not provided.</t>
  </si>
  <si>
    <t xml:space="preserve">Aggregate reports by ITBS </t>
  </si>
  <si>
    <t>Weekly, monthly, quarterly.</t>
  </si>
  <si>
    <t>MsAccess, Excel, Visio</t>
  </si>
  <si>
    <t>This platform is difficult to support and OLRO has a proposal  to transition in the future to a more stable platform that's less labor intensive for DHS to maintain</t>
  </si>
  <si>
    <t>OREMSIS (Oregon EMS Information System) is an EMS electronic patient care information system that is implemented statewide. OREMSIS is a comprehensive data collection, analysis, reporting and secure health information exchange system. Approximately 70-90 percent of licensed EMS transport agencies voluntarily submit information as well as other non-transport first responders provided patient care such as police and Oregon Department of Transportation responders. OREMSIS also uses Hospital Hub allowing for registered hospital users to securely access and find needed EMS information for patients as well as participating hospitals provide secure outcome information back to EMS providers. The EMS system can report close to real time and supports national organization data standards, schematrons to improve data quality, standard compliant software vendor participation as well and health information exchange.</t>
  </si>
  <si>
    <t>Electroinc Patient Care Record</t>
  </si>
  <si>
    <t>OREMSIS provides critical support for:
Evidence based practices and quality improvement for EMS services along with broader coordinated healthcare services
Close to real-time information for disaster preparedness and mass casualty events. 
Information for public health prevention, investigation and research/evaluation.
OREMSIS provides critical support for:
Evidence based practices and quality improvement for EMS services along with broader coordinated healthcare services
Close to real-time information for disaster preparedness and mass casualty events. 
Information for public health prevention, investigation and research/evaluation.
OREMSIS provides critical support for:
Evidence based practices and quality improvement for EMS services along with broader coordinated healthcare services
Close to real-time information for disaster preparedness and mass casualty events. 
Information for public health prevention, investigation and research/evaluation.
OREMSIS provides critical support for:
Evidence based practices and quality improvement for EMS services along with broader coordinated healthcare services
Close to real-time information for disaster preparedness and mass casualty events. 
Information for public health prevention, investigation and research/evaluation.
OREMSIS provides critical support for:
Evidence based practices and quality improvement for EMS services along with broader coordinated healthcare services
Close to real-time information for disaster preparedness and mass casualty events. 
Information for public health prevention, investigation and research/evaluation.
OREMSIS provides critical support for: 1. Evidence based practices and quality improvement for EMS services along with broader coordinated healthcare services 2. Close to real-time information for disaster preparedness and mass casualty events. 3. Information for public health prevention, investigation and research/evaluation.</t>
  </si>
  <si>
    <t>Data sharing agreements and request review including IRB review are in place</t>
  </si>
  <si>
    <t>Work related event, narratives in the report</t>
  </si>
  <si>
    <t>Electronic submission</t>
  </si>
  <si>
    <t>Secure off site server, data is encrypted and backed up</t>
  </si>
  <si>
    <t>Secure web based queries</t>
  </si>
  <si>
    <t>Secure web-based queries</t>
  </si>
  <si>
    <t>Summary or request specific report</t>
  </si>
  <si>
    <t>Aggregated data or approved request specific report</t>
  </si>
  <si>
    <t>Web-based reports can provide reports in varity of formats</t>
  </si>
  <si>
    <t>OTR (Oregon Trauma Registry) is trauma electronic patient care record information registry implemented statewide. OTR provides data collection, limited reporting, and secure data submission. All 44 Oregon trauma hospitals are required by law to report trauma records within 60 days of discharge. As of January 1, 2017 a new Oregon Trauma Registry will replace the current trauma registry with significant user enhancements, reporting capability and allow for electronic health information exchange with other healthy information systems such as OREMSIS (EMS patient care records). The new OTR will be in line with various national reporting standards, error checks while entering information for data quality improvement, information exchange standards, as well as have specific state custom variables.</t>
  </si>
  <si>
    <t>OTR provides critical support for: 1.Evidence based practices and quality improvement for trauma services along with broader coordinated healthcare services 2. Information for trauma center site reviews, licensing and other healthcare standard certifications. 3. Information infrastructure for disaster preparedness and mass casualty events 4. Information for public health prevention, investigation and research/evaluation.</t>
  </si>
  <si>
    <t>State data center server, unencrypted</t>
  </si>
  <si>
    <t>Internal application and ODBC connection</t>
  </si>
  <si>
    <t>Print, Internet pdf's, etc</t>
  </si>
  <si>
    <t>Relational database that compiles information about the clients and their services/benefits across most of DHS and OHA</t>
  </si>
  <si>
    <t>Provides unique count of clients served by DHS and/or OHA; Shows the interconnected nature of our clients.</t>
  </si>
  <si>
    <t>Only a few variables are compiled from each program area</t>
  </si>
  <si>
    <t>Data Use Agreements must be in place before sharing the data</t>
  </si>
  <si>
    <t>Data Use Agreements must be in place before sharing the data and data owners must approve access</t>
  </si>
  <si>
    <t>DOB</t>
  </si>
  <si>
    <t xml:space="preserve">Each program collects their own data. ICS then receives a file from the program with limited variables to describe the client, their residence and their service.  </t>
  </si>
  <si>
    <t>ICS updates the database monthly by compiling new data from participating programs</t>
  </si>
  <si>
    <t>Office of Forecating, Research and Analysis maintains the database; DRM from OIS maintains the table space.</t>
  </si>
  <si>
    <t xml:space="preserve">A combination of program files being delivered and ICS connecting to source systems to extact the data. </t>
  </si>
  <si>
    <t>Currently on DB2 platform at EDS.</t>
  </si>
  <si>
    <t>With application and approval</t>
  </si>
  <si>
    <t xml:space="preserve">The database is not accessed by external entities unless they have their own data in the database.  Other uses of the data are accessed using a Data Use Application and Agreement process. </t>
  </si>
  <si>
    <t>Direct contact, monthly report updates, website</t>
  </si>
  <si>
    <t>Website</t>
  </si>
  <si>
    <t>Monthly, semiannual, annual and as requeted</t>
  </si>
  <si>
    <t>Client overlap charts, monthly variance reports, caseload forecasts</t>
  </si>
  <si>
    <t>Complete?</t>
  </si>
  <si>
    <t>ALERT IIS is a nationally recognized population-based registry of consolidated immunization records for Oregonians across their lifespan. The ALERT IIS vision is to improve the immunization status of all Oregonians and prevent vaccine preventable disease by consolidating immunization information and sharing it with authorized users, in an effort to ensure that all Oregonians are immunized appropriately and have a complete record in ALERT IIS. The primary purpose of the registry is to provide clinical support to our partners.</t>
  </si>
  <si>
    <t>Data captured in ALERT IIS include demographic and immunization events at client level. ALERT IIS data sharing partners include but are not limited to: public and private clinics, non-traditional immunization providers, state and local public health agencies, schools and  children’s facilities, Indian Health Services (IHS), hospitals, pharmacies, long-term care, facilities, correctional facilities, health plans and CCOs, independent practice associations (IPAs). Current OHA bi-directional data feeds include ORKids (nightly batch), WIC (weekly batch), and EDHI (monthly batch). Vital Records sends Electronic Birth Record System data to ALERT IIS weekly. Most recently, ORPHEUS/ALERT IIS real-time querying enhancements were made to enable staff access to immunization histories as warranted for applicable case reports.</t>
  </si>
  <si>
    <t xml:space="preserve">ALERT IIS contains identified, patient immunization records for the majority of Oregon's population. Records are not limited to clients of state programs. Aggregate data can be shared; individual-level data is subject to Oregon- ALERT IIS specific state law regulating access and usage. (ORS433.090 to 433.102) For clinical support purposes, individual data may also be shared. ALERT IIS includes provider information for clinics regardless of their participation in state programs or receipt of state funding. In addition to statutory requirements, reducing internal data silos has not progressed as quickly or as easily as we had hoped. OHA technical barriers and staffing issues are two reasons for this. For instance, real-time bi-directional data exchange has not been possible with batch submitting agencies due to lack of resources on all fronts (e.g., OIP, OIS, other agency). These are not new problems but have increased with staff loses and increased demand of OIP staff given incentives for Meaningful Use, Interoperability work and healthcare transformation. OIP high data quality standards for any data submitters can affect an agency’s ability to import into the ALERT IIS system. Data feeds will not go live until minimum data elements and data quality thresholds are met. </t>
  </si>
  <si>
    <t xml:space="preserve">ALERT IIS contains identified, patient immunization records for the majority of Oregon's population. Records are not limited to clients of state programs. Aggregate data can be shared; individual-level data is subject to Oregon- ALERT IIS specific state law regulating access and usage. (ORS433.090 to 433.102) For clinical support purposes, individual data may also be shared. ALERT IIS includes provider information for clinics regardless of their participation in state programs or receipt of state funding. In addition to statutory requirements, reducing internal data silos has not progressed as quickly or as easily as we had hoped. OHA technical barriers and staffing issues are two reasons for this. For instance, real-time bi-directional data exchange has not been possible with batch submitting agencies due to lack of resources on all fronts (e.g., OIP, OIS, other agency). These are not new problems but have increased with staff loses and increased demand of OIP staff given incentives for Meaningful Use, Interoperability work and healthcare transformation.OIP high data quality standards for any data submitters can affect an agency’s ability to import into the ALERT IIS system. Data feeds will not go live until minimum data elements and data quality thresholds are met. </t>
  </si>
  <si>
    <t>1) Jenne McKibben (ALERT IIS Manager) 2) Deborah Richards (ALERT IIS Data Quality Coordinator) 3) Steve Robison (EPI 2)</t>
  </si>
  <si>
    <t>Data is sent to ALERT IIS at frequencies agreed upon with partners. The majority (73%) of immunization data comes in within 24 hours of vaccine administration. Less than 10% of all immunization events come in 8+ days from administration. Others submit data weekly, monthly, or quarterly.</t>
  </si>
  <si>
    <t>Confidentiality statutes.</t>
  </si>
  <si>
    <t>For disability, collects certain types of debilitating medical conditions; legally required to collect by state law. Future vision is to create an online application to collect pertinent data with a section for voluntary reporting of demographic information (esp. race/ethnicity and language). Current data project under development to register medical marijuana growers, processors and dispensaries may be able to incorporate OMMR patient data in the near future. Project depends on tech resources and possible legislative changes.</t>
  </si>
  <si>
    <t xml:space="preserve">Built environment datasets and indicators provide information on community design. </t>
  </si>
  <si>
    <t>Data may overlap with Health Promotion and Chronic Disease Section of Oregon Public Health Division and CDC (NCEH). Funding is stable through EPHT; EPHT creates built environment indicators by combining multiple sources of data together. For instance access to retail food outlets is a combination of employment data, WIC data and DMV records to calculate proximity. EPHT does not collect this data, but manipulates several data sources and adds value to the data.</t>
  </si>
  <si>
    <t>Helps the CDL program manage cases; allows CDL to provide info to realtors and citizens.</t>
  </si>
  <si>
    <t>None; public record. We do not make this publically available, but we do give specific info to anyone who asks.</t>
  </si>
  <si>
    <t>No - DCBS only has current labs. Federal DEA has a database with OR info, but it is not accurate.</t>
  </si>
  <si>
    <t>DEQ has water quality data for private wells.</t>
  </si>
  <si>
    <t xml:space="preserve">Private domestic wells are tested for arsenic, bacteria and nitrates during real estate transactions and a copy of the results are provided to DWSP (ORS 448.271). There is not enforcement of the requirment; DWSP does not follow up with home sellers to ensure testing was completed and data was submitted. </t>
  </si>
  <si>
    <t>EPHT maintains a public data portal where users can query health outcomes, environmental quality and environmental justice indicators by geography.</t>
  </si>
  <si>
    <t xml:space="preserve">EPHT is not the owner of these data sources and the data use agreements may not permit sharing the data. External organizations should also be able to obtain data from the EPHT public data portal, but there are significant barriers in updating or publishing new indicators on the data portal. </t>
  </si>
  <si>
    <t>The National Environmental Public Health Tracking Network is a similar public data portal that hosts Oregon data.</t>
  </si>
  <si>
    <t>Water monitoring lab reports and illness data.</t>
  </si>
  <si>
    <t>Provides information used for determining if a bloom is haxardous to public health and for issuing advisories as necessary. Provides a tool for determining where problem areas exist, and for trending purposes over time. Helps external agencies to determine upstream sources of nutrients that may be causing bloom formation.</t>
  </si>
  <si>
    <t>Database of cases of acute pesticide illness &amp; injury (APII) reported in Oregon.</t>
  </si>
  <si>
    <t>Confidentiality statutes (ORS 475B.458, 475B.460, 475B.462, and 475B.464)</t>
  </si>
  <si>
    <t>Supplemental HIV surveillance project using interviews and medical record abstractions to collect data on health care engagement, met and unmet needs, health status, and health behavior of adults living with HIV in Oregon.</t>
  </si>
  <si>
    <t>Survey, Medical Record Abstraction</t>
  </si>
  <si>
    <t>Monitor health status, engagement in care, and health behaviors. Identify unmet needs and determinants related to poor health outcoms.</t>
  </si>
  <si>
    <t>These data can be shared if intended use justifiably related to public health practice. If human subjects research is proposed, this must be approved by institutional review board. Requires jointly negotiated data use agreement with approval by HIV/STD/TB Section overall responsible party for data security. Privacy and confidentiality assurances must be met.</t>
  </si>
  <si>
    <t>If the external organization is the recognized public health authority for a state or local region or for the US  (i.e., US Centers for Disease Control and Prevention) then the data can be shared if justifiably realted to public health. If proposed sharing with entity that is not official public health authority for jurisdiction then considered human subjects research and must be approved by institutional review board. Requires jointly negotiated data use agreement with approval by HIV/STD/TB Section overall responsible party for data security. Privacy and confidentiality assurances must be met.</t>
  </si>
  <si>
    <t>HIV Research Network (multisite clinical research); National HIV Behavioral Surveillance (multi-state annual survey of people at risk for acquiring HIV infection; Oregon began participating in 2016); Disease reporting data for HIV.</t>
  </si>
  <si>
    <t>FPL; income; household size; education level; employement status; housing status</t>
  </si>
  <si>
    <t>SAS, encrypted</t>
  </si>
  <si>
    <t>SAS, secure drive</t>
  </si>
  <si>
    <t>on secure drive</t>
  </si>
  <si>
    <t>fact sheets, data requests</t>
  </si>
  <si>
    <t>fact sheets, data requests, presentations, reports</t>
  </si>
  <si>
    <t>fact sheets</t>
  </si>
  <si>
    <t>https://public.health.oregon.gov/DiseasesConditions/CommunicableDisease/DiseaseSurveillanceData/HIVData/Pages/mmp.aspx</t>
  </si>
  <si>
    <t xml:space="preserve">DD Eligibility dates, DD qualifying diagnosis codes, DD eligibilty end reason codes, level of care type and approval/denial dates </t>
  </si>
  <si>
    <t>Proof of program eligibility</t>
  </si>
  <si>
    <t>Additional eligibility info is needed</t>
  </si>
  <si>
    <t>eXPRS web page submission then entered into eXPRS tables vis user interface</t>
  </si>
  <si>
    <t>eXPRS tables</t>
  </si>
  <si>
    <t>eXPRS and data warehouse</t>
  </si>
  <si>
    <t>data can be viewed in eXPRS for each individual</t>
  </si>
  <si>
    <t>data can be viewed in eXPRS for each individual or reporting requests using the data warehouse</t>
  </si>
  <si>
    <t>Processes payment and credential information for DD providers, verifies eligibility and service authorizations for individuals enrolled in ODDS</t>
  </si>
  <si>
    <t>Service Auths, Credentials, Claims</t>
  </si>
  <si>
    <t>This allows the state to view the services billed against the services authorized to access the outcomes per the individuals ISP</t>
  </si>
  <si>
    <t>The ISP lives outside this system, as well as a Case Mgmt system, therefore we take data from eXPRS and have to manually compare to paper files (ISP, CM)</t>
  </si>
  <si>
    <t>Our data is stored in the OBI Data Warehouse, the only barrier we find is that the OBI staff are not familiar with our program well enough to make accurate pulls to share with other agencies.</t>
  </si>
  <si>
    <t>In recent attempt to share with an external organization the largest barrier we had was the firewall and the wait time to resolve that barrier was not realistic for business purposes.</t>
  </si>
  <si>
    <t>We collect age at date of services and DOB</t>
  </si>
  <si>
    <t>If a client lives in a group home or a foster care home we can pinpoint them down to the street address, city, zip, county. For in home clients we do not have good information.</t>
  </si>
  <si>
    <t>Data is entered into the eXPRS system by state staff, CDDPs and Brokerage staff as well as billings by providers.</t>
  </si>
  <si>
    <t>eXPRS or via a request to the state office.</t>
  </si>
  <si>
    <t>Reports are available within eXPRS. Other information from eXPRS can be queried and reported on by the ODDS Data/Fiscal Analysts.</t>
  </si>
  <si>
    <t>Reports are available within eXPRS. Other information from eXPRS can be queried and reported on by the ODDS Data/Fiscal Analysts and OBI</t>
  </si>
  <si>
    <t xml:space="preserve">In eXPRS reports are available for the time period requested by the user. </t>
  </si>
  <si>
    <t>Service Authorizations, Service Deliveries, Funding</t>
  </si>
  <si>
    <t>eXPRS, Data Warehouse</t>
  </si>
  <si>
    <t xml:space="preserve">This data source would function much better if sufficient developers were alloted. </t>
  </si>
  <si>
    <t>Child abuse reports, assessments, provider, certification, health and demographic, placement, eligibility, financial, school information, federal reports.</t>
  </si>
  <si>
    <t>Assists in case work activity &amp; federal reports</t>
  </si>
  <si>
    <t>Data quality issues due to data entry</t>
  </si>
  <si>
    <t>Access agreements, policies and proper interfaces</t>
  </si>
  <si>
    <t>Access agreements, policies and proper interfaces.</t>
  </si>
  <si>
    <t>None - OR-Kids replaced the old Legacy system, FACIS, which was far less intuitive.</t>
  </si>
  <si>
    <t>Yes - current, previous addresses where children, parents and providers are physically located</t>
  </si>
  <si>
    <t>Combination of interfaces and data entry</t>
  </si>
  <si>
    <t>Tables in a data base.</t>
  </si>
  <si>
    <t>Unique log in, web-based application</t>
  </si>
  <si>
    <t>System reports through OBI and OR-Kids Reports/ROM</t>
  </si>
  <si>
    <t>Federal reports, ROM</t>
  </si>
  <si>
    <t>As needed and per Federal report schedules</t>
  </si>
  <si>
    <t>?</t>
  </si>
  <si>
    <t>Courts and parties in a case</t>
  </si>
  <si>
    <t>Oregon WCD, insurers, self-insured employers, claims administrators</t>
  </si>
  <si>
    <t>Oregon Workers' Compensation Division Claims Information System</t>
  </si>
  <si>
    <t>Only accepted disabling claims and all denied claims are required to be reported and included in the database.</t>
  </si>
  <si>
    <t>Oregon WCD, insurers</t>
  </si>
  <si>
    <t>Oregon Workers' Compensation Division Employer Data System</t>
  </si>
  <si>
    <t>Subject employer information</t>
  </si>
  <si>
    <t>Only limited employer information available--name, FEIN, primary and mailing addresses, and some other fields.</t>
  </si>
  <si>
    <t>Oregon WCD, insurers, NCCI</t>
  </si>
  <si>
    <t>Oregon Workers' Compensation Division Employer Coverage System</t>
  </si>
  <si>
    <t>Subject employer workers' compensation policy information</t>
  </si>
  <si>
    <t>Only carrier-insured employers are listed. No self-insured information included.</t>
  </si>
  <si>
    <t>Unknown, NCCI?</t>
  </si>
  <si>
    <t>Oregon WCD, insurers, self-insured employers, EDI vendors</t>
  </si>
  <si>
    <t>Oregon Workers' Compensation Division EDI Medical Bill Payment Database</t>
  </si>
  <si>
    <t>Medical</t>
  </si>
  <si>
    <t>Medical bill payment data for workers' compensation medical bills, provider data, cost data, builds our fee schedules, etc.</t>
  </si>
  <si>
    <t>Only receive medical bill payment data from required reporters (insurers and self-insured employers with an average of over 100 accepted disabling claims over the past three years).</t>
  </si>
  <si>
    <t>Claims processing and payment systems for In home care providers</t>
  </si>
  <si>
    <t>The CEP payment system contains payment information of Home Care Workers for APD and DD State Plan Personal Care clients receiving services in their homes.  This could be important for healthcare as this represents a large portion of the services that are authorized and paid for APD's clients</t>
  </si>
  <si>
    <t>CEP data is fragmented into two separate data sources, the Mainframe DB2 database and a VSAM file.  The VSAM file contains all payment vouchers.</t>
  </si>
  <si>
    <t>Confidential - cannot share information with other state agencies unless there is a legitamate business need along with a data share agreement</t>
  </si>
  <si>
    <t>N/A - With the exception that DHS is the employer of record for the financial aspect of the Homecare workers</t>
  </si>
  <si>
    <t>Source of input via Mainframe Transaction IDs, also receives some information from Oregon Access</t>
  </si>
  <si>
    <t>Stored in Mainframe DB2</t>
  </si>
  <si>
    <t>Mainframe Transaction IDs</t>
  </si>
  <si>
    <t>Via Office of Business Intelligence</t>
  </si>
  <si>
    <t>Via ViewDirect environment in Mainframe - Generates and stores many reports for staff review</t>
  </si>
  <si>
    <t>Daily/Monthly/Annually</t>
  </si>
  <si>
    <t>Dozens</t>
  </si>
  <si>
    <t>ViewDirect</t>
  </si>
  <si>
    <t>The CEP system does not contain information about the specific clients and care providers, it only reviews that information from other sub systems within Mainframe in order to evaluate if it should make a payment or not.  The sub systems that contain Provider and Client information are the Provider Database and Client Maintenance, respectively.</t>
  </si>
  <si>
    <t>Claims processing and payment systems for Community based care providers</t>
  </si>
  <si>
    <t>The CBC payment system contains payment information for adult foster care, assisted living facilities, specialized living facilities, and residential care facilities.  This information would be very important for APD's clients receiving services in a community.</t>
  </si>
  <si>
    <t>CBC data is fragmented into two separate data sources, the Mainframe DB2 database and a VSAM file.  The VSAM file contains all payment vouchers.</t>
  </si>
  <si>
    <t>N/A - With the exception that DHS could be the employer of record for the financial aspect of some contracted communities, depending on the situation</t>
  </si>
  <si>
    <t>The CBC system does not contain information about the specific clients and care providers, it only reviews that information from other sub systems within Mainframe in order to evaluate if it should make a payment or not.  The sub systems that contain Provider and Client information are the Provider Database and Client Maintenance, respectively.</t>
  </si>
  <si>
    <t>Client Eligibility information, detailed claim information, input source for homecare worker information</t>
  </si>
  <si>
    <t>Regarding improving health care, Oregon Access could be incredibly valuable as it contains eligibility and case information for APD clients, many of whom could have medical eligibility, and is the source of input for this information for APD.</t>
  </si>
  <si>
    <t>Oregon Access data is largely self contained in its SYBASE database, although it can directly populate data in the Mainframe DB2.</t>
  </si>
  <si>
    <t>Confidential - cannot share information with other state agencies unless there is a legitamate business need</t>
  </si>
  <si>
    <t>None - although Mainframe DB2 does hold a fair amount of client service eligibility as well as care provider data</t>
  </si>
  <si>
    <t>Yes - date of birth</t>
  </si>
  <si>
    <t>For Clients - Income and Employment as well as Additional Reources, Property, Housing costs, Life Insurance and Funeral costs, and EPD information gathered via user (staff) input if present --- For Providers, no socioeconomic status information is gathered</t>
  </si>
  <si>
    <t>Source of Input - input from case workers and other field staff</t>
  </si>
  <si>
    <t>Stored in OA's SYBASE database, some information also pushed to Mainframe's DB2</t>
  </si>
  <si>
    <t>Oregon Access GUI Front End</t>
  </si>
  <si>
    <t>Generates many reports for staff review</t>
  </si>
  <si>
    <t>Via Oregon Access GUI</t>
  </si>
  <si>
    <t>It should be noted that Oregon Access does not do anything with financial eligibility data. While it collects the data from staff input, it then sends the data over to the Client Maintenance system.</t>
  </si>
  <si>
    <t>Medicaid Data system for payment and eligibility</t>
  </si>
  <si>
    <t>Claims and Financial</t>
  </si>
  <si>
    <t>Tracks Medicaid utilization and expenditures</t>
  </si>
  <si>
    <t>HIPAA/HITECH</t>
  </si>
  <si>
    <t>APAC</t>
  </si>
  <si>
    <t>Direct or Manual data entry</t>
  </si>
  <si>
    <t>Oracle database</t>
  </si>
  <si>
    <t>Multiple database tools and reporting software</t>
  </si>
  <si>
    <t>Multiple software tools</t>
  </si>
  <si>
    <t>Static reporting</t>
  </si>
  <si>
    <t>Weekly to Annually</t>
  </si>
  <si>
    <t>Multiple formats and venues</t>
  </si>
  <si>
    <t>Web or direct communication</t>
  </si>
  <si>
    <t>To maintain their tax-exempt status, non-profit hospitals are expected to provide measurable benefits to the communities they serve. Community benefits generally are defined as programs or activities that hospitals provide despite a low or negative financial return. Examples of community benefits include providing free or discounted care to persons living in poverty, conducting education or research to promote community health, or donating funds or services to community groups.</t>
  </si>
  <si>
    <t>Community benefit activities and related costs data submitted by hospitals.</t>
  </si>
  <si>
    <t xml:space="preserve">The report includes information on the number of individuals served or number of visits and unreimbursed net cost of a given benefit.  However, no information is included on the characteristics (name, address, age, gender, race, ethnicity, etc.) of the population it impacted.   </t>
  </si>
  <si>
    <t xml:space="preserve">None.   </t>
  </si>
  <si>
    <t xml:space="preserve">None.  </t>
  </si>
  <si>
    <t>Each hospital /health system has its own requirement (there is no statewide standard) to qualify for charity care and hence the inconsistence among hospitals.</t>
  </si>
  <si>
    <t>By e-mail to Data Submissions address</t>
  </si>
  <si>
    <t>In Microsoft Access database</t>
  </si>
  <si>
    <t>Secure Shared Drive</t>
  </si>
  <si>
    <t>Published and posted at:http://www.oregon.gov/oha/OHPR/RSCH/Pages/Hospital_Reporting.aspx#AUDITED_FINANCIALS_&amp;_FR-3</t>
  </si>
  <si>
    <t>Yearly in November</t>
  </si>
  <si>
    <t>Summary Sheet, Hghlights</t>
  </si>
  <si>
    <t>Hospital Audited Financial Reporting</t>
  </si>
  <si>
    <t>Oregon's hospitals are required to provide information on annual financial performance to the Oregon Health Authority. Specifically, hospitals must submit an audited financial statement and FR-3 form for each fiscal year that includes information on revenues, expenses, margins, and uncompensated care.</t>
  </si>
  <si>
    <t>Audited financial data after the end of fiscal year for the same data categories as in Data Bank .</t>
  </si>
  <si>
    <t xml:space="preserve">Financial information valuable to ensure that hospitals operate in a manner intended in their not-for-profit tax-exempt status and yet financially viable to continue to serve their communities.  </t>
  </si>
  <si>
    <t>Data Bank</t>
  </si>
  <si>
    <t>Yearly in June</t>
  </si>
  <si>
    <t>Summary Sheet, Highlights, Pivot Table</t>
  </si>
  <si>
    <t>http://www.oregon.gov/oha/OHPR/RSCH/Pages/Hospital_Reporting.aspx#AUDITED_FINANCIALS_&amp;_FR-3</t>
  </si>
  <si>
    <t>The OHIS is an important  source of information about health care coverage in the state. The survey provides detailed information about the impacts of health system reform efforts on health care coverage, access to care, and utilization.  It also collects demographic information on race, ethnicity, education, income, age, and employment.</t>
  </si>
  <si>
    <t>Data to inform discussions on social determinants of health. This is a unique source of data to combine demographic data with access, utilization, and coverage rates.</t>
  </si>
  <si>
    <t xml:space="preserve">staff time and nature of data sharing: are these users that want a statistic, or are they savvy data users that could analyze data. </t>
  </si>
  <si>
    <t>American Community Survey, National Health Interview Survey</t>
  </si>
  <si>
    <t>survey data collected through a vendor. Modes of collection are web, phone and paper surveys. We have our data in CSV and database formats.</t>
  </si>
  <si>
    <t>CSV and SAS database</t>
  </si>
  <si>
    <t>SAS database and SAS server</t>
  </si>
  <si>
    <t>through data requests to Office of Health Analytics Staff</t>
  </si>
  <si>
    <t>Fact sheets, reports, briefs, data tables, emails with statistics</t>
  </si>
  <si>
    <t>Fact sheets, reports, data tables on our website</t>
  </si>
  <si>
    <t>a set of reports after fielding of each survey</t>
  </si>
  <si>
    <t xml:space="preserve">Fact Sheets are most common in recent years. Previously had longer data reports. </t>
  </si>
  <si>
    <t>Office of Health Analytics website - Oregon Health Insurance Coverage page</t>
  </si>
  <si>
    <t>We disconintued collection on ASCs in July of 2015 and refer researchers to APAC for data. Our historic data sets are the same structure as HDD, but contain information for free standing ambulatory surgical centers</t>
  </si>
  <si>
    <t>Administrative abstracted data</t>
  </si>
  <si>
    <t>Administrative records for ambulatory surgical centers discharges. Diagnosis codes, procedure codes, dates of service and billed amounts</t>
  </si>
  <si>
    <t xml:space="preserve">Few. We actively share with PHD on an ongoing basis and are willing to share with other state agencies that agree to our data use agreement. </t>
  </si>
  <si>
    <t>We control access to external organization more tightly, because it is potentially identifiable. 3rd parties must have an IRB or a work contract with OHA and demonstrate the ability to keep the data secure and confidential</t>
  </si>
  <si>
    <t>APAC is the current replacement source for ASC data. APAC is more limited, but the business decision was made to move to APAC due to the difficulting in collecting data from such a large and varying population of facilities</t>
  </si>
  <si>
    <t>Health Analytics contracts with the Oregon Association of Hospitals and Health Systems</t>
  </si>
  <si>
    <t>discontinued</t>
  </si>
  <si>
    <t>APAC server in an SQL database</t>
  </si>
  <si>
    <t>SQL database</t>
  </si>
  <si>
    <t>research analyst creates data set and delivers via secure FTP transfer</t>
  </si>
  <si>
    <t>ad-hoc and upon request</t>
  </si>
  <si>
    <t>ad-hoc</t>
  </si>
  <si>
    <t>A census of hospitalizations in Oregon. Data is an abstract of the hospitalization collected from administrative data</t>
  </si>
  <si>
    <t xml:space="preserve">Hospital discharge data provides a census of every hospitalization that happens in an acute care hospital in Oregon. Contains diagnosis and procedure codes and billed amounts which are vital to utilization tracking. HDD data is frequently used for statewide surveillance efforts by PHD. </t>
  </si>
  <si>
    <t xml:space="preserve">APAC has similar information, but is collected from the insurance side. HDD is collected from the provider side and includes every hospitalization. </t>
  </si>
  <si>
    <t>pipe deliminated flat file via a secure FTP portal from data vendor</t>
  </si>
  <si>
    <t>HA has no established reporting of HDD. PHD frequently reports from HDD data</t>
  </si>
  <si>
    <t>HA has no established report from HDD. PHD frequently reports HDD data</t>
  </si>
  <si>
    <t>The database is a snapshot of the healthcare workforce at a given point in time. For some of the health professions it takes about 2 years of data collection to get an estimated  count of active providers.</t>
  </si>
  <si>
    <t xml:space="preserve">The data use agreement with the licensing boards permits sharing de-identified data with other state agencies. </t>
  </si>
  <si>
    <t>Licensing boards want to protect the privacy of their licensees and do not want share identifiable information with the public (license number, name, practice address). De-identified data can be shared at the record level. Data should be used for purposes outlined in SB230.</t>
  </si>
  <si>
    <t>Working health care professionals; can be as young as 18  (pharmacy technicians)</t>
  </si>
  <si>
    <t>Suzanne Yusem; Vanessa Wilson</t>
  </si>
  <si>
    <t>ongoing data collection; depending on licensing board</t>
  </si>
  <si>
    <t xml:space="preserve">Licensees pay a small fee for the data collection ($2 or $4 if they have a 1-year license or a 2-year license); collected by the licensing board, these funds support the Healthcare Workforce Reporting Program. </t>
  </si>
  <si>
    <t>Data are downloaded from vendor's data repository (secured with login).</t>
  </si>
  <si>
    <t>Data files are stored in state's network (secured with login).</t>
  </si>
  <si>
    <t>Data files are accessed in the state's network (secured with login).</t>
  </si>
  <si>
    <t>Data files are not available on Program's website.  Data are made available upon request.</t>
  </si>
  <si>
    <t>Reports are stored in Program's work directory.</t>
  </si>
  <si>
    <t>Biennial reports are available on Program website.</t>
  </si>
  <si>
    <t>Biennial report  and ad-hoc reports (by request)</t>
  </si>
  <si>
    <t>Biennial report; Race, ethnicity and languages of the Oregon health care workforce; Projections of the demand of primary care providers</t>
  </si>
  <si>
    <t>APAC comprises medical and pharmacy claims, information about members and provider associated with claims, premium data and, starting in September 2017, Alterntative Payment Method (APM) data as collected from health insurance payers for residents of the State of Oregon.  APAC includes data from commercial health insurance carriers, licensed third party administrators, pharmacy benefit managers, CCOs, and Medicare FFS data from CMS.</t>
  </si>
  <si>
    <t>Aggregated claims databases provide an unprecedented view of care across all settings.  APAC provides an opportunity to develop a deeper understanding of Oregon’s health care delivery system by providing access to data essential for understanding health care coverage, cost, and utilization in Oregon.</t>
  </si>
  <si>
    <t>HIPAA Privacy Rule; claims data is complex and not intuitive</t>
  </si>
  <si>
    <t>quarterly</t>
  </si>
  <si>
    <t>None reported.  APAC collects address (column M) but generally only releases zip code level data to data users; APAC collects race, ethnicity, and language data (column O and P), but those data elements are frequently unpopulated and of poor quality because most payers do not collect this data in their claims systems.</t>
  </si>
  <si>
    <t>Submitted by payers</t>
  </si>
  <si>
    <t>Collected, processed and warehoused by data vendor</t>
  </si>
  <si>
    <t>Via data vendor's server</t>
  </si>
  <si>
    <t>APAC data sets are encrypted and sent in pipe-delimited text files over secure FTP</t>
  </si>
  <si>
    <t xml:space="preserve">Leading Indicators Report </t>
  </si>
  <si>
    <t>SB 900 report, Primary Care Spending reports, evaluation by contractors of OHA programs and grants, various reports from non-OHA researchers</t>
  </si>
  <si>
    <t>twice a year for Leading Indicators report</t>
  </si>
  <si>
    <t>Leading Indicators Report, SB 900 report, Primary Care Spending Report</t>
  </si>
  <si>
    <t>OHA website</t>
  </si>
  <si>
    <t>Chet Lundy; Rebecca Henson</t>
  </si>
  <si>
    <t>chet.lundy@state.or.us; rebecca.l.henson@state.or.us</t>
  </si>
  <si>
    <t>Apprise</t>
  </si>
  <si>
    <t>Hospital inpatient discharge data</t>
  </si>
  <si>
    <t>Inpatient discharge billing records collected from Oregon hospitals.</t>
  </si>
  <si>
    <t>Claims data - billing records</t>
  </si>
  <si>
    <t>Data can be used for market share analyses, quality analyses, price comparison studies and population health</t>
  </si>
  <si>
    <t>All pricing information in the record is based on hospital charges - not amount paid for services rendered</t>
  </si>
  <si>
    <t>None for sharing with state and for researchers with approved IRB and letter of support from state; de-identified data set available for purchase</t>
  </si>
  <si>
    <t>APAC data</t>
  </si>
  <si>
    <t>Age of the patient in years</t>
  </si>
  <si>
    <t>Zip code of patient residence</t>
  </si>
  <si>
    <t>Race and ethnicity collected</t>
  </si>
  <si>
    <t>Sanjay Prasad and Jerry Nemer</t>
  </si>
  <si>
    <t>Sanjay.Prasad@apprisehealthinsights.com and Jerry.Nemer@apprisehealthinsights.com</t>
  </si>
  <si>
    <t>Apprise Health Insights</t>
  </si>
  <si>
    <t>Electronically from hospital via secure FTP</t>
  </si>
  <si>
    <t>Data is stored in secure SQL database</t>
  </si>
  <si>
    <t>Data accessed through Dimensions online tool or directly from Apprise maintained data warehouse</t>
  </si>
  <si>
    <t xml:space="preserve">De-identified data set available for purchase. Research data set available at AHRQ/HCUP.  Patient leve data available only to Oregon hospitals or contractors of Oregon hospitals working on specific analyses. </t>
  </si>
  <si>
    <t>Various reports in PDF format</t>
  </si>
  <si>
    <t>Readmissions reports; Dashboards showing utilzation, financial and quality data</t>
  </si>
  <si>
    <t>Hospital outpatient ambulatory surgery data</t>
  </si>
  <si>
    <t>Outpatient surgery billing records collected from Oregon hospitals.</t>
  </si>
  <si>
    <t>Hospital outpatient data (including emergency department data)</t>
  </si>
  <si>
    <t>Emergency discharge and all other outpatient billing records collected from Oregon hospitals.</t>
  </si>
  <si>
    <t>Voluntary data collection for Association policy &amp; advocacy purpose; not available for sharing except on a case-by-case basis, approved by Apprise Data Goverance Committee</t>
  </si>
  <si>
    <t>Hospital financial data (DATABANK)</t>
  </si>
  <si>
    <t>Utilization and financial statistics reported by hospitals on a monthly basis</t>
  </si>
  <si>
    <t>Self-reported survey data</t>
  </si>
  <si>
    <t>Data can be used to compare hospital performance on a number of financial and utilization indicators</t>
  </si>
  <si>
    <t xml:space="preserve">Data is self-reported.  Corrections and changes may not be posted to the month that data was initially submitted. </t>
  </si>
  <si>
    <t>None; summary data available at OHA's website</t>
  </si>
  <si>
    <t>Jerry Nemer</t>
  </si>
  <si>
    <t>Jerry.Nemer@apprisehealthinsights.com</t>
  </si>
  <si>
    <t>Apprise Health Insights via DATABANK web site</t>
  </si>
  <si>
    <t>Colorado Hospital Association</t>
  </si>
  <si>
    <t>Data is either manually entered by hospital on DATABANK web site or uploaded via Excel spreadsheet</t>
  </si>
  <si>
    <t>In secure database in Denver, CO</t>
  </si>
  <si>
    <t>Electronically downloaded from DATABANK web site</t>
  </si>
  <si>
    <t>Hospitals have access through DATABANK web site. Files made available by Apprise or by state agency on their web site</t>
  </si>
  <si>
    <t>Staff have access to DATABANK web site and through reports developed by Apprise</t>
  </si>
  <si>
    <t>Hospitals have access through DATABANK web site. Reports developed by Apprise.</t>
  </si>
  <si>
    <t>Made available on Apprise web page; also available at OHA's website</t>
  </si>
  <si>
    <t>AHA Annual Survey of Hospitals</t>
  </si>
  <si>
    <t>Facilities and services, utilization and financial statitsics reported by hospitals</t>
  </si>
  <si>
    <t>General information about hospital. Only utilization and financial data reported by hospitals nationwide.</t>
  </si>
  <si>
    <t>Data is self-reported. AHA estimates data for hospital that do not report.</t>
  </si>
  <si>
    <t>None; available at OHA's website</t>
  </si>
  <si>
    <t>Apprise Health Insights via Annual Survey web site</t>
  </si>
  <si>
    <t>American Hospital Association</t>
  </si>
  <si>
    <t>Data is entered manually on AHA Annual Survey web site</t>
  </si>
  <si>
    <t>Data is stored in regular electronic file folder</t>
  </si>
  <si>
    <t>Database and files provided by AHA</t>
  </si>
  <si>
    <t>Database and files provided by AHA. Apprise generated state comparison reports.</t>
  </si>
  <si>
    <t>Apprise generated state comparison reports</t>
  </si>
  <si>
    <t>State comparison reports</t>
  </si>
  <si>
    <t>Made available on Apprise web page</t>
  </si>
  <si>
    <t>Hospital quality data for Hospital Transformation Performance Program (HTPP) incentive program</t>
  </si>
  <si>
    <t>Eleven quality measures for tracking performance of 28 DRG hospitals</t>
  </si>
  <si>
    <t>Self-reported data by hospitals</t>
  </si>
  <si>
    <t xml:space="preserve">Tracking quality performance </t>
  </si>
  <si>
    <t>Data is based on very specific measure specifications, so not necessarily comparable to other data sources where specification may be different; data is reported by month</t>
  </si>
  <si>
    <t>Depends on measure specification</t>
  </si>
  <si>
    <t>Oregon</t>
  </si>
  <si>
    <t>Elyssa Tran</t>
  </si>
  <si>
    <t>Elyssa.Tran@apprisehealthinsights.com</t>
  </si>
  <si>
    <t>Apprise Health Insights via a web application</t>
  </si>
  <si>
    <t>Data is entered manually into Apprise's web-enabled platform by hospitals.</t>
  </si>
  <si>
    <t>Data accessed through a web application or from data warehouse.</t>
  </si>
  <si>
    <t>Data accessed through a web application by hospitals - can only see their own data, not data of other participating hospitals</t>
  </si>
  <si>
    <t>Reporting is in-built into the web application.</t>
  </si>
  <si>
    <t>Hospital quality data for Partnership for Patients (PfP)</t>
  </si>
  <si>
    <t>Thirty-nine quality measures for tracking performance of selected list of hospitals participating voluntarily in the program</t>
  </si>
  <si>
    <t>None; available at Health Research &amp; Education Trust (HRET)'s website, but there maybe long delays and with less details than original data</t>
  </si>
  <si>
    <t>Barriers to sharing data with other organizations</t>
  </si>
  <si>
    <t>Notes from Organization Staff</t>
  </si>
  <si>
    <t>Contact Title</t>
  </si>
  <si>
    <t>OHA Databases</t>
  </si>
  <si>
    <t>Feedback Received?</t>
  </si>
  <si>
    <t>DCBS Databases</t>
  </si>
  <si>
    <t>DHS Databases</t>
  </si>
  <si>
    <t>Total</t>
  </si>
  <si>
    <t>Race and Ethnicity</t>
  </si>
  <si>
    <t>Race Only</t>
  </si>
  <si>
    <t>REAL+D - Race and Ethnicity</t>
  </si>
  <si>
    <t>Applicable Databases</t>
  </si>
  <si>
    <t>% Race and Ethnicity</t>
  </si>
  <si>
    <t>% Race Only</t>
  </si>
  <si>
    <t>% Not Collected</t>
  </si>
  <si>
    <t>&lt;--- Applicable Databases Only ---&gt;</t>
  </si>
  <si>
    <t>REAL+D - Language</t>
  </si>
  <si>
    <t>None Collected</t>
  </si>
  <si>
    <t>% Yes</t>
  </si>
  <si>
    <t>% No</t>
  </si>
  <si>
    <t>Unused</t>
  </si>
  <si>
    <t>REAL+D - Disability</t>
  </si>
  <si>
    <t>Inconsistent (Not required field)</t>
  </si>
  <si>
    <t xml:space="preserve">Market conduct is state level;
some can be limited by region where business is done; </t>
  </si>
  <si>
    <t>Age bands captured on individual and small groups but not for majority</t>
  </si>
  <si>
    <t>Age bands (for specific data; dependent)</t>
  </si>
  <si>
    <t>Not entered</t>
  </si>
  <si>
    <t xml:space="preserve">No </t>
  </si>
  <si>
    <t>List of Major Data Sources obtained from 2016 Oregon Health Authority Data Needs Assessment</t>
  </si>
  <si>
    <t>National Association of Insurance Commissioners (NAIC) Financial Data Repository</t>
  </si>
  <si>
    <t>Annual financial statements, market conduct data, etc.</t>
  </si>
  <si>
    <t xml:space="preserve"> </t>
  </si>
  <si>
    <t xml:space="preserve"> Knowing who are the long-term care entities</t>
  </si>
  <si>
    <t>All done by paper…slowly transitioning to email for electronic ease/record. Support staff time to look at each one to determine if needs actuarial review. Would be great to streamline. N/a</t>
  </si>
  <si>
    <t>Same as long-term care. Carriers self-report. Limited bandwidth to review fully. Must be revisited.  Same as long-term care; Tracking</t>
  </si>
  <si>
    <t>Same as long-term care. Carriers self-report. Limited bandwidth to review fully. Must be revisited.  Regulatory ability (except new legislation will help)</t>
  </si>
  <si>
    <t>Not required to file aggregate data. Frequency and scope of data. Nothing to follow-up with because exempt from regulatory authority. Must have complaint sufficient enough to follow-up with. no enrollment; no specific details; no info about kind of plan; no evidence that they continue to meet compliance over time (one-time process for exemption and laws change); point in time review</t>
  </si>
  <si>
    <t>Very little data on the plans' members same as above</t>
  </si>
  <si>
    <t>same as above same as above</t>
  </si>
  <si>
    <t>Capacity to review, a lot of time is taken no</t>
  </si>
  <si>
    <t>There is currently no market conduct data specific to health insurance, but NAIC is working on providing it. No granularity; lowest level is type of policy. No information on self-insured. (That is unlikely to change soon with the Supreme Court decision on Gobeille vs. Liberty Mutual.)</t>
  </si>
  <si>
    <t>If an advocate does something incorrectly in their business practice it may lead to inaccurate/incorrect data. Confidential (highly) - what can be made public is very high level, aggregate, but not who made complaint. Sometimes people will be looking for specific data w/out adequate code/s. Not error based but rather changing interests. Could be percieved gap in what this dataset is able to produce versus what people want to know. Longer episodes of care difficult to track.</t>
  </si>
  <si>
    <t>Does not capture a full picture of the self-insured market, but does appear to come very close. Even with accuracy checks there is a chance a carrier is submitting inaccurate data. Dependent on payors submitting correctly (must be validated); does not capture full picture Medicaid/Medicare. Many would like to see demographic information added to the data.</t>
  </si>
  <si>
    <t>System for Electronic Rate and Form Filings (SERFF)</t>
  </si>
  <si>
    <t xml:space="preserve">DCBS does not have direct control of the dataset. Any fields to be added must be voted in by members of the NAIC to ensure it's useful for all. DCBS has maintained a legacy wrap-around system to keep track of additional information - information is automatically uploaded to SERFF twice per day. Search function is not helpful unless you know exactly what you're looking at (e.g. company may file multiple times in a year) and documents are not easy to follow. Complicated and not easy to understand. </t>
  </si>
  <si>
    <t>All managed via email and Excel documents. Hopes of building into an online tool. Sample of claims from company, not inclusive picture (not necessarily limitation because it fits the process). Clunky but necessary.</t>
  </si>
  <si>
    <t>Naming conventions in database (e.g. HCSCs field in data base is only shows as "healt"). Cannot locate producers who are appointed to certain companies. Contact information is often out of date. Can get contacts out of NAIC but would be easier to find in SBS. There may be an expense for users who want to obtain information.</t>
  </si>
  <si>
    <t>Carriers self-report. Capacity for review is minimal. Method of submitting (paper). Difficult to identify the long term care entities who should be included in the data source.</t>
  </si>
  <si>
    <t>Difficult to identify the long term care entities who should be included in the data source.</t>
  </si>
  <si>
    <t>OHA</t>
  </si>
  <si>
    <t>Major Limitations</t>
  </si>
  <si>
    <t>ALERT IIS data is specific to immunizations; no other medical information is collected.  ALERT IIS is based on mandatory reporting from pharmacists and for state-supplied vaccine;  otherwise reporting is voluntary. Data completeness is high but may vary by subpopulation, age, or region High data capture for 0-18 and increasing capture among adult population; SES, race, and ethnicity are not commonly reported by immunization providers.  ALERT IIS averages 25,000 real-time queries per day, a significant growth in the past four years. Staff reductions have eliminated all but one position that is dedicated to perform record deduplication. OIP is looking for system enhancements and temporary staffing options to keep up with this critical data cleaning.</t>
  </si>
  <si>
    <t xml:space="preserve">Dependent on other programs or agencies making data available. Dependent on ODOT for sidewalk availability and bikability.  </t>
  </si>
  <si>
    <t>Database doesn't store detailed case files or really any case information. Doesn't record which drug, level of contamination, cleanup plan info, etc. Residents' data not collected here, uncertainty and lack of awareness on the part of law enforcement regarding reporting requirements</t>
  </si>
  <si>
    <t xml:space="preserve">Dependent on other programs or agencies making data available to publish on the data portal. Major limitations of keeping this surveillance system up to date with timely data is the availability OIS resources. Current system uses out of date technology and the platform is unstable and prone to bugs. OIS resources are costly and time consuming. </t>
  </si>
  <si>
    <t>Water monitoring is not required. Designated management agencies can choose not to sample blooms or submit data to OHA. Illness data may also be biased because it is likely that many illnesses go unreported. This is because many of the symptoms of exposure can be very similar to those from food poisoning. Clinicians don't recognize illness and report</t>
  </si>
  <si>
    <t xml:space="preserve">Beaches are only monitored during summer season and data does not identify sources of bacteria. OBMP also doesn’t receive illness reports from people who do get sick from water exposure. DEQ MOA to coordinate site monitoring, data collection. Funding available to issue advisories for high levels of bacteria in marine waters, but funding is not always available for investigational sampling to identify source(s) and OBMP cannot issue advisories for water water exceedances of bacteria. </t>
  </si>
  <si>
    <t>Reporting is not mandatory. The companies that manufacture and analyze the test kits can (and do) choose not to submit data or limit the data they will share. Limited surveillance sources</t>
  </si>
  <si>
    <t>Reporting of all blood lead test results is mandatory.  However, labs and providers may lack of awareness of reporting requirements. Non-compliance with reporting rules is also known to occur.    Race/ethnicity frequently missed; blood lead test results required but not always shared</t>
  </si>
  <si>
    <t>Biased; it's probable that not ALL cases of APII in Oregon are captured. MDs don't reliably report. Cases are those reported acute pesticide poisonings from specific pesticide applications/spills/releases, not chronic effects from an on-going exposure.</t>
  </si>
  <si>
    <t>Not all workers covered by workers comp. Little demographic info, only more serious injuries. Cases must miss 3 days work to be injury, file claim &amp; be accepted by insurance co.</t>
  </si>
  <si>
    <t xml:space="preserve">Due to the small number of birth defect cases only aggregate data over five years for the state is shared. Regional and county estimates, estimates by race and ethnicity and other demographics is limited. The absence of active surveillance for case identification and validation limits data interpretation. No medical record review for case validation of cases. </t>
  </si>
  <si>
    <t xml:space="preserve">Under-reporting is a known limitation. </t>
  </si>
  <si>
    <t xml:space="preserve">Aggregate level data only. Limitedd to state-level metrics.  Many indicators are not available for annual updates.  Metrics are not broken down by indicators of race/ethnicity or SES </t>
  </si>
  <si>
    <t>To be PRAMS eligible, the mothers have to be Oregon resident who gave birth in Oregon.  In case of multiple births, the mother is only included in the sampling frame once.  Mothers who have multiple births more than triplets are not included.  If a baby has been marked for adoption then the mother is excluded from the sampling frame. Over sample by race/eth; response rates 45% - 70%.</t>
  </si>
  <si>
    <t xml:space="preserve">Given limited reach of 211, does not necessarily get at population level needs.  Does not give us information or stats on different services provided by MCH specialist. </t>
  </si>
  <si>
    <t>Lowest level of analysis is regional.  Frequency is limited by budget constraints to every 5 years. Age ranges are limited to 6 to 9 year olds. 5 year cycle; Grade, age, sex, and language spoken at home largely obtained by children directly; Race/ethnicity identified by screeners.</t>
  </si>
  <si>
    <t xml:space="preserve">Data are often missing or incomplete; currently there is no mandate to replace or fix these data or to update data stream with variables relevant for emerging conditions (e.g., travel history for Zika surveillance) or fields that have value for routine public health surveillance (such as billing information for chronic disease surveillance) or with more identifiers to allow for linking these data to other existing data sources housed at OPHD (such as names and date of birth for linking records with EMS). This tool is to intended for use during public health emergencies but the tool is housed at the state data center and the servers used by this project are not a high priority for restoration in the event of a public health emergency. Also, the sFTP (which is the transport method hospitals use to send data) has had significant (several day to week-long) unplanned maintenance outages which limits our ability to add or update data for the duration of the  outage. </t>
  </si>
  <si>
    <t>No regular external validation, variable practices by clinicians, labs, and Ips can bias data Date of birth (age), race and ethnicity are collected in NHSN, but do not have rights to view.</t>
  </si>
  <si>
    <t>Data are focused on public health epidemiologic data, including risk factors, follow up, and contact management to prevent disease transmission, including outbreak investigations. Though there is some overlap with what might be captured in an electronic medical record, e.g., demographics, electronic medical record data are typically not housed in Orpheus.  [From ACDP] Some infrastructural interoperability issues, e.g., not able to create maps directly from our Geospatial servers, not able to send e-mails via Citrix, which supports many LHD users; unplanned and ad hoc infrastructure maintenance, e.g., patches, firewall changes, etc., can interrupt connectivity with other systems, e.g., Alert registry; [From HST] This is a database that serves as the collection and reporting tool for communicable disease case reports and related case investigation. Local health authorities connect by secure remote connection and enter case-related data. In turn, ACDP and STD and Immunization programs use Orpheus to generate CDC-mandated reports about these same diseases.</t>
  </si>
  <si>
    <t xml:space="preserve">COTS vendor, have to reconsider every 3-years to contract. </t>
  </si>
  <si>
    <t>Must be entered by staff at hospitals. COTS vendor, have to reconsider every 3-years to contract</t>
  </si>
  <si>
    <t>Administrative data does not have doctors notes or qualitative information about the stay. Billed amount does not related to the actual amounts paid or received for the service. ASCs do not submit institutional claims and therefore are have fewer data elements than hospital facilities. No patient identifiers Data quality inconsistent; unstable clinics - frequently go out of practice.</t>
  </si>
  <si>
    <t xml:space="preserve">Provides information on the level of involvement of hospitals in their communities in providing needed health care services; promoting  preventative care; educating how to manage chronic health conditions. </t>
  </si>
  <si>
    <t xml:space="preserve"> For licensees with a 2-year license, data are refreshed every 2 years. Data are collected directly from licensees at the time of license renewal (lots of the questions have the option "don't know" or "decline to answer").</t>
  </si>
  <si>
    <t>Data is limited to women (and men) 21-65 years of age under 250% FPL or underinsured. Resident status is not assessed. Self-report often left blank.</t>
  </si>
  <si>
    <t>Data is limited to women age 40-64 enrolled in the BCC program. Resident status is not assessed. Low participation in program; clients from limited geographical area; limited number of healthcare providers participate in program resulting in unrepresentative sample.</t>
  </si>
  <si>
    <t>Only covers a limited period of time, during which the study was active; also limited by small numbers, which affects any analysis of the data. Clinical information (reported by dlinicians from 2012 - 2015) and self-report information (annual participant survey from 2013 - present).</t>
  </si>
  <si>
    <t>Often have small response rate and small numbers. Not always generalizable to the Oregon population.</t>
  </si>
  <si>
    <t>Requires contact with insurers to obtain updated data, which can be difficult and time consuming; must be updated regularly; only contains information on genetics service coverage. Some policies are not written; many policies are not publicly available and can be difficult to get access to for the annual review; many policies are vauge, potentially allowing access and coverage to change from person to person within each plan; very time intensive.</t>
  </si>
  <si>
    <t xml:space="preserve">Only contains names, addresses and types of clinics; must be updated regularly </t>
  </si>
  <si>
    <t xml:space="preserve">Only have complete patient identifiers for clients with Oregon ContraceptiveCare coverage and not other coverage sources. Data can be submitted up to a year after the date of service. Data collection methods vary by clinic; data quality is inconsistent. </t>
  </si>
  <si>
    <t>Since it is largely billing data, any visit that is not billed is not accurately captured (i.e., confidential visit may show as a visit but with incorrect insurance status &amp; masked services); only captures claims-based billing, not wrap payments, capitation or other payments that occur outside of claims billing. De-identified, limited SES.</t>
  </si>
  <si>
    <t>Convenience sample, so not statistically representative of SBHC 12-19 year olds (although trend data is very stable); very little demographic info collected; little control over how SBHCs administer survey. Nonrandom sample, no race/ethnicity information.</t>
  </si>
  <si>
    <t>Time of event. Limited to information on U.S. standard Certificate of Birth and Oregon-specific required by law</t>
  </si>
  <si>
    <t>Time of event. Limited to U.S. standard death certificate and Oregon-specific items required by law</t>
  </si>
  <si>
    <t>This is death certificate information so same limitations. Reported independently then matched to death certificate.</t>
  </si>
  <si>
    <t>Time of event; form sometimes incomplete. This is a legal record to demonstrate legal status, so information is limited.</t>
  </si>
  <si>
    <t>Time of event. This is a legal record to demonstrate legal status, so information is limited.</t>
  </si>
  <si>
    <t>Time of event. Limited to items on U.S. standard certificate of fetal death and Oregon-specific required by law</t>
  </si>
  <si>
    <t>Time of event. This is a legal record to demonstrate legal status, so information is limited; fewer items keyed in future in response to resources and use of data.</t>
  </si>
  <si>
    <t>Birth and death data, so same limitations. Limited to information on U.S. standard Certificate of Birth and Oregon-specific required by law.</t>
  </si>
  <si>
    <t>Screening data, abnormal results require follow up confirmation. Dependency on clients filling out the demographics accurately.  Race is self-identified.</t>
  </si>
  <si>
    <t>Not all fields are always completed. Dependency on clients filling out the demographics accurately.  Race is self-identified.</t>
  </si>
  <si>
    <t xml:space="preserve">APAC is not a complete view of health care in Oregon and does not include uninsured and self-pay individuals, dental claims, federal programs like Tricare and Indian Health Services, carriers or TPAs with fewer than 5,000 covered lives, and masks claims related to substance use, genetic testing, or HIV/AIDS; due to the way claims are processed by submitters, data is generally not mature and available for release until 2 years later; data users must be familiar with claims data and how to use it. </t>
  </si>
  <si>
    <t xml:space="preserve">Administrative data only </t>
  </si>
  <si>
    <t>Each hospital /health system has its own requirement ( no statewide standard) to qualify for charity care and hence the inconsistency among hospitals. Other than comparing hospitals among each other, there is no specific standard gauge for profit margins and  charity care.</t>
  </si>
  <si>
    <t xml:space="preserve">Administrative data does not have doctors notes or qualitative information about the stay. Billed amount does not related to the actual amounts paid or received for the service. We currently lack the emergency department setting in our data. Only has patient names as identifiers, so matching must be probability based. Lacking e-codes for ~15% of injuries (lacking info on cause of injuries for 15% of those hospitalized); only covers one small aspect of patient care; no outpatient or ED patients; must learn new 3M software to analyze data. Must be able to link records with patient ID info; AHRQ software to analyze data has technical problems; not available in a timely manner. SR comments: AHRQ, 3M softwares are 3rd party applications and not required to use HDD. most analysis can be achieved via a number of methods and applications. Those are limitations of those specific software solutions, not of the HDD itself. It is not a requirement to use 3M to conduct readmission analysis. </t>
  </si>
  <si>
    <t xml:space="preserve">None </t>
  </si>
  <si>
    <t xml:space="preserve">Survey data provides contextual information around health care in the state.  It is not as reliable for program enrollment counts as administrative data.  It is not an annual source of data, but it is conducted every two years. Another limitation is bias in the survey from the look-back period and response bias due to respondents answering for other members of their household.. </t>
  </si>
  <si>
    <t>Survey is limited to non-institutionalized adult Oregon residents with landline and/or cell phone service. Industry-wide declining responses rates for both landline and cell phones are an ongoing concern.   Small numbers for specific populations - missing institutionalized, homeless, disabled, non-English/Spanish speaking. BRFSS has included those living in dorms for the past several years. Number/percentage of cell phone interviews is increasing (accounts for roughly half of completed interviews in the last year or two). Cell phone interviews can be conducted with homeless respondents.</t>
  </si>
  <si>
    <t>Survey is limited to sampled  8th and 11th grade public schools. Sampling frame excludes virtual/online schools, charter schools without a public school district, those without a brick-and-mortar presence,  alternative/non-traditional schools with non-standard hours (evenings, weekends), high-risk students, rehabilitation services, etc. Some districts (Beaverton, Salem-Keizer, and those in Josephine County) historically do not participate in the OHT Survey.  Missing those not in school.</t>
  </si>
  <si>
    <t>Data are self-reported. Results are applicable to employees who are primary subscribers, not the entire PEBB and OEBB member population. Low response rates, small numbers for specific populations. Missing those without phone number at work or home.</t>
  </si>
  <si>
    <t xml:space="preserve">Monthly summarized data, challenging to make long term determinations from fluctuating monthly statements. Unable to get information by certain tobacco product types. </t>
  </si>
  <si>
    <t>It requires approximately two years to compile cancer data for a given year of diagnosis, which results in a two year delay in data reporting. OSCaR does not conduct follow-up of reported patients, which results in incomplete information for some cases. Only data on those seeking care; lack data on cancer prevalence.</t>
  </si>
  <si>
    <t>Data are self-reported. The focus population is difficult to reach.  Funding will only be available until 2019 possible 2020</t>
  </si>
  <si>
    <t>Not every suicide attempt is identified and reported. It is a challenge to differentiate between suicidal behavior and non-suicidal self harm.  Only based on hospital reports.</t>
  </si>
  <si>
    <t xml:space="preserve">OREMSIS is currently a voluntary system for reporting so agencies can choose not to report although most EMS transport agencies do report. EMS agencies have in the past chosen software vendors that do not comply with state and national standards adding a significant barrier for reporting to the state. Finally NEMSIS only will accept version 3 data as of January 1, 2017 and many agencies still use and report version 2, but many are switching to the newer standard. Fire/EMS agencies will be the last to transition to NEMSIS 3 due to additional NFIRS support needed. </t>
  </si>
  <si>
    <t>OTR in its current state has data quality issues such as completeness of reporting, especially EMS information, but has been improving. The new system implemented beginning January 1, 2016 will significantly assist with data quality and EMS information availability. In addition, 2015 was a major transition year from ICD-9 CM diagnostic coding to ICD-10 CM creating inconsistent and unreliable codes for 2015. Completeness of data, data quality, lag in both entering and pulling data from the system, limitations for sharing of data by statute</t>
  </si>
  <si>
    <t xml:space="preserve">The county/city/age group data are not available. </t>
  </si>
  <si>
    <t>It is a challenge to capture all of the details and circumstances surrounding a violent death because of lack of standardized questionnaires and investigation protocols, limited witnesses and witness who might not recognize some mental health problems among people who died by suicide. Data are collected and abstracted from multiple agencies, making it difficult to collact all data, and taking a lot of time to abstract data.</t>
  </si>
  <si>
    <t xml:space="preserve">Controlled substance (and pseudoephedrine) only; outpatient retail pharmacy only (not inpatient, not long term care); de-identified data only. Cannot use data to evaluate professional practice; only back to 2011; only PDMP can look at any identified information;  </t>
  </si>
  <si>
    <t>We are required to collect the mandated WIC minimum data set and our question prompts and response categories reflect those required program elements. We are not currently collecting disability data. Federal guidance places specific limitations on our data sharing.</t>
  </si>
  <si>
    <t>Reports not easily created. Paper-dependent. No ability for electronic documents.  No web-based application allowing access. Aging homegrown database; not conveniently modified or adapted by programs staff; substantial ongoing OIS costs for maintenance; out of date, lacking web interface, remote entry etc.</t>
  </si>
  <si>
    <t xml:space="preserve">Much of the information is self-reported, so not externally validated. Limited medical records reviews might miss records kept by other health care providers or older records. Some local questions allowed but instruments largely dictated by Centers for Disease Control and Prevention. Information limited to that collected by survey and chart review. The core interview instrument is standard across project areas. A local interview component allows for variation in data collection </t>
  </si>
  <si>
    <t>Notes from Section staff</t>
  </si>
  <si>
    <t>Agency / Owner</t>
  </si>
  <si>
    <t>Funding Mechanism (open text)</t>
  </si>
  <si>
    <t>Need interagency agreements but can be done. (Market conduct considered confidential.)</t>
  </si>
  <si>
    <t>A lot of the data is public; some of it is confidential. Once reports are published, public. Exam work papers are confidential.</t>
  </si>
  <si>
    <t>Outside firms collect financial data, but not market conduct information (SNL, Rating Agencies). Company demographics (some but not wholesale approach).</t>
  </si>
  <si>
    <t xml:space="preserve">Who collects/submits       </t>
  </si>
  <si>
    <t>Health insurance companies are required to submit data to NAIC; NAIC then provides DCBS with access to data.</t>
  </si>
  <si>
    <t>This is one line that includes many data points.</t>
  </si>
  <si>
    <t>A complaints website is in the works of being made available for public use to compare companies based on complaints data. Inquiries are received and limited information regarding complaints is made available. Much of the data is confidential.</t>
  </si>
  <si>
    <t>Confidentiality. Can't share details, just aggregated data. HIPAA/PHI</t>
  </si>
  <si>
    <t xml:space="preserve">NAIC has complaints information but not the same level of data. SBS may be able to access depending on rights. </t>
  </si>
  <si>
    <t>Zip code level</t>
  </si>
  <si>
    <t>Lacking full picture because exempt TPAs don't have to report the same information as non-exempt TPAs.</t>
  </si>
  <si>
    <t>Not subject to regulatory authority therefore unclear about ability to share.</t>
  </si>
  <si>
    <t>Claim-level with id can't be shared but aggregated results can be shared.</t>
  </si>
  <si>
    <t>Potentially because financial info. Statements submitted are public but then further detail analyzed by DCBS is proprietary information.</t>
  </si>
  <si>
    <t>Nothing proprietary can be shared.</t>
  </si>
  <si>
    <t>Yes, this data includes PHI which cannot be shared.</t>
  </si>
  <si>
    <t>Certain information (high-level) has been shared. Certain level of detail may not be shared. Background check info NOT shared.</t>
  </si>
  <si>
    <t xml:space="preserve">All data is high-level so likely no barriers. </t>
  </si>
  <si>
    <t>None; data is public.</t>
  </si>
  <si>
    <t>Aggregate information would be available.</t>
  </si>
  <si>
    <t>Some information is proprietary but some will be public record for entity filing.</t>
  </si>
  <si>
    <t>Prohibited from sharing personal information about the principals/owners.</t>
  </si>
  <si>
    <t>Prohibited from sharing proprietary information.</t>
  </si>
  <si>
    <t>Independent Review Organization (IRO) Annual Report of Cases</t>
  </si>
  <si>
    <t>Annual report from the IRO to the DCBS detailing the decisions of independent reviews requested by insured members.</t>
  </si>
  <si>
    <t>Through SBS we can see the status of all insurance companies (Active, Inactive, Suspended) in the State of Oregon as well as a variety of information about each company.</t>
  </si>
  <si>
    <t>SORTED BY MAJOR DATA SOURCE</t>
  </si>
  <si>
    <t>Interfacility transfer notification of MDROs is mandatory but no adequate system exists to ensure this happens.</t>
  </si>
  <si>
    <t xml:space="preserve">Health plan network performance information (quality specifically) </t>
  </si>
  <si>
    <t>Consumers can review and make purchasing decisions based on network performance</t>
  </si>
  <si>
    <t>Capacity by region</t>
  </si>
  <si>
    <t xml:space="preserve">Issues with too much time lag between reviews </t>
  </si>
  <si>
    <t>Information about physician assistants and NPs, specifically related to reimbursement. OHPB gets claim denile info from providers and DCBS gets info from insurance providers about how much this costs. SB 1503. Four reporting requirements (DCBS responsible for requirments 1 and 4)</t>
  </si>
  <si>
    <t>Would be of value to get all or most info from same source, example APAC. Hurdle with validation. Actuaries want access to reliable, validated data from APAC.</t>
  </si>
  <si>
    <t xml:space="preserve">Trend analysis statewide. Would reduce time to complete rate review; eventually would like to see most of the data come from APAC. It would reduce duplication in the system, and alleviate the administrative burdent to health plans. Would be able to have same cut-off point for all companies. </t>
  </si>
  <si>
    <t xml:space="preserve">Hospital Discharge &amp; Clinical </t>
  </si>
  <si>
    <t xml:space="preserve">All data sharing must be approved by the Oregon Perinatal Collaborative. </t>
  </si>
  <si>
    <t>Mothers &amp; Babies</t>
  </si>
  <si>
    <t>Hosptial</t>
  </si>
  <si>
    <t xml:space="preserve">Not at this time. </t>
  </si>
  <si>
    <t>Program Director and Program Manager</t>
  </si>
  <si>
    <t>betsy.boyd.flynn@q-corp.org and meghan.haggard@q-corp.org</t>
  </si>
  <si>
    <t>Betsy Boyd-Flynn and Meghan Haggard</t>
  </si>
  <si>
    <t>Each hospital submits the data directly to the system.</t>
  </si>
  <si>
    <t>Flat file submission to a secure on-line portal.</t>
  </si>
  <si>
    <t>Q Corp receives quarterly extracts of all data and also has access to the secure on-line portal.</t>
  </si>
  <si>
    <t>Secure on-line portal access for hospital participants. No other users have access at this time.</t>
  </si>
  <si>
    <t>California Maternal Quality Care Collaborative at Stanford University.</t>
  </si>
  <si>
    <t>Secure servers at Stanford MR-IT.</t>
  </si>
  <si>
    <t>Payer Informaiton no income information collected at this time.</t>
  </si>
  <si>
    <t xml:space="preserve">Only includes data from participating hospitals. </t>
  </si>
  <si>
    <t xml:space="preserve">Data can be used to assess the quality of inpatient Maternity care by participating hospital and allows for drilldown to provider level on a handful of measures. </t>
  </si>
  <si>
    <t>Claims, Enrollment, Pharmacy, Provider</t>
  </si>
  <si>
    <t>Self-insured data optional; does not include uninsured population; not all data suppliers provide cost or behavioral health data.</t>
  </si>
  <si>
    <t>Data shared must meet the terms of the DUA with the data supplier; detail data requires a DUA between Q Corp and the organization receiving the data.</t>
  </si>
  <si>
    <t>OHA APAC</t>
  </si>
  <si>
    <t>Only consistently populated for the Medicaid population</t>
  </si>
  <si>
    <t>Director of Analytics</t>
  </si>
  <si>
    <t>steve.merryman@q-corp.org</t>
  </si>
  <si>
    <t>Participating health plans, OHA/DMAP, and CMS as part of the Medicare QE program</t>
  </si>
  <si>
    <t>Flat file submission to secure FTP site</t>
  </si>
  <si>
    <t>Contracted data vendor maintains data warehouse on secure server.</t>
  </si>
  <si>
    <t>Q Corp with contracted data vendor</t>
  </si>
  <si>
    <t>Q Corp staff accesses data warehouse with tools provided by data vendor</t>
  </si>
  <si>
    <t>No direct access to data warehouse for external entities</t>
  </si>
  <si>
    <t>Bi-annual for clinic/medical group reporting; varies for custom contract work.</t>
  </si>
  <si>
    <t>Web based for clinic/medical group reporting; varies for custom contract work.</t>
  </si>
  <si>
    <t>Web, Q Corp servers, data vendor services.</t>
  </si>
  <si>
    <t>Q Corp analysts create their own reports.</t>
  </si>
  <si>
    <t>Aggregated data from multiple payers is used to produce quality, utilization and cost reporting for consumers, providers, health plans, policymakers and employers.</t>
  </si>
  <si>
    <t>SORTED BY AGENCY/OWNER AND MAJOR DATA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</si>
</sst>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
      <b/>
      <sz val="11"/>
      <color theme="1"/>
      <name val="Calibri"/>
      <scheme val="minor"/>
    </font>
    <font>
      <b/>
      <sz val="11"/>
      <color rgb="FFFF0000"/>
      <name val="Calibri"/>
      <family val="2"/>
      <scheme val="minor"/>
    </font>
    <font>
      <b/>
      <sz val="10"/>
      <color theme="1"/>
      <name val="Calibri"/>
      <family val="2"/>
      <scheme val="minor"/>
    </font>
    <font>
      <u/>
      <sz val="10"/>
      <color theme="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3" fillId="0" borderId="0"/>
    <xf numFmtId="0" fontId="8"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91">
    <xf numFmtId="0" fontId="0" fillId="0" borderId="0" xfId="0"/>
    <xf numFmtId="0" fontId="0" fillId="0" borderId="0" xfId="0" applyAlignment="1">
      <alignment vertical="top" wrapText="1"/>
    </xf>
    <xf numFmtId="0" fontId="1" fillId="0" borderId="0" xfId="0" applyFont="1" applyAlignment="1">
      <alignment horizontal="center" wrapText="1"/>
    </xf>
    <xf numFmtId="0" fontId="0" fillId="0" borderId="0" xfId="0"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0" xfId="0" applyFill="1" applyAlignment="1">
      <alignment vertical="top" wrapText="1"/>
    </xf>
    <xf numFmtId="0" fontId="0" fillId="0" borderId="1" xfId="0" applyFill="1" applyBorder="1" applyAlignment="1">
      <alignment vertical="top" wrapText="1"/>
    </xf>
    <xf numFmtId="0" fontId="1" fillId="0" borderId="0" xfId="0" applyFont="1" applyAlignment="1">
      <alignment vertical="top"/>
    </xf>
    <xf numFmtId="0" fontId="1" fillId="0" borderId="0" xfId="0" applyFont="1" applyAlignment="1">
      <alignment horizontal="center"/>
    </xf>
    <xf numFmtId="0" fontId="8" fillId="0" borderId="1" xfId="2" applyBorder="1" applyAlignment="1">
      <alignment vertical="top" wrapText="1"/>
    </xf>
    <xf numFmtId="0" fontId="6"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7" fillId="0" borderId="4" xfId="0" applyFont="1" applyFill="1" applyBorder="1" applyAlignment="1">
      <alignment vertical="top" wrapText="1"/>
    </xf>
    <xf numFmtId="0" fontId="1" fillId="2" borderId="1" xfId="0" applyFont="1" applyFill="1" applyBorder="1" applyAlignment="1">
      <alignment horizontal="center" wrapText="1"/>
    </xf>
    <xf numFmtId="0" fontId="1" fillId="2" borderId="1" xfId="1" applyFont="1" applyFill="1" applyBorder="1" applyAlignment="1">
      <alignment horizontal="center" wrapText="1"/>
    </xf>
    <xf numFmtId="0" fontId="9" fillId="2" borderId="1" xfId="1" applyFont="1" applyFill="1" applyBorder="1" applyAlignment="1">
      <alignment horizontal="center"/>
    </xf>
    <xf numFmtId="0" fontId="9" fillId="2" borderId="1" xfId="1" applyFont="1" applyFill="1" applyBorder="1" applyAlignment="1">
      <alignment horizontal="center" wrapText="1"/>
    </xf>
    <xf numFmtId="0" fontId="0" fillId="0" borderId="1" xfId="0" applyBorder="1"/>
    <xf numFmtId="164" fontId="0" fillId="0" borderId="1" xfId="3" applyNumberFormat="1" applyFont="1" applyBorder="1" applyAlignment="1">
      <alignment vertical="top" wrapText="1"/>
    </xf>
    <xf numFmtId="164" fontId="0" fillId="0" borderId="1" xfId="3" applyNumberFormat="1" applyFont="1" applyBorder="1"/>
    <xf numFmtId="0" fontId="0" fillId="0" borderId="2" xfId="0" applyBorder="1"/>
    <xf numFmtId="164" fontId="0" fillId="0" borderId="2" xfId="3" applyNumberFormat="1" applyFont="1" applyBorder="1" applyAlignment="1">
      <alignment vertical="top" wrapText="1"/>
    </xf>
    <xf numFmtId="164" fontId="0" fillId="0" borderId="2" xfId="3" applyNumberFormat="1" applyFont="1" applyBorder="1"/>
    <xf numFmtId="0" fontId="1" fillId="2" borderId="10" xfId="0" applyFont="1" applyFill="1" applyBorder="1" applyAlignment="1">
      <alignment horizontal="center"/>
    </xf>
    <xf numFmtId="0" fontId="1" fillId="0" borderId="1" xfId="0" applyFont="1" applyBorder="1"/>
    <xf numFmtId="164" fontId="1" fillId="0" borderId="1" xfId="3" applyNumberFormat="1" applyFont="1" applyBorder="1"/>
    <xf numFmtId="164" fontId="0" fillId="0" borderId="1" xfId="0" applyNumberFormat="1" applyBorder="1"/>
    <xf numFmtId="0" fontId="1" fillId="0" borderId="0" xfId="0" applyFont="1"/>
    <xf numFmtId="164" fontId="1" fillId="0" borderId="1" xfId="0" applyNumberFormat="1" applyFont="1" applyBorder="1"/>
    <xf numFmtId="0" fontId="10" fillId="0" borderId="0" xfId="0" applyFont="1" applyAlignment="1">
      <alignment horizontal="center"/>
    </xf>
    <xf numFmtId="0" fontId="11" fillId="0" borderId="0" xfId="1" applyFont="1" applyAlignment="1">
      <alignment vertical="top"/>
    </xf>
    <xf numFmtId="0" fontId="7" fillId="0" borderId="0" xfId="1" applyFont="1" applyBorder="1" applyAlignment="1">
      <alignment vertical="top"/>
    </xf>
    <xf numFmtId="0" fontId="7" fillId="0" borderId="0" xfId="1" applyFont="1" applyAlignment="1">
      <alignment vertical="top"/>
    </xf>
    <xf numFmtId="0" fontId="11" fillId="3" borderId="0" xfId="1" applyFont="1" applyFill="1" applyAlignment="1">
      <alignment vertical="top"/>
    </xf>
    <xf numFmtId="0" fontId="11" fillId="6" borderId="0" xfId="1" applyFont="1" applyFill="1" applyBorder="1" applyAlignment="1">
      <alignment vertical="top"/>
    </xf>
    <xf numFmtId="0" fontId="7" fillId="6" borderId="0" xfId="1" applyFont="1" applyFill="1" applyAlignment="1">
      <alignment vertical="top"/>
    </xf>
    <xf numFmtId="0" fontId="7" fillId="3" borderId="0" xfId="1" applyFont="1" applyFill="1" applyAlignment="1">
      <alignment vertical="top"/>
    </xf>
    <xf numFmtId="0" fontId="11" fillId="2" borderId="3" xfId="0" applyFont="1" applyFill="1" applyBorder="1" applyAlignment="1">
      <alignment horizontal="center" wrapText="1"/>
    </xf>
    <xf numFmtId="0" fontId="11" fillId="4" borderId="3" xfId="1" applyFont="1" applyFill="1" applyBorder="1" applyAlignment="1">
      <alignment horizontal="center" wrapText="1"/>
    </xf>
    <xf numFmtId="0" fontId="7" fillId="0" borderId="0" xfId="1" applyFont="1" applyAlignment="1">
      <alignment wrapText="1"/>
    </xf>
    <xf numFmtId="0" fontId="11" fillId="2" borderId="2" xfId="0" applyFont="1" applyFill="1" applyBorder="1" applyAlignment="1">
      <alignment horizontal="center" wrapText="1"/>
    </xf>
    <xf numFmtId="0" fontId="11" fillId="4" borderId="1" xfId="1" applyFont="1" applyFill="1" applyBorder="1" applyAlignment="1">
      <alignment horizontal="center" wrapText="1"/>
    </xf>
    <xf numFmtId="0" fontId="11" fillId="4" borderId="2" xfId="1" applyFont="1" applyFill="1" applyBorder="1" applyAlignment="1">
      <alignment horizontal="center" wrapText="1"/>
    </xf>
    <xf numFmtId="0" fontId="7" fillId="0" borderId="0" xfId="0" applyFont="1" applyFill="1" applyAlignment="1">
      <alignment vertical="top" wrapText="1"/>
    </xf>
    <xf numFmtId="0" fontId="7" fillId="0" borderId="0" xfId="0" applyFont="1" applyFill="1" applyAlignment="1">
      <alignment horizontal="left" vertical="top" wrapText="1"/>
    </xf>
    <xf numFmtId="0" fontId="7" fillId="0" borderId="0" xfId="1" applyFont="1" applyFill="1" applyAlignment="1">
      <alignment vertical="top" wrapText="1"/>
    </xf>
    <xf numFmtId="0" fontId="7" fillId="0" borderId="0" xfId="1" applyFont="1" applyFill="1" applyBorder="1" applyAlignment="1">
      <alignment vertical="top" wrapText="1"/>
    </xf>
    <xf numFmtId="0" fontId="7" fillId="0" borderId="0" xfId="1" applyFont="1" applyAlignment="1">
      <alignment vertical="top" wrapText="1"/>
    </xf>
    <xf numFmtId="0" fontId="7" fillId="0" borderId="0" xfId="1" applyFont="1" applyBorder="1" applyAlignment="1">
      <alignment vertical="top" wrapText="1"/>
    </xf>
    <xf numFmtId="0" fontId="7" fillId="0" borderId="0" xfId="0" applyFont="1" applyAlignment="1">
      <alignment vertical="top" wrapText="1"/>
    </xf>
    <xf numFmtId="0" fontId="11" fillId="2" borderId="1" xfId="1" applyFont="1" applyFill="1" applyBorder="1" applyAlignment="1">
      <alignment horizontal="center"/>
    </xf>
    <xf numFmtId="0" fontId="11" fillId="2" borderId="1" xfId="1" applyFont="1" applyFill="1" applyBorder="1" applyAlignment="1">
      <alignment horizontal="center" wrapText="1"/>
    </xf>
    <xf numFmtId="0" fontId="11" fillId="0" borderId="0" xfId="0" applyFont="1" applyAlignment="1">
      <alignment horizontal="center" wrapText="1"/>
    </xf>
    <xf numFmtId="0" fontId="7" fillId="5" borderId="0" xfId="0" applyFont="1" applyFill="1" applyAlignment="1">
      <alignment vertical="top" wrapText="1"/>
    </xf>
    <xf numFmtId="0" fontId="7" fillId="0" borderId="1" xfId="0" applyFont="1" applyFill="1" applyBorder="1" applyAlignment="1">
      <alignment horizontal="center" vertical="top" wrapText="1"/>
    </xf>
    <xf numFmtId="0" fontId="12" fillId="0" borderId="1" xfId="2" applyFont="1" applyFill="1" applyBorder="1" applyAlignment="1">
      <alignment vertical="top" wrapText="1"/>
    </xf>
    <xf numFmtId="0" fontId="7" fillId="0" borderId="6" xfId="0" applyFont="1" applyFill="1" applyBorder="1" applyAlignment="1">
      <alignment vertical="top" wrapText="1"/>
    </xf>
    <xf numFmtId="0" fontId="7" fillId="0" borderId="0" xfId="0" applyFont="1" applyAlignment="1">
      <alignment horizontal="center" vertical="top" wrapText="1"/>
    </xf>
    <xf numFmtId="0" fontId="5" fillId="0" borderId="0" xfId="1" applyFont="1" applyAlignment="1">
      <alignment vertical="top"/>
    </xf>
    <xf numFmtId="0" fontId="5" fillId="3" borderId="0" xfId="1" applyFont="1" applyFill="1" applyAlignment="1">
      <alignment vertical="top"/>
    </xf>
    <xf numFmtId="9" fontId="0" fillId="0" borderId="1" xfId="4" applyNumberFormat="1" applyFont="1" applyBorder="1"/>
    <xf numFmtId="9" fontId="1" fillId="0" borderId="1" xfId="4" applyNumberFormat="1" applyFont="1" applyBorder="1"/>
    <xf numFmtId="0" fontId="1" fillId="2" borderId="1" xfId="0" applyFont="1" applyFill="1" applyBorder="1" applyAlignment="1">
      <alignment horizontal="center"/>
    </xf>
    <xf numFmtId="0" fontId="1" fillId="2" borderId="10" xfId="0" applyFont="1" applyFill="1" applyBorder="1" applyAlignment="1">
      <alignment horizontal="center"/>
    </xf>
    <xf numFmtId="0" fontId="10" fillId="0" borderId="0" xfId="0" applyFont="1" applyAlignment="1">
      <alignment horizontal="center"/>
    </xf>
    <xf numFmtId="0" fontId="11" fillId="2" borderId="3" xfId="0" applyFont="1" applyFill="1" applyBorder="1" applyAlignment="1">
      <alignment horizontal="center" wrapText="1"/>
    </xf>
    <xf numFmtId="0" fontId="11" fillId="2" borderId="2" xfId="0" applyFont="1" applyFill="1" applyBorder="1" applyAlignment="1">
      <alignment horizontal="center" wrapText="1"/>
    </xf>
    <xf numFmtId="0" fontId="11" fillId="2" borderId="1" xfId="0" applyFont="1" applyFill="1" applyBorder="1" applyAlignment="1">
      <alignment horizontal="center" wrapText="1"/>
    </xf>
    <xf numFmtId="0" fontId="11" fillId="4" borderId="1" xfId="1" applyFont="1" applyFill="1" applyBorder="1" applyAlignment="1">
      <alignment horizontal="center" wrapText="1"/>
    </xf>
    <xf numFmtId="0" fontId="11" fillId="4" borderId="4" xfId="1" applyFont="1" applyFill="1" applyBorder="1" applyAlignment="1">
      <alignment horizontal="center" wrapText="1"/>
    </xf>
    <xf numFmtId="0" fontId="11" fillId="4" borderId="6" xfId="1" applyFont="1" applyFill="1" applyBorder="1" applyAlignment="1">
      <alignment horizontal="center" wrapText="1"/>
    </xf>
    <xf numFmtId="0" fontId="11" fillId="4" borderId="3" xfId="1" applyFont="1" applyFill="1" applyBorder="1" applyAlignment="1">
      <alignment horizontal="center" wrapText="1"/>
    </xf>
    <xf numFmtId="0" fontId="11" fillId="4" borderId="2" xfId="1" applyFont="1" applyFill="1" applyBorder="1" applyAlignment="1">
      <alignment horizontal="center" wrapText="1"/>
    </xf>
    <xf numFmtId="0" fontId="11" fillId="4" borderId="7" xfId="1" applyFont="1" applyFill="1" applyBorder="1" applyAlignment="1">
      <alignment horizontal="center" wrapText="1"/>
    </xf>
    <xf numFmtId="0" fontId="11" fillId="4" borderId="8" xfId="1" applyFont="1" applyFill="1" applyBorder="1" applyAlignment="1">
      <alignment horizontal="center" wrapText="1"/>
    </xf>
    <xf numFmtId="0" fontId="11" fillId="4" borderId="5" xfId="1" applyFont="1" applyFill="1" applyBorder="1" applyAlignment="1">
      <alignment horizontal="center" wrapText="1"/>
    </xf>
    <xf numFmtId="0" fontId="11" fillId="2" borderId="9" xfId="0" applyFont="1" applyFill="1" applyBorder="1" applyAlignment="1">
      <alignment horizontal="center" wrapText="1"/>
    </xf>
    <xf numFmtId="0" fontId="11" fillId="2" borderId="1" xfId="1" applyFont="1" applyFill="1" applyBorder="1" applyAlignment="1">
      <alignment horizontal="center" wrapText="1"/>
    </xf>
    <xf numFmtId="0" fontId="11" fillId="2" borderId="1" xfId="1" applyFont="1" applyFill="1" applyBorder="1" applyAlignment="1">
      <alignment horizontal="center"/>
    </xf>
    <xf numFmtId="0" fontId="1" fillId="2" borderId="1" xfId="0" applyFont="1" applyFill="1" applyBorder="1" applyAlignment="1">
      <alignment horizontal="center" wrapText="1"/>
    </xf>
    <xf numFmtId="0" fontId="1" fillId="2" borderId="3" xfId="1" applyFont="1" applyFill="1" applyBorder="1" applyAlignment="1">
      <alignment horizontal="center" wrapText="1"/>
    </xf>
    <xf numFmtId="0" fontId="4" fillId="2" borderId="2" xfId="1" applyFont="1" applyFill="1" applyBorder="1" applyAlignment="1">
      <alignment horizontal="center" wrapText="1"/>
    </xf>
    <xf numFmtId="0" fontId="1"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2" xfId="0" applyFont="1" applyFill="1" applyBorder="1" applyAlignment="1">
      <alignment horizontal="center" wrapText="1"/>
    </xf>
    <xf numFmtId="0" fontId="9" fillId="2" borderId="1" xfId="1" applyFont="1" applyFill="1" applyBorder="1" applyAlignment="1">
      <alignment horizontal="center"/>
    </xf>
    <xf numFmtId="0" fontId="1" fillId="2" borderId="1" xfId="1" applyFont="1" applyFill="1" applyBorder="1" applyAlignment="1">
      <alignment horizontal="center" wrapText="1"/>
    </xf>
    <xf numFmtId="0" fontId="7" fillId="0" borderId="2" xfId="0" applyFont="1" applyFill="1" applyBorder="1" applyAlignment="1">
      <alignment vertical="top" wrapText="1"/>
    </xf>
  </cellXfs>
  <cellStyles count="5">
    <cellStyle name="Comma" xfId="3" builtinId="3"/>
    <cellStyle name="Hyperlink" xfId="2" builtinId="8"/>
    <cellStyle name="Normal" xfId="0" builtinId="0"/>
    <cellStyle name="Normal 2"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kim.fredlund@state.or.us" TargetMode="External"/><Relationship Id="rId13" Type="http://schemas.openxmlformats.org/officeDocument/2006/relationships/hyperlink" Target="mailto:kim.fredlund@state.or.us" TargetMode="External"/><Relationship Id="rId18" Type="http://schemas.openxmlformats.org/officeDocument/2006/relationships/hyperlink" Target="mailto:david.l.rohrer@state.or.us" TargetMode="External"/><Relationship Id="rId26" Type="http://schemas.openxmlformats.org/officeDocument/2006/relationships/hyperlink" Target="mailto:tom.vanderveen@state.or.us" TargetMode="External"/><Relationship Id="rId39" Type="http://schemas.openxmlformats.org/officeDocument/2006/relationships/printerSettings" Target="../printerSettings/printerSettings4.bin"/><Relationship Id="rId3" Type="http://schemas.openxmlformats.org/officeDocument/2006/relationships/hyperlink" Target="mailto:ashley.b.carson-cottingham@state.or.us" TargetMode="External"/><Relationship Id="rId21" Type="http://schemas.openxmlformats.org/officeDocument/2006/relationships/hyperlink" Target="mailto:kim.fredlund@state.or.us" TargetMode="External"/><Relationship Id="rId34" Type="http://schemas.openxmlformats.org/officeDocument/2006/relationships/hyperlink" Target="mailto:leo.e.ott@state.or.us" TargetMode="External"/><Relationship Id="rId7" Type="http://schemas.openxmlformats.org/officeDocument/2006/relationships/hyperlink" Target="mailto:kim.fredlund@state.or.us" TargetMode="External"/><Relationship Id="rId12" Type="http://schemas.openxmlformats.org/officeDocument/2006/relationships/hyperlink" Target="mailto:angela.m.skyberg@state.or.us" TargetMode="External"/><Relationship Id="rId17" Type="http://schemas.openxmlformats.org/officeDocument/2006/relationships/hyperlink" Target="mailto:eric.l.moore@state.or.us" TargetMode="External"/><Relationship Id="rId25" Type="http://schemas.openxmlformats.org/officeDocument/2006/relationships/hyperlink" Target="mailto:rebecca.l.henson@state.or.us" TargetMode="External"/><Relationship Id="rId33" Type="http://schemas.openxmlformats.org/officeDocument/2006/relationships/hyperlink" Target="mailto:leo.e.ott@state.or.us" TargetMode="External"/><Relationship Id="rId38" Type="http://schemas.openxmlformats.org/officeDocument/2006/relationships/hyperlink" Target="mailto:ashley.b.carson-cottingham@state.or.us" TargetMode="External"/><Relationship Id="rId2" Type="http://schemas.openxmlformats.org/officeDocument/2006/relationships/hyperlink" Target="mailto:chet.lundy@state.or.us" TargetMode="External"/><Relationship Id="rId16" Type="http://schemas.openxmlformats.org/officeDocument/2006/relationships/hyperlink" Target="mailto:belit.burke@state.or.us" TargetMode="External"/><Relationship Id="rId20" Type="http://schemas.openxmlformats.org/officeDocument/2006/relationships/hyperlink" Target="mailto:rebecca.l.henson@state.or.us" TargetMode="External"/><Relationship Id="rId29" Type="http://schemas.openxmlformats.org/officeDocument/2006/relationships/hyperlink" Target="mailto:rebecca.l.henson@state.or.us" TargetMode="External"/><Relationship Id="rId1" Type="http://schemas.openxmlformats.org/officeDocument/2006/relationships/hyperlink" Target="mailto:lilia.teninty@state.or.us" TargetMode="External"/><Relationship Id="rId6" Type="http://schemas.openxmlformats.org/officeDocument/2006/relationships/hyperlink" Target="mailto:nathan.e.cordle@state.or.us" TargetMode="External"/><Relationship Id="rId11" Type="http://schemas.openxmlformats.org/officeDocument/2006/relationships/hyperlink" Target="mailto:jason.walling@state.or.us" TargetMode="External"/><Relationship Id="rId24" Type="http://schemas.openxmlformats.org/officeDocument/2006/relationships/hyperlink" Target="mailto:chet.lundy@state.or.us" TargetMode="External"/><Relationship Id="rId32" Type="http://schemas.openxmlformats.org/officeDocument/2006/relationships/hyperlink" Target="mailto:chet.lundy@state.or.us" TargetMode="External"/><Relationship Id="rId37" Type="http://schemas.openxmlformats.org/officeDocument/2006/relationships/hyperlink" Target="mailto:ashley.b.carson-cottingham@state.or.us" TargetMode="External"/><Relationship Id="rId5" Type="http://schemas.openxmlformats.org/officeDocument/2006/relationships/hyperlink" Target="mailto:trina.m.lee@state.or.us" TargetMode="External"/><Relationship Id="rId15" Type="http://schemas.openxmlformats.org/officeDocument/2006/relationships/hyperlink" Target="mailto:kim.fredlund@state.or.us" TargetMode="External"/><Relationship Id="rId23" Type="http://schemas.openxmlformats.org/officeDocument/2006/relationships/hyperlink" Target="mailto:chet.lundy@state.or.us" TargetMode="External"/><Relationship Id="rId28" Type="http://schemas.openxmlformats.org/officeDocument/2006/relationships/hyperlink" Target="mailto:belit.burke@state.or.us" TargetMode="External"/><Relationship Id="rId36" Type="http://schemas.openxmlformats.org/officeDocument/2006/relationships/hyperlink" Target="mailto:leo.e.ott@state.or.us" TargetMode="External"/><Relationship Id="rId10" Type="http://schemas.openxmlformats.org/officeDocument/2006/relationships/hyperlink" Target="mailto:belit.burke@state.or.us" TargetMode="External"/><Relationship Id="rId19" Type="http://schemas.openxmlformats.org/officeDocument/2006/relationships/hyperlink" Target="mailto:tom.vanderveen@state.or.us" TargetMode="External"/><Relationship Id="rId31" Type="http://schemas.openxmlformats.org/officeDocument/2006/relationships/hyperlink" Target="mailto:lilia.teninty@state.or.us" TargetMode="External"/><Relationship Id="rId4" Type="http://schemas.openxmlformats.org/officeDocument/2006/relationships/hyperlink" Target="mailto:chet.lundy@state.or.us" TargetMode="External"/><Relationship Id="rId9" Type="http://schemas.openxmlformats.org/officeDocument/2006/relationships/hyperlink" Target="mailto:belit.burke@state.or.us" TargetMode="External"/><Relationship Id="rId14" Type="http://schemas.openxmlformats.org/officeDocument/2006/relationships/hyperlink" Target="mailto:belit.burke@state.or.us" TargetMode="External"/><Relationship Id="rId22" Type="http://schemas.openxmlformats.org/officeDocument/2006/relationships/hyperlink" Target="mailto:belit.burke@state.or.us" TargetMode="External"/><Relationship Id="rId27" Type="http://schemas.openxmlformats.org/officeDocument/2006/relationships/hyperlink" Target="mailto:kim.fredlund@state.or.us" TargetMode="External"/><Relationship Id="rId30" Type="http://schemas.openxmlformats.org/officeDocument/2006/relationships/hyperlink" Target="mailto:tom.vanderveen@state.or.us" TargetMode="External"/><Relationship Id="rId35" Type="http://schemas.openxmlformats.org/officeDocument/2006/relationships/hyperlink" Target="mailto:leo.e.ott@state.or.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steve.merryman@q-corp.org" TargetMode="External"/><Relationship Id="rId2" Type="http://schemas.openxmlformats.org/officeDocument/2006/relationships/hyperlink" Target="mailto:Elyssa.Tran@apprisehealthinsights.com" TargetMode="External"/><Relationship Id="rId1" Type="http://schemas.openxmlformats.org/officeDocument/2006/relationships/hyperlink" Target="mailto:Elyssa.Tran@apprisehealthinsights.com"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sqref="A1:A2"/>
    </sheetView>
  </sheetViews>
  <sheetFormatPr defaultRowHeight="15" x14ac:dyDescent="0.25"/>
  <cols>
    <col min="1" max="1" width="15.140625" bestFit="1" customWidth="1"/>
    <col min="2" max="3" width="10.28515625" customWidth="1"/>
    <col min="4" max="4" width="13" customWidth="1"/>
    <col min="7" max="9" width="11" customWidth="1"/>
  </cols>
  <sheetData>
    <row r="1" spans="1:10" x14ac:dyDescent="0.25">
      <c r="A1" s="64"/>
      <c r="B1" s="64" t="s">
        <v>1857</v>
      </c>
      <c r="C1" s="64"/>
      <c r="D1" s="64" t="s">
        <v>1860</v>
      </c>
    </row>
    <row r="2" spans="1:10" ht="15.75" thickBot="1" x14ac:dyDescent="0.3">
      <c r="A2" s="65"/>
      <c r="B2" s="25" t="s">
        <v>98</v>
      </c>
      <c r="C2" s="25" t="s">
        <v>87</v>
      </c>
      <c r="D2" s="65"/>
    </row>
    <row r="3" spans="1:10" ht="14.45" x14ac:dyDescent="0.3">
      <c r="A3" s="22" t="s">
        <v>1856</v>
      </c>
      <c r="B3" s="23">
        <f>COUNTIF('OHA Data Sources'!$AM:$AM,B$2)</f>
        <v>77</v>
      </c>
      <c r="C3" s="23">
        <f>COUNTIF('OHA Data Sources'!$AM:$AM,C$2)</f>
        <v>19</v>
      </c>
      <c r="D3" s="24">
        <f>SUM(B3:C3)</f>
        <v>96</v>
      </c>
    </row>
    <row r="4" spans="1:10" ht="14.45" x14ac:dyDescent="0.3">
      <c r="A4" s="19" t="s">
        <v>1858</v>
      </c>
      <c r="B4" s="21">
        <f>COUNTIF('DCBS Data Sources'!$AG:$AG,Summary!B$2)</f>
        <v>32</v>
      </c>
      <c r="C4" s="21">
        <f>COUNTIF('DCBS Data Sources'!$AG:$AG,Summary!C$2)</f>
        <v>1</v>
      </c>
      <c r="D4" s="21">
        <f t="shared" ref="D4:D6" si="0">SUM(B4:C4)</f>
        <v>33</v>
      </c>
    </row>
    <row r="5" spans="1:10" ht="14.45" x14ac:dyDescent="0.3">
      <c r="A5" s="19" t="s">
        <v>1859</v>
      </c>
      <c r="B5" s="20">
        <f>COUNTIF('DHS Data Sources'!$AI:$AI,B$2)</f>
        <v>12</v>
      </c>
      <c r="C5" s="20">
        <f>COUNTIF('DHS Data Sources'!$AI:$AI,C$2)</f>
        <v>7</v>
      </c>
      <c r="D5" s="21">
        <f>SUM(B5:C5)</f>
        <v>19</v>
      </c>
    </row>
    <row r="6" spans="1:10" ht="14.45" x14ac:dyDescent="0.3">
      <c r="A6" s="26" t="s">
        <v>1860</v>
      </c>
      <c r="B6" s="27">
        <f>SUM(B3:B5)</f>
        <v>121</v>
      </c>
      <c r="C6" s="27">
        <f>SUM(C3:C5)</f>
        <v>27</v>
      </c>
      <c r="D6" s="27">
        <f t="shared" si="0"/>
        <v>148</v>
      </c>
    </row>
    <row r="9" spans="1:10" ht="14.45" x14ac:dyDescent="0.3">
      <c r="A9" s="29" t="s">
        <v>1863</v>
      </c>
      <c r="H9" s="31" t="s">
        <v>1868</v>
      </c>
      <c r="I9" s="31"/>
      <c r="J9" s="31"/>
    </row>
    <row r="10" spans="1:10" ht="28.9" x14ac:dyDescent="0.3">
      <c r="A10" s="15"/>
      <c r="B10" s="15" t="s">
        <v>110</v>
      </c>
      <c r="C10" s="15" t="s">
        <v>1879</v>
      </c>
      <c r="D10" s="15" t="s">
        <v>1864</v>
      </c>
      <c r="E10" s="15" t="s">
        <v>1861</v>
      </c>
      <c r="F10" s="15" t="s">
        <v>1862</v>
      </c>
      <c r="G10" s="15" t="s">
        <v>1870</v>
      </c>
      <c r="H10" s="15" t="s">
        <v>1865</v>
      </c>
      <c r="I10" s="15" t="s">
        <v>1866</v>
      </c>
      <c r="J10" s="15" t="s">
        <v>1867</v>
      </c>
    </row>
    <row r="11" spans="1:10" ht="14.45" x14ac:dyDescent="0.3">
      <c r="A11" s="19" t="s">
        <v>1856</v>
      </c>
      <c r="B11" s="21">
        <f>COUNTIF('OHA Data Sources'!$O:$O,Summary!B$10)</f>
        <v>26</v>
      </c>
      <c r="C11" s="21">
        <f>COUNTIF('OHA Data Sources'!$O:$O,Summary!C$10)</f>
        <v>6</v>
      </c>
      <c r="D11" s="28">
        <f>D$3-SUM(B11:C11)</f>
        <v>64</v>
      </c>
      <c r="E11" s="21">
        <f>COUNTIF('OHA Data Sources'!$O:$O,Summary!E$10)</f>
        <v>55</v>
      </c>
      <c r="F11" s="21">
        <f>COUNTIF('OHA Data Sources'!$O:$O,Summary!F$10)</f>
        <v>1</v>
      </c>
      <c r="G11" s="21">
        <f>COUNTIF('OHA Data Sources'!$O:$O,Summary!G$10)</f>
        <v>9</v>
      </c>
      <c r="H11" s="62">
        <f t="shared" ref="H11:J14" si="1">E11/$D11</f>
        <v>0.859375</v>
      </c>
      <c r="I11" s="62">
        <f t="shared" si="1"/>
        <v>1.5625E-2</v>
      </c>
      <c r="J11" s="62">
        <f t="shared" si="1"/>
        <v>0.140625</v>
      </c>
    </row>
    <row r="12" spans="1:10" ht="14.45" x14ac:dyDescent="0.3">
      <c r="A12" s="19" t="s">
        <v>1858</v>
      </c>
      <c r="B12" s="21">
        <f>COUNTIF('DCBS Data Sources'!$M:$M,Summary!B$10)</f>
        <v>14</v>
      </c>
      <c r="C12" s="21">
        <f>COUNTIF('DCBS Data Sources'!$M:$M,Summary!C$10)</f>
        <v>5</v>
      </c>
      <c r="D12" s="28">
        <f>D$4-SUM(B12:C12)</f>
        <v>14</v>
      </c>
      <c r="E12" s="21">
        <f>COUNTIF('DCBS Data Sources'!$M:$M,Summary!E$10)</f>
        <v>0</v>
      </c>
      <c r="F12" s="21">
        <f>COUNTIF('DCBS Data Sources'!$M:$M,Summary!F$10)</f>
        <v>0</v>
      </c>
      <c r="G12" s="21">
        <f>COUNTIF('DCBS Data Sources'!$M:$M,Summary!G$10)</f>
        <v>12</v>
      </c>
      <c r="H12" s="62">
        <f t="shared" si="1"/>
        <v>0</v>
      </c>
      <c r="I12" s="62">
        <f t="shared" si="1"/>
        <v>0</v>
      </c>
      <c r="J12" s="62">
        <f t="shared" si="1"/>
        <v>0.8571428571428571</v>
      </c>
    </row>
    <row r="13" spans="1:10" ht="14.45" x14ac:dyDescent="0.3">
      <c r="A13" s="19" t="s">
        <v>1859</v>
      </c>
      <c r="B13" s="21">
        <f>COUNTIF('DHS Data Sources'!$M:$M,Summary!B$10)</f>
        <v>4</v>
      </c>
      <c r="C13" s="21">
        <f>COUNTIF('DHS Data Sources'!$M:$M,Summary!C$10)</f>
        <v>0</v>
      </c>
      <c r="D13" s="28">
        <f>D$5-SUM(B13:C13)</f>
        <v>15</v>
      </c>
      <c r="E13" s="21">
        <f>COUNTIF('DHS Data Sources'!$M:$M,Summary!E$10)</f>
        <v>4</v>
      </c>
      <c r="F13" s="21">
        <f>COUNTIF('DHS Data Sources'!$M:$M,Summary!F$10)</f>
        <v>1</v>
      </c>
      <c r="G13" s="21">
        <f>COUNTIF('DHS Data Sources'!$M:$M,Summary!G$10)</f>
        <v>0</v>
      </c>
      <c r="H13" s="62">
        <f t="shared" si="1"/>
        <v>0.26666666666666666</v>
      </c>
      <c r="I13" s="62">
        <f t="shared" si="1"/>
        <v>6.6666666666666666E-2</v>
      </c>
      <c r="J13" s="62">
        <f t="shared" si="1"/>
        <v>0</v>
      </c>
    </row>
    <row r="14" spans="1:10" s="29" customFormat="1" ht="14.45" x14ac:dyDescent="0.3">
      <c r="A14" s="26" t="s">
        <v>1860</v>
      </c>
      <c r="B14" s="30">
        <f>SUM(B11:B13)</f>
        <v>44</v>
      </c>
      <c r="C14" s="30">
        <f>SUM(C11:C13)</f>
        <v>11</v>
      </c>
      <c r="D14" s="30">
        <f t="shared" ref="D14:G14" si="2">SUM(D11:D13)</f>
        <v>93</v>
      </c>
      <c r="E14" s="30">
        <f t="shared" si="2"/>
        <v>59</v>
      </c>
      <c r="F14" s="30">
        <f t="shared" si="2"/>
        <v>2</v>
      </c>
      <c r="G14" s="30">
        <f t="shared" si="2"/>
        <v>21</v>
      </c>
      <c r="H14" s="63">
        <f t="shared" si="1"/>
        <v>0.63440860215053763</v>
      </c>
      <c r="I14" s="63">
        <f t="shared" si="1"/>
        <v>2.1505376344086023E-2</v>
      </c>
      <c r="J14" s="63">
        <f t="shared" si="1"/>
        <v>0.22580645161290322</v>
      </c>
    </row>
    <row r="16" spans="1:10" ht="14.45" x14ac:dyDescent="0.3">
      <c r="A16" s="29" t="s">
        <v>1869</v>
      </c>
      <c r="H16" s="31" t="s">
        <v>1868</v>
      </c>
      <c r="I16" s="31"/>
      <c r="J16" s="31"/>
    </row>
    <row r="17" spans="1:10" ht="28.9" x14ac:dyDescent="0.3">
      <c r="A17" s="15"/>
      <c r="B17" s="15" t="s">
        <v>110</v>
      </c>
      <c r="C17" s="15" t="s">
        <v>1879</v>
      </c>
      <c r="D17" s="15" t="s">
        <v>1864</v>
      </c>
      <c r="E17" s="15" t="s">
        <v>98</v>
      </c>
      <c r="F17" s="15" t="s">
        <v>87</v>
      </c>
      <c r="G17" s="15" t="s">
        <v>1873</v>
      </c>
      <c r="H17" s="15" t="s">
        <v>1871</v>
      </c>
      <c r="I17" s="15" t="s">
        <v>1872</v>
      </c>
      <c r="J17" s="15" t="s">
        <v>1873</v>
      </c>
    </row>
    <row r="18" spans="1:10" ht="14.45" x14ac:dyDescent="0.3">
      <c r="A18" s="19" t="s">
        <v>1856</v>
      </c>
      <c r="B18" s="21">
        <f>COUNTIF('OHA Data Sources'!$P:$P,Summary!B$17)</f>
        <v>26</v>
      </c>
      <c r="C18" s="21">
        <f>COUNTIF('OHA Data Sources'!$P:$P,Summary!C$17)</f>
        <v>6</v>
      </c>
      <c r="D18" s="28">
        <f>D$3-SUM(B18:C18)</f>
        <v>64</v>
      </c>
      <c r="E18" s="21">
        <f>COUNTIF('OHA Data Sources'!$P:$P,Summary!E$17)</f>
        <v>20</v>
      </c>
      <c r="F18" s="21">
        <f>COUNTIF('OHA Data Sources'!$P:$P,Summary!F$17)</f>
        <v>44</v>
      </c>
      <c r="G18" s="21">
        <f>COUNTIF('OHA Data Sources'!$P:$P,Summary!G$17)</f>
        <v>0</v>
      </c>
      <c r="H18" s="62">
        <f t="shared" ref="H18:J21" si="3">E18/$D18</f>
        <v>0.3125</v>
      </c>
      <c r="I18" s="62">
        <f t="shared" si="3"/>
        <v>0.6875</v>
      </c>
      <c r="J18" s="62">
        <f t="shared" si="3"/>
        <v>0</v>
      </c>
    </row>
    <row r="19" spans="1:10" ht="14.45" x14ac:dyDescent="0.3">
      <c r="A19" s="19" t="s">
        <v>1858</v>
      </c>
      <c r="B19" s="21">
        <f>COUNTIF('DCBS Data Sources'!$N:$N,Summary!B$17)</f>
        <v>14</v>
      </c>
      <c r="C19" s="21">
        <f>COUNTIF('DCBS Data Sources'!$N:$N,Summary!C$17)</f>
        <v>5</v>
      </c>
      <c r="D19" s="28">
        <f>D$4-SUM(B19:C19)</f>
        <v>14</v>
      </c>
      <c r="E19" s="21">
        <f>COUNTIF('DCBS Data Sources'!$N:$N,Summary!E$17)</f>
        <v>0</v>
      </c>
      <c r="F19" s="21">
        <f>COUNTIF('DCBS Data Sources'!$N:$N,Summary!F$17)</f>
        <v>12</v>
      </c>
      <c r="G19" s="21">
        <f>COUNTIF('DCBS Data Sources'!$N:$N,Summary!G$17)</f>
        <v>0</v>
      </c>
      <c r="H19" s="62">
        <f t="shared" si="3"/>
        <v>0</v>
      </c>
      <c r="I19" s="62">
        <f t="shared" si="3"/>
        <v>0.8571428571428571</v>
      </c>
      <c r="J19" s="62">
        <f t="shared" si="3"/>
        <v>0</v>
      </c>
    </row>
    <row r="20" spans="1:10" ht="14.45" x14ac:dyDescent="0.3">
      <c r="A20" s="19" t="s">
        <v>1859</v>
      </c>
      <c r="B20" s="21">
        <f>COUNTIF('DHS Data Sources'!$O:$O,Summary!B$17)</f>
        <v>5</v>
      </c>
      <c r="C20" s="21">
        <f>COUNTIF('DHS Data Sources'!$O:$O,Summary!C$17)</f>
        <v>0</v>
      </c>
      <c r="D20" s="28">
        <f>D$5-SUM(B20:C20)</f>
        <v>14</v>
      </c>
      <c r="E20" s="21">
        <f>COUNTIF('DHS Data Sources'!$O:$O,Summary!E$17)</f>
        <v>3</v>
      </c>
      <c r="F20" s="21">
        <f>COUNTIF('DHS Data Sources'!$O:$O,Summary!F$17)</f>
        <v>2</v>
      </c>
      <c r="G20" s="21">
        <f>COUNTIF('DHS Data Sources'!$O:$O,Summary!G$17)</f>
        <v>0</v>
      </c>
      <c r="H20" s="62">
        <f t="shared" si="3"/>
        <v>0.21428571428571427</v>
      </c>
      <c r="I20" s="62">
        <f t="shared" si="3"/>
        <v>0.14285714285714285</v>
      </c>
      <c r="J20" s="62">
        <f t="shared" si="3"/>
        <v>0</v>
      </c>
    </row>
    <row r="21" spans="1:10" s="29" customFormat="1" ht="14.45" x14ac:dyDescent="0.3">
      <c r="A21" s="26" t="s">
        <v>1860</v>
      </c>
      <c r="B21" s="30">
        <f>SUM(B18:B20)</f>
        <v>45</v>
      </c>
      <c r="C21" s="30">
        <f>SUM(C18:C20)</f>
        <v>11</v>
      </c>
      <c r="D21" s="30">
        <f t="shared" ref="D21" si="4">SUM(D18:D20)</f>
        <v>92</v>
      </c>
      <c r="E21" s="30">
        <f t="shared" ref="E21" si="5">SUM(E18:E20)</f>
        <v>23</v>
      </c>
      <c r="F21" s="30">
        <f t="shared" ref="F21" si="6">SUM(F18:F20)</f>
        <v>58</v>
      </c>
      <c r="G21" s="30">
        <f t="shared" ref="G21" si="7">SUM(G18:G20)</f>
        <v>0</v>
      </c>
      <c r="H21" s="63">
        <f t="shared" si="3"/>
        <v>0.25</v>
      </c>
      <c r="I21" s="63">
        <f t="shared" si="3"/>
        <v>0.63043478260869568</v>
      </c>
      <c r="J21" s="63">
        <f t="shared" si="3"/>
        <v>0</v>
      </c>
    </row>
    <row r="23" spans="1:10" ht="14.45" x14ac:dyDescent="0.3">
      <c r="A23" s="29" t="s">
        <v>1874</v>
      </c>
      <c r="G23" s="66" t="s">
        <v>1868</v>
      </c>
      <c r="H23" s="66"/>
      <c r="I23" s="66"/>
    </row>
    <row r="24" spans="1:10" ht="28.9" x14ac:dyDescent="0.3">
      <c r="A24" s="15"/>
      <c r="B24" s="15" t="s">
        <v>110</v>
      </c>
      <c r="C24" s="15" t="s">
        <v>1879</v>
      </c>
      <c r="D24" s="15" t="s">
        <v>1864</v>
      </c>
      <c r="E24" s="15" t="s">
        <v>98</v>
      </c>
      <c r="F24" s="15" t="s">
        <v>87</v>
      </c>
      <c r="G24" s="15" t="s">
        <v>1873</v>
      </c>
      <c r="H24" s="15" t="s">
        <v>1871</v>
      </c>
      <c r="I24" s="15" t="s">
        <v>1872</v>
      </c>
      <c r="J24" s="15" t="s">
        <v>1873</v>
      </c>
    </row>
    <row r="25" spans="1:10" ht="14.45" x14ac:dyDescent="0.3">
      <c r="A25" s="19" t="s">
        <v>1856</v>
      </c>
      <c r="B25" s="21">
        <f>COUNTIF('OHA Data Sources'!$Q:$Q,Summary!B$24)</f>
        <v>26</v>
      </c>
      <c r="C25" s="21">
        <f>COUNTIF('OHA Data Sources'!$Q:$Q,Summary!C$24)</f>
        <v>6</v>
      </c>
      <c r="D25" s="28">
        <f>D$3-SUM(B25:C25)</f>
        <v>64</v>
      </c>
      <c r="E25" s="21">
        <f>COUNTIF('OHA Data Sources'!$Q:$Q,Summary!E$24)</f>
        <v>13</v>
      </c>
      <c r="F25" s="21">
        <f>COUNTIF('OHA Data Sources'!$Q:$Q,Summary!F$24)</f>
        <v>51</v>
      </c>
      <c r="G25" s="21">
        <f>COUNTIF('OHA Data Sources'!$Q:$Q,Summary!G$24)</f>
        <v>0</v>
      </c>
      <c r="H25" s="62">
        <f t="shared" ref="H25:J28" si="8">E25/$D25</f>
        <v>0.203125</v>
      </c>
      <c r="I25" s="62">
        <f t="shared" si="8"/>
        <v>0.796875</v>
      </c>
      <c r="J25" s="62">
        <f t="shared" si="8"/>
        <v>0</v>
      </c>
    </row>
    <row r="26" spans="1:10" ht="14.45" x14ac:dyDescent="0.3">
      <c r="A26" s="19" t="s">
        <v>1858</v>
      </c>
      <c r="B26" s="21">
        <f>COUNTIF('DCBS Data Sources'!$O:$O,Summary!B$24)</f>
        <v>14</v>
      </c>
      <c r="C26" s="21">
        <f>COUNTIF('DCBS Data Sources'!$O:$O,Summary!C$24)</f>
        <v>5</v>
      </c>
      <c r="D26" s="28">
        <f>D$4-SUM(B26:C26)</f>
        <v>14</v>
      </c>
      <c r="E26" s="21">
        <f>COUNTIF('DCBS Data Sources'!$O:$O,Summary!E$24)</f>
        <v>0</v>
      </c>
      <c r="F26" s="21">
        <f>COUNTIF('DCBS Data Sources'!$O:$O,Summary!F$24)</f>
        <v>12</v>
      </c>
      <c r="G26" s="21">
        <f>COUNTIF('DCBS Data Sources'!$O:$O,Summary!G$24)</f>
        <v>0</v>
      </c>
      <c r="H26" s="62">
        <f t="shared" si="8"/>
        <v>0</v>
      </c>
      <c r="I26" s="62">
        <f t="shared" si="8"/>
        <v>0.8571428571428571</v>
      </c>
      <c r="J26" s="62">
        <f t="shared" si="8"/>
        <v>0</v>
      </c>
    </row>
    <row r="27" spans="1:10" ht="14.45" x14ac:dyDescent="0.3">
      <c r="A27" s="19" t="s">
        <v>1859</v>
      </c>
      <c r="B27" s="21">
        <f>COUNTIF('DHS Data Sources'!$P:$P,Summary!B$24)</f>
        <v>0</v>
      </c>
      <c r="C27" s="21">
        <f>COUNTIF('DHS Data Sources'!$P:$P,Summary!C$24)</f>
        <v>0</v>
      </c>
      <c r="D27" s="28">
        <f>D$5-SUM(B27:C27)</f>
        <v>19</v>
      </c>
      <c r="E27" s="21">
        <f>COUNTIF('DHS Data Sources'!$P:$P,Summary!E$24)</f>
        <v>0</v>
      </c>
      <c r="F27" s="21">
        <f>COUNTIF('DHS Data Sources'!$P:$P,Summary!F$24)</f>
        <v>0</v>
      </c>
      <c r="G27" s="21">
        <f>COUNTIF('DHS Data Sources'!$P:$P,Summary!G$24)</f>
        <v>0</v>
      </c>
      <c r="H27" s="62">
        <f t="shared" si="8"/>
        <v>0</v>
      </c>
      <c r="I27" s="62">
        <f t="shared" si="8"/>
        <v>0</v>
      </c>
      <c r="J27" s="62">
        <f t="shared" si="8"/>
        <v>0</v>
      </c>
    </row>
    <row r="28" spans="1:10" ht="14.45" x14ac:dyDescent="0.3">
      <c r="A28" s="26" t="s">
        <v>1860</v>
      </c>
      <c r="B28" s="30">
        <f>SUM(B25:B27)</f>
        <v>40</v>
      </c>
      <c r="C28" s="30">
        <f>SUM(C25:C27)</f>
        <v>11</v>
      </c>
      <c r="D28" s="30">
        <f t="shared" ref="D28" si="9">SUM(D25:D27)</f>
        <v>97</v>
      </c>
      <c r="E28" s="30">
        <f t="shared" ref="E28" si="10">SUM(E25:E27)</f>
        <v>13</v>
      </c>
      <c r="F28" s="30">
        <f t="shared" ref="F28" si="11">SUM(F25:F27)</f>
        <v>63</v>
      </c>
      <c r="G28" s="30">
        <f t="shared" ref="G28" si="12">SUM(G25:G27)</f>
        <v>0</v>
      </c>
      <c r="H28" s="63">
        <f t="shared" si="8"/>
        <v>0.13402061855670103</v>
      </c>
      <c r="I28" s="63">
        <f t="shared" si="8"/>
        <v>0.64948453608247425</v>
      </c>
      <c r="J28" s="63">
        <f t="shared" si="8"/>
        <v>0</v>
      </c>
    </row>
  </sheetData>
  <mergeCells count="4">
    <mergeCell ref="B1:C1"/>
    <mergeCell ref="A1:A2"/>
    <mergeCell ref="D1:D2"/>
    <mergeCell ref="G23:I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12.5703125" defaultRowHeight="12.75" x14ac:dyDescent="0.25"/>
  <cols>
    <col min="1" max="1" width="12.5703125" style="49"/>
    <col min="2" max="2" width="27.42578125" style="49" customWidth="1"/>
    <col min="3" max="3" width="59.7109375" style="49" customWidth="1"/>
    <col min="4" max="4" width="25" style="49" customWidth="1"/>
    <col min="5" max="8" width="36.7109375" style="49" customWidth="1"/>
    <col min="9" max="9" width="20.5703125" style="49" customWidth="1"/>
    <col min="10" max="11" width="27.42578125" style="49" customWidth="1"/>
    <col min="12" max="22" width="20.5703125" style="49" customWidth="1"/>
    <col min="23" max="23" width="21.85546875" style="49" customWidth="1"/>
    <col min="24" max="27" width="20.5703125" style="49" customWidth="1"/>
    <col min="28" max="29" width="46.42578125" style="49" customWidth="1"/>
    <col min="30" max="31" width="20.5703125" style="49" customWidth="1"/>
    <col min="32" max="32" width="22.28515625" style="49" bestFit="1" customWidth="1"/>
    <col min="33" max="33" width="22.28515625" style="49" customWidth="1"/>
    <col min="34" max="38" width="21.85546875" style="49" customWidth="1"/>
    <col min="39" max="39" width="27.42578125" style="49" customWidth="1"/>
    <col min="40" max="16384" width="12.5703125" style="49"/>
  </cols>
  <sheetData>
    <row r="1" spans="1:42" s="34" customFormat="1" ht="15.6" x14ac:dyDescent="0.3">
      <c r="A1" s="60" t="s">
        <v>1997</v>
      </c>
      <c r="B1" s="32"/>
      <c r="C1" s="33"/>
      <c r="E1" s="33"/>
      <c r="F1" s="33"/>
      <c r="G1" s="33"/>
      <c r="H1" s="33"/>
    </row>
    <row r="2" spans="1:42" s="34" customFormat="1" ht="15.6" x14ac:dyDescent="0.3">
      <c r="A2" s="61" t="s">
        <v>1881</v>
      </c>
      <c r="B2" s="35"/>
      <c r="C2" s="35"/>
      <c r="D2" s="37"/>
      <c r="E2" s="36"/>
      <c r="F2" s="36"/>
      <c r="G2" s="36"/>
      <c r="H2" s="36"/>
      <c r="I2" s="37"/>
      <c r="J2" s="35"/>
      <c r="K2" s="35"/>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42" s="41" customFormat="1" x14ac:dyDescent="0.2">
      <c r="A3" s="69" t="s">
        <v>1969</v>
      </c>
      <c r="B3" s="69" t="s">
        <v>46</v>
      </c>
      <c r="C3" s="69" t="s">
        <v>675</v>
      </c>
      <c r="D3" s="69" t="s">
        <v>43</v>
      </c>
      <c r="E3" s="67" t="s">
        <v>44</v>
      </c>
      <c r="F3" s="39"/>
      <c r="G3" s="67" t="s">
        <v>677</v>
      </c>
      <c r="H3" s="67" t="s">
        <v>678</v>
      </c>
      <c r="I3" s="67" t="s">
        <v>34</v>
      </c>
      <c r="J3" s="71" t="s">
        <v>47</v>
      </c>
      <c r="K3" s="72"/>
      <c r="L3" s="71" t="s">
        <v>48</v>
      </c>
      <c r="M3" s="77"/>
      <c r="N3" s="72"/>
      <c r="O3" s="71" t="s">
        <v>49</v>
      </c>
      <c r="P3" s="77"/>
      <c r="Q3" s="72"/>
      <c r="R3" s="71" t="s">
        <v>50</v>
      </c>
      <c r="S3" s="77"/>
      <c r="T3" s="77"/>
      <c r="U3" s="72"/>
      <c r="V3" s="71" t="s">
        <v>51</v>
      </c>
      <c r="W3" s="77"/>
      <c r="X3" s="72"/>
      <c r="Y3" s="71" t="s">
        <v>52</v>
      </c>
      <c r="Z3" s="72"/>
      <c r="AA3" s="73" t="s">
        <v>53</v>
      </c>
      <c r="AB3" s="75" t="s">
        <v>1968</v>
      </c>
      <c r="AC3" s="40"/>
      <c r="AD3" s="71" t="s">
        <v>54</v>
      </c>
      <c r="AE3" s="77"/>
      <c r="AF3" s="77"/>
      <c r="AG3" s="72"/>
      <c r="AH3" s="70" t="s">
        <v>55</v>
      </c>
      <c r="AI3" s="70"/>
      <c r="AJ3" s="70"/>
      <c r="AK3" s="70"/>
      <c r="AL3" s="70"/>
      <c r="AM3" s="70" t="s">
        <v>56</v>
      </c>
    </row>
    <row r="4" spans="1:42" s="41" customFormat="1" ht="25.5" x14ac:dyDescent="0.2">
      <c r="A4" s="69"/>
      <c r="B4" s="69"/>
      <c r="C4" s="69"/>
      <c r="D4" s="69"/>
      <c r="E4" s="68"/>
      <c r="F4" s="42" t="s">
        <v>1903</v>
      </c>
      <c r="G4" s="68"/>
      <c r="H4" s="68"/>
      <c r="I4" s="68"/>
      <c r="J4" s="40" t="s">
        <v>57</v>
      </c>
      <c r="K4" s="40" t="s">
        <v>58</v>
      </c>
      <c r="L4" s="43" t="s">
        <v>59</v>
      </c>
      <c r="M4" s="43" t="s">
        <v>60</v>
      </c>
      <c r="N4" s="43" t="s">
        <v>61</v>
      </c>
      <c r="O4" s="43" t="s">
        <v>62</v>
      </c>
      <c r="P4" s="43" t="s">
        <v>63</v>
      </c>
      <c r="Q4" s="43" t="s">
        <v>64</v>
      </c>
      <c r="R4" s="40" t="s">
        <v>65</v>
      </c>
      <c r="S4" s="40" t="s">
        <v>66</v>
      </c>
      <c r="T4" s="40" t="s">
        <v>67</v>
      </c>
      <c r="U4" s="40" t="s">
        <v>68</v>
      </c>
      <c r="V4" s="43" t="s">
        <v>69</v>
      </c>
      <c r="W4" s="43" t="s">
        <v>70</v>
      </c>
      <c r="X4" s="43" t="s">
        <v>71</v>
      </c>
      <c r="Y4" s="40" t="s">
        <v>1970</v>
      </c>
      <c r="Z4" s="40" t="s">
        <v>72</v>
      </c>
      <c r="AA4" s="74"/>
      <c r="AB4" s="76"/>
      <c r="AC4" s="44" t="s">
        <v>73</v>
      </c>
      <c r="AD4" s="44" t="s">
        <v>74</v>
      </c>
      <c r="AE4" s="44" t="s">
        <v>75</v>
      </c>
      <c r="AF4" s="44" t="s">
        <v>76</v>
      </c>
      <c r="AG4" s="44" t="s">
        <v>77</v>
      </c>
      <c r="AH4" s="44" t="s">
        <v>78</v>
      </c>
      <c r="AI4" s="44" t="s">
        <v>79</v>
      </c>
      <c r="AJ4" s="44" t="s">
        <v>80</v>
      </c>
      <c r="AK4" s="44" t="s">
        <v>81</v>
      </c>
      <c r="AL4" s="43" t="s">
        <v>82</v>
      </c>
      <c r="AM4" s="70"/>
    </row>
    <row r="5" spans="1:42" s="46" customFormat="1" ht="89.25" x14ac:dyDescent="0.25">
      <c r="A5" s="13" t="s">
        <v>1902</v>
      </c>
      <c r="B5" s="11" t="s">
        <v>0</v>
      </c>
      <c r="C5" s="12" t="s">
        <v>1109</v>
      </c>
      <c r="D5" s="12" t="s">
        <v>1110</v>
      </c>
      <c r="E5" s="12" t="s">
        <v>1111</v>
      </c>
      <c r="F5" s="12" t="s">
        <v>1959</v>
      </c>
      <c r="G5" s="12" t="s">
        <v>1112</v>
      </c>
      <c r="H5" s="12" t="s">
        <v>1112</v>
      </c>
      <c r="I5" s="12" t="s">
        <v>1113</v>
      </c>
      <c r="J5" s="13" t="s">
        <v>83</v>
      </c>
      <c r="K5" s="13"/>
      <c r="L5" s="12" t="s">
        <v>330</v>
      </c>
      <c r="M5" s="11" t="s">
        <v>229</v>
      </c>
      <c r="N5" s="12" t="s">
        <v>87</v>
      </c>
      <c r="O5" s="11" t="s">
        <v>88</v>
      </c>
      <c r="P5" s="11" t="s">
        <v>87</v>
      </c>
      <c r="Q5" s="11" t="s">
        <v>87</v>
      </c>
      <c r="R5" s="13" t="s">
        <v>89</v>
      </c>
      <c r="S5" s="13" t="s">
        <v>304</v>
      </c>
      <c r="T5" s="13" t="s">
        <v>331</v>
      </c>
      <c r="U5" s="12" t="s">
        <v>332</v>
      </c>
      <c r="V5" s="12" t="s">
        <v>304</v>
      </c>
      <c r="W5" s="13" t="s">
        <v>504</v>
      </c>
      <c r="X5" s="12" t="s">
        <v>304</v>
      </c>
      <c r="Y5" s="11" t="s">
        <v>333</v>
      </c>
      <c r="Z5" s="11" t="s">
        <v>137</v>
      </c>
      <c r="AA5" s="11" t="s">
        <v>98</v>
      </c>
      <c r="AB5" s="14" t="s">
        <v>96</v>
      </c>
      <c r="AC5" s="12" t="s">
        <v>334</v>
      </c>
      <c r="AD5" s="12" t="s">
        <v>1114</v>
      </c>
      <c r="AE5" s="12" t="s">
        <v>1115</v>
      </c>
      <c r="AF5" s="12" t="s">
        <v>1116</v>
      </c>
      <c r="AG5" s="12" t="s">
        <v>1116</v>
      </c>
      <c r="AH5" s="12" t="s">
        <v>1117</v>
      </c>
      <c r="AI5" s="12" t="s">
        <v>1118</v>
      </c>
      <c r="AJ5" s="12" t="s">
        <v>1119</v>
      </c>
      <c r="AK5" s="12" t="s">
        <v>1117</v>
      </c>
      <c r="AL5" s="12" t="s">
        <v>1120</v>
      </c>
      <c r="AM5" s="13" t="s">
        <v>98</v>
      </c>
      <c r="AN5" s="45"/>
      <c r="AO5" s="45"/>
      <c r="AP5" s="45"/>
    </row>
    <row r="6" spans="1:42" s="45" customFormat="1" ht="138" x14ac:dyDescent="0.3">
      <c r="A6" s="13" t="s">
        <v>1902</v>
      </c>
      <c r="B6" s="11" t="s">
        <v>118</v>
      </c>
      <c r="C6" s="12" t="s">
        <v>946</v>
      </c>
      <c r="D6" s="12" t="s">
        <v>947</v>
      </c>
      <c r="E6" s="12" t="s">
        <v>948</v>
      </c>
      <c r="F6" s="12" t="s">
        <v>1928</v>
      </c>
      <c r="G6" s="12" t="s">
        <v>949</v>
      </c>
      <c r="H6" s="12" t="s">
        <v>950</v>
      </c>
      <c r="I6" s="12" t="s">
        <v>858</v>
      </c>
      <c r="J6" s="13" t="s">
        <v>119</v>
      </c>
      <c r="K6" s="13"/>
      <c r="L6" s="12" t="s">
        <v>120</v>
      </c>
      <c r="M6" s="11" t="s">
        <v>121</v>
      </c>
      <c r="N6" s="12" t="s">
        <v>122</v>
      </c>
      <c r="O6" s="11" t="s">
        <v>88</v>
      </c>
      <c r="P6" s="11" t="s">
        <v>98</v>
      </c>
      <c r="Q6" s="11" t="s">
        <v>98</v>
      </c>
      <c r="R6" s="13" t="s">
        <v>89</v>
      </c>
      <c r="S6" s="13" t="s">
        <v>111</v>
      </c>
      <c r="T6" s="13" t="s">
        <v>112</v>
      </c>
      <c r="U6" s="11" t="s">
        <v>123</v>
      </c>
      <c r="V6" s="12" t="s">
        <v>124</v>
      </c>
      <c r="W6" s="13"/>
      <c r="X6" s="12" t="s">
        <v>124</v>
      </c>
      <c r="Y6" s="11" t="s">
        <v>125</v>
      </c>
      <c r="Z6" s="11" t="s">
        <v>104</v>
      </c>
      <c r="AA6" s="11" t="s">
        <v>98</v>
      </c>
      <c r="AB6" s="11" t="s">
        <v>126</v>
      </c>
      <c r="AC6" s="11"/>
      <c r="AD6" s="12" t="s">
        <v>951</v>
      </c>
      <c r="AE6" s="12" t="s">
        <v>952</v>
      </c>
      <c r="AF6" s="12" t="s">
        <v>953</v>
      </c>
      <c r="AG6" s="12" t="s">
        <v>954</v>
      </c>
      <c r="AH6" s="12" t="s">
        <v>941</v>
      </c>
      <c r="AI6" s="12" t="s">
        <v>955</v>
      </c>
      <c r="AJ6" s="12" t="s">
        <v>956</v>
      </c>
      <c r="AK6" s="12" t="s">
        <v>957</v>
      </c>
      <c r="AL6" s="12" t="s">
        <v>958</v>
      </c>
      <c r="AM6" s="13" t="s">
        <v>98</v>
      </c>
    </row>
    <row r="7" spans="1:42" s="45" customFormat="1" ht="138" x14ac:dyDescent="0.3">
      <c r="A7" s="13" t="s">
        <v>1902</v>
      </c>
      <c r="B7" s="11" t="s">
        <v>127</v>
      </c>
      <c r="C7" s="12" t="s">
        <v>959</v>
      </c>
      <c r="D7" s="12" t="s">
        <v>947</v>
      </c>
      <c r="E7" s="12" t="s">
        <v>960</v>
      </c>
      <c r="F7" s="12" t="s">
        <v>1929</v>
      </c>
      <c r="G7" s="12" t="s">
        <v>949</v>
      </c>
      <c r="H7" s="12" t="s">
        <v>949</v>
      </c>
      <c r="I7" s="12" t="s">
        <v>858</v>
      </c>
      <c r="J7" s="13" t="s">
        <v>119</v>
      </c>
      <c r="K7" s="13"/>
      <c r="L7" s="12" t="s">
        <v>128</v>
      </c>
      <c r="M7" s="11" t="s">
        <v>121</v>
      </c>
      <c r="N7" s="12" t="s">
        <v>122</v>
      </c>
      <c r="O7" s="11" t="s">
        <v>88</v>
      </c>
      <c r="P7" s="11" t="s">
        <v>98</v>
      </c>
      <c r="Q7" s="11" t="s">
        <v>98</v>
      </c>
      <c r="R7" s="13" t="s">
        <v>89</v>
      </c>
      <c r="S7" s="13" t="s">
        <v>111</v>
      </c>
      <c r="T7" s="13" t="s">
        <v>112</v>
      </c>
      <c r="U7" s="11" t="s">
        <v>123</v>
      </c>
      <c r="V7" s="12" t="s">
        <v>124</v>
      </c>
      <c r="W7" s="13"/>
      <c r="X7" s="12" t="s">
        <v>124</v>
      </c>
      <c r="Y7" s="11" t="s">
        <v>129</v>
      </c>
      <c r="Z7" s="11" t="s">
        <v>130</v>
      </c>
      <c r="AA7" s="11" t="s">
        <v>87</v>
      </c>
      <c r="AB7" s="11" t="s">
        <v>131</v>
      </c>
      <c r="AC7" s="11"/>
      <c r="AD7" s="12" t="s">
        <v>951</v>
      </c>
      <c r="AE7" s="12" t="s">
        <v>952</v>
      </c>
      <c r="AF7" s="12" t="s">
        <v>953</v>
      </c>
      <c r="AG7" s="12" t="s">
        <v>954</v>
      </c>
      <c r="AH7" s="12" t="s">
        <v>941</v>
      </c>
      <c r="AI7" s="12" t="s">
        <v>955</v>
      </c>
      <c r="AJ7" s="12" t="s">
        <v>956</v>
      </c>
      <c r="AK7" s="12" t="s">
        <v>957</v>
      </c>
      <c r="AL7" s="12" t="s">
        <v>958</v>
      </c>
      <c r="AM7" s="13" t="s">
        <v>98</v>
      </c>
    </row>
    <row r="8" spans="1:42" s="45" customFormat="1" ht="395.25" x14ac:dyDescent="0.25">
      <c r="A8" s="13" t="s">
        <v>1902</v>
      </c>
      <c r="B8" s="11" t="s">
        <v>323</v>
      </c>
      <c r="C8" s="12" t="s">
        <v>1560</v>
      </c>
      <c r="D8" s="12" t="s">
        <v>1561</v>
      </c>
      <c r="E8" s="12" t="s">
        <v>1210</v>
      </c>
      <c r="F8" s="12" t="s">
        <v>1904</v>
      </c>
      <c r="G8" s="12" t="s">
        <v>1562</v>
      </c>
      <c r="H8" s="12" t="s">
        <v>1563</v>
      </c>
      <c r="I8" s="12" t="s">
        <v>1211</v>
      </c>
      <c r="J8" s="13" t="s">
        <v>119</v>
      </c>
      <c r="K8" s="13" t="s">
        <v>324</v>
      </c>
      <c r="L8" s="12" t="s">
        <v>85</v>
      </c>
      <c r="M8" s="11" t="s">
        <v>100</v>
      </c>
      <c r="N8" s="12" t="s">
        <v>87</v>
      </c>
      <c r="O8" s="11" t="s">
        <v>88</v>
      </c>
      <c r="P8" s="11" t="s">
        <v>87</v>
      </c>
      <c r="Q8" s="11" t="s">
        <v>87</v>
      </c>
      <c r="R8" s="13" t="s">
        <v>89</v>
      </c>
      <c r="S8" s="13" t="s">
        <v>299</v>
      </c>
      <c r="T8" s="13" t="s">
        <v>325</v>
      </c>
      <c r="U8" s="12" t="s">
        <v>1564</v>
      </c>
      <c r="V8" s="12" t="s">
        <v>299</v>
      </c>
      <c r="W8" s="13" t="s">
        <v>1565</v>
      </c>
      <c r="X8" s="12" t="s">
        <v>299</v>
      </c>
      <c r="Y8" s="11" t="s">
        <v>326</v>
      </c>
      <c r="Z8" s="11" t="s">
        <v>137</v>
      </c>
      <c r="AA8" s="11" t="s">
        <v>98</v>
      </c>
      <c r="AB8" s="12" t="s">
        <v>327</v>
      </c>
      <c r="AC8" s="12" t="s">
        <v>328</v>
      </c>
      <c r="AD8" s="12" t="s">
        <v>1212</v>
      </c>
      <c r="AE8" s="12" t="s">
        <v>1213</v>
      </c>
      <c r="AF8" s="12" t="s">
        <v>1214</v>
      </c>
      <c r="AG8" s="12" t="s">
        <v>1214</v>
      </c>
      <c r="AH8" s="12" t="s">
        <v>1215</v>
      </c>
      <c r="AI8" s="12" t="s">
        <v>1215</v>
      </c>
      <c r="AJ8" s="12" t="s">
        <v>1216</v>
      </c>
      <c r="AK8" s="12" t="s">
        <v>1217</v>
      </c>
      <c r="AL8" s="12" t="s">
        <v>1218</v>
      </c>
      <c r="AM8" s="13" t="s">
        <v>98</v>
      </c>
    </row>
    <row r="9" spans="1:42" s="45" customFormat="1" ht="153" x14ac:dyDescent="0.25">
      <c r="A9" s="13" t="s">
        <v>1902</v>
      </c>
      <c r="B9" s="11" t="s">
        <v>438</v>
      </c>
      <c r="C9" s="12" t="s">
        <v>1764</v>
      </c>
      <c r="D9" s="12" t="s">
        <v>518</v>
      </c>
      <c r="E9" s="12" t="s">
        <v>1765</v>
      </c>
      <c r="F9" s="12" t="s">
        <v>1947</v>
      </c>
      <c r="G9" s="12" t="s">
        <v>1766</v>
      </c>
      <c r="H9" s="12" t="s">
        <v>1766</v>
      </c>
      <c r="I9" s="12"/>
      <c r="J9" s="13" t="s">
        <v>119</v>
      </c>
      <c r="K9" s="13" t="s">
        <v>99</v>
      </c>
      <c r="L9" s="12" t="s">
        <v>85</v>
      </c>
      <c r="M9" s="11" t="s">
        <v>100</v>
      </c>
      <c r="N9" s="12" t="s">
        <v>87</v>
      </c>
      <c r="O9" s="11" t="s">
        <v>88</v>
      </c>
      <c r="P9" s="11" t="s">
        <v>87</v>
      </c>
      <c r="Q9" s="11" t="s">
        <v>87</v>
      </c>
      <c r="R9" s="13" t="s">
        <v>215</v>
      </c>
      <c r="S9" s="13" t="s">
        <v>270</v>
      </c>
      <c r="T9" s="13" t="s">
        <v>448</v>
      </c>
      <c r="U9" s="12" t="s">
        <v>439</v>
      </c>
      <c r="V9" s="12" t="s">
        <v>270</v>
      </c>
      <c r="W9" s="13" t="s">
        <v>1767</v>
      </c>
      <c r="X9" s="12" t="s">
        <v>270</v>
      </c>
      <c r="Y9" s="11" t="s">
        <v>440</v>
      </c>
      <c r="Z9" s="11" t="s">
        <v>104</v>
      </c>
      <c r="AA9" s="11" t="s">
        <v>98</v>
      </c>
      <c r="AB9" s="12" t="s">
        <v>1768</v>
      </c>
      <c r="AC9" s="12" t="s">
        <v>441</v>
      </c>
      <c r="AD9" s="12" t="s">
        <v>1769</v>
      </c>
      <c r="AE9" s="12" t="s">
        <v>1770</v>
      </c>
      <c r="AF9" s="12" t="s">
        <v>1771</v>
      </c>
      <c r="AG9" s="12" t="s">
        <v>1772</v>
      </c>
      <c r="AH9" s="12" t="s">
        <v>1773</v>
      </c>
      <c r="AI9" s="12" t="s">
        <v>1774</v>
      </c>
      <c r="AJ9" s="12" t="s">
        <v>1775</v>
      </c>
      <c r="AK9" s="12" t="s">
        <v>1776</v>
      </c>
      <c r="AL9" s="12" t="s">
        <v>1777</v>
      </c>
      <c r="AM9" s="13" t="s">
        <v>98</v>
      </c>
    </row>
    <row r="10" spans="1:42" s="45" customFormat="1" ht="127.5" x14ac:dyDescent="0.25">
      <c r="A10" s="13" t="s">
        <v>1902</v>
      </c>
      <c r="B10" s="11" t="s">
        <v>442</v>
      </c>
      <c r="C10" s="12" t="s">
        <v>1730</v>
      </c>
      <c r="D10" s="12" t="s">
        <v>1731</v>
      </c>
      <c r="E10" s="12" t="s">
        <v>1732</v>
      </c>
      <c r="F10" s="12" t="s">
        <v>1925</v>
      </c>
      <c r="G10" s="12" t="s">
        <v>1733</v>
      </c>
      <c r="H10" s="12" t="s">
        <v>1734</v>
      </c>
      <c r="I10" s="12" t="s">
        <v>1735</v>
      </c>
      <c r="J10" s="13" t="s">
        <v>132</v>
      </c>
      <c r="K10" s="13" t="s">
        <v>132</v>
      </c>
      <c r="L10" s="12" t="s">
        <v>85</v>
      </c>
      <c r="M10" s="11" t="s">
        <v>86</v>
      </c>
      <c r="N10" s="12" t="s">
        <v>87</v>
      </c>
      <c r="O10" s="11" t="s">
        <v>88</v>
      </c>
      <c r="P10" s="11" t="s">
        <v>87</v>
      </c>
      <c r="Q10" s="11" t="s">
        <v>87</v>
      </c>
      <c r="R10" s="13" t="s">
        <v>215</v>
      </c>
      <c r="S10" s="13" t="s">
        <v>270</v>
      </c>
      <c r="T10" s="13" t="s">
        <v>448</v>
      </c>
      <c r="U10" s="12" t="s">
        <v>443</v>
      </c>
      <c r="V10" s="12" t="s">
        <v>1736</v>
      </c>
      <c r="W10" s="13" t="s">
        <v>504</v>
      </c>
      <c r="X10" s="12" t="s">
        <v>270</v>
      </c>
      <c r="Y10" s="11" t="s">
        <v>276</v>
      </c>
      <c r="Z10" s="11" t="s">
        <v>104</v>
      </c>
      <c r="AA10" s="11" t="s">
        <v>98</v>
      </c>
      <c r="AB10" s="12" t="s">
        <v>445</v>
      </c>
      <c r="AC10" s="12" t="s">
        <v>444</v>
      </c>
      <c r="AD10" s="12" t="s">
        <v>1737</v>
      </c>
      <c r="AE10" s="12" t="s">
        <v>1738</v>
      </c>
      <c r="AF10" s="12" t="s">
        <v>1739</v>
      </c>
      <c r="AG10" s="12" t="s">
        <v>1740</v>
      </c>
      <c r="AH10" s="12" t="s">
        <v>1741</v>
      </c>
      <c r="AI10" s="12" t="s">
        <v>1742</v>
      </c>
      <c r="AJ10" s="12" t="s">
        <v>686</v>
      </c>
      <c r="AK10" s="12" t="s">
        <v>686</v>
      </c>
      <c r="AL10" s="12"/>
      <c r="AM10" s="13" t="s">
        <v>98</v>
      </c>
    </row>
    <row r="11" spans="1:42" s="45" customFormat="1" ht="293.25" x14ac:dyDescent="0.25">
      <c r="A11" s="13" t="s">
        <v>1902</v>
      </c>
      <c r="B11" s="11" t="s">
        <v>3</v>
      </c>
      <c r="C11" s="12" t="s">
        <v>1038</v>
      </c>
      <c r="D11" s="12" t="s">
        <v>1039</v>
      </c>
      <c r="E11" s="12" t="s">
        <v>1040</v>
      </c>
      <c r="F11" s="12" t="s">
        <v>1953</v>
      </c>
      <c r="G11" s="12" t="s">
        <v>1041</v>
      </c>
      <c r="H11" s="12" t="s">
        <v>1042</v>
      </c>
      <c r="I11" s="12" t="s">
        <v>1043</v>
      </c>
      <c r="J11" s="13" t="s">
        <v>142</v>
      </c>
      <c r="K11" s="13" t="s">
        <v>399</v>
      </c>
      <c r="L11" s="12" t="s">
        <v>150</v>
      </c>
      <c r="M11" s="11" t="s">
        <v>86</v>
      </c>
      <c r="N11" s="12" t="s">
        <v>400</v>
      </c>
      <c r="O11" s="11" t="s">
        <v>88</v>
      </c>
      <c r="P11" s="11" t="s">
        <v>98</v>
      </c>
      <c r="Q11" s="11" t="s">
        <v>98</v>
      </c>
      <c r="R11" s="13" t="s">
        <v>89</v>
      </c>
      <c r="S11" s="13" t="s">
        <v>322</v>
      </c>
      <c r="T11" s="13" t="s">
        <v>401</v>
      </c>
      <c r="U11" s="12" t="s">
        <v>402</v>
      </c>
      <c r="V11" s="13" t="s">
        <v>403</v>
      </c>
      <c r="W11" s="13" t="s">
        <v>505</v>
      </c>
      <c r="X11" s="13" t="s">
        <v>403</v>
      </c>
      <c r="Y11" s="11" t="s">
        <v>404</v>
      </c>
      <c r="Z11" s="11" t="s">
        <v>94</v>
      </c>
      <c r="AA11" s="11" t="s">
        <v>87</v>
      </c>
      <c r="AB11" s="12" t="s">
        <v>405</v>
      </c>
      <c r="AC11" s="12" t="s">
        <v>406</v>
      </c>
      <c r="AD11" s="12" t="s">
        <v>1044</v>
      </c>
      <c r="AE11" s="12" t="s">
        <v>1045</v>
      </c>
      <c r="AF11" s="12" t="s">
        <v>1046</v>
      </c>
      <c r="AG11" s="12" t="s">
        <v>1047</v>
      </c>
      <c r="AH11" s="12" t="s">
        <v>1048</v>
      </c>
      <c r="AI11" s="12" t="s">
        <v>1049</v>
      </c>
      <c r="AJ11" s="12" t="s">
        <v>624</v>
      </c>
      <c r="AK11" s="12" t="s">
        <v>1050</v>
      </c>
      <c r="AL11" s="12" t="s">
        <v>1051</v>
      </c>
      <c r="AM11" s="13" t="s">
        <v>98</v>
      </c>
    </row>
    <row r="12" spans="1:42" s="45" customFormat="1" ht="357" x14ac:dyDescent="0.25">
      <c r="A12" s="13" t="s">
        <v>1902</v>
      </c>
      <c r="B12" s="11" t="s">
        <v>360</v>
      </c>
      <c r="C12" s="12" t="s">
        <v>1318</v>
      </c>
      <c r="D12" s="12" t="s">
        <v>1319</v>
      </c>
      <c r="E12" s="12" t="s">
        <v>1320</v>
      </c>
      <c r="F12" s="12" t="s">
        <v>1914</v>
      </c>
      <c r="G12" s="12" t="s">
        <v>1321</v>
      </c>
      <c r="H12" s="12" t="s">
        <v>1322</v>
      </c>
      <c r="I12" s="12" t="s">
        <v>428</v>
      </c>
      <c r="J12" s="13" t="s">
        <v>107</v>
      </c>
      <c r="K12" s="13"/>
      <c r="L12" s="12" t="s">
        <v>1323</v>
      </c>
      <c r="M12" s="11" t="s">
        <v>121</v>
      </c>
      <c r="N12" s="12" t="s">
        <v>87</v>
      </c>
      <c r="O12" s="11" t="s">
        <v>166</v>
      </c>
      <c r="P12" s="11" t="s">
        <v>87</v>
      </c>
      <c r="Q12" s="11" t="s">
        <v>87</v>
      </c>
      <c r="R12" s="13" t="s">
        <v>89</v>
      </c>
      <c r="S12" s="13" t="s">
        <v>309</v>
      </c>
      <c r="T12" s="13" t="s">
        <v>355</v>
      </c>
      <c r="U12" s="12" t="s">
        <v>1324</v>
      </c>
      <c r="V12" s="12" t="s">
        <v>309</v>
      </c>
      <c r="W12" s="13"/>
      <c r="X12" s="12" t="s">
        <v>309</v>
      </c>
      <c r="Y12" s="11" t="s">
        <v>1325</v>
      </c>
      <c r="Z12" s="11" t="s">
        <v>137</v>
      </c>
      <c r="AA12" s="11" t="s">
        <v>87</v>
      </c>
      <c r="AB12" s="12" t="s">
        <v>1326</v>
      </c>
      <c r="AC12" s="12"/>
      <c r="AD12" s="12" t="s">
        <v>1327</v>
      </c>
      <c r="AE12" s="12" t="s">
        <v>1328</v>
      </c>
      <c r="AF12" s="12" t="s">
        <v>1329</v>
      </c>
      <c r="AG12" s="12" t="s">
        <v>1330</v>
      </c>
      <c r="AH12" s="12" t="s">
        <v>1331</v>
      </c>
      <c r="AI12" s="12" t="s">
        <v>1332</v>
      </c>
      <c r="AJ12" s="12" t="s">
        <v>1332</v>
      </c>
      <c r="AK12" s="12" t="s">
        <v>1333</v>
      </c>
      <c r="AL12" s="12" t="s">
        <v>1334</v>
      </c>
      <c r="AM12" s="13" t="s">
        <v>98</v>
      </c>
    </row>
    <row r="13" spans="1:42" s="45" customFormat="1" ht="63.75" x14ac:dyDescent="0.25">
      <c r="A13" s="13" t="s">
        <v>1902</v>
      </c>
      <c r="B13" s="11" t="s">
        <v>168</v>
      </c>
      <c r="C13" s="12" t="s">
        <v>823</v>
      </c>
      <c r="D13" s="12" t="s">
        <v>824</v>
      </c>
      <c r="E13" s="12" t="s">
        <v>825</v>
      </c>
      <c r="F13" s="12" t="s">
        <v>1937</v>
      </c>
      <c r="G13" s="12" t="s">
        <v>826</v>
      </c>
      <c r="H13" s="12" t="s">
        <v>826</v>
      </c>
      <c r="I13" s="12" t="s">
        <v>827</v>
      </c>
      <c r="J13" s="13" t="s">
        <v>107</v>
      </c>
      <c r="K13" s="13" t="s">
        <v>169</v>
      </c>
      <c r="L13" s="12" t="s">
        <v>85</v>
      </c>
      <c r="M13" s="11" t="s">
        <v>100</v>
      </c>
      <c r="N13" s="12" t="s">
        <v>144</v>
      </c>
      <c r="O13" s="11" t="s">
        <v>88</v>
      </c>
      <c r="P13" s="11" t="s">
        <v>87</v>
      </c>
      <c r="Q13" s="11" t="s">
        <v>87</v>
      </c>
      <c r="R13" s="13" t="s">
        <v>89</v>
      </c>
      <c r="S13" s="13" t="s">
        <v>170</v>
      </c>
      <c r="T13" s="13" t="s">
        <v>171</v>
      </c>
      <c r="U13" s="12" t="s">
        <v>172</v>
      </c>
      <c r="V13" s="12" t="s">
        <v>170</v>
      </c>
      <c r="W13" s="13" t="s">
        <v>505</v>
      </c>
      <c r="X13" s="12" t="s">
        <v>170</v>
      </c>
      <c r="Y13" s="11" t="s">
        <v>173</v>
      </c>
      <c r="Z13" s="11" t="s">
        <v>104</v>
      </c>
      <c r="AA13" s="11" t="s">
        <v>98</v>
      </c>
      <c r="AB13" s="12" t="s">
        <v>96</v>
      </c>
      <c r="AC13" s="12" t="s">
        <v>174</v>
      </c>
      <c r="AD13" s="12" t="s">
        <v>828</v>
      </c>
      <c r="AE13" s="12" t="s">
        <v>829</v>
      </c>
      <c r="AF13" s="12" t="s">
        <v>830</v>
      </c>
      <c r="AG13" s="12" t="s">
        <v>831</v>
      </c>
      <c r="AH13" s="12" t="s">
        <v>110</v>
      </c>
      <c r="AI13" s="12" t="s">
        <v>832</v>
      </c>
      <c r="AJ13" s="12" t="s">
        <v>833</v>
      </c>
      <c r="AK13" s="12" t="s">
        <v>834</v>
      </c>
      <c r="AL13" s="12" t="s">
        <v>835</v>
      </c>
      <c r="AM13" s="13" t="s">
        <v>98</v>
      </c>
    </row>
    <row r="14" spans="1:42" s="45" customFormat="1" ht="153" x14ac:dyDescent="0.25">
      <c r="A14" s="13" t="s">
        <v>1902</v>
      </c>
      <c r="B14" s="11" t="s">
        <v>1100</v>
      </c>
      <c r="C14" s="12" t="s">
        <v>1101</v>
      </c>
      <c r="D14" s="12" t="s">
        <v>559</v>
      </c>
      <c r="E14" s="12" t="s">
        <v>1102</v>
      </c>
      <c r="F14" s="12" t="s">
        <v>1955</v>
      </c>
      <c r="G14" s="12" t="s">
        <v>428</v>
      </c>
      <c r="H14" s="12" t="s">
        <v>428</v>
      </c>
      <c r="I14" s="12" t="s">
        <v>428</v>
      </c>
      <c r="J14" s="13" t="s">
        <v>109</v>
      </c>
      <c r="K14" s="13"/>
      <c r="L14" s="12" t="s">
        <v>1103</v>
      </c>
      <c r="M14" s="11" t="s">
        <v>196</v>
      </c>
      <c r="N14" s="12" t="s">
        <v>310</v>
      </c>
      <c r="O14" s="11" t="s">
        <v>88</v>
      </c>
      <c r="P14" s="11" t="s">
        <v>98</v>
      </c>
      <c r="Q14" s="11" t="s">
        <v>98</v>
      </c>
      <c r="R14" s="13" t="s">
        <v>89</v>
      </c>
      <c r="S14" s="13" t="s">
        <v>292</v>
      </c>
      <c r="T14" s="13" t="s">
        <v>306</v>
      </c>
      <c r="U14" s="12" t="s">
        <v>1104</v>
      </c>
      <c r="V14" s="12" t="s">
        <v>292</v>
      </c>
      <c r="W14" s="13" t="s">
        <v>506</v>
      </c>
      <c r="X14" s="12" t="s">
        <v>292</v>
      </c>
      <c r="Y14" s="11" t="s">
        <v>1105</v>
      </c>
      <c r="Z14" s="11" t="s">
        <v>94</v>
      </c>
      <c r="AA14" s="11" t="s">
        <v>87</v>
      </c>
      <c r="AB14" s="12" t="s">
        <v>96</v>
      </c>
      <c r="AC14" s="12"/>
      <c r="AD14" s="12" t="s">
        <v>1068</v>
      </c>
      <c r="AE14" s="12" t="s">
        <v>1106</v>
      </c>
      <c r="AF14" s="12" t="s">
        <v>1070</v>
      </c>
      <c r="AG14" s="12" t="s">
        <v>1107</v>
      </c>
      <c r="AH14" s="12" t="s">
        <v>1071</v>
      </c>
      <c r="AI14" s="12" t="s">
        <v>1071</v>
      </c>
      <c r="AJ14" s="12" t="s">
        <v>943</v>
      </c>
      <c r="AK14" s="12" t="s">
        <v>1071</v>
      </c>
      <c r="AL14" s="12" t="s">
        <v>1108</v>
      </c>
      <c r="AM14" s="13" t="s">
        <v>98</v>
      </c>
    </row>
    <row r="15" spans="1:42" s="45" customFormat="1" ht="114.75" x14ac:dyDescent="0.25">
      <c r="A15" s="13" t="s">
        <v>1902</v>
      </c>
      <c r="B15" s="11" t="s">
        <v>203</v>
      </c>
      <c r="C15" s="12" t="s">
        <v>1568</v>
      </c>
      <c r="D15" s="12" t="s">
        <v>1219</v>
      </c>
      <c r="E15" s="12" t="s">
        <v>1220</v>
      </c>
      <c r="F15" s="12" t="s">
        <v>1905</v>
      </c>
      <c r="G15" s="12" t="s">
        <v>1221</v>
      </c>
      <c r="H15" s="12" t="s">
        <v>1221</v>
      </c>
      <c r="I15" s="12" t="s">
        <v>130</v>
      </c>
      <c r="J15" s="13" t="s">
        <v>145</v>
      </c>
      <c r="K15" s="13"/>
      <c r="L15" s="12" t="s">
        <v>110</v>
      </c>
      <c r="M15" s="11" t="s">
        <v>204</v>
      </c>
      <c r="N15" s="12" t="s">
        <v>110</v>
      </c>
      <c r="O15" s="11" t="s">
        <v>110</v>
      </c>
      <c r="P15" s="11" t="s">
        <v>110</v>
      </c>
      <c r="Q15" s="11" t="s">
        <v>110</v>
      </c>
      <c r="R15" s="13" t="s">
        <v>89</v>
      </c>
      <c r="S15" s="13" t="s">
        <v>205</v>
      </c>
      <c r="T15" s="13" t="s">
        <v>206</v>
      </c>
      <c r="U15" s="12" t="s">
        <v>207</v>
      </c>
      <c r="V15" s="12" t="s">
        <v>205</v>
      </c>
      <c r="W15" s="13"/>
      <c r="X15" s="12" t="s">
        <v>205</v>
      </c>
      <c r="Y15" s="12" t="s">
        <v>208</v>
      </c>
      <c r="Z15" s="11" t="s">
        <v>104</v>
      </c>
      <c r="AA15" s="11" t="s">
        <v>87</v>
      </c>
      <c r="AB15" s="12" t="s">
        <v>1569</v>
      </c>
      <c r="AC15" s="12" t="s">
        <v>209</v>
      </c>
      <c r="AD15" s="12" t="s">
        <v>1223</v>
      </c>
      <c r="AE15" s="12" t="s">
        <v>1224</v>
      </c>
      <c r="AF15" s="12" t="s">
        <v>1225</v>
      </c>
      <c r="AG15" s="12" t="s">
        <v>1226</v>
      </c>
      <c r="AH15" s="12" t="s">
        <v>95</v>
      </c>
      <c r="AI15" s="12" t="s">
        <v>95</v>
      </c>
      <c r="AJ15" s="12" t="s">
        <v>95</v>
      </c>
      <c r="AK15" s="12" t="s">
        <v>95</v>
      </c>
      <c r="AL15" s="12" t="s">
        <v>95</v>
      </c>
      <c r="AM15" s="13" t="s">
        <v>98</v>
      </c>
    </row>
    <row r="16" spans="1:42" s="45" customFormat="1" ht="102" x14ac:dyDescent="0.25">
      <c r="A16" s="13" t="s">
        <v>1902</v>
      </c>
      <c r="B16" s="11" t="s">
        <v>293</v>
      </c>
      <c r="C16" s="12" t="s">
        <v>1147</v>
      </c>
      <c r="D16" s="12" t="s">
        <v>1148</v>
      </c>
      <c r="E16" s="12" t="s">
        <v>1149</v>
      </c>
      <c r="F16" s="12" t="s">
        <v>1966</v>
      </c>
      <c r="G16" s="12" t="s">
        <v>1150</v>
      </c>
      <c r="H16" s="12" t="s">
        <v>1151</v>
      </c>
      <c r="I16" s="12" t="s">
        <v>1152</v>
      </c>
      <c r="J16" s="13" t="s">
        <v>119</v>
      </c>
      <c r="K16" s="13"/>
      <c r="L16" s="12" t="s">
        <v>85</v>
      </c>
      <c r="M16" s="11" t="s">
        <v>100</v>
      </c>
      <c r="N16" s="12" t="s">
        <v>294</v>
      </c>
      <c r="O16" s="11" t="s">
        <v>88</v>
      </c>
      <c r="P16" s="11" t="s">
        <v>98</v>
      </c>
      <c r="Q16" s="11" t="s">
        <v>98</v>
      </c>
      <c r="R16" s="13" t="s">
        <v>89</v>
      </c>
      <c r="S16" s="13" t="s">
        <v>290</v>
      </c>
      <c r="T16" s="13" t="s">
        <v>295</v>
      </c>
      <c r="U16" s="12" t="s">
        <v>296</v>
      </c>
      <c r="V16" s="12" t="s">
        <v>290</v>
      </c>
      <c r="W16" s="13"/>
      <c r="X16" s="12" t="s">
        <v>290</v>
      </c>
      <c r="Y16" s="11" t="s">
        <v>297</v>
      </c>
      <c r="Z16" s="11" t="s">
        <v>104</v>
      </c>
      <c r="AA16" s="11" t="s">
        <v>98</v>
      </c>
      <c r="AB16" s="12" t="s">
        <v>298</v>
      </c>
      <c r="AC16" s="12"/>
      <c r="AD16" s="12" t="s">
        <v>1153</v>
      </c>
      <c r="AE16" s="12" t="s">
        <v>1154</v>
      </c>
      <c r="AF16" s="12" t="s">
        <v>1155</v>
      </c>
      <c r="AG16" s="12" t="s">
        <v>768</v>
      </c>
      <c r="AH16" s="12" t="s">
        <v>768</v>
      </c>
      <c r="AI16" s="12" t="s">
        <v>768</v>
      </c>
      <c r="AJ16" s="12" t="s">
        <v>623</v>
      </c>
      <c r="AK16" s="12" t="s">
        <v>1156</v>
      </c>
      <c r="AL16" s="12" t="s">
        <v>768</v>
      </c>
      <c r="AM16" s="13" t="s">
        <v>98</v>
      </c>
    </row>
    <row r="17" spans="1:39" s="45" customFormat="1" ht="102" x14ac:dyDescent="0.25">
      <c r="A17" s="13" t="s">
        <v>1902</v>
      </c>
      <c r="B17" s="11" t="s">
        <v>305</v>
      </c>
      <c r="C17" s="12" t="s">
        <v>1085</v>
      </c>
      <c r="D17" s="12" t="s">
        <v>1086</v>
      </c>
      <c r="E17" s="12" t="s">
        <v>1087</v>
      </c>
      <c r="F17" s="12" t="s">
        <v>1956</v>
      </c>
      <c r="G17" s="12" t="s">
        <v>1088</v>
      </c>
      <c r="H17" s="12" t="s">
        <v>1089</v>
      </c>
      <c r="I17" s="12" t="s">
        <v>1090</v>
      </c>
      <c r="J17" s="13" t="s">
        <v>148</v>
      </c>
      <c r="K17" s="13" t="s">
        <v>169</v>
      </c>
      <c r="L17" s="12" t="s">
        <v>110</v>
      </c>
      <c r="M17" s="11" t="s">
        <v>229</v>
      </c>
      <c r="N17" s="12" t="s">
        <v>110</v>
      </c>
      <c r="O17" s="11" t="s">
        <v>110</v>
      </c>
      <c r="P17" s="11" t="s">
        <v>110</v>
      </c>
      <c r="Q17" s="11" t="s">
        <v>110</v>
      </c>
      <c r="R17" s="13" t="s">
        <v>89</v>
      </c>
      <c r="S17" s="13" t="s">
        <v>292</v>
      </c>
      <c r="T17" s="13" t="s">
        <v>306</v>
      </c>
      <c r="U17" s="12" t="s">
        <v>1091</v>
      </c>
      <c r="V17" s="12" t="s">
        <v>307</v>
      </c>
      <c r="W17" s="13" t="s">
        <v>504</v>
      </c>
      <c r="X17" s="12" t="s">
        <v>307</v>
      </c>
      <c r="Y17" s="11" t="s">
        <v>130</v>
      </c>
      <c r="Z17" s="11" t="s">
        <v>104</v>
      </c>
      <c r="AA17" s="11" t="s">
        <v>98</v>
      </c>
      <c r="AB17" s="12" t="s">
        <v>308</v>
      </c>
      <c r="AC17" s="12"/>
      <c r="AD17" s="12" t="s">
        <v>1092</v>
      </c>
      <c r="AE17" s="12" t="s">
        <v>1093</v>
      </c>
      <c r="AF17" s="12" t="s">
        <v>1094</v>
      </c>
      <c r="AG17" s="12" t="s">
        <v>1095</v>
      </c>
      <c r="AH17" s="12" t="s">
        <v>1096</v>
      </c>
      <c r="AI17" s="12" t="s">
        <v>1097</v>
      </c>
      <c r="AJ17" s="12" t="s">
        <v>505</v>
      </c>
      <c r="AK17" s="12" t="s">
        <v>1098</v>
      </c>
      <c r="AL17" s="12" t="s">
        <v>1099</v>
      </c>
      <c r="AM17" s="13" t="s">
        <v>98</v>
      </c>
    </row>
    <row r="18" spans="1:39" s="45" customFormat="1" ht="89.25" x14ac:dyDescent="0.25">
      <c r="A18" s="13" t="s">
        <v>1902</v>
      </c>
      <c r="B18" s="11" t="s">
        <v>210</v>
      </c>
      <c r="C18" s="12" t="s">
        <v>1269</v>
      </c>
      <c r="D18" s="12" t="s">
        <v>525</v>
      </c>
      <c r="E18" s="12" t="s">
        <v>1570</v>
      </c>
      <c r="F18" s="12" t="s">
        <v>1906</v>
      </c>
      <c r="G18" s="12" t="s">
        <v>1241</v>
      </c>
      <c r="H18" s="12" t="s">
        <v>1571</v>
      </c>
      <c r="I18" s="12" t="s">
        <v>1572</v>
      </c>
      <c r="J18" s="13" t="s">
        <v>145</v>
      </c>
      <c r="K18" s="13"/>
      <c r="L18" s="12" t="s">
        <v>110</v>
      </c>
      <c r="M18" s="11" t="s">
        <v>100</v>
      </c>
      <c r="N18" s="12" t="s">
        <v>110</v>
      </c>
      <c r="O18" s="11" t="s">
        <v>110</v>
      </c>
      <c r="P18" s="11" t="s">
        <v>110</v>
      </c>
      <c r="Q18" s="11" t="s">
        <v>110</v>
      </c>
      <c r="R18" s="13" t="s">
        <v>89</v>
      </c>
      <c r="S18" s="13" t="s">
        <v>205</v>
      </c>
      <c r="T18" s="13" t="s">
        <v>206</v>
      </c>
      <c r="U18" s="12" t="s">
        <v>211</v>
      </c>
      <c r="V18" s="12" t="s">
        <v>212</v>
      </c>
      <c r="W18" s="13"/>
      <c r="X18" s="12" t="s">
        <v>212</v>
      </c>
      <c r="Y18" s="11" t="s">
        <v>213</v>
      </c>
      <c r="Z18" s="11" t="s">
        <v>137</v>
      </c>
      <c r="AA18" s="11" t="s">
        <v>98</v>
      </c>
      <c r="AB18" s="12" t="s">
        <v>96</v>
      </c>
      <c r="AC18" s="12" t="s">
        <v>214</v>
      </c>
      <c r="AD18" s="12" t="s">
        <v>1242</v>
      </c>
      <c r="AE18" s="12" t="s">
        <v>1253</v>
      </c>
      <c r="AF18" s="12" t="s">
        <v>1271</v>
      </c>
      <c r="AG18" s="12" t="s">
        <v>694</v>
      </c>
      <c r="AH18" s="12" t="s">
        <v>694</v>
      </c>
      <c r="AI18" s="12" t="s">
        <v>1272</v>
      </c>
      <c r="AJ18" s="12" t="s">
        <v>1273</v>
      </c>
      <c r="AK18" s="12" t="s">
        <v>1274</v>
      </c>
      <c r="AL18" s="12" t="s">
        <v>1275</v>
      </c>
      <c r="AM18" s="13" t="s">
        <v>98</v>
      </c>
    </row>
    <row r="19" spans="1:39" s="45" customFormat="1" ht="51" x14ac:dyDescent="0.25">
      <c r="A19" s="13" t="s">
        <v>1902</v>
      </c>
      <c r="B19" s="11" t="s">
        <v>446</v>
      </c>
      <c r="C19" s="12"/>
      <c r="D19" s="12"/>
      <c r="E19" s="12"/>
      <c r="F19" s="12" t="s">
        <v>449</v>
      </c>
      <c r="G19" s="12"/>
      <c r="H19" s="12"/>
      <c r="I19" s="12"/>
      <c r="J19" s="13" t="s">
        <v>119</v>
      </c>
      <c r="K19" s="13"/>
      <c r="L19" s="12" t="s">
        <v>85</v>
      </c>
      <c r="M19" s="11" t="s">
        <v>196</v>
      </c>
      <c r="N19" s="12" t="s">
        <v>447</v>
      </c>
      <c r="O19" s="11" t="s">
        <v>88</v>
      </c>
      <c r="P19" s="11" t="s">
        <v>87</v>
      </c>
      <c r="Q19" s="11" t="s">
        <v>87</v>
      </c>
      <c r="R19" s="13" t="s">
        <v>215</v>
      </c>
      <c r="S19" s="13" t="s">
        <v>270</v>
      </c>
      <c r="T19" s="13" t="s">
        <v>448</v>
      </c>
      <c r="U19" s="12" t="s">
        <v>448</v>
      </c>
      <c r="V19" s="12" t="s">
        <v>270</v>
      </c>
      <c r="W19" s="13"/>
      <c r="X19" s="12" t="s">
        <v>270</v>
      </c>
      <c r="Y19" s="11"/>
      <c r="Z19" s="11" t="s">
        <v>104</v>
      </c>
      <c r="AA19" s="11" t="s">
        <v>98</v>
      </c>
      <c r="AB19" s="12" t="s">
        <v>450</v>
      </c>
      <c r="AC19" s="12" t="s">
        <v>451</v>
      </c>
      <c r="AD19" s="12"/>
      <c r="AE19" s="12"/>
      <c r="AF19" s="12"/>
      <c r="AG19" s="12"/>
      <c r="AH19" s="12"/>
      <c r="AI19" s="12"/>
      <c r="AJ19" s="12"/>
      <c r="AK19" s="12"/>
      <c r="AL19" s="12"/>
      <c r="AM19" s="13" t="s">
        <v>87</v>
      </c>
    </row>
    <row r="20" spans="1:39" s="45" customFormat="1" ht="242.25" x14ac:dyDescent="0.25">
      <c r="A20" s="13" t="s">
        <v>1902</v>
      </c>
      <c r="B20" s="11" t="s">
        <v>452</v>
      </c>
      <c r="C20" s="12" t="s">
        <v>452</v>
      </c>
      <c r="D20" s="12" t="s">
        <v>1697</v>
      </c>
      <c r="E20" s="12" t="s">
        <v>1698</v>
      </c>
      <c r="F20" s="12" t="s">
        <v>1926</v>
      </c>
      <c r="G20" s="12" t="s">
        <v>1699</v>
      </c>
      <c r="H20" s="12" t="s">
        <v>1700</v>
      </c>
      <c r="I20" s="12" t="s">
        <v>1701</v>
      </c>
      <c r="J20" s="13"/>
      <c r="K20" s="13" t="s">
        <v>119</v>
      </c>
      <c r="L20" s="12"/>
      <c r="M20" s="11" t="s">
        <v>110</v>
      </c>
      <c r="N20" s="12" t="s">
        <v>110</v>
      </c>
      <c r="O20" s="11" t="s">
        <v>110</v>
      </c>
      <c r="P20" s="11" t="s">
        <v>110</v>
      </c>
      <c r="Q20" s="11" t="s">
        <v>110</v>
      </c>
      <c r="R20" s="13" t="s">
        <v>110</v>
      </c>
      <c r="S20" s="13" t="s">
        <v>215</v>
      </c>
      <c r="T20" s="13" t="s">
        <v>270</v>
      </c>
      <c r="U20" s="12" t="s">
        <v>448</v>
      </c>
      <c r="V20" s="12" t="s">
        <v>453</v>
      </c>
      <c r="W20" s="13" t="s">
        <v>270</v>
      </c>
      <c r="X20" s="12"/>
      <c r="Y20" s="11" t="s">
        <v>270</v>
      </c>
      <c r="Z20" s="11" t="s">
        <v>454</v>
      </c>
      <c r="AA20" s="11" t="s">
        <v>104</v>
      </c>
      <c r="AB20" s="12" t="s">
        <v>1702</v>
      </c>
      <c r="AC20" s="12" t="s">
        <v>365</v>
      </c>
      <c r="AD20" s="12" t="s">
        <v>455</v>
      </c>
      <c r="AE20" s="12" t="s">
        <v>1703</v>
      </c>
      <c r="AF20" s="12" t="s">
        <v>1704</v>
      </c>
      <c r="AG20" s="12" t="s">
        <v>1705</v>
      </c>
      <c r="AH20" s="12" t="s">
        <v>1373</v>
      </c>
      <c r="AI20" s="12" t="s">
        <v>1706</v>
      </c>
      <c r="AJ20" s="12" t="s">
        <v>1706</v>
      </c>
      <c r="AK20" s="12" t="s">
        <v>1707</v>
      </c>
      <c r="AL20" s="12" t="s">
        <v>1708</v>
      </c>
      <c r="AM20" s="13" t="s">
        <v>98</v>
      </c>
    </row>
    <row r="21" spans="1:39" s="45" customFormat="1" ht="25.5" x14ac:dyDescent="0.25">
      <c r="A21" s="13" t="s">
        <v>1902</v>
      </c>
      <c r="B21" s="11" t="s">
        <v>4</v>
      </c>
      <c r="C21" s="12"/>
      <c r="D21" s="12"/>
      <c r="E21" s="12"/>
      <c r="F21" s="12" t="s">
        <v>459</v>
      </c>
      <c r="G21" s="12"/>
      <c r="H21" s="12"/>
      <c r="I21" s="12"/>
      <c r="J21" s="13" t="s">
        <v>109</v>
      </c>
      <c r="K21" s="13"/>
      <c r="L21" s="12" t="s">
        <v>85</v>
      </c>
      <c r="M21" s="11" t="s">
        <v>372</v>
      </c>
      <c r="N21" s="12" t="s">
        <v>456</v>
      </c>
      <c r="O21" s="11" t="s">
        <v>88</v>
      </c>
      <c r="P21" s="11" t="s">
        <v>98</v>
      </c>
      <c r="Q21" s="11" t="s">
        <v>98</v>
      </c>
      <c r="R21" s="13" t="s">
        <v>215</v>
      </c>
      <c r="S21" s="13" t="s">
        <v>270</v>
      </c>
      <c r="T21" s="13" t="s">
        <v>448</v>
      </c>
      <c r="U21" s="12" t="s">
        <v>457</v>
      </c>
      <c r="V21" s="12" t="s">
        <v>270</v>
      </c>
      <c r="W21" s="13"/>
      <c r="X21" s="12" t="s">
        <v>270</v>
      </c>
      <c r="Y21" s="12" t="s">
        <v>458</v>
      </c>
      <c r="Z21" s="11" t="s">
        <v>104</v>
      </c>
      <c r="AA21" s="11" t="s">
        <v>98</v>
      </c>
      <c r="AB21" s="12" t="s">
        <v>460</v>
      </c>
      <c r="AC21" s="12" t="s">
        <v>459</v>
      </c>
      <c r="AD21" s="12"/>
      <c r="AE21" s="12"/>
      <c r="AF21" s="12"/>
      <c r="AG21" s="12"/>
      <c r="AH21" s="12"/>
      <c r="AI21" s="12"/>
      <c r="AJ21" s="12"/>
      <c r="AK21" s="12"/>
      <c r="AL21" s="12"/>
      <c r="AM21" s="13" t="s">
        <v>87</v>
      </c>
    </row>
    <row r="22" spans="1:39" s="45" customFormat="1" ht="63.75" x14ac:dyDescent="0.25">
      <c r="A22" s="13" t="s">
        <v>1902</v>
      </c>
      <c r="B22" s="11" t="s">
        <v>175</v>
      </c>
      <c r="C22" s="12" t="s">
        <v>836</v>
      </c>
      <c r="D22" s="12" t="s">
        <v>824</v>
      </c>
      <c r="E22" s="12" t="s">
        <v>837</v>
      </c>
      <c r="F22" s="12" t="s">
        <v>1938</v>
      </c>
      <c r="G22" s="12" t="s">
        <v>826</v>
      </c>
      <c r="H22" s="12" t="s">
        <v>826</v>
      </c>
      <c r="I22" s="12" t="s">
        <v>827</v>
      </c>
      <c r="J22" s="13" t="s">
        <v>107</v>
      </c>
      <c r="K22" s="13" t="s">
        <v>176</v>
      </c>
      <c r="L22" s="12" t="s">
        <v>85</v>
      </c>
      <c r="M22" s="11" t="s">
        <v>100</v>
      </c>
      <c r="N22" s="12" t="s">
        <v>177</v>
      </c>
      <c r="O22" s="11" t="s">
        <v>88</v>
      </c>
      <c r="P22" s="11" t="s">
        <v>87</v>
      </c>
      <c r="Q22" s="11" t="s">
        <v>87</v>
      </c>
      <c r="R22" s="13" t="s">
        <v>89</v>
      </c>
      <c r="S22" s="13" t="s">
        <v>170</v>
      </c>
      <c r="T22" s="13" t="s">
        <v>171</v>
      </c>
      <c r="U22" s="12" t="s">
        <v>172</v>
      </c>
      <c r="V22" s="12" t="s">
        <v>170</v>
      </c>
      <c r="W22" s="13" t="s">
        <v>505</v>
      </c>
      <c r="X22" s="12" t="s">
        <v>170</v>
      </c>
      <c r="Y22" s="11" t="s">
        <v>178</v>
      </c>
      <c r="Z22" s="11" t="s">
        <v>104</v>
      </c>
      <c r="AA22" s="11" t="s">
        <v>98</v>
      </c>
      <c r="AB22" s="12" t="s">
        <v>96</v>
      </c>
      <c r="AC22" s="12" t="s">
        <v>179</v>
      </c>
      <c r="AD22" s="12" t="s">
        <v>828</v>
      </c>
      <c r="AE22" s="12" t="s">
        <v>829</v>
      </c>
      <c r="AF22" s="12" t="s">
        <v>830</v>
      </c>
      <c r="AG22" s="12" t="s">
        <v>831</v>
      </c>
      <c r="AH22" s="12" t="s">
        <v>110</v>
      </c>
      <c r="AI22" s="12" t="s">
        <v>832</v>
      </c>
      <c r="AJ22" s="12" t="s">
        <v>833</v>
      </c>
      <c r="AK22" s="12" t="s">
        <v>834</v>
      </c>
      <c r="AL22" s="12" t="s">
        <v>835</v>
      </c>
      <c r="AM22" s="13" t="s">
        <v>98</v>
      </c>
    </row>
    <row r="23" spans="1:39" s="45" customFormat="1" ht="38.25" x14ac:dyDescent="0.25">
      <c r="A23" s="13" t="s">
        <v>1902</v>
      </c>
      <c r="B23" s="11" t="s">
        <v>180</v>
      </c>
      <c r="C23" s="12" t="s">
        <v>838</v>
      </c>
      <c r="D23" s="12" t="s">
        <v>839</v>
      </c>
      <c r="E23" s="12" t="s">
        <v>840</v>
      </c>
      <c r="F23" s="12" t="s">
        <v>1939</v>
      </c>
      <c r="G23" s="12" t="s">
        <v>826</v>
      </c>
      <c r="H23" s="12" t="s">
        <v>826</v>
      </c>
      <c r="I23" s="12" t="s">
        <v>841</v>
      </c>
      <c r="J23" s="13" t="s">
        <v>107</v>
      </c>
      <c r="K23" s="13"/>
      <c r="L23" s="12" t="s">
        <v>85</v>
      </c>
      <c r="M23" s="11" t="s">
        <v>100</v>
      </c>
      <c r="N23" s="12" t="s">
        <v>177</v>
      </c>
      <c r="O23" s="11" t="s">
        <v>88</v>
      </c>
      <c r="P23" s="11" t="s">
        <v>87</v>
      </c>
      <c r="Q23" s="11" t="s">
        <v>87</v>
      </c>
      <c r="R23" s="13" t="s">
        <v>89</v>
      </c>
      <c r="S23" s="13" t="s">
        <v>170</v>
      </c>
      <c r="T23" s="13" t="s">
        <v>171</v>
      </c>
      <c r="U23" s="12" t="s">
        <v>172</v>
      </c>
      <c r="V23" s="12" t="s">
        <v>170</v>
      </c>
      <c r="W23" s="13" t="s">
        <v>505</v>
      </c>
      <c r="X23" s="12" t="s">
        <v>170</v>
      </c>
      <c r="Y23" s="11" t="s">
        <v>181</v>
      </c>
      <c r="Z23" s="11" t="s">
        <v>104</v>
      </c>
      <c r="AA23" s="11" t="s">
        <v>98</v>
      </c>
      <c r="AB23" s="12" t="s">
        <v>182</v>
      </c>
      <c r="AC23" s="12"/>
      <c r="AD23" s="12" t="s">
        <v>842</v>
      </c>
      <c r="AE23" s="12" t="s">
        <v>829</v>
      </c>
      <c r="AF23" s="12" t="s">
        <v>830</v>
      </c>
      <c r="AG23" s="12" t="s">
        <v>831</v>
      </c>
      <c r="AH23" s="12" t="s">
        <v>110</v>
      </c>
      <c r="AI23" s="12" t="s">
        <v>843</v>
      </c>
      <c r="AJ23" s="12" t="s">
        <v>624</v>
      </c>
      <c r="AK23" s="12" t="s">
        <v>834</v>
      </c>
      <c r="AL23" s="12" t="s">
        <v>835</v>
      </c>
      <c r="AM23" s="13" t="s">
        <v>98</v>
      </c>
    </row>
    <row r="24" spans="1:39" s="45" customFormat="1" ht="51" x14ac:dyDescent="0.25">
      <c r="A24" s="13" t="s">
        <v>1902</v>
      </c>
      <c r="B24" s="11" t="s">
        <v>461</v>
      </c>
      <c r="C24" s="12" t="s">
        <v>1684</v>
      </c>
      <c r="D24" s="12" t="s">
        <v>1685</v>
      </c>
      <c r="E24" s="12" t="s">
        <v>1686</v>
      </c>
      <c r="F24" s="12" t="s">
        <v>1948</v>
      </c>
      <c r="G24" s="12" t="s">
        <v>1687</v>
      </c>
      <c r="H24" s="12" t="s">
        <v>1687</v>
      </c>
      <c r="I24" s="12" t="s">
        <v>1688</v>
      </c>
      <c r="J24" s="13" t="s">
        <v>119</v>
      </c>
      <c r="K24" s="13" t="s">
        <v>352</v>
      </c>
      <c r="L24" s="12" t="s">
        <v>85</v>
      </c>
      <c r="M24" s="11" t="s">
        <v>100</v>
      </c>
      <c r="N24" s="12" t="s">
        <v>462</v>
      </c>
      <c r="O24" s="11" t="s">
        <v>88</v>
      </c>
      <c r="P24" s="11" t="s">
        <v>98</v>
      </c>
      <c r="Q24" s="11" t="s">
        <v>87</v>
      </c>
      <c r="R24" s="13" t="s">
        <v>215</v>
      </c>
      <c r="S24" s="13" t="s">
        <v>270</v>
      </c>
      <c r="T24" s="13" t="s">
        <v>448</v>
      </c>
      <c r="U24" s="12" t="s">
        <v>463</v>
      </c>
      <c r="V24" s="12" t="s">
        <v>464</v>
      </c>
      <c r="W24" s="13" t="s">
        <v>931</v>
      </c>
      <c r="X24" s="12" t="s">
        <v>464</v>
      </c>
      <c r="Y24" s="11" t="s">
        <v>115</v>
      </c>
      <c r="Z24" s="11" t="s">
        <v>104</v>
      </c>
      <c r="AA24" s="11" t="s">
        <v>98</v>
      </c>
      <c r="AB24" s="12" t="s">
        <v>365</v>
      </c>
      <c r="AC24" s="12" t="s">
        <v>465</v>
      </c>
      <c r="AD24" s="12" t="s">
        <v>1689</v>
      </c>
      <c r="AE24" s="12" t="s">
        <v>1690</v>
      </c>
      <c r="AF24" s="12" t="s">
        <v>1691</v>
      </c>
      <c r="AG24" s="12" t="s">
        <v>428</v>
      </c>
      <c r="AH24" s="12" t="s">
        <v>1692</v>
      </c>
      <c r="AI24" s="12" t="s">
        <v>1693</v>
      </c>
      <c r="AJ24" s="12" t="s">
        <v>1694</v>
      </c>
      <c r="AK24" s="12" t="s">
        <v>1695</v>
      </c>
      <c r="AL24" s="12" t="s">
        <v>1696</v>
      </c>
      <c r="AM24" s="13" t="s">
        <v>98</v>
      </c>
    </row>
    <row r="25" spans="1:39" s="45" customFormat="1" ht="38.25" x14ac:dyDescent="0.25">
      <c r="A25" s="13" t="s">
        <v>1902</v>
      </c>
      <c r="B25" s="11" t="s">
        <v>5</v>
      </c>
      <c r="C25" s="12" t="s">
        <v>844</v>
      </c>
      <c r="D25" s="12" t="s">
        <v>824</v>
      </c>
      <c r="E25" s="12" t="s">
        <v>845</v>
      </c>
      <c r="F25" s="12" t="s">
        <v>1940</v>
      </c>
      <c r="G25" s="12" t="s">
        <v>826</v>
      </c>
      <c r="H25" s="12" t="s">
        <v>826</v>
      </c>
      <c r="I25" s="12" t="s">
        <v>846</v>
      </c>
      <c r="J25" s="13" t="s">
        <v>107</v>
      </c>
      <c r="K25" s="13"/>
      <c r="L25" s="12" t="s">
        <v>85</v>
      </c>
      <c r="M25" s="11" t="s">
        <v>100</v>
      </c>
      <c r="N25" s="12" t="s">
        <v>144</v>
      </c>
      <c r="O25" s="11" t="s">
        <v>88</v>
      </c>
      <c r="P25" s="11" t="s">
        <v>87</v>
      </c>
      <c r="Q25" s="11" t="s">
        <v>87</v>
      </c>
      <c r="R25" s="13" t="s">
        <v>89</v>
      </c>
      <c r="S25" s="13" t="s">
        <v>170</v>
      </c>
      <c r="T25" s="13" t="s">
        <v>171</v>
      </c>
      <c r="U25" s="12" t="s">
        <v>172</v>
      </c>
      <c r="V25" s="12" t="s">
        <v>170</v>
      </c>
      <c r="W25" s="13" t="s">
        <v>505</v>
      </c>
      <c r="X25" s="12" t="s">
        <v>170</v>
      </c>
      <c r="Y25" s="11" t="s">
        <v>173</v>
      </c>
      <c r="Z25" s="11" t="s">
        <v>104</v>
      </c>
      <c r="AA25" s="11" t="s">
        <v>98</v>
      </c>
      <c r="AB25" s="12" t="s">
        <v>183</v>
      </c>
      <c r="AC25" s="12"/>
      <c r="AD25" s="12" t="s">
        <v>847</v>
      </c>
      <c r="AE25" s="12" t="s">
        <v>829</v>
      </c>
      <c r="AF25" s="12" t="s">
        <v>830</v>
      </c>
      <c r="AG25" s="12" t="s">
        <v>831</v>
      </c>
      <c r="AH25" s="12" t="s">
        <v>110</v>
      </c>
      <c r="AI25" s="12" t="s">
        <v>834</v>
      </c>
      <c r="AJ25" s="12" t="s">
        <v>833</v>
      </c>
      <c r="AK25" s="12" t="s">
        <v>834</v>
      </c>
      <c r="AL25" s="12" t="s">
        <v>835</v>
      </c>
      <c r="AM25" s="13" t="s">
        <v>98</v>
      </c>
    </row>
    <row r="26" spans="1:39" s="45" customFormat="1" ht="63.75" x14ac:dyDescent="0.25">
      <c r="A26" s="13" t="s">
        <v>1902</v>
      </c>
      <c r="B26" s="11" t="s">
        <v>6</v>
      </c>
      <c r="C26" s="12" t="s">
        <v>848</v>
      </c>
      <c r="D26" s="12" t="s">
        <v>824</v>
      </c>
      <c r="E26" s="12" t="s">
        <v>849</v>
      </c>
      <c r="F26" s="12" t="s">
        <v>1940</v>
      </c>
      <c r="G26" s="12" t="s">
        <v>826</v>
      </c>
      <c r="H26" s="12" t="s">
        <v>826</v>
      </c>
      <c r="I26" s="12" t="s">
        <v>846</v>
      </c>
      <c r="J26" s="13" t="s">
        <v>107</v>
      </c>
      <c r="K26" s="13"/>
      <c r="L26" s="12" t="s">
        <v>85</v>
      </c>
      <c r="M26" s="11" t="s">
        <v>100</v>
      </c>
      <c r="N26" s="12" t="s">
        <v>144</v>
      </c>
      <c r="O26" s="11" t="s">
        <v>88</v>
      </c>
      <c r="P26" s="11" t="s">
        <v>87</v>
      </c>
      <c r="Q26" s="11" t="s">
        <v>87</v>
      </c>
      <c r="R26" s="13" t="s">
        <v>89</v>
      </c>
      <c r="S26" s="13" t="s">
        <v>170</v>
      </c>
      <c r="T26" s="13" t="s">
        <v>171</v>
      </c>
      <c r="U26" s="12" t="s">
        <v>172</v>
      </c>
      <c r="V26" s="12" t="s">
        <v>170</v>
      </c>
      <c r="W26" s="13" t="s">
        <v>505</v>
      </c>
      <c r="X26" s="12" t="s">
        <v>170</v>
      </c>
      <c r="Y26" s="11" t="s">
        <v>173</v>
      </c>
      <c r="Z26" s="11" t="s">
        <v>104</v>
      </c>
      <c r="AA26" s="11" t="s">
        <v>98</v>
      </c>
      <c r="AB26" s="12" t="s">
        <v>183</v>
      </c>
      <c r="AC26" s="12"/>
      <c r="AD26" s="12" t="s">
        <v>847</v>
      </c>
      <c r="AE26" s="12" t="s">
        <v>850</v>
      </c>
      <c r="AF26" s="12" t="s">
        <v>830</v>
      </c>
      <c r="AG26" s="12" t="s">
        <v>831</v>
      </c>
      <c r="AH26" s="12" t="s">
        <v>110</v>
      </c>
      <c r="AI26" s="12" t="s">
        <v>834</v>
      </c>
      <c r="AJ26" s="12" t="s">
        <v>833</v>
      </c>
      <c r="AK26" s="12" t="s">
        <v>834</v>
      </c>
      <c r="AL26" s="12" t="s">
        <v>835</v>
      </c>
      <c r="AM26" s="13" t="s">
        <v>98</v>
      </c>
    </row>
    <row r="27" spans="1:39" s="45" customFormat="1" ht="38.25" x14ac:dyDescent="0.25">
      <c r="A27" s="13" t="s">
        <v>1902</v>
      </c>
      <c r="B27" s="11" t="s">
        <v>7</v>
      </c>
      <c r="C27" s="12" t="s">
        <v>851</v>
      </c>
      <c r="D27" s="12" t="s">
        <v>824</v>
      </c>
      <c r="E27" s="12" t="s">
        <v>852</v>
      </c>
      <c r="F27" s="12" t="s">
        <v>1941</v>
      </c>
      <c r="G27" s="12" t="s">
        <v>826</v>
      </c>
      <c r="H27" s="12" t="s">
        <v>826</v>
      </c>
      <c r="I27" s="12" t="s">
        <v>853</v>
      </c>
      <c r="J27" s="13" t="s">
        <v>107</v>
      </c>
      <c r="K27" s="13"/>
      <c r="L27" s="12" t="s">
        <v>85</v>
      </c>
      <c r="M27" s="11" t="s">
        <v>185</v>
      </c>
      <c r="N27" s="12" t="s">
        <v>144</v>
      </c>
      <c r="O27" s="11" t="s">
        <v>88</v>
      </c>
      <c r="P27" s="11" t="s">
        <v>87</v>
      </c>
      <c r="Q27" s="11" t="s">
        <v>87</v>
      </c>
      <c r="R27" s="13" t="s">
        <v>89</v>
      </c>
      <c r="S27" s="13" t="s">
        <v>170</v>
      </c>
      <c r="T27" s="13" t="s">
        <v>171</v>
      </c>
      <c r="U27" s="12" t="s">
        <v>172</v>
      </c>
      <c r="V27" s="12" t="s">
        <v>170</v>
      </c>
      <c r="W27" s="13" t="s">
        <v>505</v>
      </c>
      <c r="X27" s="12" t="s">
        <v>170</v>
      </c>
      <c r="Y27" s="11" t="s">
        <v>173</v>
      </c>
      <c r="Z27" s="11" t="s">
        <v>104</v>
      </c>
      <c r="AA27" s="11" t="s">
        <v>98</v>
      </c>
      <c r="AB27" s="12" t="s">
        <v>186</v>
      </c>
      <c r="AC27" s="12"/>
      <c r="AD27" s="12" t="s">
        <v>847</v>
      </c>
      <c r="AE27" s="12" t="s">
        <v>829</v>
      </c>
      <c r="AF27" s="12" t="s">
        <v>830</v>
      </c>
      <c r="AG27" s="12" t="s">
        <v>831</v>
      </c>
      <c r="AH27" s="12" t="s">
        <v>110</v>
      </c>
      <c r="AI27" s="12" t="s">
        <v>834</v>
      </c>
      <c r="AJ27" s="12" t="s">
        <v>833</v>
      </c>
      <c r="AK27" s="12" t="s">
        <v>834</v>
      </c>
      <c r="AL27" s="12" t="s">
        <v>835</v>
      </c>
      <c r="AM27" s="13" t="s">
        <v>98</v>
      </c>
    </row>
    <row r="28" spans="1:39" s="45" customFormat="1" ht="102" x14ac:dyDescent="0.25">
      <c r="A28" s="13" t="s">
        <v>1902</v>
      </c>
      <c r="B28" s="11" t="s">
        <v>216</v>
      </c>
      <c r="C28" s="12" t="s">
        <v>1238</v>
      </c>
      <c r="D28" s="12" t="s">
        <v>1239</v>
      </c>
      <c r="E28" s="12" t="s">
        <v>1240</v>
      </c>
      <c r="F28" s="12" t="s">
        <v>1574</v>
      </c>
      <c r="G28" s="12" t="s">
        <v>1241</v>
      </c>
      <c r="H28" s="12" t="s">
        <v>1571</v>
      </c>
      <c r="I28" s="12" t="s">
        <v>1573</v>
      </c>
      <c r="J28" s="13" t="s">
        <v>145</v>
      </c>
      <c r="K28" s="13"/>
      <c r="L28" s="12" t="s">
        <v>110</v>
      </c>
      <c r="M28" s="11" t="s">
        <v>100</v>
      </c>
      <c r="N28" s="12" t="s">
        <v>110</v>
      </c>
      <c r="O28" s="11" t="s">
        <v>110</v>
      </c>
      <c r="P28" s="11" t="s">
        <v>110</v>
      </c>
      <c r="Q28" s="11" t="s">
        <v>110</v>
      </c>
      <c r="R28" s="13" t="s">
        <v>89</v>
      </c>
      <c r="S28" s="13" t="s">
        <v>205</v>
      </c>
      <c r="T28" s="13" t="s">
        <v>206</v>
      </c>
      <c r="U28" s="12" t="s">
        <v>217</v>
      </c>
      <c r="V28" s="12" t="s">
        <v>218</v>
      </c>
      <c r="W28" s="13"/>
      <c r="X28" s="12" t="s">
        <v>218</v>
      </c>
      <c r="Y28" s="12" t="s">
        <v>103</v>
      </c>
      <c r="Z28" s="11" t="s">
        <v>137</v>
      </c>
      <c r="AA28" s="11" t="s">
        <v>98</v>
      </c>
      <c r="AB28" s="12" t="s">
        <v>219</v>
      </c>
      <c r="AC28" s="12"/>
      <c r="AD28" s="12" t="s">
        <v>1242</v>
      </c>
      <c r="AE28" s="12" t="s">
        <v>1243</v>
      </c>
      <c r="AF28" s="12" t="s">
        <v>1244</v>
      </c>
      <c r="AG28" s="12" t="s">
        <v>1245</v>
      </c>
      <c r="AH28" s="12" t="s">
        <v>1246</v>
      </c>
      <c r="AI28" s="12" t="s">
        <v>694</v>
      </c>
      <c r="AJ28" s="12" t="s">
        <v>1247</v>
      </c>
      <c r="AK28" s="12" t="s">
        <v>1248</v>
      </c>
      <c r="AL28" s="12" t="s">
        <v>1249</v>
      </c>
      <c r="AM28" s="13" t="s">
        <v>98</v>
      </c>
    </row>
    <row r="29" spans="1:39" s="45" customFormat="1" ht="191.25" x14ac:dyDescent="0.25">
      <c r="A29" s="13" t="s">
        <v>1902</v>
      </c>
      <c r="B29" s="11" t="s">
        <v>8</v>
      </c>
      <c r="C29" s="12" t="s">
        <v>907</v>
      </c>
      <c r="D29" s="12" t="s">
        <v>839</v>
      </c>
      <c r="E29" s="12" t="s">
        <v>908</v>
      </c>
      <c r="F29" s="12" t="s">
        <v>1915</v>
      </c>
      <c r="G29" s="12" t="s">
        <v>909</v>
      </c>
      <c r="H29" s="12" t="s">
        <v>910</v>
      </c>
      <c r="I29" s="12" t="s">
        <v>911</v>
      </c>
      <c r="J29" s="13" t="s">
        <v>119</v>
      </c>
      <c r="K29" s="13"/>
      <c r="L29" s="12" t="s">
        <v>361</v>
      </c>
      <c r="M29" s="11" t="s">
        <v>100</v>
      </c>
      <c r="N29" s="12" t="s">
        <v>144</v>
      </c>
      <c r="O29" s="11" t="s">
        <v>88</v>
      </c>
      <c r="P29" s="11" t="s">
        <v>87</v>
      </c>
      <c r="Q29" s="11" t="s">
        <v>87</v>
      </c>
      <c r="R29" s="13" t="s">
        <v>89</v>
      </c>
      <c r="S29" s="13" t="s">
        <v>309</v>
      </c>
      <c r="T29" s="13" t="s">
        <v>355</v>
      </c>
      <c r="U29" s="12" t="s">
        <v>362</v>
      </c>
      <c r="V29" s="12" t="s">
        <v>363</v>
      </c>
      <c r="W29" s="13" t="s">
        <v>504</v>
      </c>
      <c r="X29" s="12" t="s">
        <v>363</v>
      </c>
      <c r="Y29" s="11" t="s">
        <v>364</v>
      </c>
      <c r="Z29" s="11" t="s">
        <v>137</v>
      </c>
      <c r="AA29" s="11" t="s">
        <v>98</v>
      </c>
      <c r="AB29" s="12" t="s">
        <v>365</v>
      </c>
      <c r="AC29" s="12"/>
      <c r="AD29" s="12" t="s">
        <v>912</v>
      </c>
      <c r="AE29" s="12" t="s">
        <v>913</v>
      </c>
      <c r="AF29" s="12" t="s">
        <v>914</v>
      </c>
      <c r="AG29" s="12" t="s">
        <v>915</v>
      </c>
      <c r="AH29" s="12" t="s">
        <v>916</v>
      </c>
      <c r="AI29" s="12" t="s">
        <v>917</v>
      </c>
      <c r="AJ29" s="12" t="s">
        <v>918</v>
      </c>
      <c r="AK29" s="12" t="s">
        <v>918</v>
      </c>
      <c r="AL29" s="12" t="s">
        <v>919</v>
      </c>
      <c r="AM29" s="13" t="s">
        <v>98</v>
      </c>
    </row>
    <row r="30" spans="1:39" s="45" customFormat="1" ht="306" x14ac:dyDescent="0.25">
      <c r="A30" s="13" t="s">
        <v>1902</v>
      </c>
      <c r="B30" s="11" t="s">
        <v>9</v>
      </c>
      <c r="C30" s="13" t="s">
        <v>867</v>
      </c>
      <c r="D30" s="13" t="s">
        <v>868</v>
      </c>
      <c r="E30" s="13" t="s">
        <v>869</v>
      </c>
      <c r="F30" s="12" t="s">
        <v>1920</v>
      </c>
      <c r="G30" s="13" t="s">
        <v>870</v>
      </c>
      <c r="H30" s="13" t="s">
        <v>870</v>
      </c>
      <c r="I30" s="13" t="s">
        <v>871</v>
      </c>
      <c r="J30" s="13" t="s">
        <v>83</v>
      </c>
      <c r="K30" s="13" t="s">
        <v>84</v>
      </c>
      <c r="L30" s="11" t="s">
        <v>85</v>
      </c>
      <c r="M30" s="11" t="s">
        <v>86</v>
      </c>
      <c r="N30" s="11" t="s">
        <v>87</v>
      </c>
      <c r="O30" s="11" t="s">
        <v>88</v>
      </c>
      <c r="P30" s="11" t="s">
        <v>87</v>
      </c>
      <c r="Q30" s="11" t="s">
        <v>87</v>
      </c>
      <c r="R30" s="13" t="s">
        <v>89</v>
      </c>
      <c r="S30" s="13" t="s">
        <v>90</v>
      </c>
      <c r="T30" s="13" t="s">
        <v>91</v>
      </c>
      <c r="U30" s="13" t="s">
        <v>92</v>
      </c>
      <c r="V30" s="13" t="s">
        <v>90</v>
      </c>
      <c r="W30" s="13" t="s">
        <v>504</v>
      </c>
      <c r="X30" s="13" t="s">
        <v>90</v>
      </c>
      <c r="Y30" s="13" t="s">
        <v>93</v>
      </c>
      <c r="Z30" s="11" t="s">
        <v>94</v>
      </c>
      <c r="AA30" s="11" t="s">
        <v>87</v>
      </c>
      <c r="AB30" s="13" t="s">
        <v>872</v>
      </c>
      <c r="AC30" s="13" t="s">
        <v>97</v>
      </c>
      <c r="AD30" s="13" t="s">
        <v>873</v>
      </c>
      <c r="AE30" s="13" t="s">
        <v>874</v>
      </c>
      <c r="AF30" s="13" t="s">
        <v>875</v>
      </c>
      <c r="AG30" s="13" t="s">
        <v>876</v>
      </c>
      <c r="AH30" s="13" t="s">
        <v>877</v>
      </c>
      <c r="AI30" s="13" t="s">
        <v>877</v>
      </c>
      <c r="AJ30" s="13" t="s">
        <v>878</v>
      </c>
      <c r="AK30" s="13" t="s">
        <v>879</v>
      </c>
      <c r="AL30" s="13" t="s">
        <v>880</v>
      </c>
      <c r="AM30" s="13" t="s">
        <v>98</v>
      </c>
    </row>
    <row r="31" spans="1:39" s="45" customFormat="1" ht="409.5" x14ac:dyDescent="0.25">
      <c r="A31" s="13" t="s">
        <v>1902</v>
      </c>
      <c r="B31" s="11" t="s">
        <v>345</v>
      </c>
      <c r="C31" s="12" t="s">
        <v>1525</v>
      </c>
      <c r="D31" s="12" t="s">
        <v>1526</v>
      </c>
      <c r="E31" s="12" t="s">
        <v>1527</v>
      </c>
      <c r="F31" s="12" t="s">
        <v>1960</v>
      </c>
      <c r="G31" s="12" t="s">
        <v>1528</v>
      </c>
      <c r="H31" s="12" t="s">
        <v>1528</v>
      </c>
      <c r="I31" s="12" t="s">
        <v>428</v>
      </c>
      <c r="J31" s="13" t="s">
        <v>119</v>
      </c>
      <c r="K31" s="13"/>
      <c r="L31" s="12" t="s">
        <v>85</v>
      </c>
      <c r="M31" s="11" t="s">
        <v>100</v>
      </c>
      <c r="N31" s="12" t="s">
        <v>1529</v>
      </c>
      <c r="O31" s="11" t="s">
        <v>88</v>
      </c>
      <c r="P31" s="11" t="s">
        <v>87</v>
      </c>
      <c r="Q31" s="11" t="s">
        <v>98</v>
      </c>
      <c r="R31" s="13" t="s">
        <v>89</v>
      </c>
      <c r="S31" s="13" t="s">
        <v>304</v>
      </c>
      <c r="T31" s="13" t="s">
        <v>331</v>
      </c>
      <c r="U31" s="13" t="s">
        <v>346</v>
      </c>
      <c r="V31" s="12" t="s">
        <v>304</v>
      </c>
      <c r="W31" s="13" t="s">
        <v>623</v>
      </c>
      <c r="X31" s="12" t="s">
        <v>304</v>
      </c>
      <c r="Y31" s="11" t="s">
        <v>347</v>
      </c>
      <c r="Z31" s="11" t="s">
        <v>137</v>
      </c>
      <c r="AA31" s="11" t="s">
        <v>98</v>
      </c>
      <c r="AB31" s="12" t="s">
        <v>348</v>
      </c>
      <c r="AC31" s="12" t="s">
        <v>349</v>
      </c>
      <c r="AD31" s="12" t="s">
        <v>1530</v>
      </c>
      <c r="AE31" s="12" t="s">
        <v>1531</v>
      </c>
      <c r="AF31" s="12" t="s">
        <v>1532</v>
      </c>
      <c r="AG31" s="12" t="s">
        <v>1533</v>
      </c>
      <c r="AH31" s="12" t="s">
        <v>1534</v>
      </c>
      <c r="AI31" s="12" t="s">
        <v>1535</v>
      </c>
      <c r="AJ31" s="12" t="s">
        <v>1119</v>
      </c>
      <c r="AK31" s="12" t="s">
        <v>1536</v>
      </c>
      <c r="AL31" s="12" t="s">
        <v>1120</v>
      </c>
      <c r="AM31" s="13" t="s">
        <v>98</v>
      </c>
    </row>
    <row r="32" spans="1:39" s="45" customFormat="1" ht="114.75" x14ac:dyDescent="0.25">
      <c r="A32" s="13" t="s">
        <v>1902</v>
      </c>
      <c r="B32" s="11" t="s">
        <v>220</v>
      </c>
      <c r="C32" s="12" t="s">
        <v>1575</v>
      </c>
      <c r="D32" s="12" t="s">
        <v>1227</v>
      </c>
      <c r="E32" s="12" t="s">
        <v>1228</v>
      </c>
      <c r="F32" s="12" t="s">
        <v>1907</v>
      </c>
      <c r="G32" s="12" t="s">
        <v>1229</v>
      </c>
      <c r="H32" s="12" t="s">
        <v>1576</v>
      </c>
      <c r="I32" s="12" t="s">
        <v>1577</v>
      </c>
      <c r="J32" s="13" t="s">
        <v>145</v>
      </c>
      <c r="K32" s="13" t="s">
        <v>221</v>
      </c>
      <c r="L32" s="12" t="s">
        <v>222</v>
      </c>
      <c r="M32" s="11" t="s">
        <v>223</v>
      </c>
      <c r="N32" s="12" t="s">
        <v>224</v>
      </c>
      <c r="O32" s="11" t="s">
        <v>88</v>
      </c>
      <c r="P32" s="11" t="s">
        <v>98</v>
      </c>
      <c r="Q32" s="11" t="s">
        <v>87</v>
      </c>
      <c r="R32" s="13" t="s">
        <v>89</v>
      </c>
      <c r="S32" s="13" t="s">
        <v>205</v>
      </c>
      <c r="T32" s="13" t="s">
        <v>206</v>
      </c>
      <c r="U32" s="12" t="s">
        <v>225</v>
      </c>
      <c r="V32" s="12" t="s">
        <v>226</v>
      </c>
      <c r="W32" s="13"/>
      <c r="X32" s="12" t="s">
        <v>226</v>
      </c>
      <c r="Y32" s="12" t="s">
        <v>129</v>
      </c>
      <c r="Z32" s="11" t="s">
        <v>104</v>
      </c>
      <c r="AA32" s="11" t="s">
        <v>87</v>
      </c>
      <c r="AB32" s="12" t="s">
        <v>227</v>
      </c>
      <c r="AC32" s="12" t="s">
        <v>660</v>
      </c>
      <c r="AD32" s="12" t="s">
        <v>1230</v>
      </c>
      <c r="AE32" s="12" t="s">
        <v>1231</v>
      </c>
      <c r="AF32" s="12" t="s">
        <v>1232</v>
      </c>
      <c r="AG32" s="12" t="s">
        <v>1233</v>
      </c>
      <c r="AH32" s="12" t="s">
        <v>95</v>
      </c>
      <c r="AI32" s="12" t="s">
        <v>1234</v>
      </c>
      <c r="AJ32" s="12" t="s">
        <v>1235</v>
      </c>
      <c r="AK32" s="12" t="s">
        <v>1236</v>
      </c>
      <c r="AL32" s="12" t="s">
        <v>1237</v>
      </c>
      <c r="AM32" s="13" t="s">
        <v>98</v>
      </c>
    </row>
    <row r="33" spans="1:39" s="45" customFormat="1" ht="140.25" x14ac:dyDescent="0.25">
      <c r="A33" s="13" t="s">
        <v>1902</v>
      </c>
      <c r="B33" s="11" t="s">
        <v>234</v>
      </c>
      <c r="C33" s="12" t="s">
        <v>1293</v>
      </c>
      <c r="D33" s="12" t="s">
        <v>1578</v>
      </c>
      <c r="E33" s="12" t="s">
        <v>1579</v>
      </c>
      <c r="F33" s="12" t="s">
        <v>1908</v>
      </c>
      <c r="G33" s="12" t="s">
        <v>1294</v>
      </c>
      <c r="H33" s="12" t="s">
        <v>1294</v>
      </c>
      <c r="I33" s="12" t="s">
        <v>1295</v>
      </c>
      <c r="J33" s="13" t="s">
        <v>145</v>
      </c>
      <c r="K33" s="13"/>
      <c r="L33" s="12" t="s">
        <v>110</v>
      </c>
      <c r="M33" s="11" t="s">
        <v>110</v>
      </c>
      <c r="N33" s="12" t="s">
        <v>110</v>
      </c>
      <c r="O33" s="11" t="s">
        <v>110</v>
      </c>
      <c r="P33" s="11" t="s">
        <v>110</v>
      </c>
      <c r="Q33" s="11" t="s">
        <v>110</v>
      </c>
      <c r="R33" s="13" t="s">
        <v>89</v>
      </c>
      <c r="S33" s="13" t="s">
        <v>205</v>
      </c>
      <c r="T33" s="13" t="s">
        <v>206</v>
      </c>
      <c r="U33" s="13" t="s">
        <v>235</v>
      </c>
      <c r="V33" s="12" t="s">
        <v>226</v>
      </c>
      <c r="W33" s="13" t="s">
        <v>505</v>
      </c>
      <c r="X33" s="12" t="s">
        <v>226</v>
      </c>
      <c r="Y33" s="11" t="s">
        <v>236</v>
      </c>
      <c r="Z33" s="11" t="s">
        <v>137</v>
      </c>
      <c r="AA33" s="11" t="s">
        <v>87</v>
      </c>
      <c r="AB33" s="12" t="s">
        <v>238</v>
      </c>
      <c r="AC33" s="12" t="s">
        <v>237</v>
      </c>
      <c r="AD33" s="12" t="s">
        <v>1296</v>
      </c>
      <c r="AE33" s="12" t="s">
        <v>1297</v>
      </c>
      <c r="AF33" s="12" t="s">
        <v>1298</v>
      </c>
      <c r="AG33" s="12" t="s">
        <v>1299</v>
      </c>
      <c r="AH33" s="12" t="s">
        <v>1300</v>
      </c>
      <c r="AI33" s="12" t="s">
        <v>1300</v>
      </c>
      <c r="AJ33" s="12" t="s">
        <v>1301</v>
      </c>
      <c r="AK33" s="12" t="s">
        <v>1302</v>
      </c>
      <c r="AL33" s="12" t="s">
        <v>1303</v>
      </c>
      <c r="AM33" s="13" t="s">
        <v>98</v>
      </c>
    </row>
    <row r="34" spans="1:39" s="45" customFormat="1" ht="165.75" x14ac:dyDescent="0.25">
      <c r="A34" s="13" t="s">
        <v>1902</v>
      </c>
      <c r="B34" s="11" t="s">
        <v>228</v>
      </c>
      <c r="C34" s="12" t="s">
        <v>1250</v>
      </c>
      <c r="D34" s="12" t="s">
        <v>1239</v>
      </c>
      <c r="E34" s="12" t="s">
        <v>1251</v>
      </c>
      <c r="F34" s="12" t="s">
        <v>1909</v>
      </c>
      <c r="G34" s="12" t="s">
        <v>428</v>
      </c>
      <c r="H34" s="12" t="s">
        <v>686</v>
      </c>
      <c r="I34" s="12" t="s">
        <v>686</v>
      </c>
      <c r="J34" s="13" t="s">
        <v>145</v>
      </c>
      <c r="K34" s="13"/>
      <c r="L34" s="12" t="s">
        <v>110</v>
      </c>
      <c r="M34" s="11" t="s">
        <v>229</v>
      </c>
      <c r="N34" s="12" t="s">
        <v>110</v>
      </c>
      <c r="O34" s="11" t="s">
        <v>110</v>
      </c>
      <c r="P34" s="11" t="s">
        <v>110</v>
      </c>
      <c r="Q34" s="11" t="s">
        <v>110</v>
      </c>
      <c r="R34" s="13" t="s">
        <v>89</v>
      </c>
      <c r="S34" s="13" t="s">
        <v>205</v>
      </c>
      <c r="T34" s="13" t="s">
        <v>206</v>
      </c>
      <c r="U34" s="12" t="s">
        <v>217</v>
      </c>
      <c r="V34" s="12" t="s">
        <v>230</v>
      </c>
      <c r="W34" s="13"/>
      <c r="X34" s="12" t="s">
        <v>230</v>
      </c>
      <c r="Y34" s="11" t="s">
        <v>231</v>
      </c>
      <c r="Z34" s="11" t="s">
        <v>137</v>
      </c>
      <c r="AA34" s="11" t="s">
        <v>87</v>
      </c>
      <c r="AB34" s="12" t="s">
        <v>232</v>
      </c>
      <c r="AC34" s="12" t="s">
        <v>233</v>
      </c>
      <c r="AD34" s="12" t="s">
        <v>1252</v>
      </c>
      <c r="AE34" s="12" t="s">
        <v>1253</v>
      </c>
      <c r="AF34" s="12" t="s">
        <v>1254</v>
      </c>
      <c r="AG34" s="12" t="s">
        <v>1255</v>
      </c>
      <c r="AH34" s="12" t="s">
        <v>1256</v>
      </c>
      <c r="AI34" s="12" t="s">
        <v>1257</v>
      </c>
      <c r="AJ34" s="12" t="s">
        <v>1258</v>
      </c>
      <c r="AK34" s="12" t="s">
        <v>1259</v>
      </c>
      <c r="AL34" s="12" t="s">
        <v>1260</v>
      </c>
      <c r="AM34" s="13" t="s">
        <v>98</v>
      </c>
    </row>
    <row r="35" spans="1:39" s="45" customFormat="1" ht="51" x14ac:dyDescent="0.25">
      <c r="A35" s="13" t="s">
        <v>1902</v>
      </c>
      <c r="B35" s="11" t="s">
        <v>187</v>
      </c>
      <c r="C35" s="12" t="s">
        <v>854</v>
      </c>
      <c r="D35" s="12" t="s">
        <v>824</v>
      </c>
      <c r="E35" s="12" t="s">
        <v>855</v>
      </c>
      <c r="F35" s="12" t="s">
        <v>1942</v>
      </c>
      <c r="G35" s="12" t="s">
        <v>826</v>
      </c>
      <c r="H35" s="12" t="s">
        <v>826</v>
      </c>
      <c r="I35" s="12" t="s">
        <v>827</v>
      </c>
      <c r="J35" s="13" t="s">
        <v>107</v>
      </c>
      <c r="K35" s="13"/>
      <c r="L35" s="12" t="s">
        <v>188</v>
      </c>
      <c r="M35" s="11" t="s">
        <v>100</v>
      </c>
      <c r="N35" s="12" t="s">
        <v>144</v>
      </c>
      <c r="O35" s="11" t="s">
        <v>88</v>
      </c>
      <c r="P35" s="11" t="s">
        <v>87</v>
      </c>
      <c r="Q35" s="11" t="s">
        <v>87</v>
      </c>
      <c r="R35" s="13" t="s">
        <v>89</v>
      </c>
      <c r="S35" s="13" t="s">
        <v>170</v>
      </c>
      <c r="T35" s="13" t="s">
        <v>171</v>
      </c>
      <c r="U35" s="12" t="s">
        <v>172</v>
      </c>
      <c r="V35" s="12" t="s">
        <v>170</v>
      </c>
      <c r="W35" s="13" t="s">
        <v>505</v>
      </c>
      <c r="X35" s="12" t="s">
        <v>170</v>
      </c>
      <c r="Y35" s="11" t="s">
        <v>173</v>
      </c>
      <c r="Z35" s="11" t="s">
        <v>104</v>
      </c>
      <c r="AA35" s="11" t="s">
        <v>98</v>
      </c>
      <c r="AB35" s="12" t="s">
        <v>96</v>
      </c>
      <c r="AC35" s="12"/>
      <c r="AD35" s="12" t="s">
        <v>828</v>
      </c>
      <c r="AE35" s="12" t="s">
        <v>829</v>
      </c>
      <c r="AF35" s="12" t="s">
        <v>830</v>
      </c>
      <c r="AG35" s="12" t="s">
        <v>831</v>
      </c>
      <c r="AH35" s="12" t="s">
        <v>110</v>
      </c>
      <c r="AI35" s="12" t="s">
        <v>832</v>
      </c>
      <c r="AJ35" s="12" t="s">
        <v>833</v>
      </c>
      <c r="AK35" s="12" t="s">
        <v>834</v>
      </c>
      <c r="AL35" s="12" t="s">
        <v>835</v>
      </c>
      <c r="AM35" s="13" t="s">
        <v>98</v>
      </c>
    </row>
    <row r="36" spans="1:39" s="45" customFormat="1" ht="102" x14ac:dyDescent="0.25">
      <c r="A36" s="13" t="s">
        <v>1902</v>
      </c>
      <c r="B36" s="11" t="s">
        <v>133</v>
      </c>
      <c r="C36" s="12" t="s">
        <v>1020</v>
      </c>
      <c r="D36" s="12" t="s">
        <v>1021</v>
      </c>
      <c r="E36" s="12" t="s">
        <v>1022</v>
      </c>
      <c r="F36" s="12" t="s">
        <v>1930</v>
      </c>
      <c r="G36" s="12" t="s">
        <v>949</v>
      </c>
      <c r="H36" s="12" t="s">
        <v>949</v>
      </c>
      <c r="I36" s="12" t="s">
        <v>428</v>
      </c>
      <c r="J36" s="13" t="s">
        <v>119</v>
      </c>
      <c r="K36" s="13"/>
      <c r="L36" s="12" t="s">
        <v>110</v>
      </c>
      <c r="M36" s="11" t="s">
        <v>86</v>
      </c>
      <c r="N36" s="12" t="s">
        <v>134</v>
      </c>
      <c r="O36" s="11" t="s">
        <v>88</v>
      </c>
      <c r="P36" s="11" t="s">
        <v>98</v>
      </c>
      <c r="Q36" s="11" t="s">
        <v>87</v>
      </c>
      <c r="R36" s="13" t="s">
        <v>89</v>
      </c>
      <c r="S36" s="13" t="s">
        <v>111</v>
      </c>
      <c r="T36" s="13" t="s">
        <v>112</v>
      </c>
      <c r="U36" s="11" t="s">
        <v>135</v>
      </c>
      <c r="V36" s="12" t="s">
        <v>136</v>
      </c>
      <c r="W36" s="13" t="s">
        <v>504</v>
      </c>
      <c r="X36" s="12" t="s">
        <v>136</v>
      </c>
      <c r="Y36" s="11" t="s">
        <v>129</v>
      </c>
      <c r="Z36" s="11" t="s">
        <v>137</v>
      </c>
      <c r="AA36" s="11" t="s">
        <v>87</v>
      </c>
      <c r="AB36" s="12" t="s">
        <v>138</v>
      </c>
      <c r="AC36" s="12"/>
      <c r="AD36" s="12" t="s">
        <v>1023</v>
      </c>
      <c r="AE36" s="12" t="s">
        <v>1024</v>
      </c>
      <c r="AF36" s="12" t="s">
        <v>1007</v>
      </c>
      <c r="AG36" s="12" t="s">
        <v>1008</v>
      </c>
      <c r="AH36" s="12" t="s">
        <v>1009</v>
      </c>
      <c r="AI36" s="12" t="s">
        <v>1025</v>
      </c>
      <c r="AJ36" s="12" t="s">
        <v>624</v>
      </c>
      <c r="AK36" s="12" t="s">
        <v>1011</v>
      </c>
      <c r="AL36" s="12" t="s">
        <v>958</v>
      </c>
      <c r="AM36" s="13" t="s">
        <v>98</v>
      </c>
    </row>
    <row r="37" spans="1:39" s="45" customFormat="1" ht="114.75" x14ac:dyDescent="0.25">
      <c r="A37" s="13" t="s">
        <v>1902</v>
      </c>
      <c r="B37" s="11" t="s">
        <v>143</v>
      </c>
      <c r="C37" s="12" t="s">
        <v>1026</v>
      </c>
      <c r="D37" s="12" t="s">
        <v>1027</v>
      </c>
      <c r="E37" s="12" t="s">
        <v>1028</v>
      </c>
      <c r="F37" s="12" t="s">
        <v>1931</v>
      </c>
      <c r="G37" s="12" t="s">
        <v>949</v>
      </c>
      <c r="H37" s="12" t="s">
        <v>949</v>
      </c>
      <c r="I37" s="12" t="s">
        <v>428</v>
      </c>
      <c r="J37" s="13" t="s">
        <v>119</v>
      </c>
      <c r="K37" s="13"/>
      <c r="L37" s="12" t="s">
        <v>87</v>
      </c>
      <c r="M37" s="11" t="s">
        <v>86</v>
      </c>
      <c r="N37" s="12" t="s">
        <v>144</v>
      </c>
      <c r="O37" s="11" t="s">
        <v>88</v>
      </c>
      <c r="P37" s="11" t="s">
        <v>87</v>
      </c>
      <c r="Q37" s="11" t="s">
        <v>87</v>
      </c>
      <c r="R37" s="13" t="s">
        <v>89</v>
      </c>
      <c r="S37" s="13" t="s">
        <v>111</v>
      </c>
      <c r="T37" s="13" t="s">
        <v>112</v>
      </c>
      <c r="U37" s="11" t="s">
        <v>135</v>
      </c>
      <c r="V37" s="12" t="s">
        <v>136</v>
      </c>
      <c r="W37" s="13" t="s">
        <v>504</v>
      </c>
      <c r="X37" s="12" t="s">
        <v>136</v>
      </c>
      <c r="Y37" s="11" t="s">
        <v>129</v>
      </c>
      <c r="Z37" s="11" t="s">
        <v>137</v>
      </c>
      <c r="AA37" s="11" t="s">
        <v>87</v>
      </c>
      <c r="AB37" s="12" t="s">
        <v>141</v>
      </c>
      <c r="AC37" s="12"/>
      <c r="AD37" s="12" t="s">
        <v>1029</v>
      </c>
      <c r="AE37" s="12" t="s">
        <v>1030</v>
      </c>
      <c r="AF37" s="12" t="s">
        <v>1007</v>
      </c>
      <c r="AG37" s="12" t="s">
        <v>1008</v>
      </c>
      <c r="AH37" s="12" t="s">
        <v>1031</v>
      </c>
      <c r="AI37" s="12" t="s">
        <v>1032</v>
      </c>
      <c r="AJ37" s="12" t="s">
        <v>624</v>
      </c>
      <c r="AK37" s="12" t="s">
        <v>1033</v>
      </c>
      <c r="AL37" s="12" t="s">
        <v>1034</v>
      </c>
      <c r="AM37" s="13" t="s">
        <v>98</v>
      </c>
    </row>
    <row r="38" spans="1:39" s="45" customFormat="1" ht="89.25" x14ac:dyDescent="0.25">
      <c r="A38" s="13" t="s">
        <v>1902</v>
      </c>
      <c r="B38" s="11" t="s">
        <v>287</v>
      </c>
      <c r="C38" s="12" t="s">
        <v>1157</v>
      </c>
      <c r="D38" s="12" t="s">
        <v>525</v>
      </c>
      <c r="E38" s="12" t="s">
        <v>1158</v>
      </c>
      <c r="F38" s="12" t="s">
        <v>1923</v>
      </c>
      <c r="G38" s="12" t="s">
        <v>1159</v>
      </c>
      <c r="H38" s="12" t="s">
        <v>1159</v>
      </c>
      <c r="I38" s="12" t="s">
        <v>1160</v>
      </c>
      <c r="J38" s="13" t="s">
        <v>119</v>
      </c>
      <c r="K38" s="13"/>
      <c r="L38" s="12" t="s">
        <v>85</v>
      </c>
      <c r="M38" s="11" t="s">
        <v>100</v>
      </c>
      <c r="N38" s="12" t="s">
        <v>87</v>
      </c>
      <c r="O38" s="11" t="s">
        <v>166</v>
      </c>
      <c r="P38" s="11" t="s">
        <v>98</v>
      </c>
      <c r="Q38" s="11" t="s">
        <v>87</v>
      </c>
      <c r="R38" s="13" t="s">
        <v>89</v>
      </c>
      <c r="S38" s="13" t="s">
        <v>286</v>
      </c>
      <c r="T38" s="13" t="s">
        <v>1422</v>
      </c>
      <c r="U38" s="12" t="s">
        <v>1423</v>
      </c>
      <c r="V38" s="12" t="s">
        <v>1161</v>
      </c>
      <c r="W38" s="13" t="s">
        <v>504</v>
      </c>
      <c r="X38" s="12" t="s">
        <v>1161</v>
      </c>
      <c r="Y38" s="11" t="s">
        <v>288</v>
      </c>
      <c r="Z38" s="11" t="s">
        <v>104</v>
      </c>
      <c r="AA38" s="11" t="s">
        <v>98</v>
      </c>
      <c r="AB38" s="12" t="s">
        <v>289</v>
      </c>
      <c r="AC38" s="12"/>
      <c r="AD38" s="12" t="s">
        <v>1162</v>
      </c>
      <c r="AE38" s="12" t="s">
        <v>1163</v>
      </c>
      <c r="AF38" s="12" t="s">
        <v>1164</v>
      </c>
      <c r="AG38" s="12" t="s">
        <v>1164</v>
      </c>
      <c r="AH38" s="12" t="s">
        <v>1165</v>
      </c>
      <c r="AI38" s="12" t="s">
        <v>1165</v>
      </c>
      <c r="AJ38" s="12" t="s">
        <v>941</v>
      </c>
      <c r="AK38" s="12" t="s">
        <v>1166</v>
      </c>
      <c r="AL38" s="12" t="s">
        <v>768</v>
      </c>
      <c r="AM38" s="13" t="s">
        <v>98</v>
      </c>
    </row>
    <row r="39" spans="1:39" s="45" customFormat="1" ht="165.75" x14ac:dyDescent="0.25">
      <c r="A39" s="13" t="s">
        <v>1902</v>
      </c>
      <c r="B39" s="11" t="s">
        <v>10</v>
      </c>
      <c r="C39" s="12" t="s">
        <v>1750</v>
      </c>
      <c r="D39" s="12" t="s">
        <v>1751</v>
      </c>
      <c r="E39" s="12" t="s">
        <v>428</v>
      </c>
      <c r="F39" s="12" t="s">
        <v>1927</v>
      </c>
      <c r="G39" s="12" t="s">
        <v>1749</v>
      </c>
      <c r="H39" s="12" t="s">
        <v>1750</v>
      </c>
      <c r="I39" s="12" t="s">
        <v>1751</v>
      </c>
      <c r="J39" s="13" t="s">
        <v>428</v>
      </c>
      <c r="K39" s="13" t="s">
        <v>119</v>
      </c>
      <c r="L39" s="12" t="s">
        <v>1752</v>
      </c>
      <c r="M39" s="11" t="s">
        <v>100</v>
      </c>
      <c r="N39" s="12" t="s">
        <v>87</v>
      </c>
      <c r="O39" s="11" t="s">
        <v>88</v>
      </c>
      <c r="P39" s="11" t="s">
        <v>98</v>
      </c>
      <c r="Q39" s="11" t="s">
        <v>87</v>
      </c>
      <c r="R39" s="13" t="s">
        <v>215</v>
      </c>
      <c r="S39" s="13" t="s">
        <v>270</v>
      </c>
      <c r="T39" s="13" t="s">
        <v>448</v>
      </c>
      <c r="U39" s="12" t="s">
        <v>1753</v>
      </c>
      <c r="V39" s="12" t="s">
        <v>270</v>
      </c>
      <c r="W39" s="13" t="s">
        <v>1754</v>
      </c>
      <c r="X39" s="12" t="s">
        <v>270</v>
      </c>
      <c r="Y39" s="11" t="s">
        <v>1755</v>
      </c>
      <c r="Z39" s="11" t="s">
        <v>104</v>
      </c>
      <c r="AA39" s="11" t="s">
        <v>98</v>
      </c>
      <c r="AB39" s="12" t="s">
        <v>365</v>
      </c>
      <c r="AC39" s="12"/>
      <c r="AD39" s="12" t="s">
        <v>1756</v>
      </c>
      <c r="AE39" s="12" t="s">
        <v>1757</v>
      </c>
      <c r="AF39" s="12" t="s">
        <v>1758</v>
      </c>
      <c r="AG39" s="12" t="s">
        <v>1759</v>
      </c>
      <c r="AH39" s="12" t="s">
        <v>1760</v>
      </c>
      <c r="AI39" s="12" t="s">
        <v>1761</v>
      </c>
      <c r="AJ39" s="12" t="s">
        <v>1762</v>
      </c>
      <c r="AK39" s="12" t="s">
        <v>1763</v>
      </c>
      <c r="AL39" s="12"/>
      <c r="AM39" s="13" t="s">
        <v>98</v>
      </c>
    </row>
    <row r="40" spans="1:39" s="45" customFormat="1" ht="140.25" x14ac:dyDescent="0.25">
      <c r="A40" s="13" t="s">
        <v>1902</v>
      </c>
      <c r="B40" s="11" t="s">
        <v>139</v>
      </c>
      <c r="C40" s="12" t="s">
        <v>1002</v>
      </c>
      <c r="D40" s="12" t="s">
        <v>1003</v>
      </c>
      <c r="E40" s="12" t="s">
        <v>1004</v>
      </c>
      <c r="F40" s="12" t="s">
        <v>1932</v>
      </c>
      <c r="G40" s="12" t="s">
        <v>768</v>
      </c>
      <c r="H40" s="12" t="s">
        <v>768</v>
      </c>
      <c r="I40" s="12" t="s">
        <v>428</v>
      </c>
      <c r="J40" s="13" t="s">
        <v>119</v>
      </c>
      <c r="K40" s="13"/>
      <c r="L40" s="12" t="s">
        <v>110</v>
      </c>
      <c r="M40" s="11" t="s">
        <v>110</v>
      </c>
      <c r="N40" s="12" t="s">
        <v>110</v>
      </c>
      <c r="O40" s="11" t="s">
        <v>110</v>
      </c>
      <c r="P40" s="11" t="s">
        <v>110</v>
      </c>
      <c r="Q40" s="11" t="s">
        <v>110</v>
      </c>
      <c r="R40" s="13" t="s">
        <v>89</v>
      </c>
      <c r="S40" s="13" t="s">
        <v>111</v>
      </c>
      <c r="T40" s="13" t="s">
        <v>112</v>
      </c>
      <c r="U40" s="11" t="s">
        <v>140</v>
      </c>
      <c r="V40" s="12" t="s">
        <v>136</v>
      </c>
      <c r="W40" s="13" t="s">
        <v>504</v>
      </c>
      <c r="X40" s="12" t="s">
        <v>136</v>
      </c>
      <c r="Y40" s="11" t="s">
        <v>129</v>
      </c>
      <c r="Z40" s="11" t="s">
        <v>137</v>
      </c>
      <c r="AA40" s="11" t="s">
        <v>87</v>
      </c>
      <c r="AB40" s="11" t="s">
        <v>141</v>
      </c>
      <c r="AC40" s="11"/>
      <c r="AD40" s="12" t="s">
        <v>1005</v>
      </c>
      <c r="AE40" s="12" t="s">
        <v>1006</v>
      </c>
      <c r="AF40" s="12" t="s">
        <v>1007</v>
      </c>
      <c r="AG40" s="12" t="s">
        <v>1008</v>
      </c>
      <c r="AH40" s="12" t="s">
        <v>1009</v>
      </c>
      <c r="AI40" s="12" t="s">
        <v>1010</v>
      </c>
      <c r="AJ40" s="12" t="s">
        <v>624</v>
      </c>
      <c r="AK40" s="12" t="s">
        <v>1011</v>
      </c>
      <c r="AL40" s="12" t="s">
        <v>958</v>
      </c>
      <c r="AM40" s="13" t="s">
        <v>98</v>
      </c>
    </row>
    <row r="41" spans="1:39" s="45" customFormat="1" ht="76.5" x14ac:dyDescent="0.25">
      <c r="A41" s="13" t="s">
        <v>1902</v>
      </c>
      <c r="B41" s="11" t="s">
        <v>281</v>
      </c>
      <c r="C41" s="12" t="s">
        <v>1135</v>
      </c>
      <c r="D41" s="12" t="s">
        <v>1136</v>
      </c>
      <c r="E41" s="12" t="s">
        <v>1137</v>
      </c>
      <c r="F41" s="12" t="s">
        <v>284</v>
      </c>
      <c r="G41" s="12" t="s">
        <v>1138</v>
      </c>
      <c r="H41" s="12" t="s">
        <v>1138</v>
      </c>
      <c r="I41" s="12"/>
      <c r="J41" s="13" t="s">
        <v>119</v>
      </c>
      <c r="K41" s="13"/>
      <c r="L41" s="12" t="s">
        <v>85</v>
      </c>
      <c r="M41" s="11" t="s">
        <v>100</v>
      </c>
      <c r="N41" s="12" t="s">
        <v>87</v>
      </c>
      <c r="O41" s="11" t="s">
        <v>88</v>
      </c>
      <c r="P41" s="11" t="s">
        <v>87</v>
      </c>
      <c r="Q41" s="11" t="s">
        <v>87</v>
      </c>
      <c r="R41" s="13" t="s">
        <v>89</v>
      </c>
      <c r="S41" s="13" t="s">
        <v>280</v>
      </c>
      <c r="T41" s="13" t="s">
        <v>282</v>
      </c>
      <c r="U41" s="12" t="s">
        <v>282</v>
      </c>
      <c r="V41" s="12" t="s">
        <v>280</v>
      </c>
      <c r="W41" s="13"/>
      <c r="X41" s="12" t="s">
        <v>280</v>
      </c>
      <c r="Y41" s="11" t="s">
        <v>283</v>
      </c>
      <c r="Z41" s="11" t="s">
        <v>104</v>
      </c>
      <c r="AA41" s="11" t="s">
        <v>98</v>
      </c>
      <c r="AB41" s="12" t="s">
        <v>285</v>
      </c>
      <c r="AC41" s="12"/>
      <c r="AD41" s="12" t="s">
        <v>1139</v>
      </c>
      <c r="AE41" s="12" t="s">
        <v>1140</v>
      </c>
      <c r="AF41" s="12" t="s">
        <v>1141</v>
      </c>
      <c r="AG41" s="12" t="s">
        <v>1120</v>
      </c>
      <c r="AH41" s="12" t="s">
        <v>1142</v>
      </c>
      <c r="AI41" s="12" t="s">
        <v>1143</v>
      </c>
      <c r="AJ41" s="12" t="s">
        <v>1144</v>
      </c>
      <c r="AK41" s="12" t="s">
        <v>1145</v>
      </c>
      <c r="AL41" s="12" t="s">
        <v>1146</v>
      </c>
      <c r="AM41" s="13" t="s">
        <v>98</v>
      </c>
    </row>
    <row r="42" spans="1:39" s="45" customFormat="1" ht="38.25" x14ac:dyDescent="0.25">
      <c r="A42" s="13" t="s">
        <v>1902</v>
      </c>
      <c r="B42" s="11" t="s">
        <v>466</v>
      </c>
      <c r="C42" s="12"/>
      <c r="D42" s="12"/>
      <c r="E42" s="12"/>
      <c r="F42" s="12" t="s">
        <v>1884</v>
      </c>
      <c r="G42" s="12"/>
      <c r="H42" s="12"/>
      <c r="I42" s="12"/>
      <c r="J42" s="13" t="s">
        <v>119</v>
      </c>
      <c r="K42" s="13"/>
      <c r="L42" s="11" t="s">
        <v>1879</v>
      </c>
      <c r="M42" s="11" t="s">
        <v>1879</v>
      </c>
      <c r="N42" s="11" t="s">
        <v>1879</v>
      </c>
      <c r="O42" s="11" t="s">
        <v>1879</v>
      </c>
      <c r="P42" s="11" t="s">
        <v>1879</v>
      </c>
      <c r="Q42" s="11" t="s">
        <v>1879</v>
      </c>
      <c r="R42" s="13" t="s">
        <v>215</v>
      </c>
      <c r="S42" s="13" t="s">
        <v>270</v>
      </c>
      <c r="T42" s="13" t="s">
        <v>448</v>
      </c>
      <c r="U42" s="12"/>
      <c r="V42" s="12"/>
      <c r="W42" s="13"/>
      <c r="X42" s="12"/>
      <c r="Y42" s="11"/>
      <c r="Z42" s="11"/>
      <c r="AA42" s="11"/>
      <c r="AB42" s="12"/>
      <c r="AC42" s="12"/>
      <c r="AD42" s="12"/>
      <c r="AE42" s="12"/>
      <c r="AF42" s="12"/>
      <c r="AG42" s="12"/>
      <c r="AH42" s="12"/>
      <c r="AI42" s="12"/>
      <c r="AJ42" s="12"/>
      <c r="AK42" s="12"/>
      <c r="AL42" s="12"/>
      <c r="AM42" s="13" t="s">
        <v>87</v>
      </c>
    </row>
    <row r="43" spans="1:39" s="45" customFormat="1" ht="114.75" x14ac:dyDescent="0.25">
      <c r="A43" s="13" t="s">
        <v>1902</v>
      </c>
      <c r="B43" s="11" t="s">
        <v>467</v>
      </c>
      <c r="C43" s="12" t="s">
        <v>892</v>
      </c>
      <c r="D43" s="12" t="s">
        <v>893</v>
      </c>
      <c r="E43" s="12" t="s">
        <v>894</v>
      </c>
      <c r="F43" s="12" t="s">
        <v>1921</v>
      </c>
      <c r="G43" s="12" t="s">
        <v>895</v>
      </c>
      <c r="H43" s="12" t="s">
        <v>896</v>
      </c>
      <c r="I43" s="12" t="s">
        <v>428</v>
      </c>
      <c r="J43" s="13" t="s">
        <v>132</v>
      </c>
      <c r="K43" s="13" t="s">
        <v>99</v>
      </c>
      <c r="L43" s="12" t="s">
        <v>85</v>
      </c>
      <c r="M43" s="11" t="s">
        <v>100</v>
      </c>
      <c r="N43" s="12" t="s">
        <v>87</v>
      </c>
      <c r="O43" s="11" t="s">
        <v>166</v>
      </c>
      <c r="P43" s="11" t="s">
        <v>87</v>
      </c>
      <c r="Q43" s="11" t="s">
        <v>87</v>
      </c>
      <c r="R43" s="13" t="s">
        <v>89</v>
      </c>
      <c r="S43" s="13" t="s">
        <v>90</v>
      </c>
      <c r="T43" s="13" t="s">
        <v>91</v>
      </c>
      <c r="U43" s="12" t="s">
        <v>468</v>
      </c>
      <c r="V43" s="12" t="s">
        <v>897</v>
      </c>
      <c r="W43" s="13" t="s">
        <v>505</v>
      </c>
      <c r="X43" s="12" t="s">
        <v>469</v>
      </c>
      <c r="Y43" s="12" t="s">
        <v>470</v>
      </c>
      <c r="Z43" s="11" t="s">
        <v>104</v>
      </c>
      <c r="AA43" s="11" t="s">
        <v>98</v>
      </c>
      <c r="AB43" s="12" t="s">
        <v>472</v>
      </c>
      <c r="AC43" s="12" t="s">
        <v>471</v>
      </c>
      <c r="AD43" s="12" t="s">
        <v>898</v>
      </c>
      <c r="AE43" s="12" t="s">
        <v>899</v>
      </c>
      <c r="AF43" s="12" t="s">
        <v>888</v>
      </c>
      <c r="AG43" s="12" t="s">
        <v>888</v>
      </c>
      <c r="AH43" s="12" t="s">
        <v>900</v>
      </c>
      <c r="AI43" s="12" t="s">
        <v>900</v>
      </c>
      <c r="AJ43" s="12" t="s">
        <v>624</v>
      </c>
      <c r="AK43" s="12" t="s">
        <v>901</v>
      </c>
      <c r="AL43" s="12" t="s">
        <v>902</v>
      </c>
      <c r="AM43" s="13" t="s">
        <v>98</v>
      </c>
    </row>
    <row r="44" spans="1:39" s="45" customFormat="1" ht="89.25" x14ac:dyDescent="0.25">
      <c r="A44" s="13" t="s">
        <v>1902</v>
      </c>
      <c r="B44" s="11" t="s">
        <v>1709</v>
      </c>
      <c r="C44" s="12" t="s">
        <v>1710</v>
      </c>
      <c r="D44" s="12" t="s">
        <v>1711</v>
      </c>
      <c r="E44" s="12" t="s">
        <v>1712</v>
      </c>
      <c r="F44" s="12" t="s">
        <v>1949</v>
      </c>
      <c r="G44" s="12" t="s">
        <v>1700</v>
      </c>
      <c r="H44" s="12" t="s">
        <v>1701</v>
      </c>
      <c r="I44" s="12" t="s">
        <v>1713</v>
      </c>
      <c r="J44" s="13"/>
      <c r="K44" s="13"/>
      <c r="L44" s="12" t="s">
        <v>110</v>
      </c>
      <c r="M44" s="11" t="s">
        <v>110</v>
      </c>
      <c r="N44" s="12" t="s">
        <v>110</v>
      </c>
      <c r="O44" s="11" t="s">
        <v>110</v>
      </c>
      <c r="P44" s="11" t="s">
        <v>110</v>
      </c>
      <c r="Q44" s="11" t="s">
        <v>110</v>
      </c>
      <c r="R44" s="13" t="s">
        <v>215</v>
      </c>
      <c r="S44" s="13" t="s">
        <v>270</v>
      </c>
      <c r="T44" s="13" t="s">
        <v>448</v>
      </c>
      <c r="U44" s="12" t="s">
        <v>453</v>
      </c>
      <c r="V44" s="12" t="s">
        <v>270</v>
      </c>
      <c r="W44" s="13"/>
      <c r="X44" s="12" t="s">
        <v>270</v>
      </c>
      <c r="Y44" s="11" t="s">
        <v>454</v>
      </c>
      <c r="Z44" s="11" t="s">
        <v>104</v>
      </c>
      <c r="AA44" s="11" t="s">
        <v>98</v>
      </c>
      <c r="AB44" s="12" t="s">
        <v>365</v>
      </c>
      <c r="AC44" s="12" t="s">
        <v>455</v>
      </c>
      <c r="AD44" s="12" t="s">
        <v>1703</v>
      </c>
      <c r="AE44" s="12" t="s">
        <v>1704</v>
      </c>
      <c r="AF44" s="12" t="s">
        <v>1705</v>
      </c>
      <c r="AG44" s="12" t="s">
        <v>1373</v>
      </c>
      <c r="AH44" s="12" t="s">
        <v>1706</v>
      </c>
      <c r="AI44" s="12" t="s">
        <v>1706</v>
      </c>
      <c r="AJ44" s="12" t="s">
        <v>1714</v>
      </c>
      <c r="AK44" s="12" t="s">
        <v>1715</v>
      </c>
      <c r="AL44" s="12" t="s">
        <v>1716</v>
      </c>
      <c r="AM44" s="13" t="s">
        <v>98</v>
      </c>
    </row>
    <row r="45" spans="1:39" s="45" customFormat="1" ht="63.75" x14ac:dyDescent="0.25">
      <c r="A45" s="13" t="s">
        <v>1902</v>
      </c>
      <c r="B45" s="11" t="s">
        <v>291</v>
      </c>
      <c r="C45" s="12" t="s">
        <v>1167</v>
      </c>
      <c r="D45" s="12" t="s">
        <v>1168</v>
      </c>
      <c r="E45" s="12" t="s">
        <v>1169</v>
      </c>
      <c r="F45" s="12" t="s">
        <v>1924</v>
      </c>
      <c r="G45" s="12" t="s">
        <v>1170</v>
      </c>
      <c r="H45" s="12" t="s">
        <v>1171</v>
      </c>
      <c r="I45" s="12" t="s">
        <v>1172</v>
      </c>
      <c r="J45" s="13" t="s">
        <v>119</v>
      </c>
      <c r="K45" s="13"/>
      <c r="L45" s="12" t="s">
        <v>110</v>
      </c>
      <c r="M45" s="11" t="s">
        <v>110</v>
      </c>
      <c r="N45" s="12" t="s">
        <v>110</v>
      </c>
      <c r="O45" s="11" t="s">
        <v>110</v>
      </c>
      <c r="P45" s="11" t="s">
        <v>110</v>
      </c>
      <c r="Q45" s="11" t="s">
        <v>110</v>
      </c>
      <c r="R45" s="13" t="s">
        <v>89</v>
      </c>
      <c r="S45" s="13" t="s">
        <v>286</v>
      </c>
      <c r="T45" s="13" t="s">
        <v>1422</v>
      </c>
      <c r="U45" s="12" t="s">
        <v>1424</v>
      </c>
      <c r="V45" s="12" t="s">
        <v>1161</v>
      </c>
      <c r="W45" s="13" t="s">
        <v>504</v>
      </c>
      <c r="X45" s="12" t="s">
        <v>1161</v>
      </c>
      <c r="Y45" s="11" t="s">
        <v>288</v>
      </c>
      <c r="Z45" s="11" t="s">
        <v>104</v>
      </c>
      <c r="AA45" s="11" t="s">
        <v>98</v>
      </c>
      <c r="AB45" s="12" t="s">
        <v>96</v>
      </c>
      <c r="AC45" s="12"/>
      <c r="AD45" s="12" t="s">
        <v>1173</v>
      </c>
      <c r="AE45" s="12" t="s">
        <v>1163</v>
      </c>
      <c r="AF45" s="12" t="s">
        <v>1164</v>
      </c>
      <c r="AG45" s="12" t="s">
        <v>1164</v>
      </c>
      <c r="AH45" s="12" t="s">
        <v>1165</v>
      </c>
      <c r="AI45" s="12" t="s">
        <v>1165</v>
      </c>
      <c r="AJ45" s="12" t="s">
        <v>941</v>
      </c>
      <c r="AK45" s="12" t="s">
        <v>1174</v>
      </c>
      <c r="AL45" s="12" t="s">
        <v>1175</v>
      </c>
      <c r="AM45" s="13" t="s">
        <v>98</v>
      </c>
    </row>
    <row r="46" spans="1:39" s="45" customFormat="1" ht="306" x14ac:dyDescent="0.25">
      <c r="A46" s="13" t="s">
        <v>1902</v>
      </c>
      <c r="B46" s="11" t="s">
        <v>11</v>
      </c>
      <c r="C46" s="12" t="s">
        <v>1743</v>
      </c>
      <c r="D46" s="12" t="s">
        <v>1731</v>
      </c>
      <c r="E46" s="12" t="s">
        <v>1744</v>
      </c>
      <c r="F46" s="12" t="s">
        <v>1950</v>
      </c>
      <c r="G46" s="12" t="s">
        <v>1733</v>
      </c>
      <c r="H46" s="12" t="s">
        <v>1734</v>
      </c>
      <c r="I46" s="12" t="s">
        <v>1745</v>
      </c>
      <c r="J46" s="13" t="s">
        <v>119</v>
      </c>
      <c r="K46" s="13"/>
      <c r="L46" s="12" t="s">
        <v>85</v>
      </c>
      <c r="M46" s="11" t="s">
        <v>86</v>
      </c>
      <c r="N46" s="12" t="s">
        <v>87</v>
      </c>
      <c r="O46" s="11" t="s">
        <v>88</v>
      </c>
      <c r="P46" s="11" t="s">
        <v>87</v>
      </c>
      <c r="Q46" s="11" t="s">
        <v>87</v>
      </c>
      <c r="R46" s="13" t="s">
        <v>215</v>
      </c>
      <c r="S46" s="13" t="s">
        <v>270</v>
      </c>
      <c r="T46" s="13" t="s">
        <v>448</v>
      </c>
      <c r="U46" s="12" t="s">
        <v>443</v>
      </c>
      <c r="V46" s="12" t="s">
        <v>1736</v>
      </c>
      <c r="W46" s="13" t="s">
        <v>504</v>
      </c>
      <c r="X46" s="12" t="s">
        <v>473</v>
      </c>
      <c r="Y46" s="11" t="s">
        <v>474</v>
      </c>
      <c r="Z46" s="11" t="s">
        <v>104</v>
      </c>
      <c r="AA46" s="11" t="s">
        <v>98</v>
      </c>
      <c r="AB46" s="12" t="s">
        <v>475</v>
      </c>
      <c r="AC46" s="12" t="s">
        <v>476</v>
      </c>
      <c r="AD46" s="12" t="s">
        <v>1746</v>
      </c>
      <c r="AE46" s="12" t="s">
        <v>1738</v>
      </c>
      <c r="AF46" s="12" t="s">
        <v>1739</v>
      </c>
      <c r="AG46" s="12" t="s">
        <v>1740</v>
      </c>
      <c r="AH46" s="12" t="s">
        <v>1741</v>
      </c>
      <c r="AI46" s="12" t="s">
        <v>686</v>
      </c>
      <c r="AJ46" s="12" t="s">
        <v>1747</v>
      </c>
      <c r="AK46" s="12" t="s">
        <v>1748</v>
      </c>
      <c r="AL46" s="12"/>
      <c r="AM46" s="13" t="s">
        <v>98</v>
      </c>
    </row>
    <row r="47" spans="1:39" s="45" customFormat="1" ht="63.75" x14ac:dyDescent="0.25">
      <c r="A47" s="13" t="s">
        <v>1902</v>
      </c>
      <c r="B47" s="11" t="s">
        <v>266</v>
      </c>
      <c r="C47" s="12" t="s">
        <v>1276</v>
      </c>
      <c r="D47" s="12" t="s">
        <v>1270</v>
      </c>
      <c r="E47" s="12" t="s">
        <v>1277</v>
      </c>
      <c r="F47" s="12" t="s">
        <v>1910</v>
      </c>
      <c r="G47" s="12" t="s">
        <v>1278</v>
      </c>
      <c r="H47" s="12" t="s">
        <v>1278</v>
      </c>
      <c r="I47" s="12" t="s">
        <v>1279</v>
      </c>
      <c r="J47" s="13" t="s">
        <v>145</v>
      </c>
      <c r="K47" s="13"/>
      <c r="L47" s="12" t="s">
        <v>110</v>
      </c>
      <c r="M47" s="11" t="s">
        <v>100</v>
      </c>
      <c r="N47" s="12" t="s">
        <v>110</v>
      </c>
      <c r="O47" s="11" t="s">
        <v>110</v>
      </c>
      <c r="P47" s="11" t="s">
        <v>110</v>
      </c>
      <c r="Q47" s="11" t="s">
        <v>110</v>
      </c>
      <c r="R47" s="13" t="s">
        <v>89</v>
      </c>
      <c r="S47" s="13" t="s">
        <v>205</v>
      </c>
      <c r="T47" s="13" t="s">
        <v>206</v>
      </c>
      <c r="U47" s="13" t="s">
        <v>267</v>
      </c>
      <c r="V47" s="12" t="s">
        <v>205</v>
      </c>
      <c r="W47" s="13"/>
      <c r="X47" s="12" t="s">
        <v>205</v>
      </c>
      <c r="Y47" s="11" t="s">
        <v>268</v>
      </c>
      <c r="Z47" s="11" t="s">
        <v>104</v>
      </c>
      <c r="AA47" s="11" t="s">
        <v>87</v>
      </c>
      <c r="AB47" s="12" t="s">
        <v>96</v>
      </c>
      <c r="AC47" s="12" t="s">
        <v>269</v>
      </c>
      <c r="AD47" s="12"/>
      <c r="AE47" s="12"/>
      <c r="AF47" s="12"/>
      <c r="AG47" s="12"/>
      <c r="AH47" s="12"/>
      <c r="AI47" s="12"/>
      <c r="AJ47" s="12"/>
      <c r="AK47" s="12"/>
      <c r="AL47" s="12"/>
      <c r="AM47" s="13" t="s">
        <v>98</v>
      </c>
    </row>
    <row r="48" spans="1:39" s="45" customFormat="1" ht="38.25" x14ac:dyDescent="0.25">
      <c r="A48" s="13" t="s">
        <v>1902</v>
      </c>
      <c r="B48" s="11" t="s">
        <v>189</v>
      </c>
      <c r="C48" s="12" t="s">
        <v>856</v>
      </c>
      <c r="D48" s="12" t="s">
        <v>839</v>
      </c>
      <c r="E48" s="12" t="s">
        <v>857</v>
      </c>
      <c r="F48" s="12" t="s">
        <v>190</v>
      </c>
      <c r="G48" s="12" t="s">
        <v>826</v>
      </c>
      <c r="H48" s="12" t="s">
        <v>826</v>
      </c>
      <c r="I48" s="12" t="s">
        <v>858</v>
      </c>
      <c r="J48" s="13" t="s">
        <v>107</v>
      </c>
      <c r="K48" s="13"/>
      <c r="L48" s="12" t="s">
        <v>85</v>
      </c>
      <c r="M48" s="11" t="s">
        <v>86</v>
      </c>
      <c r="N48" s="12" t="s">
        <v>144</v>
      </c>
      <c r="O48" s="11" t="s">
        <v>88</v>
      </c>
      <c r="P48" s="11" t="s">
        <v>87</v>
      </c>
      <c r="Q48" s="11" t="s">
        <v>87</v>
      </c>
      <c r="R48" s="13" t="s">
        <v>89</v>
      </c>
      <c r="S48" s="13" t="s">
        <v>170</v>
      </c>
      <c r="T48" s="13" t="s">
        <v>171</v>
      </c>
      <c r="U48" s="12" t="s">
        <v>172</v>
      </c>
      <c r="V48" s="12" t="s">
        <v>170</v>
      </c>
      <c r="W48" s="13" t="s">
        <v>505</v>
      </c>
      <c r="X48" s="12" t="s">
        <v>170</v>
      </c>
      <c r="Y48" s="11" t="s">
        <v>173</v>
      </c>
      <c r="Z48" s="11" t="s">
        <v>104</v>
      </c>
      <c r="AA48" s="11" t="s">
        <v>98</v>
      </c>
      <c r="AB48" s="12" t="s">
        <v>191</v>
      </c>
      <c r="AC48" s="12" t="s">
        <v>192</v>
      </c>
      <c r="AD48" s="12" t="s">
        <v>847</v>
      </c>
      <c r="AE48" s="12" t="s">
        <v>829</v>
      </c>
      <c r="AF48" s="12" t="s">
        <v>830</v>
      </c>
      <c r="AG48" s="12" t="s">
        <v>831</v>
      </c>
      <c r="AH48" s="12" t="s">
        <v>110</v>
      </c>
      <c r="AI48" s="12" t="s">
        <v>832</v>
      </c>
      <c r="AJ48" s="12" t="s">
        <v>833</v>
      </c>
      <c r="AK48" s="12" t="s">
        <v>834</v>
      </c>
      <c r="AL48" s="12" t="s">
        <v>835</v>
      </c>
      <c r="AM48" s="13" t="s">
        <v>98</v>
      </c>
    </row>
    <row r="49" spans="1:39" s="45" customFormat="1" ht="51" x14ac:dyDescent="0.25">
      <c r="A49" s="13" t="s">
        <v>1902</v>
      </c>
      <c r="B49" s="11" t="s">
        <v>386</v>
      </c>
      <c r="C49" s="12" t="s">
        <v>1341</v>
      </c>
      <c r="D49" s="12" t="s">
        <v>1342</v>
      </c>
      <c r="E49" s="12" t="s">
        <v>1343</v>
      </c>
      <c r="F49" s="12" t="s">
        <v>1945</v>
      </c>
      <c r="G49" s="12" t="s">
        <v>1344</v>
      </c>
      <c r="H49" s="12" t="s">
        <v>1345</v>
      </c>
      <c r="I49" s="12" t="s">
        <v>428</v>
      </c>
      <c r="J49" s="13" t="s">
        <v>119</v>
      </c>
      <c r="K49" s="13"/>
      <c r="L49" s="12" t="s">
        <v>387</v>
      </c>
      <c r="M49" s="11" t="s">
        <v>86</v>
      </c>
      <c r="N49" s="12" t="s">
        <v>87</v>
      </c>
      <c r="O49" s="11" t="s">
        <v>88</v>
      </c>
      <c r="P49" s="11" t="s">
        <v>87</v>
      </c>
      <c r="Q49" s="11" t="s">
        <v>87</v>
      </c>
      <c r="R49" s="13" t="s">
        <v>89</v>
      </c>
      <c r="S49" s="13" t="s">
        <v>315</v>
      </c>
      <c r="T49" s="13" t="s">
        <v>388</v>
      </c>
      <c r="U49" s="12" t="s">
        <v>389</v>
      </c>
      <c r="V49" s="13" t="s">
        <v>390</v>
      </c>
      <c r="W49" s="13"/>
      <c r="X49" s="13" t="s">
        <v>390</v>
      </c>
      <c r="Y49" s="11" t="s">
        <v>391</v>
      </c>
      <c r="Z49" s="11" t="s">
        <v>104</v>
      </c>
      <c r="AA49" s="11" t="s">
        <v>98</v>
      </c>
      <c r="AB49" s="12" t="s">
        <v>392</v>
      </c>
      <c r="AC49" s="12" t="s">
        <v>393</v>
      </c>
      <c r="AD49" s="12" t="s">
        <v>1346</v>
      </c>
      <c r="AE49" s="12" t="s">
        <v>1347</v>
      </c>
      <c r="AF49" s="12" t="s">
        <v>1348</v>
      </c>
      <c r="AG49" s="12" t="s">
        <v>1349</v>
      </c>
      <c r="AH49" s="12" t="s">
        <v>95</v>
      </c>
      <c r="AI49" s="12" t="s">
        <v>1350</v>
      </c>
      <c r="AJ49" s="12" t="s">
        <v>623</v>
      </c>
      <c r="AK49" s="12" t="s">
        <v>1351</v>
      </c>
      <c r="AL49" s="12" t="s">
        <v>1352</v>
      </c>
      <c r="AM49" s="13" t="s">
        <v>98</v>
      </c>
    </row>
    <row r="50" spans="1:39" s="45" customFormat="1" ht="51" x14ac:dyDescent="0.25">
      <c r="A50" s="13" t="s">
        <v>1902</v>
      </c>
      <c r="B50" s="11" t="s">
        <v>394</v>
      </c>
      <c r="C50" s="12" t="s">
        <v>1353</v>
      </c>
      <c r="D50" s="12" t="s">
        <v>1354</v>
      </c>
      <c r="E50" s="12" t="s">
        <v>1355</v>
      </c>
      <c r="F50" s="12" t="s">
        <v>1946</v>
      </c>
      <c r="G50" s="12" t="s">
        <v>1356</v>
      </c>
      <c r="H50" s="12" t="s">
        <v>1357</v>
      </c>
      <c r="I50" s="12" t="s">
        <v>428</v>
      </c>
      <c r="J50" s="13" t="s">
        <v>119</v>
      </c>
      <c r="K50" s="13"/>
      <c r="L50" s="12" t="s">
        <v>85</v>
      </c>
      <c r="M50" s="11" t="s">
        <v>86</v>
      </c>
      <c r="N50" s="12" t="s">
        <v>87</v>
      </c>
      <c r="O50" s="11" t="s">
        <v>88</v>
      </c>
      <c r="P50" s="11" t="s">
        <v>87</v>
      </c>
      <c r="Q50" s="11" t="s">
        <v>87</v>
      </c>
      <c r="R50" s="13" t="s">
        <v>89</v>
      </c>
      <c r="S50" s="13" t="s">
        <v>315</v>
      </c>
      <c r="T50" s="13" t="s">
        <v>388</v>
      </c>
      <c r="U50" s="12" t="s">
        <v>395</v>
      </c>
      <c r="V50" s="13" t="s">
        <v>396</v>
      </c>
      <c r="W50" s="13" t="s">
        <v>504</v>
      </c>
      <c r="X50" s="13" t="s">
        <v>396</v>
      </c>
      <c r="Y50" s="11" t="s">
        <v>397</v>
      </c>
      <c r="Z50" s="11" t="s">
        <v>94</v>
      </c>
      <c r="AA50" s="11" t="s">
        <v>98</v>
      </c>
      <c r="AB50" s="12" t="s">
        <v>398</v>
      </c>
      <c r="AC50" s="12"/>
      <c r="AD50" s="12" t="s">
        <v>1358</v>
      </c>
      <c r="AE50" s="12" t="s">
        <v>1359</v>
      </c>
      <c r="AF50" s="12" t="s">
        <v>1360</v>
      </c>
      <c r="AG50" s="12" t="s">
        <v>1361</v>
      </c>
      <c r="AH50" s="12" t="s">
        <v>95</v>
      </c>
      <c r="AI50" s="12" t="s">
        <v>1350</v>
      </c>
      <c r="AJ50" s="12" t="s">
        <v>623</v>
      </c>
      <c r="AK50" s="12" t="s">
        <v>1362</v>
      </c>
      <c r="AL50" s="12" t="s">
        <v>1363</v>
      </c>
      <c r="AM50" s="13" t="s">
        <v>98</v>
      </c>
    </row>
    <row r="51" spans="1:39" s="45" customFormat="1" ht="102" x14ac:dyDescent="0.25">
      <c r="A51" s="13" t="s">
        <v>1902</v>
      </c>
      <c r="B51" s="11" t="s">
        <v>239</v>
      </c>
      <c r="C51" s="12" t="s">
        <v>1283</v>
      </c>
      <c r="D51" s="12" t="s">
        <v>1270</v>
      </c>
      <c r="E51" s="12" t="s">
        <v>1284</v>
      </c>
      <c r="F51" s="12" t="s">
        <v>1911</v>
      </c>
      <c r="G51" s="12" t="s">
        <v>1285</v>
      </c>
      <c r="H51" s="12" t="s">
        <v>1285</v>
      </c>
      <c r="I51" s="12" t="s">
        <v>1279</v>
      </c>
      <c r="J51" s="13" t="s">
        <v>145</v>
      </c>
      <c r="K51" s="13"/>
      <c r="L51" s="12" t="s">
        <v>85</v>
      </c>
      <c r="M51" s="11" t="s">
        <v>100</v>
      </c>
      <c r="N51" s="12" t="s">
        <v>240</v>
      </c>
      <c r="O51" s="11" t="s">
        <v>88</v>
      </c>
      <c r="P51" s="11" t="s">
        <v>98</v>
      </c>
      <c r="Q51" s="11" t="s">
        <v>87</v>
      </c>
      <c r="R51" s="13" t="s">
        <v>89</v>
      </c>
      <c r="S51" s="13" t="s">
        <v>205</v>
      </c>
      <c r="T51" s="13" t="s">
        <v>206</v>
      </c>
      <c r="U51" s="12" t="s">
        <v>1286</v>
      </c>
      <c r="V51" s="12" t="s">
        <v>1287</v>
      </c>
      <c r="W51" s="13"/>
      <c r="X51" s="12" t="s">
        <v>241</v>
      </c>
      <c r="Y51" s="11" t="s">
        <v>242</v>
      </c>
      <c r="Z51" s="11" t="s">
        <v>104</v>
      </c>
      <c r="AA51" s="11" t="s">
        <v>98</v>
      </c>
      <c r="AB51" s="12" t="s">
        <v>243</v>
      </c>
      <c r="AC51" s="12" t="s">
        <v>244</v>
      </c>
      <c r="AD51" s="12" t="s">
        <v>1288</v>
      </c>
      <c r="AE51" s="12" t="s">
        <v>1289</v>
      </c>
      <c r="AF51" s="12" t="s">
        <v>1290</v>
      </c>
      <c r="AG51" s="12" t="s">
        <v>1291</v>
      </c>
      <c r="AH51" s="12" t="s">
        <v>694</v>
      </c>
      <c r="AI51" s="12" t="s">
        <v>1292</v>
      </c>
      <c r="AJ51" s="12"/>
      <c r="AK51" s="12"/>
      <c r="AL51" s="12"/>
      <c r="AM51" s="13" t="s">
        <v>98</v>
      </c>
    </row>
    <row r="52" spans="1:39" s="45" customFormat="1" ht="102" x14ac:dyDescent="0.25">
      <c r="A52" s="13" t="s">
        <v>1902</v>
      </c>
      <c r="B52" s="11" t="s">
        <v>245</v>
      </c>
      <c r="C52" s="12" t="s">
        <v>1280</v>
      </c>
      <c r="D52" s="12" t="s">
        <v>1270</v>
      </c>
      <c r="E52" s="12" t="s">
        <v>1281</v>
      </c>
      <c r="F52" s="12" t="s">
        <v>248</v>
      </c>
      <c r="G52" s="12" t="s">
        <v>1282</v>
      </c>
      <c r="H52" s="12" t="s">
        <v>686</v>
      </c>
      <c r="I52" s="12" t="s">
        <v>1279</v>
      </c>
      <c r="J52" s="13" t="s">
        <v>145</v>
      </c>
      <c r="K52" s="13"/>
      <c r="L52" s="12" t="s">
        <v>246</v>
      </c>
      <c r="M52" s="11" t="s">
        <v>100</v>
      </c>
      <c r="N52" s="12" t="s">
        <v>110</v>
      </c>
      <c r="O52" s="11" t="s">
        <v>110</v>
      </c>
      <c r="P52" s="11" t="s">
        <v>110</v>
      </c>
      <c r="Q52" s="11" t="s">
        <v>110</v>
      </c>
      <c r="R52" s="13" t="s">
        <v>89</v>
      </c>
      <c r="S52" s="13" t="s">
        <v>205</v>
      </c>
      <c r="T52" s="13" t="s">
        <v>206</v>
      </c>
      <c r="U52" s="12" t="s">
        <v>247</v>
      </c>
      <c r="V52" s="12" t="s">
        <v>205</v>
      </c>
      <c r="W52" s="13"/>
      <c r="X52" s="12" t="s">
        <v>205</v>
      </c>
      <c r="Y52" s="11" t="s">
        <v>231</v>
      </c>
      <c r="Z52" s="11" t="s">
        <v>137</v>
      </c>
      <c r="AA52" s="11" t="s">
        <v>98</v>
      </c>
      <c r="AB52" s="12" t="s">
        <v>249</v>
      </c>
      <c r="AC52" s="12" t="s">
        <v>248</v>
      </c>
      <c r="AD52" s="12"/>
      <c r="AE52" s="12"/>
      <c r="AF52" s="12"/>
      <c r="AG52" s="12"/>
      <c r="AH52" s="12"/>
      <c r="AI52" s="12"/>
      <c r="AJ52" s="12"/>
      <c r="AK52" s="12"/>
      <c r="AL52" s="12"/>
      <c r="AM52" s="13" t="s">
        <v>98</v>
      </c>
    </row>
    <row r="53" spans="1:39" s="45" customFormat="1" ht="63.75" x14ac:dyDescent="0.25">
      <c r="A53" s="13" t="s">
        <v>1902</v>
      </c>
      <c r="B53" s="11" t="s">
        <v>271</v>
      </c>
      <c r="C53" s="12"/>
      <c r="D53" s="12"/>
      <c r="E53" s="12"/>
      <c r="F53" s="12" t="s">
        <v>428</v>
      </c>
      <c r="G53" s="12"/>
      <c r="H53" s="12"/>
      <c r="I53" s="12"/>
      <c r="J53" s="13" t="s">
        <v>119</v>
      </c>
      <c r="K53" s="13"/>
      <c r="L53" s="12" t="s">
        <v>85</v>
      </c>
      <c r="M53" s="11" t="s">
        <v>100</v>
      </c>
      <c r="N53" s="12" t="s">
        <v>177</v>
      </c>
      <c r="O53" s="11" t="s">
        <v>88</v>
      </c>
      <c r="P53" s="11" t="s">
        <v>87</v>
      </c>
      <c r="Q53" s="11" t="s">
        <v>98</v>
      </c>
      <c r="R53" s="13" t="s">
        <v>89</v>
      </c>
      <c r="S53" s="13" t="s">
        <v>272</v>
      </c>
      <c r="T53" s="13" t="s">
        <v>273</v>
      </c>
      <c r="U53" s="13" t="s">
        <v>274</v>
      </c>
      <c r="V53" s="12" t="s">
        <v>275</v>
      </c>
      <c r="W53" s="13"/>
      <c r="X53" s="12" t="s">
        <v>275</v>
      </c>
      <c r="Y53" s="11" t="s">
        <v>276</v>
      </c>
      <c r="Z53" s="11" t="s">
        <v>104</v>
      </c>
      <c r="AA53" s="11" t="s">
        <v>87</v>
      </c>
      <c r="AB53" s="12" t="s">
        <v>277</v>
      </c>
      <c r="AC53" s="12"/>
      <c r="AD53" s="12"/>
      <c r="AE53" s="12"/>
      <c r="AF53" s="12"/>
      <c r="AG53" s="12"/>
      <c r="AH53" s="12"/>
      <c r="AI53" s="12"/>
      <c r="AJ53" s="12"/>
      <c r="AK53" s="12"/>
      <c r="AL53" s="12"/>
      <c r="AM53" s="13" t="s">
        <v>87</v>
      </c>
    </row>
    <row r="54" spans="1:39" s="45" customFormat="1" ht="63.75" x14ac:dyDescent="0.25">
      <c r="A54" s="13" t="s">
        <v>1902</v>
      </c>
      <c r="B54" s="11" t="s">
        <v>1</v>
      </c>
      <c r="C54" s="12" t="s">
        <v>859</v>
      </c>
      <c r="D54" s="12" t="s">
        <v>824</v>
      </c>
      <c r="E54" s="12" t="s">
        <v>860</v>
      </c>
      <c r="F54" s="12" t="s">
        <v>1943</v>
      </c>
      <c r="G54" s="12" t="s">
        <v>826</v>
      </c>
      <c r="H54" s="12" t="s">
        <v>826</v>
      </c>
      <c r="I54" s="12" t="s">
        <v>853</v>
      </c>
      <c r="J54" s="13" t="s">
        <v>107</v>
      </c>
      <c r="K54" s="13"/>
      <c r="L54" s="12" t="s">
        <v>85</v>
      </c>
      <c r="M54" s="11" t="s">
        <v>100</v>
      </c>
      <c r="N54" s="12" t="s">
        <v>144</v>
      </c>
      <c r="O54" s="11" t="s">
        <v>184</v>
      </c>
      <c r="P54" s="11" t="s">
        <v>87</v>
      </c>
      <c r="Q54" s="11" t="s">
        <v>87</v>
      </c>
      <c r="R54" s="13" t="s">
        <v>89</v>
      </c>
      <c r="S54" s="13" t="s">
        <v>170</v>
      </c>
      <c r="T54" s="13" t="s">
        <v>171</v>
      </c>
      <c r="U54" s="12" t="s">
        <v>172</v>
      </c>
      <c r="V54" s="12" t="s">
        <v>170</v>
      </c>
      <c r="W54" s="13" t="s">
        <v>505</v>
      </c>
      <c r="X54" s="12" t="s">
        <v>170</v>
      </c>
      <c r="Y54" s="11" t="s">
        <v>173</v>
      </c>
      <c r="Z54" s="11" t="s">
        <v>104</v>
      </c>
      <c r="AA54" s="11" t="s">
        <v>98</v>
      </c>
      <c r="AB54" s="12" t="s">
        <v>96</v>
      </c>
      <c r="AC54" s="12"/>
      <c r="AD54" s="12" t="s">
        <v>847</v>
      </c>
      <c r="AE54" s="12" t="s">
        <v>850</v>
      </c>
      <c r="AF54" s="12" t="s">
        <v>830</v>
      </c>
      <c r="AG54" s="12" t="s">
        <v>831</v>
      </c>
      <c r="AH54" s="12" t="s">
        <v>110</v>
      </c>
      <c r="AI54" s="12" t="s">
        <v>834</v>
      </c>
      <c r="AJ54" s="12" t="s">
        <v>833</v>
      </c>
      <c r="AK54" s="12" t="s">
        <v>834</v>
      </c>
      <c r="AL54" s="12" t="s">
        <v>835</v>
      </c>
      <c r="AM54" s="13" t="s">
        <v>98</v>
      </c>
    </row>
    <row r="55" spans="1:39" s="45" customFormat="1" ht="51" x14ac:dyDescent="0.25">
      <c r="A55" s="13" t="s">
        <v>1902</v>
      </c>
      <c r="B55" s="11" t="s">
        <v>193</v>
      </c>
      <c r="C55" s="12" t="s">
        <v>861</v>
      </c>
      <c r="D55" s="12" t="s">
        <v>839</v>
      </c>
      <c r="E55" s="12" t="s">
        <v>862</v>
      </c>
      <c r="F55" s="12" t="s">
        <v>1944</v>
      </c>
      <c r="G55" s="12" t="s">
        <v>826</v>
      </c>
      <c r="H55" s="12" t="s">
        <v>826</v>
      </c>
      <c r="I55" s="12" t="s">
        <v>863</v>
      </c>
      <c r="J55" s="13" t="s">
        <v>107</v>
      </c>
      <c r="K55" s="13"/>
      <c r="L55" s="12" t="s">
        <v>85</v>
      </c>
      <c r="M55" s="11" t="s">
        <v>100</v>
      </c>
      <c r="N55" s="12" t="s">
        <v>177</v>
      </c>
      <c r="O55" s="11" t="s">
        <v>88</v>
      </c>
      <c r="P55" s="11" t="s">
        <v>87</v>
      </c>
      <c r="Q55" s="11" t="s">
        <v>87</v>
      </c>
      <c r="R55" s="13" t="s">
        <v>89</v>
      </c>
      <c r="S55" s="13" t="s">
        <v>170</v>
      </c>
      <c r="T55" s="13" t="s">
        <v>171</v>
      </c>
      <c r="U55" s="12" t="s">
        <v>172</v>
      </c>
      <c r="V55" s="12" t="s">
        <v>170</v>
      </c>
      <c r="W55" s="13" t="s">
        <v>505</v>
      </c>
      <c r="X55" s="12" t="s">
        <v>170</v>
      </c>
      <c r="Y55" s="11" t="s">
        <v>173</v>
      </c>
      <c r="Z55" s="11" t="s">
        <v>104</v>
      </c>
      <c r="AA55" s="11" t="s">
        <v>98</v>
      </c>
      <c r="AB55" s="12" t="s">
        <v>194</v>
      </c>
      <c r="AC55" s="12"/>
      <c r="AD55" s="12" t="s">
        <v>864</v>
      </c>
      <c r="AE55" s="12" t="s">
        <v>865</v>
      </c>
      <c r="AF55" s="12" t="s">
        <v>830</v>
      </c>
      <c r="AG55" s="12" t="s">
        <v>831</v>
      </c>
      <c r="AH55" s="12" t="s">
        <v>110</v>
      </c>
      <c r="AI55" s="12" t="s">
        <v>866</v>
      </c>
      <c r="AJ55" s="12" t="s">
        <v>624</v>
      </c>
      <c r="AK55" s="12" t="s">
        <v>834</v>
      </c>
      <c r="AL55" s="12" t="s">
        <v>835</v>
      </c>
      <c r="AM55" s="13" t="s">
        <v>98</v>
      </c>
    </row>
    <row r="56" spans="1:39" s="45" customFormat="1" ht="25.5" x14ac:dyDescent="0.25">
      <c r="A56" s="13" t="s">
        <v>1902</v>
      </c>
      <c r="B56" s="11" t="s">
        <v>12</v>
      </c>
      <c r="C56" s="12"/>
      <c r="D56" s="12"/>
      <c r="E56" s="12"/>
      <c r="F56" s="12" t="s">
        <v>1951</v>
      </c>
      <c r="G56" s="12"/>
      <c r="H56" s="12"/>
      <c r="I56" s="12"/>
      <c r="J56" s="13" t="s">
        <v>119</v>
      </c>
      <c r="K56" s="13"/>
      <c r="L56" s="12" t="s">
        <v>85</v>
      </c>
      <c r="M56" s="11" t="s">
        <v>196</v>
      </c>
      <c r="N56" s="12" t="s">
        <v>661</v>
      </c>
      <c r="O56" s="11" t="s">
        <v>88</v>
      </c>
      <c r="P56" s="11" t="s">
        <v>87</v>
      </c>
      <c r="Q56" s="11" t="s">
        <v>87</v>
      </c>
      <c r="R56" s="13" t="s">
        <v>215</v>
      </c>
      <c r="S56" s="13" t="s">
        <v>270</v>
      </c>
      <c r="T56" s="13" t="s">
        <v>448</v>
      </c>
      <c r="U56" s="12" t="s">
        <v>477</v>
      </c>
      <c r="V56" s="12" t="s">
        <v>464</v>
      </c>
      <c r="W56" s="13"/>
      <c r="X56" s="12" t="s">
        <v>464</v>
      </c>
      <c r="Y56" s="11"/>
      <c r="Z56" s="11" t="s">
        <v>130</v>
      </c>
      <c r="AA56" s="11" t="s">
        <v>98</v>
      </c>
      <c r="AB56" s="12" t="s">
        <v>365</v>
      </c>
      <c r="AC56" s="12"/>
      <c r="AD56" s="12"/>
      <c r="AE56" s="12"/>
      <c r="AF56" s="12"/>
      <c r="AG56" s="12"/>
      <c r="AH56" s="12"/>
      <c r="AI56" s="12"/>
      <c r="AJ56" s="12"/>
      <c r="AK56" s="12"/>
      <c r="AL56" s="12"/>
      <c r="AM56" s="13" t="s">
        <v>87</v>
      </c>
    </row>
    <row r="57" spans="1:39" s="45" customFormat="1" ht="25.5" x14ac:dyDescent="0.25">
      <c r="A57" s="13" t="s">
        <v>1902</v>
      </c>
      <c r="B57" s="11" t="s">
        <v>478</v>
      </c>
      <c r="C57" s="12"/>
      <c r="D57" s="12"/>
      <c r="E57" s="12"/>
      <c r="F57" s="12" t="s">
        <v>480</v>
      </c>
      <c r="G57" s="12"/>
      <c r="H57" s="12"/>
      <c r="I57" s="12"/>
      <c r="J57" s="13" t="s">
        <v>109</v>
      </c>
      <c r="K57" s="13"/>
      <c r="L57" s="12" t="s">
        <v>479</v>
      </c>
      <c r="M57" s="11" t="s">
        <v>121</v>
      </c>
      <c r="N57" s="12" t="s">
        <v>144</v>
      </c>
      <c r="O57" s="11" t="s">
        <v>88</v>
      </c>
      <c r="P57" s="11" t="s">
        <v>87</v>
      </c>
      <c r="Q57" s="11" t="s">
        <v>87</v>
      </c>
      <c r="R57" s="13" t="s">
        <v>215</v>
      </c>
      <c r="S57" s="13" t="s">
        <v>270</v>
      </c>
      <c r="T57" s="13" t="s">
        <v>448</v>
      </c>
      <c r="U57" s="12" t="s">
        <v>457</v>
      </c>
      <c r="V57" s="12" t="s">
        <v>473</v>
      </c>
      <c r="W57" s="13"/>
      <c r="X57" s="12" t="s">
        <v>473</v>
      </c>
      <c r="Y57" s="12" t="s">
        <v>474</v>
      </c>
      <c r="Z57" s="11" t="s">
        <v>104</v>
      </c>
      <c r="AA57" s="11" t="s">
        <v>87</v>
      </c>
      <c r="AB57" s="12" t="s">
        <v>365</v>
      </c>
      <c r="AC57" s="12" t="s">
        <v>480</v>
      </c>
      <c r="AD57" s="12"/>
      <c r="AE57" s="12"/>
      <c r="AF57" s="12"/>
      <c r="AG57" s="12"/>
      <c r="AH57" s="12"/>
      <c r="AI57" s="12"/>
      <c r="AJ57" s="12"/>
      <c r="AK57" s="12"/>
      <c r="AL57" s="12"/>
      <c r="AM57" s="13" t="s">
        <v>87</v>
      </c>
    </row>
    <row r="58" spans="1:39" s="45" customFormat="1" ht="191.25" x14ac:dyDescent="0.25">
      <c r="A58" s="13" t="s">
        <v>1902</v>
      </c>
      <c r="B58" s="11" t="s">
        <v>300</v>
      </c>
      <c r="C58" s="12" t="s">
        <v>1582</v>
      </c>
      <c r="D58" s="12" t="s">
        <v>1583</v>
      </c>
      <c r="E58" s="12" t="s">
        <v>1584</v>
      </c>
      <c r="F58" s="12" t="s">
        <v>1967</v>
      </c>
      <c r="G58" s="12" t="s">
        <v>1585</v>
      </c>
      <c r="H58" s="12" t="s">
        <v>1586</v>
      </c>
      <c r="I58" s="12" t="s">
        <v>1587</v>
      </c>
      <c r="J58" s="13" t="s">
        <v>83</v>
      </c>
      <c r="K58" s="13" t="s">
        <v>99</v>
      </c>
      <c r="L58" s="12" t="s">
        <v>527</v>
      </c>
      <c r="M58" s="11" t="s">
        <v>196</v>
      </c>
      <c r="N58" s="12" t="s">
        <v>1588</v>
      </c>
      <c r="O58" s="11" t="s">
        <v>88</v>
      </c>
      <c r="P58" s="11" t="s">
        <v>98</v>
      </c>
      <c r="Q58" s="11" t="s">
        <v>98</v>
      </c>
      <c r="R58" s="13" t="s">
        <v>89</v>
      </c>
      <c r="S58" s="13" t="s">
        <v>290</v>
      </c>
      <c r="T58" s="13" t="s">
        <v>295</v>
      </c>
      <c r="U58" s="13" t="s">
        <v>301</v>
      </c>
      <c r="V58" s="12" t="s">
        <v>302</v>
      </c>
      <c r="W58" s="13" t="s">
        <v>505</v>
      </c>
      <c r="X58" s="12" t="s">
        <v>302</v>
      </c>
      <c r="Y58" s="11" t="s">
        <v>129</v>
      </c>
      <c r="Z58" s="11" t="s">
        <v>104</v>
      </c>
      <c r="AA58" s="11" t="s">
        <v>87</v>
      </c>
      <c r="AB58" s="12" t="s">
        <v>303</v>
      </c>
      <c r="AC58" s="12"/>
      <c r="AD58" s="12" t="s">
        <v>1589</v>
      </c>
      <c r="AE58" s="12" t="s">
        <v>1590</v>
      </c>
      <c r="AF58" s="12" t="s">
        <v>1591</v>
      </c>
      <c r="AG58" s="12" t="s">
        <v>95</v>
      </c>
      <c r="AH58" s="12" t="s">
        <v>1592</v>
      </c>
      <c r="AI58" s="12" t="s">
        <v>1593</v>
      </c>
      <c r="AJ58" s="12" t="s">
        <v>1266</v>
      </c>
      <c r="AK58" s="12" t="s">
        <v>1594</v>
      </c>
      <c r="AL58" s="12" t="s">
        <v>1595</v>
      </c>
      <c r="AM58" s="13" t="s">
        <v>98</v>
      </c>
    </row>
    <row r="59" spans="1:39" s="45" customFormat="1" ht="25.5" x14ac:dyDescent="0.25">
      <c r="A59" s="13" t="s">
        <v>1902</v>
      </c>
      <c r="B59" s="11" t="s">
        <v>481</v>
      </c>
      <c r="C59" s="12"/>
      <c r="D59" s="12"/>
      <c r="E59" s="12"/>
      <c r="F59" s="12" t="s">
        <v>1884</v>
      </c>
      <c r="G59" s="12"/>
      <c r="H59" s="12"/>
      <c r="I59" s="12"/>
      <c r="J59" s="13" t="s">
        <v>119</v>
      </c>
      <c r="K59" s="13"/>
      <c r="L59" s="11" t="s">
        <v>1879</v>
      </c>
      <c r="M59" s="11" t="s">
        <v>1879</v>
      </c>
      <c r="N59" s="11" t="s">
        <v>1879</v>
      </c>
      <c r="O59" s="11" t="s">
        <v>1879</v>
      </c>
      <c r="P59" s="11" t="s">
        <v>1879</v>
      </c>
      <c r="Q59" s="11" t="s">
        <v>1879</v>
      </c>
      <c r="R59" s="13" t="s">
        <v>215</v>
      </c>
      <c r="S59" s="13" t="s">
        <v>270</v>
      </c>
      <c r="T59" s="13" t="s">
        <v>448</v>
      </c>
      <c r="U59" s="12"/>
      <c r="V59" s="12"/>
      <c r="W59" s="13"/>
      <c r="X59" s="12"/>
      <c r="Y59" s="12"/>
      <c r="Z59" s="11"/>
      <c r="AA59" s="11"/>
      <c r="AB59" s="12"/>
      <c r="AC59" s="12"/>
      <c r="AD59" s="12"/>
      <c r="AE59" s="12"/>
      <c r="AF59" s="12"/>
      <c r="AG59" s="12"/>
      <c r="AH59" s="12"/>
      <c r="AI59" s="12"/>
      <c r="AJ59" s="12"/>
      <c r="AK59" s="12"/>
      <c r="AL59" s="12"/>
      <c r="AM59" s="13" t="s">
        <v>87</v>
      </c>
    </row>
    <row r="60" spans="1:39" s="45" customFormat="1" ht="38.25" x14ac:dyDescent="0.25">
      <c r="A60" s="13" t="s">
        <v>1902</v>
      </c>
      <c r="B60" s="11" t="s">
        <v>482</v>
      </c>
      <c r="C60" s="12"/>
      <c r="D60" s="12"/>
      <c r="E60" s="12"/>
      <c r="F60" s="12" t="s">
        <v>1884</v>
      </c>
      <c r="G60" s="12"/>
      <c r="H60" s="12"/>
      <c r="I60" s="12"/>
      <c r="J60" s="13" t="s">
        <v>109</v>
      </c>
      <c r="K60" s="13"/>
      <c r="L60" s="11" t="s">
        <v>1879</v>
      </c>
      <c r="M60" s="11" t="s">
        <v>1879</v>
      </c>
      <c r="N60" s="11" t="s">
        <v>1879</v>
      </c>
      <c r="O60" s="11" t="s">
        <v>1879</v>
      </c>
      <c r="P60" s="11" t="s">
        <v>1879</v>
      </c>
      <c r="Q60" s="11" t="s">
        <v>1879</v>
      </c>
      <c r="R60" s="13" t="s">
        <v>215</v>
      </c>
      <c r="S60" s="13" t="s">
        <v>270</v>
      </c>
      <c r="T60" s="13" t="s">
        <v>448</v>
      </c>
      <c r="U60" s="12" t="s">
        <v>457</v>
      </c>
      <c r="V60" s="12"/>
      <c r="W60" s="13"/>
      <c r="X60" s="12"/>
      <c r="Y60" s="12"/>
      <c r="Z60" s="11"/>
      <c r="AA60" s="11"/>
      <c r="AB60" s="12"/>
      <c r="AC60" s="12"/>
      <c r="AD60" s="12"/>
      <c r="AE60" s="12"/>
      <c r="AF60" s="12"/>
      <c r="AG60" s="12"/>
      <c r="AH60" s="12"/>
      <c r="AI60" s="12"/>
      <c r="AJ60" s="12"/>
      <c r="AK60" s="12"/>
      <c r="AL60" s="12"/>
      <c r="AM60" s="13" t="s">
        <v>87</v>
      </c>
    </row>
    <row r="61" spans="1:39" s="45" customFormat="1" ht="38.25" x14ac:dyDescent="0.25">
      <c r="A61" s="13" t="s">
        <v>1902</v>
      </c>
      <c r="B61" s="12" t="s">
        <v>483</v>
      </c>
      <c r="C61" s="12"/>
      <c r="D61" s="12"/>
      <c r="E61" s="12"/>
      <c r="F61" s="12" t="s">
        <v>486</v>
      </c>
      <c r="G61" s="12"/>
      <c r="H61" s="12"/>
      <c r="I61" s="12"/>
      <c r="J61" s="13" t="s">
        <v>142</v>
      </c>
      <c r="K61" s="13"/>
      <c r="L61" s="12" t="s">
        <v>484</v>
      </c>
      <c r="M61" s="11" t="s">
        <v>121</v>
      </c>
      <c r="N61" s="11" t="s">
        <v>1879</v>
      </c>
      <c r="O61" s="11" t="s">
        <v>1879</v>
      </c>
      <c r="P61" s="11" t="s">
        <v>1879</v>
      </c>
      <c r="Q61" s="11" t="s">
        <v>1879</v>
      </c>
      <c r="R61" s="13" t="s">
        <v>215</v>
      </c>
      <c r="S61" s="13" t="s">
        <v>270</v>
      </c>
      <c r="T61" s="13" t="s">
        <v>448</v>
      </c>
      <c r="U61" s="12" t="s">
        <v>457</v>
      </c>
      <c r="V61" s="12" t="s">
        <v>485</v>
      </c>
      <c r="W61" s="13"/>
      <c r="X61" s="12" t="s">
        <v>485</v>
      </c>
      <c r="Y61" s="11" t="s">
        <v>115</v>
      </c>
      <c r="Z61" s="11" t="s">
        <v>104</v>
      </c>
      <c r="AA61" s="11" t="s">
        <v>98</v>
      </c>
      <c r="AB61" s="12" t="s">
        <v>487</v>
      </c>
      <c r="AC61" s="12" t="s">
        <v>488</v>
      </c>
      <c r="AD61" s="12"/>
      <c r="AE61" s="12"/>
      <c r="AF61" s="12"/>
      <c r="AG61" s="12"/>
      <c r="AH61" s="12"/>
      <c r="AI61" s="12"/>
      <c r="AJ61" s="12"/>
      <c r="AK61" s="12"/>
      <c r="AL61" s="12"/>
      <c r="AM61" s="13" t="s">
        <v>87</v>
      </c>
    </row>
    <row r="62" spans="1:39" s="45" customFormat="1" ht="114.75" x14ac:dyDescent="0.25">
      <c r="A62" s="13" t="s">
        <v>1902</v>
      </c>
      <c r="B62" s="11" t="s">
        <v>1439</v>
      </c>
      <c r="C62" s="12" t="s">
        <v>1440</v>
      </c>
      <c r="D62" s="12" t="s">
        <v>839</v>
      </c>
      <c r="E62" s="12" t="s">
        <v>1441</v>
      </c>
      <c r="F62" s="12" t="s">
        <v>1916</v>
      </c>
      <c r="G62" s="12" t="s">
        <v>428</v>
      </c>
      <c r="H62" s="12" t="s">
        <v>428</v>
      </c>
      <c r="I62" s="12" t="s">
        <v>1442</v>
      </c>
      <c r="J62" s="12" t="s">
        <v>109</v>
      </c>
      <c r="K62" s="11"/>
      <c r="L62" s="12" t="s">
        <v>1443</v>
      </c>
      <c r="M62" s="11" t="s">
        <v>121</v>
      </c>
      <c r="N62" s="11" t="s">
        <v>87</v>
      </c>
      <c r="O62" s="11" t="s">
        <v>166</v>
      </c>
      <c r="P62" s="13" t="s">
        <v>87</v>
      </c>
      <c r="Q62" s="13" t="s">
        <v>87</v>
      </c>
      <c r="R62" s="13" t="s">
        <v>89</v>
      </c>
      <c r="S62" s="13" t="s">
        <v>309</v>
      </c>
      <c r="T62" s="12" t="s">
        <v>355</v>
      </c>
      <c r="U62" s="13" t="s">
        <v>356</v>
      </c>
      <c r="V62" s="12" t="s">
        <v>309</v>
      </c>
      <c r="W62" s="11" t="s">
        <v>505</v>
      </c>
      <c r="X62" s="11" t="s">
        <v>309</v>
      </c>
      <c r="Y62" s="11" t="s">
        <v>357</v>
      </c>
      <c r="Z62" s="12" t="s">
        <v>104</v>
      </c>
      <c r="AA62" s="12" t="s">
        <v>87</v>
      </c>
      <c r="AB62" s="12"/>
      <c r="AC62" s="12"/>
      <c r="AD62" s="12" t="s">
        <v>1444</v>
      </c>
      <c r="AE62" s="12" t="s">
        <v>1445</v>
      </c>
      <c r="AF62" s="12" t="s">
        <v>1446</v>
      </c>
      <c r="AG62" s="12" t="s">
        <v>1447</v>
      </c>
      <c r="AH62" s="12" t="s">
        <v>1448</v>
      </c>
      <c r="AI62" s="12" t="s">
        <v>1431</v>
      </c>
      <c r="AJ62" s="12" t="s">
        <v>624</v>
      </c>
      <c r="AK62" s="13" t="s">
        <v>1449</v>
      </c>
      <c r="AL62" s="12" t="s">
        <v>1438</v>
      </c>
      <c r="AM62" s="13" t="s">
        <v>98</v>
      </c>
    </row>
    <row r="63" spans="1:39" s="45" customFormat="1" ht="51" x14ac:dyDescent="0.25">
      <c r="A63" s="13" t="s">
        <v>1902</v>
      </c>
      <c r="B63" s="11" t="s">
        <v>489</v>
      </c>
      <c r="C63" s="12"/>
      <c r="D63" s="12"/>
      <c r="E63" s="12"/>
      <c r="F63" s="12" t="s">
        <v>1884</v>
      </c>
      <c r="G63" s="12"/>
      <c r="H63" s="12"/>
      <c r="I63" s="12"/>
      <c r="J63" s="13" t="s">
        <v>119</v>
      </c>
      <c r="K63" s="13"/>
      <c r="L63" s="11" t="s">
        <v>1879</v>
      </c>
      <c r="M63" s="11" t="s">
        <v>1879</v>
      </c>
      <c r="N63" s="11" t="s">
        <v>1879</v>
      </c>
      <c r="O63" s="11" t="s">
        <v>1879</v>
      </c>
      <c r="P63" s="11" t="s">
        <v>1879</v>
      </c>
      <c r="Q63" s="11" t="s">
        <v>1879</v>
      </c>
      <c r="R63" s="13" t="s">
        <v>215</v>
      </c>
      <c r="S63" s="13" t="s">
        <v>270</v>
      </c>
      <c r="T63" s="13" t="s">
        <v>448</v>
      </c>
      <c r="U63" s="12"/>
      <c r="V63" s="12"/>
      <c r="W63" s="13"/>
      <c r="X63" s="12"/>
      <c r="Y63" s="12"/>
      <c r="Z63" s="11"/>
      <c r="AA63" s="11"/>
      <c r="AB63" s="12"/>
      <c r="AC63" s="12"/>
      <c r="AD63" s="12"/>
      <c r="AE63" s="12"/>
      <c r="AF63" s="12"/>
      <c r="AG63" s="12"/>
      <c r="AH63" s="12"/>
      <c r="AI63" s="12"/>
      <c r="AJ63" s="12"/>
      <c r="AK63" s="12"/>
      <c r="AL63" s="12"/>
      <c r="AM63" s="13" t="s">
        <v>87</v>
      </c>
    </row>
    <row r="64" spans="1:39" s="45" customFormat="1" ht="76.5" x14ac:dyDescent="0.25">
      <c r="A64" s="13" t="s">
        <v>1902</v>
      </c>
      <c r="B64" s="11" t="s">
        <v>146</v>
      </c>
      <c r="C64" s="12" t="s">
        <v>1012</v>
      </c>
      <c r="D64" s="12" t="s">
        <v>1013</v>
      </c>
      <c r="E64" s="12" t="s">
        <v>1014</v>
      </c>
      <c r="F64" s="12" t="s">
        <v>1933</v>
      </c>
      <c r="G64" s="12" t="s">
        <v>768</v>
      </c>
      <c r="H64" s="12" t="s">
        <v>768</v>
      </c>
      <c r="I64" s="12" t="s">
        <v>428</v>
      </c>
      <c r="J64" s="13" t="s">
        <v>119</v>
      </c>
      <c r="K64" s="13"/>
      <c r="L64" s="12" t="s">
        <v>110</v>
      </c>
      <c r="M64" s="11" t="s">
        <v>100</v>
      </c>
      <c r="N64" s="12" t="s">
        <v>110</v>
      </c>
      <c r="O64" s="11" t="s">
        <v>110</v>
      </c>
      <c r="P64" s="11" t="s">
        <v>110</v>
      </c>
      <c r="Q64" s="11" t="s">
        <v>110</v>
      </c>
      <c r="R64" s="13" t="s">
        <v>89</v>
      </c>
      <c r="S64" s="13" t="s">
        <v>111</v>
      </c>
      <c r="T64" s="13" t="s">
        <v>112</v>
      </c>
      <c r="U64" s="11" t="s">
        <v>140</v>
      </c>
      <c r="V64" s="12" t="s">
        <v>136</v>
      </c>
      <c r="W64" s="13" t="s">
        <v>505</v>
      </c>
      <c r="X64" s="12" t="s">
        <v>136</v>
      </c>
      <c r="Y64" s="11" t="s">
        <v>129</v>
      </c>
      <c r="Z64" s="11" t="s">
        <v>137</v>
      </c>
      <c r="AA64" s="11" t="s">
        <v>87</v>
      </c>
      <c r="AB64" s="12" t="s">
        <v>147</v>
      </c>
      <c r="AC64" s="12"/>
      <c r="AD64" s="12" t="s">
        <v>1015</v>
      </c>
      <c r="AE64" s="12" t="s">
        <v>1006</v>
      </c>
      <c r="AF64" s="12" t="s">
        <v>1007</v>
      </c>
      <c r="AG64" s="12" t="s">
        <v>1008</v>
      </c>
      <c r="AH64" s="12" t="s">
        <v>1016</v>
      </c>
      <c r="AI64" s="12" t="s">
        <v>1017</v>
      </c>
      <c r="AJ64" s="12" t="s">
        <v>624</v>
      </c>
      <c r="AK64" s="12" t="s">
        <v>1018</v>
      </c>
      <c r="AL64" s="12" t="s">
        <v>1019</v>
      </c>
      <c r="AM64" s="13" t="s">
        <v>98</v>
      </c>
    </row>
    <row r="65" spans="1:39" s="45" customFormat="1" ht="127.5" x14ac:dyDescent="0.25">
      <c r="A65" s="13" t="s">
        <v>1902</v>
      </c>
      <c r="B65" s="11" t="s">
        <v>490</v>
      </c>
      <c r="C65" s="12" t="s">
        <v>1717</v>
      </c>
      <c r="D65" s="12" t="s">
        <v>559</v>
      </c>
      <c r="E65" s="12" t="s">
        <v>1718</v>
      </c>
      <c r="F65" s="12" t="s">
        <v>1952</v>
      </c>
      <c r="G65" s="12" t="s">
        <v>1719</v>
      </c>
      <c r="H65" s="12" t="s">
        <v>1719</v>
      </c>
      <c r="I65" s="12" t="s">
        <v>1720</v>
      </c>
      <c r="J65" s="13" t="s">
        <v>109</v>
      </c>
      <c r="K65" s="13"/>
      <c r="L65" s="12" t="s">
        <v>85</v>
      </c>
      <c r="M65" s="11" t="s">
        <v>372</v>
      </c>
      <c r="N65" s="12" t="s">
        <v>447</v>
      </c>
      <c r="O65" s="11" t="s">
        <v>88</v>
      </c>
      <c r="P65" s="11" t="s">
        <v>98</v>
      </c>
      <c r="Q65" s="11" t="s">
        <v>98</v>
      </c>
      <c r="R65" s="13" t="s">
        <v>215</v>
      </c>
      <c r="S65" s="13" t="s">
        <v>270</v>
      </c>
      <c r="T65" s="13" t="s">
        <v>448</v>
      </c>
      <c r="U65" s="12" t="s">
        <v>491</v>
      </c>
      <c r="V65" s="12" t="s">
        <v>473</v>
      </c>
      <c r="W65" s="13" t="s">
        <v>506</v>
      </c>
      <c r="X65" s="12" t="s">
        <v>473</v>
      </c>
      <c r="Y65" s="11" t="s">
        <v>458</v>
      </c>
      <c r="Z65" s="11" t="s">
        <v>104</v>
      </c>
      <c r="AA65" s="11" t="s">
        <v>87</v>
      </c>
      <c r="AB65" s="12" t="s">
        <v>365</v>
      </c>
      <c r="AC65" s="12" t="s">
        <v>492</v>
      </c>
      <c r="AD65" s="12" t="s">
        <v>1721</v>
      </c>
      <c r="AE65" s="12" t="s">
        <v>1722</v>
      </c>
      <c r="AF65" s="12" t="s">
        <v>1723</v>
      </c>
      <c r="AG65" s="12" t="s">
        <v>1724</v>
      </c>
      <c r="AH65" s="12" t="s">
        <v>1725</v>
      </c>
      <c r="AI65" s="12" t="s">
        <v>1726</v>
      </c>
      <c r="AJ65" s="12" t="s">
        <v>1727</v>
      </c>
      <c r="AK65" s="12" t="s">
        <v>1728</v>
      </c>
      <c r="AL65" s="12" t="s">
        <v>1729</v>
      </c>
      <c r="AM65" s="13" t="s">
        <v>98</v>
      </c>
    </row>
    <row r="66" spans="1:39" s="45" customFormat="1" ht="409.5" x14ac:dyDescent="0.25">
      <c r="A66" s="13" t="s">
        <v>1902</v>
      </c>
      <c r="B66" s="11" t="s">
        <v>13</v>
      </c>
      <c r="C66" s="12" t="s">
        <v>1052</v>
      </c>
      <c r="D66" s="12" t="s">
        <v>1053</v>
      </c>
      <c r="E66" s="12" t="s">
        <v>1054</v>
      </c>
      <c r="F66" s="12" t="s">
        <v>1954</v>
      </c>
      <c r="G66" s="12" t="s">
        <v>1055</v>
      </c>
      <c r="H66" s="12" t="s">
        <v>1056</v>
      </c>
      <c r="I66" s="12" t="s">
        <v>1057</v>
      </c>
      <c r="J66" s="13" t="s">
        <v>109</v>
      </c>
      <c r="K66" s="13" t="s">
        <v>407</v>
      </c>
      <c r="L66" s="12" t="s">
        <v>408</v>
      </c>
      <c r="M66" s="11" t="s">
        <v>100</v>
      </c>
      <c r="N66" s="12" t="s">
        <v>409</v>
      </c>
      <c r="O66" s="11" t="s">
        <v>88</v>
      </c>
      <c r="P66" s="11" t="s">
        <v>98</v>
      </c>
      <c r="Q66" s="11" t="s">
        <v>98</v>
      </c>
      <c r="R66" s="13" t="s">
        <v>89</v>
      </c>
      <c r="S66" s="13" t="s">
        <v>322</v>
      </c>
      <c r="T66" s="13" t="s">
        <v>401</v>
      </c>
      <c r="U66" s="12" t="s">
        <v>410</v>
      </c>
      <c r="V66" s="13" t="s">
        <v>322</v>
      </c>
      <c r="W66" s="13" t="s">
        <v>506</v>
      </c>
      <c r="X66" s="13" t="s">
        <v>322</v>
      </c>
      <c r="Y66" s="11" t="s">
        <v>411</v>
      </c>
      <c r="Z66" s="11" t="s">
        <v>137</v>
      </c>
      <c r="AA66" s="11" t="s">
        <v>87</v>
      </c>
      <c r="AB66" s="12" t="s">
        <v>412</v>
      </c>
      <c r="AC66" s="12" t="s">
        <v>413</v>
      </c>
      <c r="AD66" s="12" t="s">
        <v>1058</v>
      </c>
      <c r="AE66" s="12" t="s">
        <v>1045</v>
      </c>
      <c r="AF66" s="12" t="s">
        <v>1059</v>
      </c>
      <c r="AG66" s="12" t="s">
        <v>1060</v>
      </c>
      <c r="AH66" s="12" t="s">
        <v>1048</v>
      </c>
      <c r="AI66" s="12" t="s">
        <v>1061</v>
      </c>
      <c r="AJ66" s="12" t="s">
        <v>1062</v>
      </c>
      <c r="AK66" s="12" t="s">
        <v>1063</v>
      </c>
      <c r="AL66" s="12" t="s">
        <v>1064</v>
      </c>
      <c r="AM66" s="13" t="s">
        <v>98</v>
      </c>
    </row>
    <row r="67" spans="1:39" s="45" customFormat="1" ht="38.25" x14ac:dyDescent="0.25">
      <c r="A67" s="13" t="s">
        <v>1902</v>
      </c>
      <c r="B67" s="11" t="s">
        <v>383</v>
      </c>
      <c r="C67" s="12" t="s">
        <v>1450</v>
      </c>
      <c r="D67" s="12" t="s">
        <v>1451</v>
      </c>
      <c r="E67" s="12" t="s">
        <v>1452</v>
      </c>
      <c r="F67" s="12" t="s">
        <v>384</v>
      </c>
      <c r="G67" s="12" t="s">
        <v>1192</v>
      </c>
      <c r="H67" s="12" t="s">
        <v>1193</v>
      </c>
      <c r="I67" s="12" t="s">
        <v>130</v>
      </c>
      <c r="J67" s="13" t="s">
        <v>145</v>
      </c>
      <c r="K67" s="13"/>
      <c r="L67" s="12" t="s">
        <v>110</v>
      </c>
      <c r="M67" s="11" t="s">
        <v>100</v>
      </c>
      <c r="N67" s="12" t="s">
        <v>110</v>
      </c>
      <c r="O67" s="11" t="s">
        <v>110</v>
      </c>
      <c r="P67" s="11" t="s">
        <v>110</v>
      </c>
      <c r="Q67" s="11" t="s">
        <v>110</v>
      </c>
      <c r="R67" s="13" t="s">
        <v>89</v>
      </c>
      <c r="S67" s="13" t="s">
        <v>311</v>
      </c>
      <c r="T67" s="13" t="s">
        <v>378</v>
      </c>
      <c r="U67" s="12" t="s">
        <v>1453</v>
      </c>
      <c r="V67" s="13" t="s">
        <v>380</v>
      </c>
      <c r="W67" s="13"/>
      <c r="X67" s="13" t="s">
        <v>380</v>
      </c>
      <c r="Y67" s="11" t="s">
        <v>276</v>
      </c>
      <c r="Z67" s="11" t="s">
        <v>104</v>
      </c>
      <c r="AA67" s="11" t="s">
        <v>98</v>
      </c>
      <c r="AB67" s="12" t="s">
        <v>385</v>
      </c>
      <c r="AC67" s="12"/>
      <c r="AD67" s="12" t="s">
        <v>1208</v>
      </c>
      <c r="AE67" s="12" t="s">
        <v>1195</v>
      </c>
      <c r="AF67" s="12" t="s">
        <v>1196</v>
      </c>
      <c r="AG67" s="12" t="s">
        <v>1196</v>
      </c>
      <c r="AH67" s="12" t="s">
        <v>629</v>
      </c>
      <c r="AI67" s="12" t="s">
        <v>835</v>
      </c>
      <c r="AJ67" s="12" t="s">
        <v>1454</v>
      </c>
      <c r="AK67" s="12" t="s">
        <v>1455</v>
      </c>
      <c r="AL67" s="12" t="s">
        <v>1456</v>
      </c>
      <c r="AM67" s="13" t="s">
        <v>98</v>
      </c>
    </row>
    <row r="68" spans="1:39" s="45" customFormat="1" ht="38.25" x14ac:dyDescent="0.25">
      <c r="A68" s="13" t="s">
        <v>1902</v>
      </c>
      <c r="B68" s="11" t="s">
        <v>1201</v>
      </c>
      <c r="C68" s="12" t="s">
        <v>1202</v>
      </c>
      <c r="D68" s="12" t="s">
        <v>1190</v>
      </c>
      <c r="E68" s="12" t="s">
        <v>1191</v>
      </c>
      <c r="F68" s="12" t="s">
        <v>1203</v>
      </c>
      <c r="G68" s="12" t="s">
        <v>1566</v>
      </c>
      <c r="H68" s="12" t="s">
        <v>1566</v>
      </c>
      <c r="I68" s="12" t="s">
        <v>130</v>
      </c>
      <c r="J68" s="13"/>
      <c r="K68" s="13"/>
      <c r="L68" s="12" t="s">
        <v>110</v>
      </c>
      <c r="M68" s="11" t="s">
        <v>100</v>
      </c>
      <c r="N68" s="12" t="s">
        <v>110</v>
      </c>
      <c r="O68" s="11" t="s">
        <v>110</v>
      </c>
      <c r="P68" s="11" t="s">
        <v>110</v>
      </c>
      <c r="Q68" s="11" t="s">
        <v>110</v>
      </c>
      <c r="R68" s="13" t="s">
        <v>89</v>
      </c>
      <c r="S68" s="13" t="s">
        <v>311</v>
      </c>
      <c r="T68" s="13" t="s">
        <v>378</v>
      </c>
      <c r="U68" s="12" t="s">
        <v>379</v>
      </c>
      <c r="V68" s="13" t="s">
        <v>380</v>
      </c>
      <c r="W68" s="13"/>
      <c r="X68" s="13" t="s">
        <v>380</v>
      </c>
      <c r="Y68" s="11" t="s">
        <v>381</v>
      </c>
      <c r="Z68" s="11" t="s">
        <v>104</v>
      </c>
      <c r="AA68" s="11" t="s">
        <v>98</v>
      </c>
      <c r="AB68" s="12"/>
      <c r="AC68" s="12"/>
      <c r="AD68" s="12" t="s">
        <v>1194</v>
      </c>
      <c r="AE68" s="12" t="s">
        <v>1195</v>
      </c>
      <c r="AF68" s="12" t="s">
        <v>1196</v>
      </c>
      <c r="AG68" s="12" t="s">
        <v>95</v>
      </c>
      <c r="AH68" s="12" t="s">
        <v>1204</v>
      </c>
      <c r="AI68" s="12" t="s">
        <v>95</v>
      </c>
      <c r="AJ68" s="12"/>
      <c r="AK68" s="12"/>
      <c r="AL68" s="12"/>
      <c r="AM68" s="13" t="s">
        <v>98</v>
      </c>
    </row>
    <row r="69" spans="1:39" s="45" customFormat="1" ht="38.25" x14ac:dyDescent="0.25">
      <c r="A69" s="13" t="s">
        <v>1902</v>
      </c>
      <c r="B69" s="11" t="s">
        <v>1205</v>
      </c>
      <c r="C69" s="12" t="s">
        <v>1206</v>
      </c>
      <c r="D69" s="12" t="s">
        <v>1190</v>
      </c>
      <c r="E69" s="12" t="s">
        <v>1191</v>
      </c>
      <c r="F69" s="12" t="s">
        <v>1207</v>
      </c>
      <c r="G69" s="12" t="s">
        <v>1581</v>
      </c>
      <c r="H69" s="12" t="s">
        <v>1193</v>
      </c>
      <c r="I69" s="12" t="s">
        <v>130</v>
      </c>
      <c r="J69" s="13"/>
      <c r="K69" s="13"/>
      <c r="L69" s="12" t="s">
        <v>110</v>
      </c>
      <c r="M69" s="11" t="s">
        <v>110</v>
      </c>
      <c r="N69" s="12" t="s">
        <v>110</v>
      </c>
      <c r="O69" s="11" t="s">
        <v>110</v>
      </c>
      <c r="P69" s="11" t="s">
        <v>110</v>
      </c>
      <c r="Q69" s="11" t="s">
        <v>110</v>
      </c>
      <c r="R69" s="13" t="s">
        <v>89</v>
      </c>
      <c r="S69" s="13" t="s">
        <v>311</v>
      </c>
      <c r="T69" s="13" t="s">
        <v>378</v>
      </c>
      <c r="U69" s="12" t="s">
        <v>379</v>
      </c>
      <c r="V69" s="13" t="s">
        <v>380</v>
      </c>
      <c r="W69" s="13"/>
      <c r="X69" s="13" t="s">
        <v>380</v>
      </c>
      <c r="Y69" s="11" t="s">
        <v>381</v>
      </c>
      <c r="Z69" s="11" t="s">
        <v>104</v>
      </c>
      <c r="AA69" s="11" t="s">
        <v>98</v>
      </c>
      <c r="AB69" s="12"/>
      <c r="AC69" s="12"/>
      <c r="AD69" s="12" t="s">
        <v>1208</v>
      </c>
      <c r="AE69" s="12"/>
      <c r="AF69" s="12" t="s">
        <v>1196</v>
      </c>
      <c r="AG69" s="12" t="s">
        <v>1196</v>
      </c>
      <c r="AH69" s="12" t="s">
        <v>1209</v>
      </c>
      <c r="AI69" s="12" t="s">
        <v>130</v>
      </c>
      <c r="AJ69" s="12"/>
      <c r="AK69" s="12"/>
      <c r="AL69" s="12"/>
      <c r="AM69" s="13" t="s">
        <v>98</v>
      </c>
    </row>
    <row r="70" spans="1:39" s="45" customFormat="1" ht="140.25" x14ac:dyDescent="0.25">
      <c r="A70" s="13" t="s">
        <v>1902</v>
      </c>
      <c r="B70" s="11" t="s">
        <v>376</v>
      </c>
      <c r="C70" s="12" t="s">
        <v>1189</v>
      </c>
      <c r="D70" s="12" t="s">
        <v>1190</v>
      </c>
      <c r="E70" s="12" t="s">
        <v>1191</v>
      </c>
      <c r="F70" s="12" t="s">
        <v>382</v>
      </c>
      <c r="G70" s="12" t="s">
        <v>1581</v>
      </c>
      <c r="H70" s="12" t="s">
        <v>1193</v>
      </c>
      <c r="I70" s="12" t="s">
        <v>130</v>
      </c>
      <c r="J70" s="13" t="s">
        <v>119</v>
      </c>
      <c r="K70" s="13"/>
      <c r="L70" s="12" t="s">
        <v>85</v>
      </c>
      <c r="M70" s="11" t="s">
        <v>100</v>
      </c>
      <c r="N70" s="12" t="s">
        <v>377</v>
      </c>
      <c r="O70" s="11" t="s">
        <v>166</v>
      </c>
      <c r="P70" s="11" t="s">
        <v>87</v>
      </c>
      <c r="Q70" s="11" t="s">
        <v>98</v>
      </c>
      <c r="R70" s="13" t="s">
        <v>89</v>
      </c>
      <c r="S70" s="13" t="s">
        <v>311</v>
      </c>
      <c r="T70" s="13" t="s">
        <v>378</v>
      </c>
      <c r="U70" s="12" t="s">
        <v>379</v>
      </c>
      <c r="V70" s="13" t="s">
        <v>380</v>
      </c>
      <c r="W70" s="13"/>
      <c r="X70" s="13" t="s">
        <v>380</v>
      </c>
      <c r="Y70" s="11" t="s">
        <v>381</v>
      </c>
      <c r="Z70" s="11" t="s">
        <v>104</v>
      </c>
      <c r="AA70" s="11" t="s">
        <v>98</v>
      </c>
      <c r="AB70" s="12" t="s">
        <v>1567</v>
      </c>
      <c r="AC70" s="12"/>
      <c r="AD70" s="12" t="s">
        <v>1194</v>
      </c>
      <c r="AE70" s="12" t="s">
        <v>1195</v>
      </c>
      <c r="AF70" s="12" t="s">
        <v>1196</v>
      </c>
      <c r="AG70" s="12" t="s">
        <v>95</v>
      </c>
      <c r="AH70" s="12" t="s">
        <v>1197</v>
      </c>
      <c r="AI70" s="12" t="s">
        <v>95</v>
      </c>
      <c r="AJ70" s="12" t="s">
        <v>1198</v>
      </c>
      <c r="AK70" s="12" t="s">
        <v>1199</v>
      </c>
      <c r="AL70" s="12" t="s">
        <v>1200</v>
      </c>
      <c r="AM70" s="13" t="s">
        <v>98</v>
      </c>
    </row>
    <row r="71" spans="1:39" s="45" customFormat="1" ht="25.5" x14ac:dyDescent="0.25">
      <c r="A71" s="13" t="s">
        <v>1902</v>
      </c>
      <c r="B71" s="11" t="s">
        <v>493</v>
      </c>
      <c r="C71" s="12"/>
      <c r="D71" s="12"/>
      <c r="E71" s="12"/>
      <c r="F71" s="12" t="s">
        <v>662</v>
      </c>
      <c r="G71" s="12"/>
      <c r="H71" s="12"/>
      <c r="I71" s="12"/>
      <c r="J71" s="13" t="s">
        <v>119</v>
      </c>
      <c r="K71" s="13"/>
      <c r="L71" s="12" t="s">
        <v>85</v>
      </c>
      <c r="M71" s="11" t="s">
        <v>196</v>
      </c>
      <c r="N71" s="12" t="s">
        <v>87</v>
      </c>
      <c r="O71" s="11" t="s">
        <v>88</v>
      </c>
      <c r="P71" s="11" t="s">
        <v>87</v>
      </c>
      <c r="Q71" s="11" t="s">
        <v>87</v>
      </c>
      <c r="R71" s="13" t="s">
        <v>215</v>
      </c>
      <c r="S71" s="13" t="s">
        <v>270</v>
      </c>
      <c r="T71" s="13" t="s">
        <v>448</v>
      </c>
      <c r="U71" s="12" t="s">
        <v>448</v>
      </c>
      <c r="V71" s="12" t="s">
        <v>464</v>
      </c>
      <c r="W71" s="13"/>
      <c r="X71" s="12" t="s">
        <v>464</v>
      </c>
      <c r="Y71" s="11"/>
      <c r="Z71" s="11" t="s">
        <v>104</v>
      </c>
      <c r="AA71" s="11" t="s">
        <v>98</v>
      </c>
      <c r="AB71" s="12" t="s">
        <v>365</v>
      </c>
      <c r="AC71" s="12" t="s">
        <v>494</v>
      </c>
      <c r="AD71" s="12"/>
      <c r="AE71" s="12"/>
      <c r="AF71" s="12"/>
      <c r="AG71" s="12"/>
      <c r="AH71" s="12"/>
      <c r="AI71" s="12"/>
      <c r="AJ71" s="12"/>
      <c r="AK71" s="12"/>
      <c r="AL71" s="12"/>
      <c r="AM71" s="13" t="s">
        <v>87</v>
      </c>
    </row>
    <row r="72" spans="1:39" s="45" customFormat="1" ht="344.25" x14ac:dyDescent="0.25">
      <c r="A72" s="13" t="s">
        <v>1902</v>
      </c>
      <c r="B72" s="11" t="s">
        <v>14</v>
      </c>
      <c r="C72" s="12" t="s">
        <v>881</v>
      </c>
      <c r="D72" s="12" t="s">
        <v>882</v>
      </c>
      <c r="E72" s="12" t="s">
        <v>883</v>
      </c>
      <c r="F72" s="12" t="s">
        <v>1922</v>
      </c>
      <c r="G72" s="12" t="s">
        <v>884</v>
      </c>
      <c r="H72" s="12" t="s">
        <v>884</v>
      </c>
      <c r="I72" s="12" t="s">
        <v>871</v>
      </c>
      <c r="J72" s="13" t="s">
        <v>83</v>
      </c>
      <c r="K72" s="13" t="s">
        <v>99</v>
      </c>
      <c r="L72" s="12" t="s">
        <v>98</v>
      </c>
      <c r="M72" s="11" t="s">
        <v>100</v>
      </c>
      <c r="N72" s="12" t="s">
        <v>101</v>
      </c>
      <c r="O72" s="11" t="s">
        <v>88</v>
      </c>
      <c r="P72" s="11" t="s">
        <v>98</v>
      </c>
      <c r="Q72" s="11" t="s">
        <v>87</v>
      </c>
      <c r="R72" s="13" t="s">
        <v>89</v>
      </c>
      <c r="S72" s="13" t="s">
        <v>90</v>
      </c>
      <c r="T72" s="13" t="s">
        <v>91</v>
      </c>
      <c r="U72" s="13" t="s">
        <v>102</v>
      </c>
      <c r="V72" s="12" t="s">
        <v>885</v>
      </c>
      <c r="W72" s="13" t="s">
        <v>504</v>
      </c>
      <c r="X72" s="12" t="s">
        <v>89</v>
      </c>
      <c r="Y72" s="11" t="s">
        <v>103</v>
      </c>
      <c r="Z72" s="11" t="s">
        <v>104</v>
      </c>
      <c r="AA72" s="11" t="s">
        <v>98</v>
      </c>
      <c r="AB72" s="12" t="s">
        <v>105</v>
      </c>
      <c r="AC72" s="12" t="s">
        <v>106</v>
      </c>
      <c r="AD72" s="12" t="s">
        <v>886</v>
      </c>
      <c r="AE72" s="12" t="s">
        <v>887</v>
      </c>
      <c r="AF72" s="12" t="s">
        <v>888</v>
      </c>
      <c r="AG72" s="12" t="s">
        <v>889</v>
      </c>
      <c r="AH72" s="12" t="s">
        <v>888</v>
      </c>
      <c r="AI72" s="12" t="s">
        <v>889</v>
      </c>
      <c r="AJ72" s="12" t="s">
        <v>890</v>
      </c>
      <c r="AK72" s="12" t="s">
        <v>891</v>
      </c>
      <c r="AL72" s="12" t="s">
        <v>887</v>
      </c>
      <c r="AM72" s="13" t="s">
        <v>98</v>
      </c>
    </row>
    <row r="73" spans="1:39" s="45" customFormat="1" ht="102" x14ac:dyDescent="0.25">
      <c r="A73" s="13" t="s">
        <v>1902</v>
      </c>
      <c r="B73" s="11" t="s">
        <v>19</v>
      </c>
      <c r="C73" s="12" t="s">
        <v>1073</v>
      </c>
      <c r="D73" s="12" t="s">
        <v>1074</v>
      </c>
      <c r="E73" s="12" t="s">
        <v>1075</v>
      </c>
      <c r="F73" s="12" t="s">
        <v>1957</v>
      </c>
      <c r="G73" s="12" t="s">
        <v>1076</v>
      </c>
      <c r="H73" s="12" t="s">
        <v>1076</v>
      </c>
      <c r="I73" s="12" t="s">
        <v>1077</v>
      </c>
      <c r="J73" s="13" t="s">
        <v>83</v>
      </c>
      <c r="K73" s="13"/>
      <c r="L73" s="12" t="s">
        <v>85</v>
      </c>
      <c r="M73" s="11" t="s">
        <v>100</v>
      </c>
      <c r="N73" s="12" t="s">
        <v>87</v>
      </c>
      <c r="O73" s="11" t="s">
        <v>88</v>
      </c>
      <c r="P73" s="11" t="s">
        <v>87</v>
      </c>
      <c r="Q73" s="11" t="s">
        <v>87</v>
      </c>
      <c r="R73" s="13" t="s">
        <v>89</v>
      </c>
      <c r="S73" s="13" t="s">
        <v>292</v>
      </c>
      <c r="T73" s="13" t="s">
        <v>306</v>
      </c>
      <c r="U73" s="12" t="s">
        <v>1078</v>
      </c>
      <c r="V73" s="12" t="s">
        <v>292</v>
      </c>
      <c r="W73" s="13" t="s">
        <v>505</v>
      </c>
      <c r="X73" s="12" t="s">
        <v>292</v>
      </c>
      <c r="Y73" s="11" t="s">
        <v>312</v>
      </c>
      <c r="Z73" s="11" t="s">
        <v>104</v>
      </c>
      <c r="AA73" s="11" t="s">
        <v>98</v>
      </c>
      <c r="AB73" s="12" t="s">
        <v>313</v>
      </c>
      <c r="AC73" s="12" t="s">
        <v>314</v>
      </c>
      <c r="AD73" s="12" t="s">
        <v>1079</v>
      </c>
      <c r="AE73" s="12" t="s">
        <v>1080</v>
      </c>
      <c r="AF73" s="12" t="s">
        <v>1081</v>
      </c>
      <c r="AG73" s="12" t="s">
        <v>768</v>
      </c>
      <c r="AH73" s="12" t="s">
        <v>1082</v>
      </c>
      <c r="AI73" s="12" t="s">
        <v>1082</v>
      </c>
      <c r="AJ73" s="12" t="s">
        <v>505</v>
      </c>
      <c r="AK73" s="12" t="s">
        <v>1083</v>
      </c>
      <c r="AL73" s="12" t="s">
        <v>1084</v>
      </c>
      <c r="AM73" s="13" t="s">
        <v>98</v>
      </c>
    </row>
    <row r="74" spans="1:39" s="45" customFormat="1" ht="178.5" x14ac:dyDescent="0.25">
      <c r="A74" s="13" t="s">
        <v>1902</v>
      </c>
      <c r="B74" s="11" t="s">
        <v>15</v>
      </c>
      <c r="C74" s="12" t="s">
        <v>1537</v>
      </c>
      <c r="D74" s="12" t="s">
        <v>1526</v>
      </c>
      <c r="E74" s="12" t="s">
        <v>1538</v>
      </c>
      <c r="F74" s="12" t="s">
        <v>1961</v>
      </c>
      <c r="G74" s="12" t="s">
        <v>1528</v>
      </c>
      <c r="H74" s="12" t="s">
        <v>1528</v>
      </c>
      <c r="I74" s="12" t="s">
        <v>428</v>
      </c>
      <c r="J74" s="13" t="s">
        <v>119</v>
      </c>
      <c r="K74" s="13"/>
      <c r="L74" s="12" t="s">
        <v>85</v>
      </c>
      <c r="M74" s="11" t="s">
        <v>100</v>
      </c>
      <c r="N74" s="12" t="s">
        <v>1529</v>
      </c>
      <c r="O74" s="11" t="s">
        <v>88</v>
      </c>
      <c r="P74" s="11" t="s">
        <v>87</v>
      </c>
      <c r="Q74" s="11" t="s">
        <v>98</v>
      </c>
      <c r="R74" s="13" t="s">
        <v>89</v>
      </c>
      <c r="S74" s="13" t="s">
        <v>304</v>
      </c>
      <c r="T74" s="13" t="s">
        <v>331</v>
      </c>
      <c r="U74" s="13" t="s">
        <v>350</v>
      </c>
      <c r="V74" s="12" t="s">
        <v>304</v>
      </c>
      <c r="W74" s="13" t="s">
        <v>623</v>
      </c>
      <c r="X74" s="12" t="s">
        <v>304</v>
      </c>
      <c r="Y74" s="11" t="s">
        <v>347</v>
      </c>
      <c r="Z74" s="11" t="s">
        <v>137</v>
      </c>
      <c r="AA74" s="11" t="s">
        <v>98</v>
      </c>
      <c r="AB74" s="12" t="s">
        <v>351</v>
      </c>
      <c r="AC74" s="12"/>
      <c r="AD74" s="12" t="s">
        <v>1530</v>
      </c>
      <c r="AE74" s="12" t="s">
        <v>1539</v>
      </c>
      <c r="AF74" s="12" t="s">
        <v>1540</v>
      </c>
      <c r="AG74" s="12" t="s">
        <v>428</v>
      </c>
      <c r="AH74" s="12" t="s">
        <v>1534</v>
      </c>
      <c r="AI74" s="12" t="s">
        <v>1535</v>
      </c>
      <c r="AJ74" s="12" t="s">
        <v>1119</v>
      </c>
      <c r="AK74" s="12" t="s">
        <v>1541</v>
      </c>
      <c r="AL74" s="12" t="s">
        <v>1120</v>
      </c>
      <c r="AM74" s="13" t="s">
        <v>98</v>
      </c>
    </row>
    <row r="75" spans="1:39" s="45" customFormat="1" ht="63.75" x14ac:dyDescent="0.25">
      <c r="A75" s="13" t="s">
        <v>1902</v>
      </c>
      <c r="B75" s="11" t="s">
        <v>336</v>
      </c>
      <c r="C75" s="12" t="s">
        <v>1121</v>
      </c>
      <c r="D75" s="12" t="s">
        <v>1122</v>
      </c>
      <c r="E75" s="12" t="s">
        <v>1123</v>
      </c>
      <c r="F75" s="12" t="s">
        <v>1962</v>
      </c>
      <c r="G75" s="12" t="s">
        <v>95</v>
      </c>
      <c r="H75" s="12" t="s">
        <v>95</v>
      </c>
      <c r="I75" s="12" t="s">
        <v>1124</v>
      </c>
      <c r="J75" s="13" t="s">
        <v>83</v>
      </c>
      <c r="K75" s="13"/>
      <c r="L75" s="12" t="s">
        <v>87</v>
      </c>
      <c r="M75" s="11" t="s">
        <v>121</v>
      </c>
      <c r="N75" s="12" t="s">
        <v>87</v>
      </c>
      <c r="O75" s="11" t="s">
        <v>166</v>
      </c>
      <c r="P75" s="11" t="s">
        <v>87</v>
      </c>
      <c r="Q75" s="11" t="s">
        <v>87</v>
      </c>
      <c r="R75" s="13" t="s">
        <v>89</v>
      </c>
      <c r="S75" s="13" t="s">
        <v>304</v>
      </c>
      <c r="T75" s="13" t="s">
        <v>331</v>
      </c>
      <c r="U75" s="12" t="s">
        <v>332</v>
      </c>
      <c r="V75" s="12" t="s">
        <v>337</v>
      </c>
      <c r="W75" s="13" t="s">
        <v>505</v>
      </c>
      <c r="X75" s="12" t="s">
        <v>337</v>
      </c>
      <c r="Y75" s="11" t="s">
        <v>333</v>
      </c>
      <c r="Z75" s="11" t="s">
        <v>137</v>
      </c>
      <c r="AA75" s="11" t="s">
        <v>87</v>
      </c>
      <c r="AB75" s="12" t="s">
        <v>96</v>
      </c>
      <c r="AC75" s="12" t="s">
        <v>338</v>
      </c>
      <c r="AD75" s="12" t="s">
        <v>1125</v>
      </c>
      <c r="AE75" s="12" t="s">
        <v>1126</v>
      </c>
      <c r="AF75" s="12" t="s">
        <v>1116</v>
      </c>
      <c r="AG75" s="12" t="s">
        <v>1116</v>
      </c>
      <c r="AH75" s="12" t="s">
        <v>1117</v>
      </c>
      <c r="AI75" s="12" t="s">
        <v>1117</v>
      </c>
      <c r="AJ75" s="12" t="s">
        <v>1127</v>
      </c>
      <c r="AK75" s="12" t="s">
        <v>1117</v>
      </c>
      <c r="AL75" s="12" t="s">
        <v>1120</v>
      </c>
      <c r="AM75" s="13" t="s">
        <v>98</v>
      </c>
    </row>
    <row r="76" spans="1:39" s="45" customFormat="1" ht="140.25" x14ac:dyDescent="0.25">
      <c r="A76" s="13" t="s">
        <v>1902</v>
      </c>
      <c r="B76" s="11" t="s">
        <v>339</v>
      </c>
      <c r="C76" s="12" t="s">
        <v>1128</v>
      </c>
      <c r="D76" s="12" t="s">
        <v>1129</v>
      </c>
      <c r="E76" s="12" t="s">
        <v>1130</v>
      </c>
      <c r="F76" s="12" t="s">
        <v>1963</v>
      </c>
      <c r="G76" s="12" t="s">
        <v>1112</v>
      </c>
      <c r="H76" s="12" t="s">
        <v>1112</v>
      </c>
      <c r="I76" s="12" t="s">
        <v>1131</v>
      </c>
      <c r="J76" s="13" t="s">
        <v>83</v>
      </c>
      <c r="K76" s="13" t="s">
        <v>340</v>
      </c>
      <c r="L76" s="12" t="s">
        <v>85</v>
      </c>
      <c r="M76" s="11" t="s">
        <v>196</v>
      </c>
      <c r="N76" s="12" t="s">
        <v>177</v>
      </c>
      <c r="O76" s="11" t="s">
        <v>88</v>
      </c>
      <c r="P76" s="11" t="s">
        <v>87</v>
      </c>
      <c r="Q76" s="11" t="s">
        <v>87</v>
      </c>
      <c r="R76" s="13" t="s">
        <v>89</v>
      </c>
      <c r="S76" s="13" t="s">
        <v>304</v>
      </c>
      <c r="T76" s="13" t="s">
        <v>331</v>
      </c>
      <c r="U76" s="12" t="s">
        <v>332</v>
      </c>
      <c r="V76" s="12" t="s">
        <v>304</v>
      </c>
      <c r="W76" s="13" t="s">
        <v>504</v>
      </c>
      <c r="X76" s="12" t="s">
        <v>304</v>
      </c>
      <c r="Y76" s="11" t="s">
        <v>129</v>
      </c>
      <c r="Z76" s="11" t="s">
        <v>94</v>
      </c>
      <c r="AA76" s="11" t="s">
        <v>87</v>
      </c>
      <c r="AB76" s="12" t="s">
        <v>96</v>
      </c>
      <c r="AC76" s="12"/>
      <c r="AD76" s="12" t="s">
        <v>1132</v>
      </c>
      <c r="AE76" s="12" t="s">
        <v>1133</v>
      </c>
      <c r="AF76" s="12" t="s">
        <v>1116</v>
      </c>
      <c r="AG76" s="12" t="s">
        <v>1134</v>
      </c>
      <c r="AH76" s="12" t="s">
        <v>1117</v>
      </c>
      <c r="AI76" s="12" t="s">
        <v>1117</v>
      </c>
      <c r="AJ76" s="12" t="s">
        <v>505</v>
      </c>
      <c r="AK76" s="12" t="s">
        <v>1117</v>
      </c>
      <c r="AL76" s="12" t="s">
        <v>1120</v>
      </c>
      <c r="AM76" s="13" t="s">
        <v>98</v>
      </c>
    </row>
    <row r="77" spans="1:39" s="45" customFormat="1" ht="51" x14ac:dyDescent="0.25">
      <c r="A77" s="13" t="s">
        <v>1902</v>
      </c>
      <c r="B77" s="11" t="s">
        <v>495</v>
      </c>
      <c r="C77" s="12"/>
      <c r="D77" s="12"/>
      <c r="E77" s="12"/>
      <c r="F77" s="12" t="s">
        <v>498</v>
      </c>
      <c r="G77" s="12"/>
      <c r="H77" s="12"/>
      <c r="I77" s="12"/>
      <c r="J77" s="13" t="s">
        <v>119</v>
      </c>
      <c r="K77" s="13"/>
      <c r="L77" s="12" t="s">
        <v>496</v>
      </c>
      <c r="M77" s="11" t="s">
        <v>196</v>
      </c>
      <c r="N77" s="12" t="s">
        <v>497</v>
      </c>
      <c r="O77" s="11" t="s">
        <v>88</v>
      </c>
      <c r="P77" s="11" t="s">
        <v>87</v>
      </c>
      <c r="Q77" s="11" t="s">
        <v>87</v>
      </c>
      <c r="R77" s="13" t="s">
        <v>215</v>
      </c>
      <c r="S77" s="13" t="s">
        <v>270</v>
      </c>
      <c r="T77" s="13" t="s">
        <v>448</v>
      </c>
      <c r="U77" s="12"/>
      <c r="V77" s="12" t="s">
        <v>270</v>
      </c>
      <c r="W77" s="13"/>
      <c r="X77" s="12" t="s">
        <v>473</v>
      </c>
      <c r="Y77" s="12" t="s">
        <v>130</v>
      </c>
      <c r="Z77" s="11" t="s">
        <v>104</v>
      </c>
      <c r="AA77" s="11" t="s">
        <v>87</v>
      </c>
      <c r="AB77" s="12" t="s">
        <v>365</v>
      </c>
      <c r="AC77" s="12" t="s">
        <v>499</v>
      </c>
      <c r="AD77" s="12"/>
      <c r="AE77" s="12"/>
      <c r="AF77" s="12"/>
      <c r="AG77" s="12"/>
      <c r="AH77" s="12"/>
      <c r="AI77" s="12"/>
      <c r="AJ77" s="12"/>
      <c r="AK77" s="12"/>
      <c r="AL77" s="12"/>
      <c r="AM77" s="13"/>
    </row>
    <row r="78" spans="1:39" s="45" customFormat="1" ht="51" x14ac:dyDescent="0.25">
      <c r="A78" s="13" t="s">
        <v>1902</v>
      </c>
      <c r="B78" s="11" t="s">
        <v>668</v>
      </c>
      <c r="C78" s="12"/>
      <c r="D78" s="12"/>
      <c r="E78" s="12"/>
      <c r="F78" s="12" t="s">
        <v>670</v>
      </c>
      <c r="G78" s="12"/>
      <c r="H78" s="12"/>
      <c r="I78" s="12"/>
      <c r="J78" s="13" t="s">
        <v>119</v>
      </c>
      <c r="K78" s="13"/>
      <c r="L78" s="12" t="s">
        <v>85</v>
      </c>
      <c r="M78" s="11" t="s">
        <v>86</v>
      </c>
      <c r="N78" s="12" t="s">
        <v>87</v>
      </c>
      <c r="O78" s="11" t="s">
        <v>166</v>
      </c>
      <c r="P78" s="11" t="s">
        <v>87</v>
      </c>
      <c r="Q78" s="11" t="s">
        <v>87</v>
      </c>
      <c r="R78" s="13" t="s">
        <v>215</v>
      </c>
      <c r="S78" s="13" t="s">
        <v>270</v>
      </c>
      <c r="T78" s="13" t="s">
        <v>448</v>
      </c>
      <c r="U78" s="12" t="s">
        <v>664</v>
      </c>
      <c r="V78" s="12" t="s">
        <v>669</v>
      </c>
      <c r="W78" s="13"/>
      <c r="X78" s="12" t="s">
        <v>669</v>
      </c>
      <c r="Y78" s="11" t="s">
        <v>665</v>
      </c>
      <c r="Z78" s="11" t="s">
        <v>104</v>
      </c>
      <c r="AA78" s="11" t="s">
        <v>87</v>
      </c>
      <c r="AB78" s="12" t="s">
        <v>671</v>
      </c>
      <c r="AC78" s="12"/>
      <c r="AD78" s="12"/>
      <c r="AE78" s="12"/>
      <c r="AF78" s="12"/>
      <c r="AG78" s="12"/>
      <c r="AH78" s="12"/>
      <c r="AI78" s="12"/>
      <c r="AJ78" s="12"/>
      <c r="AK78" s="12"/>
      <c r="AL78" s="12"/>
      <c r="AM78" s="13" t="s">
        <v>87</v>
      </c>
    </row>
    <row r="79" spans="1:39" s="45" customFormat="1" ht="51" x14ac:dyDescent="0.25">
      <c r="A79" s="13" t="s">
        <v>1902</v>
      </c>
      <c r="B79" s="11" t="s">
        <v>663</v>
      </c>
      <c r="C79" s="12"/>
      <c r="D79" s="12"/>
      <c r="E79" s="12"/>
      <c r="F79" s="12" t="s">
        <v>666</v>
      </c>
      <c r="G79" s="12"/>
      <c r="H79" s="12"/>
      <c r="I79" s="12"/>
      <c r="J79" s="13" t="s">
        <v>119</v>
      </c>
      <c r="K79" s="13"/>
      <c r="L79" s="12" t="s">
        <v>85</v>
      </c>
      <c r="M79" s="11" t="s">
        <v>86</v>
      </c>
      <c r="N79" s="12" t="s">
        <v>87</v>
      </c>
      <c r="O79" s="11" t="s">
        <v>88</v>
      </c>
      <c r="P79" s="11" t="s">
        <v>87</v>
      </c>
      <c r="Q79" s="11" t="s">
        <v>87</v>
      </c>
      <c r="R79" s="13" t="s">
        <v>215</v>
      </c>
      <c r="S79" s="13" t="s">
        <v>270</v>
      </c>
      <c r="T79" s="13" t="s">
        <v>448</v>
      </c>
      <c r="U79" s="12" t="s">
        <v>664</v>
      </c>
      <c r="V79" s="12" t="s">
        <v>500</v>
      </c>
      <c r="W79" s="13"/>
      <c r="X79" s="12" t="s">
        <v>500</v>
      </c>
      <c r="Y79" s="11" t="s">
        <v>665</v>
      </c>
      <c r="Z79" s="11" t="s">
        <v>104</v>
      </c>
      <c r="AA79" s="11" t="s">
        <v>98</v>
      </c>
      <c r="AB79" s="12" t="s">
        <v>667</v>
      </c>
      <c r="AC79" s="12"/>
      <c r="AD79" s="12"/>
      <c r="AE79" s="12"/>
      <c r="AF79" s="12"/>
      <c r="AG79" s="12"/>
      <c r="AH79" s="12"/>
      <c r="AI79" s="12"/>
      <c r="AJ79" s="12"/>
      <c r="AK79" s="12"/>
      <c r="AL79" s="12"/>
      <c r="AM79" s="13" t="s">
        <v>87</v>
      </c>
    </row>
    <row r="80" spans="1:39" s="45" customFormat="1" ht="102" x14ac:dyDescent="0.25">
      <c r="A80" s="13" t="s">
        <v>1902</v>
      </c>
      <c r="B80" s="11" t="s">
        <v>250</v>
      </c>
      <c r="C80" s="12" t="s">
        <v>1580</v>
      </c>
      <c r="D80" s="12" t="s">
        <v>518</v>
      </c>
      <c r="E80" s="12" t="s">
        <v>1304</v>
      </c>
      <c r="F80" s="12" t="s">
        <v>1912</v>
      </c>
      <c r="G80" s="12" t="s">
        <v>1305</v>
      </c>
      <c r="H80" s="12" t="s">
        <v>1305</v>
      </c>
      <c r="I80" s="12" t="s">
        <v>1306</v>
      </c>
      <c r="J80" s="13" t="s">
        <v>145</v>
      </c>
      <c r="K80" s="13"/>
      <c r="L80" s="12" t="s">
        <v>85</v>
      </c>
      <c r="M80" s="11" t="s">
        <v>86</v>
      </c>
      <c r="N80" s="12" t="s">
        <v>110</v>
      </c>
      <c r="O80" s="11" t="s">
        <v>110</v>
      </c>
      <c r="P80" s="11" t="s">
        <v>110</v>
      </c>
      <c r="Q80" s="11" t="s">
        <v>110</v>
      </c>
      <c r="R80" s="13" t="s">
        <v>89</v>
      </c>
      <c r="S80" s="13" t="s">
        <v>205</v>
      </c>
      <c r="T80" s="13" t="s">
        <v>206</v>
      </c>
      <c r="U80" s="13" t="s">
        <v>251</v>
      </c>
      <c r="V80" s="12" t="s">
        <v>205</v>
      </c>
      <c r="W80" s="13"/>
      <c r="X80" s="12" t="s">
        <v>205</v>
      </c>
      <c r="Y80" s="11" t="s">
        <v>252</v>
      </c>
      <c r="Z80" s="11" t="s">
        <v>137</v>
      </c>
      <c r="AA80" s="11" t="s">
        <v>98</v>
      </c>
      <c r="AB80" s="12" t="s">
        <v>253</v>
      </c>
      <c r="AC80" s="12" t="s">
        <v>254</v>
      </c>
      <c r="AD80" s="12" t="s">
        <v>1307</v>
      </c>
      <c r="AE80" s="12" t="s">
        <v>1308</v>
      </c>
      <c r="AF80" s="12" t="s">
        <v>1309</v>
      </c>
      <c r="AG80" s="12" t="s">
        <v>694</v>
      </c>
      <c r="AH80" s="12" t="s">
        <v>694</v>
      </c>
      <c r="AI80" s="12" t="s">
        <v>1310</v>
      </c>
      <c r="AJ80" s="12" t="s">
        <v>1311</v>
      </c>
      <c r="AK80" s="12" t="s">
        <v>1312</v>
      </c>
      <c r="AL80" s="12" t="s">
        <v>1313</v>
      </c>
      <c r="AM80" s="13" t="s">
        <v>98</v>
      </c>
    </row>
    <row r="81" spans="1:39" s="45" customFormat="1" ht="38.25" x14ac:dyDescent="0.25">
      <c r="A81" s="13" t="s">
        <v>1902</v>
      </c>
      <c r="B81" s="11" t="s">
        <v>255</v>
      </c>
      <c r="C81" s="12"/>
      <c r="D81" s="12"/>
      <c r="E81" s="12"/>
      <c r="F81" s="12" t="s">
        <v>259</v>
      </c>
      <c r="G81" s="12"/>
      <c r="H81" s="12"/>
      <c r="I81" s="12"/>
      <c r="J81" s="13" t="s">
        <v>145</v>
      </c>
      <c r="K81" s="13"/>
      <c r="L81" s="12" t="s">
        <v>110</v>
      </c>
      <c r="M81" s="11" t="s">
        <v>100</v>
      </c>
      <c r="N81" s="12" t="s">
        <v>110</v>
      </c>
      <c r="O81" s="11" t="s">
        <v>110</v>
      </c>
      <c r="P81" s="11" t="s">
        <v>110</v>
      </c>
      <c r="Q81" s="11" t="s">
        <v>110</v>
      </c>
      <c r="R81" s="13" t="s">
        <v>89</v>
      </c>
      <c r="S81" s="13" t="s">
        <v>205</v>
      </c>
      <c r="T81" s="13" t="s">
        <v>206</v>
      </c>
      <c r="U81" s="13" t="s">
        <v>256</v>
      </c>
      <c r="V81" s="12" t="s">
        <v>257</v>
      </c>
      <c r="W81" s="13"/>
      <c r="X81" s="12" t="s">
        <v>257</v>
      </c>
      <c r="Y81" s="11" t="s">
        <v>258</v>
      </c>
      <c r="Z81" s="11" t="s">
        <v>104</v>
      </c>
      <c r="AA81" s="11" t="s">
        <v>98</v>
      </c>
      <c r="AB81" s="12" t="s">
        <v>96</v>
      </c>
      <c r="AC81" s="12" t="s">
        <v>260</v>
      </c>
      <c r="AD81" s="12"/>
      <c r="AE81" s="12"/>
      <c r="AF81" s="12"/>
      <c r="AG81" s="12"/>
      <c r="AH81" s="12"/>
      <c r="AI81" s="12"/>
      <c r="AJ81" s="12"/>
      <c r="AK81" s="12"/>
      <c r="AL81" s="12"/>
      <c r="AM81" s="13" t="s">
        <v>98</v>
      </c>
    </row>
    <row r="82" spans="1:39" s="45" customFormat="1" ht="114.75" x14ac:dyDescent="0.25">
      <c r="A82" s="13" t="s">
        <v>1902</v>
      </c>
      <c r="B82" s="11" t="s">
        <v>414</v>
      </c>
      <c r="C82" s="12"/>
      <c r="D82" s="12"/>
      <c r="E82" s="12"/>
      <c r="F82" s="12" t="s">
        <v>416</v>
      </c>
      <c r="G82" s="12"/>
      <c r="H82" s="12"/>
      <c r="I82" s="12"/>
      <c r="J82" s="13" t="s">
        <v>145</v>
      </c>
      <c r="K82" s="13"/>
      <c r="L82" s="12" t="s">
        <v>110</v>
      </c>
      <c r="M82" s="11" t="s">
        <v>100</v>
      </c>
      <c r="N82" s="12" t="s">
        <v>110</v>
      </c>
      <c r="O82" s="11" t="s">
        <v>110</v>
      </c>
      <c r="P82" s="11" t="s">
        <v>110</v>
      </c>
      <c r="Q82" s="11" t="s">
        <v>110</v>
      </c>
      <c r="R82" s="13" t="s">
        <v>89</v>
      </c>
      <c r="S82" s="13" t="s">
        <v>329</v>
      </c>
      <c r="T82" s="13" t="s">
        <v>415</v>
      </c>
      <c r="U82" s="12" t="s">
        <v>415</v>
      </c>
      <c r="V82" s="12" t="s">
        <v>329</v>
      </c>
      <c r="W82" s="13"/>
      <c r="X82" s="12" t="s">
        <v>329</v>
      </c>
      <c r="Y82" s="11" t="s">
        <v>213</v>
      </c>
      <c r="Z82" s="11" t="s">
        <v>104</v>
      </c>
      <c r="AA82" s="11" t="s">
        <v>98</v>
      </c>
      <c r="AB82" s="12" t="s">
        <v>417</v>
      </c>
      <c r="AC82" s="12"/>
      <c r="AD82" s="12"/>
      <c r="AE82" s="12"/>
      <c r="AF82" s="12"/>
      <c r="AG82" s="12"/>
      <c r="AH82" s="12"/>
      <c r="AI82" s="12"/>
      <c r="AJ82" s="12"/>
      <c r="AK82" s="12"/>
      <c r="AL82" s="12"/>
      <c r="AM82" s="13" t="s">
        <v>87</v>
      </c>
    </row>
    <row r="83" spans="1:39" s="45" customFormat="1" ht="140.25" x14ac:dyDescent="0.25">
      <c r="A83" s="13" t="s">
        <v>1902</v>
      </c>
      <c r="B83" s="11" t="s">
        <v>1390</v>
      </c>
      <c r="C83" s="12" t="s">
        <v>1391</v>
      </c>
      <c r="D83" s="12" t="s">
        <v>1392</v>
      </c>
      <c r="E83" s="12" t="s">
        <v>1393</v>
      </c>
      <c r="F83" s="12" t="s">
        <v>428</v>
      </c>
      <c r="G83" s="12" t="s">
        <v>1394</v>
      </c>
      <c r="H83" s="12" t="s">
        <v>1395</v>
      </c>
      <c r="I83" s="12" t="s">
        <v>428</v>
      </c>
      <c r="J83" s="13" t="s">
        <v>119</v>
      </c>
      <c r="K83" s="13"/>
      <c r="L83" s="12" t="s">
        <v>1396</v>
      </c>
      <c r="M83" s="11" t="s">
        <v>100</v>
      </c>
      <c r="N83" s="12" t="s">
        <v>110</v>
      </c>
      <c r="O83" s="11" t="s">
        <v>110</v>
      </c>
      <c r="P83" s="11" t="s">
        <v>110</v>
      </c>
      <c r="Q83" s="11" t="s">
        <v>110</v>
      </c>
      <c r="R83" s="13" t="s">
        <v>89</v>
      </c>
      <c r="S83" s="13" t="s">
        <v>272</v>
      </c>
      <c r="T83" s="13" t="s">
        <v>273</v>
      </c>
      <c r="U83" s="13" t="s">
        <v>1397</v>
      </c>
      <c r="V83" s="12" t="s">
        <v>278</v>
      </c>
      <c r="W83" s="13"/>
      <c r="X83" s="12" t="s">
        <v>278</v>
      </c>
      <c r="Y83" s="11" t="s">
        <v>279</v>
      </c>
      <c r="Z83" s="11" t="s">
        <v>104</v>
      </c>
      <c r="AA83" s="11" t="s">
        <v>87</v>
      </c>
      <c r="AB83" s="12" t="s">
        <v>1398</v>
      </c>
      <c r="AC83" s="12"/>
      <c r="AD83" s="12" t="s">
        <v>1399</v>
      </c>
      <c r="AE83" s="12" t="s">
        <v>1400</v>
      </c>
      <c r="AF83" s="12" t="s">
        <v>1401</v>
      </c>
      <c r="AG83" s="12" t="s">
        <v>1401</v>
      </c>
      <c r="AH83" s="12" t="s">
        <v>1402</v>
      </c>
      <c r="AI83" s="12" t="s">
        <v>1402</v>
      </c>
      <c r="AJ83" s="12" t="s">
        <v>1403</v>
      </c>
      <c r="AK83" s="12" t="s">
        <v>1404</v>
      </c>
      <c r="AL83" s="12" t="s">
        <v>1405</v>
      </c>
      <c r="AM83" s="13" t="s">
        <v>98</v>
      </c>
    </row>
    <row r="84" spans="1:39" s="45" customFormat="1" ht="165.75" x14ac:dyDescent="0.25">
      <c r="A84" s="13" t="s">
        <v>1902</v>
      </c>
      <c r="B84" s="11" t="s">
        <v>366</v>
      </c>
      <c r="C84" s="12" t="s">
        <v>1176</v>
      </c>
      <c r="D84" s="12" t="s">
        <v>559</v>
      </c>
      <c r="E84" s="12" t="s">
        <v>1188</v>
      </c>
      <c r="F84" s="12" t="s">
        <v>1917</v>
      </c>
      <c r="G84" s="12" t="s">
        <v>1177</v>
      </c>
      <c r="H84" s="12" t="s">
        <v>1178</v>
      </c>
      <c r="I84" s="12" t="s">
        <v>1179</v>
      </c>
      <c r="J84" s="13" t="s">
        <v>109</v>
      </c>
      <c r="K84" s="13" t="s">
        <v>340</v>
      </c>
      <c r="L84" s="12" t="s">
        <v>367</v>
      </c>
      <c r="M84" s="11" t="s">
        <v>100</v>
      </c>
      <c r="N84" s="12" t="s">
        <v>368</v>
      </c>
      <c r="O84" s="11" t="s">
        <v>88</v>
      </c>
      <c r="P84" s="11" t="s">
        <v>87</v>
      </c>
      <c r="Q84" s="11" t="s">
        <v>87</v>
      </c>
      <c r="R84" s="13" t="s">
        <v>89</v>
      </c>
      <c r="S84" s="13" t="s">
        <v>309</v>
      </c>
      <c r="T84" s="13" t="s">
        <v>355</v>
      </c>
      <c r="U84" s="12" t="s">
        <v>369</v>
      </c>
      <c r="V84" s="12" t="s">
        <v>309</v>
      </c>
      <c r="W84" s="13"/>
      <c r="X84" s="12" t="s">
        <v>309</v>
      </c>
      <c r="Y84" s="11" t="s">
        <v>364</v>
      </c>
      <c r="Z84" s="11" t="s">
        <v>104</v>
      </c>
      <c r="AA84" s="11" t="s">
        <v>87</v>
      </c>
      <c r="AB84" s="12" t="s">
        <v>370</v>
      </c>
      <c r="AC84" s="12" t="s">
        <v>371</v>
      </c>
      <c r="AD84" s="12" t="s">
        <v>1180</v>
      </c>
      <c r="AE84" s="12" t="s">
        <v>1181</v>
      </c>
      <c r="AF84" s="12" t="s">
        <v>1182</v>
      </c>
      <c r="AG84" s="12"/>
      <c r="AH84" s="12" t="s">
        <v>1183</v>
      </c>
      <c r="AI84" s="12" t="s">
        <v>1184</v>
      </c>
      <c r="AJ84" s="12" t="s">
        <v>1185</v>
      </c>
      <c r="AK84" s="12" t="s">
        <v>1186</v>
      </c>
      <c r="AL84" s="12" t="s">
        <v>1187</v>
      </c>
      <c r="AM84" s="13" t="s">
        <v>98</v>
      </c>
    </row>
    <row r="85" spans="1:39" s="45" customFormat="1" ht="165.75" x14ac:dyDescent="0.25">
      <c r="A85" s="13" t="s">
        <v>1902</v>
      </c>
      <c r="B85" s="11" t="s">
        <v>341</v>
      </c>
      <c r="C85" s="12" t="s">
        <v>1377</v>
      </c>
      <c r="D85" s="12" t="s">
        <v>525</v>
      </c>
      <c r="E85" s="12" t="s">
        <v>1378</v>
      </c>
      <c r="F85" s="12" t="s">
        <v>1964</v>
      </c>
      <c r="G85" s="12" t="s">
        <v>1379</v>
      </c>
      <c r="H85" s="12" t="s">
        <v>1380</v>
      </c>
      <c r="I85" s="12" t="s">
        <v>1381</v>
      </c>
      <c r="J85" s="13" t="s">
        <v>119</v>
      </c>
      <c r="K85" s="13" t="s">
        <v>340</v>
      </c>
      <c r="L85" s="12" t="s">
        <v>85</v>
      </c>
      <c r="M85" s="11" t="s">
        <v>86</v>
      </c>
      <c r="N85" s="12" t="s">
        <v>87</v>
      </c>
      <c r="O85" s="11" t="s">
        <v>166</v>
      </c>
      <c r="P85" s="11" t="s">
        <v>87</v>
      </c>
      <c r="Q85" s="11" t="s">
        <v>87</v>
      </c>
      <c r="R85" s="13" t="s">
        <v>89</v>
      </c>
      <c r="S85" s="13" t="s">
        <v>304</v>
      </c>
      <c r="T85" s="13" t="s">
        <v>331</v>
      </c>
      <c r="U85" s="12" t="s">
        <v>342</v>
      </c>
      <c r="V85" s="12" t="s">
        <v>304</v>
      </c>
      <c r="W85" s="13" t="s">
        <v>504</v>
      </c>
      <c r="X85" s="12" t="s">
        <v>304</v>
      </c>
      <c r="Y85" s="11" t="s">
        <v>343</v>
      </c>
      <c r="Z85" s="11" t="s">
        <v>104</v>
      </c>
      <c r="AA85" s="11" t="s">
        <v>98</v>
      </c>
      <c r="AB85" s="12" t="s">
        <v>344</v>
      </c>
      <c r="AC85" s="12"/>
      <c r="AD85" s="12" t="s">
        <v>1382</v>
      </c>
      <c r="AE85" s="12" t="s">
        <v>1383</v>
      </c>
      <c r="AF85" s="12" t="s">
        <v>1384</v>
      </c>
      <c r="AG85" s="12" t="s">
        <v>1385</v>
      </c>
      <c r="AH85" s="12" t="s">
        <v>1386</v>
      </c>
      <c r="AI85" s="12" t="s">
        <v>1387</v>
      </c>
      <c r="AJ85" s="12" t="s">
        <v>1388</v>
      </c>
      <c r="AK85" s="12" t="s">
        <v>1426</v>
      </c>
      <c r="AL85" s="12" t="s">
        <v>1389</v>
      </c>
      <c r="AM85" s="13" t="s">
        <v>98</v>
      </c>
    </row>
    <row r="86" spans="1:39" s="45" customFormat="1" ht="63.75" x14ac:dyDescent="0.25">
      <c r="A86" s="13" t="s">
        <v>1902</v>
      </c>
      <c r="B86" s="11" t="s">
        <v>261</v>
      </c>
      <c r="C86" s="12" t="s">
        <v>1261</v>
      </c>
      <c r="D86" s="12" t="s">
        <v>518</v>
      </c>
      <c r="E86" s="12" t="s">
        <v>1262</v>
      </c>
      <c r="F86" s="12" t="s">
        <v>1913</v>
      </c>
      <c r="G86" s="12" t="s">
        <v>1263</v>
      </c>
      <c r="H86" s="12" t="s">
        <v>1264</v>
      </c>
      <c r="I86" s="12" t="s">
        <v>1222</v>
      </c>
      <c r="J86" s="13" t="s">
        <v>145</v>
      </c>
      <c r="K86" s="13"/>
      <c r="L86" s="12" t="s">
        <v>85</v>
      </c>
      <c r="M86" s="11" t="s">
        <v>86</v>
      </c>
      <c r="N86" s="12" t="s">
        <v>110</v>
      </c>
      <c r="O86" s="11" t="s">
        <v>110</v>
      </c>
      <c r="P86" s="11" t="s">
        <v>110</v>
      </c>
      <c r="Q86" s="11" t="s">
        <v>110</v>
      </c>
      <c r="R86" s="13" t="s">
        <v>89</v>
      </c>
      <c r="S86" s="13" t="s">
        <v>205</v>
      </c>
      <c r="T86" s="13" t="s">
        <v>206</v>
      </c>
      <c r="U86" s="12" t="s">
        <v>262</v>
      </c>
      <c r="V86" s="12" t="s">
        <v>263</v>
      </c>
      <c r="W86" s="13"/>
      <c r="X86" s="12" t="s">
        <v>263</v>
      </c>
      <c r="Y86" s="11" t="s">
        <v>264</v>
      </c>
      <c r="Z86" s="11" t="s">
        <v>104</v>
      </c>
      <c r="AA86" s="11" t="s">
        <v>87</v>
      </c>
      <c r="AB86" s="12" t="s">
        <v>96</v>
      </c>
      <c r="AC86" s="12" t="s">
        <v>265</v>
      </c>
      <c r="AD86" s="12"/>
      <c r="AE86" s="12"/>
      <c r="AF86" s="12"/>
      <c r="AG86" s="12"/>
      <c r="AH86" s="12"/>
      <c r="AI86" s="12" t="s">
        <v>1265</v>
      </c>
      <c r="AJ86" s="12" t="s">
        <v>1266</v>
      </c>
      <c r="AK86" s="12" t="s">
        <v>1267</v>
      </c>
      <c r="AL86" s="12" t="s">
        <v>1268</v>
      </c>
      <c r="AM86" s="13" t="s">
        <v>98</v>
      </c>
    </row>
    <row r="87" spans="1:39" s="45" customFormat="1" ht="140.25" x14ac:dyDescent="0.25">
      <c r="A87" s="13" t="s">
        <v>1902</v>
      </c>
      <c r="B87" s="11" t="s">
        <v>421</v>
      </c>
      <c r="C87" s="12"/>
      <c r="D87" s="12"/>
      <c r="E87" s="12"/>
      <c r="F87" s="12" t="s">
        <v>422</v>
      </c>
      <c r="G87" s="12"/>
      <c r="H87" s="12"/>
      <c r="I87" s="12"/>
      <c r="J87" s="13" t="s">
        <v>145</v>
      </c>
      <c r="K87" s="13"/>
      <c r="L87" s="12" t="s">
        <v>110</v>
      </c>
      <c r="M87" s="11" t="s">
        <v>100</v>
      </c>
      <c r="N87" s="12" t="s">
        <v>110</v>
      </c>
      <c r="O87" s="11" t="s">
        <v>110</v>
      </c>
      <c r="P87" s="11" t="s">
        <v>110</v>
      </c>
      <c r="Q87" s="11" t="s">
        <v>110</v>
      </c>
      <c r="R87" s="13" t="s">
        <v>89</v>
      </c>
      <c r="S87" s="13" t="s">
        <v>329</v>
      </c>
      <c r="T87" s="13" t="s">
        <v>415</v>
      </c>
      <c r="U87" s="12" t="s">
        <v>415</v>
      </c>
      <c r="V87" s="12" t="s">
        <v>329</v>
      </c>
      <c r="W87" s="13"/>
      <c r="X87" s="12" t="s">
        <v>329</v>
      </c>
      <c r="Y87" s="11" t="s">
        <v>213</v>
      </c>
      <c r="Z87" s="11" t="s">
        <v>104</v>
      </c>
      <c r="AA87" s="11" t="s">
        <v>98</v>
      </c>
      <c r="AB87" s="12" t="s">
        <v>423</v>
      </c>
      <c r="AC87" s="12" t="s">
        <v>424</v>
      </c>
      <c r="AD87" s="12"/>
      <c r="AE87" s="12"/>
      <c r="AF87" s="12"/>
      <c r="AG87" s="12"/>
      <c r="AH87" s="12"/>
      <c r="AI87" s="12"/>
      <c r="AJ87" s="12"/>
      <c r="AK87" s="12"/>
      <c r="AL87" s="12"/>
      <c r="AM87" s="13" t="s">
        <v>87</v>
      </c>
    </row>
    <row r="88" spans="1:39" s="45" customFormat="1" ht="76.5" x14ac:dyDescent="0.25">
      <c r="A88" s="13" t="s">
        <v>1902</v>
      </c>
      <c r="B88" s="11" t="s">
        <v>418</v>
      </c>
      <c r="C88" s="12"/>
      <c r="D88" s="12"/>
      <c r="E88" s="12"/>
      <c r="F88" s="12" t="s">
        <v>420</v>
      </c>
      <c r="G88" s="12"/>
      <c r="H88" s="12"/>
      <c r="I88" s="12"/>
      <c r="J88" s="13" t="s">
        <v>145</v>
      </c>
      <c r="K88" s="13"/>
      <c r="L88" s="12" t="s">
        <v>110</v>
      </c>
      <c r="M88" s="11" t="s">
        <v>100</v>
      </c>
      <c r="N88" s="12" t="s">
        <v>110</v>
      </c>
      <c r="O88" s="11" t="s">
        <v>110</v>
      </c>
      <c r="P88" s="11" t="s">
        <v>110</v>
      </c>
      <c r="Q88" s="11" t="s">
        <v>110</v>
      </c>
      <c r="R88" s="13" t="s">
        <v>89</v>
      </c>
      <c r="S88" s="13" t="s">
        <v>329</v>
      </c>
      <c r="T88" s="13" t="s">
        <v>415</v>
      </c>
      <c r="U88" s="12" t="s">
        <v>415</v>
      </c>
      <c r="V88" s="12" t="s">
        <v>419</v>
      </c>
      <c r="W88" s="13"/>
      <c r="X88" s="12" t="s">
        <v>419</v>
      </c>
      <c r="Y88" s="11" t="s">
        <v>213</v>
      </c>
      <c r="Z88" s="11" t="s">
        <v>104</v>
      </c>
      <c r="AA88" s="11" t="s">
        <v>87</v>
      </c>
      <c r="AB88" s="12" t="s">
        <v>365</v>
      </c>
      <c r="AC88" s="12"/>
      <c r="AD88" s="12"/>
      <c r="AE88" s="12"/>
      <c r="AF88" s="12"/>
      <c r="AG88" s="12"/>
      <c r="AH88" s="12"/>
      <c r="AI88" s="12"/>
      <c r="AJ88" s="12"/>
      <c r="AK88" s="12"/>
      <c r="AL88" s="12"/>
      <c r="AM88" s="13" t="s">
        <v>87</v>
      </c>
    </row>
    <row r="89" spans="1:39" s="45" customFormat="1" ht="63.75" x14ac:dyDescent="0.25">
      <c r="A89" s="13" t="s">
        <v>1902</v>
      </c>
      <c r="B89" s="11" t="s">
        <v>425</v>
      </c>
      <c r="C89" s="12"/>
      <c r="D89" s="12"/>
      <c r="E89" s="12"/>
      <c r="F89" s="12" t="s">
        <v>429</v>
      </c>
      <c r="G89" s="12"/>
      <c r="H89" s="12"/>
      <c r="I89" s="12"/>
      <c r="J89" s="13" t="s">
        <v>145</v>
      </c>
      <c r="K89" s="13"/>
      <c r="L89" s="12" t="s">
        <v>110</v>
      </c>
      <c r="M89" s="11" t="s">
        <v>100</v>
      </c>
      <c r="N89" s="12" t="s">
        <v>110</v>
      </c>
      <c r="O89" s="11" t="s">
        <v>110</v>
      </c>
      <c r="P89" s="11" t="s">
        <v>110</v>
      </c>
      <c r="Q89" s="11" t="s">
        <v>110</v>
      </c>
      <c r="R89" s="13" t="s">
        <v>89</v>
      </c>
      <c r="S89" s="13" t="s">
        <v>329</v>
      </c>
      <c r="T89" s="13" t="s">
        <v>415</v>
      </c>
      <c r="U89" s="12" t="s">
        <v>426</v>
      </c>
      <c r="V89" s="12" t="s">
        <v>329</v>
      </c>
      <c r="W89" s="13"/>
      <c r="X89" s="12" t="s">
        <v>427</v>
      </c>
      <c r="Y89" s="11" t="s">
        <v>428</v>
      </c>
      <c r="Z89" s="11" t="s">
        <v>104</v>
      </c>
      <c r="AA89" s="11" t="s">
        <v>87</v>
      </c>
      <c r="AB89" s="12" t="s">
        <v>430</v>
      </c>
      <c r="AC89" s="12"/>
      <c r="AD89" s="12"/>
      <c r="AE89" s="12"/>
      <c r="AF89" s="12"/>
      <c r="AG89" s="12"/>
      <c r="AH89" s="12"/>
      <c r="AI89" s="12"/>
      <c r="AJ89" s="12"/>
      <c r="AK89" s="12"/>
      <c r="AL89" s="12"/>
      <c r="AM89" s="13" t="s">
        <v>87</v>
      </c>
    </row>
    <row r="90" spans="1:39" s="45" customFormat="1" ht="153" x14ac:dyDescent="0.25">
      <c r="A90" s="13" t="s">
        <v>1902</v>
      </c>
      <c r="B90" s="11" t="s">
        <v>961</v>
      </c>
      <c r="C90" s="12" t="s">
        <v>962</v>
      </c>
      <c r="D90" s="12" t="s">
        <v>963</v>
      </c>
      <c r="E90" s="12" t="s">
        <v>964</v>
      </c>
      <c r="F90" s="12" t="s">
        <v>1934</v>
      </c>
      <c r="G90" s="12" t="s">
        <v>965</v>
      </c>
      <c r="H90" s="12" t="s">
        <v>966</v>
      </c>
      <c r="I90" s="12" t="s">
        <v>967</v>
      </c>
      <c r="J90" s="13" t="s">
        <v>119</v>
      </c>
      <c r="K90" s="13"/>
      <c r="L90" s="12" t="s">
        <v>151</v>
      </c>
      <c r="M90" s="11" t="s">
        <v>86</v>
      </c>
      <c r="N90" s="12" t="s">
        <v>152</v>
      </c>
      <c r="O90" s="11" t="s">
        <v>88</v>
      </c>
      <c r="P90" s="11" t="s">
        <v>98</v>
      </c>
      <c r="Q90" s="11" t="s">
        <v>87</v>
      </c>
      <c r="R90" s="13" t="s">
        <v>89</v>
      </c>
      <c r="S90" s="13" t="s">
        <v>111</v>
      </c>
      <c r="T90" s="13" t="s">
        <v>112</v>
      </c>
      <c r="U90" s="11" t="s">
        <v>153</v>
      </c>
      <c r="V90" s="12" t="s">
        <v>154</v>
      </c>
      <c r="W90" s="13"/>
      <c r="X90" s="12" t="s">
        <v>154</v>
      </c>
      <c r="Y90" s="11" t="s">
        <v>155</v>
      </c>
      <c r="Z90" s="11" t="s">
        <v>104</v>
      </c>
      <c r="AA90" s="11" t="s">
        <v>98</v>
      </c>
      <c r="AB90" s="11" t="s">
        <v>156</v>
      </c>
      <c r="AC90" s="11"/>
      <c r="AD90" s="12" t="s">
        <v>968</v>
      </c>
      <c r="AE90" s="12" t="s">
        <v>969</v>
      </c>
      <c r="AF90" s="12" t="s">
        <v>970</v>
      </c>
      <c r="AG90" s="12" t="s">
        <v>971</v>
      </c>
      <c r="AH90" s="12" t="s">
        <v>972</v>
      </c>
      <c r="AI90" s="12" t="s">
        <v>973</v>
      </c>
      <c r="AJ90" s="12" t="s">
        <v>974</v>
      </c>
      <c r="AK90" s="12" t="s">
        <v>975</v>
      </c>
      <c r="AL90" s="12" t="s">
        <v>976</v>
      </c>
      <c r="AM90" s="13" t="s">
        <v>98</v>
      </c>
    </row>
    <row r="91" spans="1:39" s="45" customFormat="1" ht="51" x14ac:dyDescent="0.25">
      <c r="A91" s="13" t="s">
        <v>1902</v>
      </c>
      <c r="B91" s="11" t="s">
        <v>195</v>
      </c>
      <c r="C91" s="12" t="s">
        <v>920</v>
      </c>
      <c r="D91" s="12" t="s">
        <v>921</v>
      </c>
      <c r="E91" s="12" t="s">
        <v>922</v>
      </c>
      <c r="F91" s="12" t="s">
        <v>200</v>
      </c>
      <c r="G91" s="12" t="s">
        <v>428</v>
      </c>
      <c r="H91" s="12" t="s">
        <v>428</v>
      </c>
      <c r="I91" s="12" t="s">
        <v>428</v>
      </c>
      <c r="J91" s="13" t="s">
        <v>145</v>
      </c>
      <c r="K91" s="13"/>
      <c r="L91" s="12" t="s">
        <v>110</v>
      </c>
      <c r="M91" s="11" t="s">
        <v>196</v>
      </c>
      <c r="N91" s="12" t="s">
        <v>110</v>
      </c>
      <c r="O91" s="11" t="s">
        <v>110</v>
      </c>
      <c r="P91" s="11" t="s">
        <v>110</v>
      </c>
      <c r="Q91" s="11" t="s">
        <v>110</v>
      </c>
      <c r="R91" s="13" t="s">
        <v>89</v>
      </c>
      <c r="S91" s="13" t="s">
        <v>197</v>
      </c>
      <c r="T91" s="13" t="s">
        <v>198</v>
      </c>
      <c r="U91" s="12" t="s">
        <v>198</v>
      </c>
      <c r="V91" s="12" t="s">
        <v>923</v>
      </c>
      <c r="W91" s="13" t="s">
        <v>623</v>
      </c>
      <c r="X91" s="12" t="s">
        <v>197</v>
      </c>
      <c r="Y91" s="11" t="s">
        <v>199</v>
      </c>
      <c r="Z91" s="11" t="s">
        <v>104</v>
      </c>
      <c r="AA91" s="11" t="s">
        <v>98</v>
      </c>
      <c r="AB91" s="12" t="s">
        <v>201</v>
      </c>
      <c r="AC91" s="12" t="s">
        <v>202</v>
      </c>
      <c r="AD91" s="12" t="s">
        <v>924</v>
      </c>
      <c r="AE91" s="12" t="s">
        <v>925</v>
      </c>
      <c r="AF91" s="12" t="s">
        <v>926</v>
      </c>
      <c r="AG91" s="12" t="s">
        <v>927</v>
      </c>
      <c r="AH91" s="12" t="s">
        <v>927</v>
      </c>
      <c r="AI91" s="12" t="s">
        <v>927</v>
      </c>
      <c r="AJ91" s="12" t="s">
        <v>928</v>
      </c>
      <c r="AK91" s="12" t="s">
        <v>929</v>
      </c>
      <c r="AL91" s="12" t="s">
        <v>930</v>
      </c>
      <c r="AM91" s="13" t="s">
        <v>98</v>
      </c>
    </row>
    <row r="92" spans="1:39" s="45" customFormat="1" ht="76.5" x14ac:dyDescent="0.25">
      <c r="A92" s="13" t="s">
        <v>1902</v>
      </c>
      <c r="B92" s="11" t="s">
        <v>16</v>
      </c>
      <c r="C92" s="12" t="s">
        <v>1364</v>
      </c>
      <c r="D92" s="12" t="s">
        <v>1365</v>
      </c>
      <c r="E92" s="12" t="s">
        <v>1366</v>
      </c>
      <c r="F92" s="12" t="s">
        <v>1918</v>
      </c>
      <c r="G92" s="12" t="s">
        <v>1367</v>
      </c>
      <c r="H92" s="12" t="s">
        <v>1368</v>
      </c>
      <c r="I92" s="12" t="s">
        <v>1369</v>
      </c>
      <c r="J92" s="13" t="s">
        <v>119</v>
      </c>
      <c r="K92" s="13"/>
      <c r="L92" s="12" t="s">
        <v>85</v>
      </c>
      <c r="M92" s="11" t="s">
        <v>196</v>
      </c>
      <c r="N92" s="12" t="s">
        <v>158</v>
      </c>
      <c r="O92" s="11" t="s">
        <v>88</v>
      </c>
      <c r="P92" s="11" t="s">
        <v>87</v>
      </c>
      <c r="Q92" s="11" t="s">
        <v>87</v>
      </c>
      <c r="R92" s="13" t="s">
        <v>89</v>
      </c>
      <c r="S92" s="13" t="s">
        <v>309</v>
      </c>
      <c r="T92" s="13" t="s">
        <v>355</v>
      </c>
      <c r="U92" s="12" t="s">
        <v>373</v>
      </c>
      <c r="V92" s="13">
        <v>211</v>
      </c>
      <c r="W92" s="13"/>
      <c r="X92" s="13">
        <v>211</v>
      </c>
      <c r="Y92" s="11" t="s">
        <v>374</v>
      </c>
      <c r="Z92" s="11" t="s">
        <v>104</v>
      </c>
      <c r="AA92" s="11" t="s">
        <v>87</v>
      </c>
      <c r="AB92" s="12" t="s">
        <v>375</v>
      </c>
      <c r="AC92" s="12"/>
      <c r="AD92" s="12" t="s">
        <v>1370</v>
      </c>
      <c r="AE92" s="12" t="s">
        <v>1371</v>
      </c>
      <c r="AF92" s="12" t="s">
        <v>1372</v>
      </c>
      <c r="AG92" s="12" t="s">
        <v>1373</v>
      </c>
      <c r="AH92" s="12" t="s">
        <v>1374</v>
      </c>
      <c r="AI92" s="12" t="s">
        <v>768</v>
      </c>
      <c r="AJ92" s="12" t="s">
        <v>504</v>
      </c>
      <c r="AK92" s="12" t="s">
        <v>1375</v>
      </c>
      <c r="AL92" s="12" t="s">
        <v>1376</v>
      </c>
      <c r="AM92" s="13" t="s">
        <v>98</v>
      </c>
    </row>
    <row r="93" spans="1:39" s="45" customFormat="1" ht="51" x14ac:dyDescent="0.25">
      <c r="A93" s="13" t="s">
        <v>1902</v>
      </c>
      <c r="B93" s="11" t="s">
        <v>108</v>
      </c>
      <c r="C93" s="12" t="s">
        <v>932</v>
      </c>
      <c r="D93" s="12" t="s">
        <v>559</v>
      </c>
      <c r="E93" s="12" t="s">
        <v>933</v>
      </c>
      <c r="F93" s="12" t="s">
        <v>116</v>
      </c>
      <c r="G93" s="12" t="s">
        <v>934</v>
      </c>
      <c r="H93" s="12" t="s">
        <v>935</v>
      </c>
      <c r="I93" s="12" t="s">
        <v>936</v>
      </c>
      <c r="J93" s="13" t="s">
        <v>109</v>
      </c>
      <c r="K93" s="13"/>
      <c r="L93" s="12" t="s">
        <v>110</v>
      </c>
      <c r="M93" s="11" t="s">
        <v>100</v>
      </c>
      <c r="N93" s="12" t="s">
        <v>110</v>
      </c>
      <c r="O93" s="11" t="s">
        <v>110</v>
      </c>
      <c r="P93" s="11" t="s">
        <v>110</v>
      </c>
      <c r="Q93" s="11" t="s">
        <v>110</v>
      </c>
      <c r="R93" s="13" t="s">
        <v>89</v>
      </c>
      <c r="S93" s="13" t="s">
        <v>111</v>
      </c>
      <c r="T93" s="13" t="s">
        <v>112</v>
      </c>
      <c r="U93" s="11" t="s">
        <v>113</v>
      </c>
      <c r="V93" s="12" t="s">
        <v>114</v>
      </c>
      <c r="W93" s="13" t="s">
        <v>506</v>
      </c>
      <c r="X93" s="12" t="s">
        <v>114</v>
      </c>
      <c r="Y93" s="11" t="s">
        <v>115</v>
      </c>
      <c r="Z93" s="11" t="s">
        <v>94</v>
      </c>
      <c r="AA93" s="11" t="s">
        <v>87</v>
      </c>
      <c r="AB93" s="11" t="s">
        <v>117</v>
      </c>
      <c r="AC93" s="11"/>
      <c r="AD93" s="12" t="s">
        <v>937</v>
      </c>
      <c r="AE93" s="12" t="s">
        <v>938</v>
      </c>
      <c r="AF93" s="12" t="s">
        <v>939</v>
      </c>
      <c r="AG93" s="12" t="s">
        <v>940</v>
      </c>
      <c r="AH93" s="12" t="s">
        <v>941</v>
      </c>
      <c r="AI93" s="12" t="s">
        <v>942</v>
      </c>
      <c r="AJ93" s="12" t="s">
        <v>943</v>
      </c>
      <c r="AK93" s="12" t="s">
        <v>944</v>
      </c>
      <c r="AL93" s="12" t="s">
        <v>945</v>
      </c>
      <c r="AM93" s="13" t="s">
        <v>98</v>
      </c>
    </row>
    <row r="94" spans="1:39" s="45" customFormat="1" ht="102" x14ac:dyDescent="0.25">
      <c r="A94" s="13" t="s">
        <v>1902</v>
      </c>
      <c r="B94" s="11" t="s">
        <v>157</v>
      </c>
      <c r="C94" s="12" t="s">
        <v>977</v>
      </c>
      <c r="D94" s="12" t="s">
        <v>978</v>
      </c>
      <c r="E94" s="12" t="s">
        <v>979</v>
      </c>
      <c r="F94" s="12" t="s">
        <v>1935</v>
      </c>
      <c r="G94" s="12" t="s">
        <v>980</v>
      </c>
      <c r="H94" s="12" t="s">
        <v>981</v>
      </c>
      <c r="I94" s="12" t="s">
        <v>982</v>
      </c>
      <c r="J94" s="13" t="s">
        <v>119</v>
      </c>
      <c r="K94" s="13"/>
      <c r="L94" s="12" t="s">
        <v>85</v>
      </c>
      <c r="M94" s="11" t="s">
        <v>100</v>
      </c>
      <c r="N94" s="12" t="s">
        <v>158</v>
      </c>
      <c r="O94" s="11" t="s">
        <v>88</v>
      </c>
      <c r="P94" s="11" t="s">
        <v>98</v>
      </c>
      <c r="Q94" s="11" t="s">
        <v>87</v>
      </c>
      <c r="R94" s="13" t="s">
        <v>89</v>
      </c>
      <c r="S94" s="13" t="s">
        <v>111</v>
      </c>
      <c r="T94" s="13" t="s">
        <v>112</v>
      </c>
      <c r="U94" s="11" t="s">
        <v>159</v>
      </c>
      <c r="V94" s="12" t="s">
        <v>160</v>
      </c>
      <c r="W94" s="13" t="s">
        <v>505</v>
      </c>
      <c r="X94" s="12" t="s">
        <v>160</v>
      </c>
      <c r="Y94" s="11" t="s">
        <v>161</v>
      </c>
      <c r="Z94" s="11" t="s">
        <v>104</v>
      </c>
      <c r="AA94" s="11" t="s">
        <v>87</v>
      </c>
      <c r="AB94" s="11" t="s">
        <v>162</v>
      </c>
      <c r="AC94" s="11" t="s">
        <v>163</v>
      </c>
      <c r="AD94" s="12" t="s">
        <v>983</v>
      </c>
      <c r="AE94" s="12" t="s">
        <v>984</v>
      </c>
      <c r="AF94" s="12" t="s">
        <v>985</v>
      </c>
      <c r="AG94" s="12" t="s">
        <v>694</v>
      </c>
      <c r="AH94" s="12" t="s">
        <v>986</v>
      </c>
      <c r="AI94" s="12" t="s">
        <v>987</v>
      </c>
      <c r="AJ94" s="12" t="s">
        <v>988</v>
      </c>
      <c r="AK94" s="12" t="s">
        <v>989</v>
      </c>
      <c r="AL94" s="12" t="s">
        <v>990</v>
      </c>
      <c r="AM94" s="13" t="s">
        <v>98</v>
      </c>
    </row>
    <row r="95" spans="1:39" s="45" customFormat="1" ht="127.5" x14ac:dyDescent="0.25">
      <c r="A95" s="13" t="s">
        <v>1902</v>
      </c>
      <c r="B95" s="11" t="s">
        <v>164</v>
      </c>
      <c r="C95" s="12" t="s">
        <v>991</v>
      </c>
      <c r="D95" s="12" t="s">
        <v>559</v>
      </c>
      <c r="E95" s="12" t="s">
        <v>992</v>
      </c>
      <c r="F95" s="12" t="s">
        <v>1936</v>
      </c>
      <c r="G95" s="12" t="s">
        <v>993</v>
      </c>
      <c r="H95" s="12" t="s">
        <v>994</v>
      </c>
      <c r="I95" s="12" t="s">
        <v>428</v>
      </c>
      <c r="J95" s="13" t="s">
        <v>109</v>
      </c>
      <c r="K95" s="13"/>
      <c r="L95" s="12" t="s">
        <v>165</v>
      </c>
      <c r="M95" s="11" t="s">
        <v>100</v>
      </c>
      <c r="N95" s="12" t="s">
        <v>87</v>
      </c>
      <c r="O95" s="11" t="s">
        <v>166</v>
      </c>
      <c r="P95" s="11" t="s">
        <v>87</v>
      </c>
      <c r="Q95" s="11" t="s">
        <v>87</v>
      </c>
      <c r="R95" s="13" t="s">
        <v>89</v>
      </c>
      <c r="S95" s="13" t="s">
        <v>111</v>
      </c>
      <c r="T95" s="13" t="s">
        <v>112</v>
      </c>
      <c r="U95" s="11" t="s">
        <v>159</v>
      </c>
      <c r="V95" s="12" t="s">
        <v>160</v>
      </c>
      <c r="W95" s="13" t="s">
        <v>505</v>
      </c>
      <c r="X95" s="12" t="s">
        <v>160</v>
      </c>
      <c r="Y95" s="11" t="s">
        <v>161</v>
      </c>
      <c r="Z95" s="11" t="s">
        <v>104</v>
      </c>
      <c r="AA95" s="11" t="s">
        <v>87</v>
      </c>
      <c r="AB95" s="11" t="s">
        <v>167</v>
      </c>
      <c r="AC95" s="11"/>
      <c r="AD95" s="12" t="s">
        <v>995</v>
      </c>
      <c r="AE95" s="12" t="s">
        <v>996</v>
      </c>
      <c r="AF95" s="12" t="s">
        <v>997</v>
      </c>
      <c r="AG95" s="12" t="s">
        <v>694</v>
      </c>
      <c r="AH95" s="12" t="s">
        <v>998</v>
      </c>
      <c r="AI95" s="12" t="s">
        <v>999</v>
      </c>
      <c r="AJ95" s="12" t="s">
        <v>988</v>
      </c>
      <c r="AK95" s="12" t="s">
        <v>1000</v>
      </c>
      <c r="AL95" s="12" t="s">
        <v>1001</v>
      </c>
      <c r="AM95" s="13" t="s">
        <v>98</v>
      </c>
    </row>
    <row r="96" spans="1:39" s="45" customFormat="1" ht="114.75" x14ac:dyDescent="0.25">
      <c r="A96" s="13" t="s">
        <v>1902</v>
      </c>
      <c r="B96" s="11" t="s">
        <v>1427</v>
      </c>
      <c r="C96" s="12" t="s">
        <v>1428</v>
      </c>
      <c r="D96" s="12" t="s">
        <v>839</v>
      </c>
      <c r="E96" s="12" t="s">
        <v>1429</v>
      </c>
      <c r="F96" s="12" t="s">
        <v>1919</v>
      </c>
      <c r="G96" s="12" t="s">
        <v>1430</v>
      </c>
      <c r="H96" s="12" t="s">
        <v>1431</v>
      </c>
      <c r="I96" s="12" t="s">
        <v>428</v>
      </c>
      <c r="J96" s="13" t="s">
        <v>109</v>
      </c>
      <c r="K96" s="13" t="s">
        <v>352</v>
      </c>
      <c r="L96" s="12" t="s">
        <v>353</v>
      </c>
      <c r="M96" s="11" t="s">
        <v>86</v>
      </c>
      <c r="N96" s="12" t="s">
        <v>354</v>
      </c>
      <c r="O96" s="11" t="s">
        <v>88</v>
      </c>
      <c r="P96" s="11" t="s">
        <v>98</v>
      </c>
      <c r="Q96" s="11" t="s">
        <v>87</v>
      </c>
      <c r="R96" s="13" t="s">
        <v>89</v>
      </c>
      <c r="S96" s="13" t="s">
        <v>309</v>
      </c>
      <c r="T96" s="13" t="s">
        <v>355</v>
      </c>
      <c r="U96" s="12" t="s">
        <v>356</v>
      </c>
      <c r="V96" s="12" t="s">
        <v>309</v>
      </c>
      <c r="W96" s="13" t="s">
        <v>507</v>
      </c>
      <c r="X96" s="12" t="s">
        <v>309</v>
      </c>
      <c r="Y96" s="11" t="s">
        <v>357</v>
      </c>
      <c r="Z96" s="11" t="s">
        <v>104</v>
      </c>
      <c r="AA96" s="11" t="s">
        <v>87</v>
      </c>
      <c r="AB96" s="12" t="s">
        <v>358</v>
      </c>
      <c r="AC96" s="12" t="s">
        <v>359</v>
      </c>
      <c r="AD96" s="12" t="s">
        <v>1432</v>
      </c>
      <c r="AE96" s="12" t="s">
        <v>1433</v>
      </c>
      <c r="AF96" s="12" t="s">
        <v>1434</v>
      </c>
      <c r="AG96" s="12" t="s">
        <v>1435</v>
      </c>
      <c r="AH96" s="12" t="s">
        <v>1436</v>
      </c>
      <c r="AI96" s="12" t="s">
        <v>1436</v>
      </c>
      <c r="AJ96" s="12" t="s">
        <v>1437</v>
      </c>
      <c r="AK96" s="12" t="s">
        <v>1436</v>
      </c>
      <c r="AL96" s="12" t="s">
        <v>1438</v>
      </c>
      <c r="AM96" s="13" t="s">
        <v>98</v>
      </c>
    </row>
    <row r="97" spans="1:39" s="45" customFormat="1" ht="38.25" x14ac:dyDescent="0.25">
      <c r="A97" s="13" t="s">
        <v>1902</v>
      </c>
      <c r="B97" s="11" t="s">
        <v>17</v>
      </c>
      <c r="C97" s="12"/>
      <c r="D97" s="12"/>
      <c r="E97" s="12"/>
      <c r="F97" s="12" t="s">
        <v>413</v>
      </c>
      <c r="G97" s="12"/>
      <c r="H97" s="12"/>
      <c r="I97" s="12"/>
      <c r="J97" s="13" t="s">
        <v>109</v>
      </c>
      <c r="K97" s="13"/>
      <c r="L97" s="12" t="s">
        <v>501</v>
      </c>
      <c r="M97" s="11" t="s">
        <v>672</v>
      </c>
      <c r="N97" s="12" t="s">
        <v>87</v>
      </c>
      <c r="O97" s="11" t="s">
        <v>88</v>
      </c>
      <c r="P97" s="11"/>
      <c r="Q97" s="11"/>
      <c r="R97" s="13" t="s">
        <v>215</v>
      </c>
      <c r="S97" s="13" t="s">
        <v>270</v>
      </c>
      <c r="T97" s="13" t="s">
        <v>448</v>
      </c>
      <c r="U97" s="12" t="s">
        <v>457</v>
      </c>
      <c r="V97" s="12" t="s">
        <v>270</v>
      </c>
      <c r="W97" s="13"/>
      <c r="X97" s="12" t="s">
        <v>270</v>
      </c>
      <c r="Y97" s="11" t="s">
        <v>502</v>
      </c>
      <c r="Z97" s="11" t="s">
        <v>104</v>
      </c>
      <c r="AA97" s="11"/>
      <c r="AB97" s="12" t="s">
        <v>673</v>
      </c>
      <c r="AC97" s="12" t="s">
        <v>413</v>
      </c>
      <c r="AD97" s="12"/>
      <c r="AE97" s="12"/>
      <c r="AF97" s="12"/>
      <c r="AG97" s="12"/>
      <c r="AH97" s="12"/>
      <c r="AI97" s="12"/>
      <c r="AJ97" s="12"/>
      <c r="AK97" s="12"/>
      <c r="AL97" s="12"/>
      <c r="AM97" s="13" t="s">
        <v>87</v>
      </c>
    </row>
    <row r="98" spans="1:39" s="45" customFormat="1" ht="38.25" x14ac:dyDescent="0.25">
      <c r="A98" s="13" t="s">
        <v>1902</v>
      </c>
      <c r="B98" s="11" t="s">
        <v>316</v>
      </c>
      <c r="C98" s="12" t="s">
        <v>1065</v>
      </c>
      <c r="D98" s="12" t="s">
        <v>559</v>
      </c>
      <c r="E98" s="12" t="s">
        <v>1066</v>
      </c>
      <c r="F98" s="12" t="s">
        <v>1958</v>
      </c>
      <c r="G98" s="12" t="s">
        <v>428</v>
      </c>
      <c r="H98" s="12" t="s">
        <v>428</v>
      </c>
      <c r="I98" s="12" t="s">
        <v>428</v>
      </c>
      <c r="J98" s="13" t="s">
        <v>109</v>
      </c>
      <c r="K98" s="13"/>
      <c r="L98" s="12" t="s">
        <v>317</v>
      </c>
      <c r="M98" s="11" t="s">
        <v>196</v>
      </c>
      <c r="N98" s="12" t="s">
        <v>87</v>
      </c>
      <c r="O98" s="11" t="s">
        <v>88</v>
      </c>
      <c r="P98" s="11" t="s">
        <v>87</v>
      </c>
      <c r="Q98" s="11" t="s">
        <v>87</v>
      </c>
      <c r="R98" s="13" t="s">
        <v>89</v>
      </c>
      <c r="S98" s="13" t="s">
        <v>292</v>
      </c>
      <c r="T98" s="13" t="s">
        <v>306</v>
      </c>
      <c r="U98" s="12" t="s">
        <v>318</v>
      </c>
      <c r="V98" s="12" t="s">
        <v>319</v>
      </c>
      <c r="W98" s="13" t="s">
        <v>1067</v>
      </c>
      <c r="X98" s="12" t="s">
        <v>319</v>
      </c>
      <c r="Y98" s="11" t="s">
        <v>320</v>
      </c>
      <c r="Z98" s="11" t="s">
        <v>104</v>
      </c>
      <c r="AA98" s="11" t="s">
        <v>98</v>
      </c>
      <c r="AB98" s="12" t="s">
        <v>321</v>
      </c>
      <c r="AC98" s="12"/>
      <c r="AD98" s="12" t="s">
        <v>1068</v>
      </c>
      <c r="AE98" s="12" t="s">
        <v>1069</v>
      </c>
      <c r="AF98" s="12" t="s">
        <v>1070</v>
      </c>
      <c r="AG98" s="12" t="s">
        <v>1070</v>
      </c>
      <c r="AH98" s="12" t="s">
        <v>1071</v>
      </c>
      <c r="AI98" s="12" t="s">
        <v>1071</v>
      </c>
      <c r="AJ98" s="12" t="s">
        <v>943</v>
      </c>
      <c r="AK98" s="12" t="s">
        <v>1071</v>
      </c>
      <c r="AL98" s="12" t="s">
        <v>1072</v>
      </c>
      <c r="AM98" s="13" t="s">
        <v>98</v>
      </c>
    </row>
    <row r="99" spans="1:39" s="45" customFormat="1" ht="114.75" x14ac:dyDescent="0.25">
      <c r="A99" s="13" t="s">
        <v>1902</v>
      </c>
      <c r="B99" s="11" t="s">
        <v>149</v>
      </c>
      <c r="C99" s="12" t="s">
        <v>1035</v>
      </c>
      <c r="D99" s="12" t="s">
        <v>1036</v>
      </c>
      <c r="E99" s="12" t="s">
        <v>1037</v>
      </c>
      <c r="F99" s="12" t="s">
        <v>1931</v>
      </c>
      <c r="G99" s="12" t="s">
        <v>949</v>
      </c>
      <c r="H99" s="12" t="s">
        <v>949</v>
      </c>
      <c r="I99" s="12" t="s">
        <v>428</v>
      </c>
      <c r="J99" s="13" t="s">
        <v>145</v>
      </c>
      <c r="K99" s="13"/>
      <c r="L99" s="12" t="s">
        <v>150</v>
      </c>
      <c r="M99" s="11" t="s">
        <v>86</v>
      </c>
      <c r="N99" s="12" t="s">
        <v>134</v>
      </c>
      <c r="O99" s="11" t="s">
        <v>88</v>
      </c>
      <c r="P99" s="11" t="s">
        <v>87</v>
      </c>
      <c r="Q99" s="11" t="s">
        <v>87</v>
      </c>
      <c r="R99" s="13" t="s">
        <v>89</v>
      </c>
      <c r="S99" s="13" t="s">
        <v>111</v>
      </c>
      <c r="T99" s="13" t="s">
        <v>112</v>
      </c>
      <c r="U99" s="11" t="s">
        <v>135</v>
      </c>
      <c r="V99" s="12" t="s">
        <v>136</v>
      </c>
      <c r="W99" s="13" t="s">
        <v>504</v>
      </c>
      <c r="X99" s="12" t="s">
        <v>136</v>
      </c>
      <c r="Y99" s="11" t="s">
        <v>129</v>
      </c>
      <c r="Z99" s="11" t="s">
        <v>137</v>
      </c>
      <c r="AA99" s="11" t="s">
        <v>87</v>
      </c>
      <c r="AB99" s="11" t="s">
        <v>141</v>
      </c>
      <c r="AC99" s="11"/>
      <c r="AD99" s="12" t="s">
        <v>1029</v>
      </c>
      <c r="AE99" s="12" t="s">
        <v>1030</v>
      </c>
      <c r="AF99" s="12" t="s">
        <v>1007</v>
      </c>
      <c r="AG99" s="12" t="s">
        <v>1008</v>
      </c>
      <c r="AH99" s="12" t="s">
        <v>1031</v>
      </c>
      <c r="AI99" s="12" t="s">
        <v>1032</v>
      </c>
      <c r="AJ99" s="12" t="s">
        <v>624</v>
      </c>
      <c r="AK99" s="12" t="s">
        <v>1033</v>
      </c>
      <c r="AL99" s="12" t="s">
        <v>1034</v>
      </c>
      <c r="AM99" s="13" t="s">
        <v>98</v>
      </c>
    </row>
    <row r="100" spans="1:39" s="45" customFormat="1" ht="204" x14ac:dyDescent="0.25">
      <c r="A100" s="13" t="s">
        <v>1902</v>
      </c>
      <c r="B100" s="11" t="s">
        <v>431</v>
      </c>
      <c r="C100" s="12" t="s">
        <v>1406</v>
      </c>
      <c r="D100" s="12" t="s">
        <v>1407</v>
      </c>
      <c r="E100" s="12" t="s">
        <v>1408</v>
      </c>
      <c r="F100" s="12" t="s">
        <v>1965</v>
      </c>
      <c r="G100" s="12" t="s">
        <v>1409</v>
      </c>
      <c r="H100" s="12" t="s">
        <v>1409</v>
      </c>
      <c r="I100" s="12" t="s">
        <v>1410</v>
      </c>
      <c r="J100" s="13" t="s">
        <v>145</v>
      </c>
      <c r="K100" s="13" t="s">
        <v>221</v>
      </c>
      <c r="L100" s="12" t="s">
        <v>432</v>
      </c>
      <c r="M100" s="11" t="s">
        <v>100</v>
      </c>
      <c r="N100" s="12" t="s">
        <v>433</v>
      </c>
      <c r="O100" s="11" t="s">
        <v>88</v>
      </c>
      <c r="P100" s="11" t="s">
        <v>98</v>
      </c>
      <c r="Q100" s="11" t="s">
        <v>87</v>
      </c>
      <c r="R100" s="13" t="s">
        <v>89</v>
      </c>
      <c r="S100" s="13" t="s">
        <v>335</v>
      </c>
      <c r="T100" s="13" t="s">
        <v>434</v>
      </c>
      <c r="U100" s="12" t="s">
        <v>435</v>
      </c>
      <c r="V100" s="12" t="s">
        <v>436</v>
      </c>
      <c r="W100" s="13"/>
      <c r="X100" s="12" t="s">
        <v>437</v>
      </c>
      <c r="Y100" s="11" t="s">
        <v>1411</v>
      </c>
      <c r="Z100" s="11" t="s">
        <v>104</v>
      </c>
      <c r="AA100" s="11" t="s">
        <v>98</v>
      </c>
      <c r="AB100" s="12" t="s">
        <v>1412</v>
      </c>
      <c r="AC100" s="12"/>
      <c r="AD100" s="12" t="s">
        <v>1413</v>
      </c>
      <c r="AE100" s="12" t="s">
        <v>1414</v>
      </c>
      <c r="AF100" s="12" t="s">
        <v>1415</v>
      </c>
      <c r="AG100" s="12" t="s">
        <v>1416</v>
      </c>
      <c r="AH100" s="12" t="s">
        <v>1417</v>
      </c>
      <c r="AI100" s="12" t="s">
        <v>1418</v>
      </c>
      <c r="AJ100" s="12" t="s">
        <v>1419</v>
      </c>
      <c r="AK100" s="12" t="s">
        <v>1420</v>
      </c>
      <c r="AL100" s="12" t="s">
        <v>1421</v>
      </c>
      <c r="AM100" s="13" t="s">
        <v>98</v>
      </c>
    </row>
    <row r="101" spans="1:39" s="45" customFormat="1" ht="25.5" x14ac:dyDescent="0.25">
      <c r="A101" s="13" t="s">
        <v>1902</v>
      </c>
      <c r="B101" s="11" t="s">
        <v>18</v>
      </c>
      <c r="C101" s="12"/>
      <c r="D101" s="12"/>
      <c r="E101" s="12"/>
      <c r="F101" s="12" t="s">
        <v>1884</v>
      </c>
      <c r="G101" s="12"/>
      <c r="H101" s="12"/>
      <c r="I101" s="12"/>
      <c r="J101" s="13" t="s">
        <v>109</v>
      </c>
      <c r="K101" s="13"/>
      <c r="L101" s="11" t="s">
        <v>1879</v>
      </c>
      <c r="M101" s="11" t="s">
        <v>1879</v>
      </c>
      <c r="N101" s="11" t="s">
        <v>1879</v>
      </c>
      <c r="O101" s="11" t="s">
        <v>1879</v>
      </c>
      <c r="P101" s="11" t="s">
        <v>1879</v>
      </c>
      <c r="Q101" s="11" t="s">
        <v>1879</v>
      </c>
      <c r="R101" s="13" t="s">
        <v>215</v>
      </c>
      <c r="S101" s="13" t="s">
        <v>270</v>
      </c>
      <c r="T101" s="13" t="s">
        <v>448</v>
      </c>
      <c r="U101" s="12" t="s">
        <v>457</v>
      </c>
      <c r="V101" s="12"/>
      <c r="W101" s="13"/>
      <c r="X101" s="12"/>
      <c r="Y101" s="11"/>
      <c r="Z101" s="11"/>
      <c r="AA101" s="11"/>
      <c r="AB101" s="12"/>
      <c r="AC101" s="12"/>
      <c r="AD101" s="12"/>
      <c r="AE101" s="12"/>
      <c r="AF101" s="12"/>
      <c r="AG101" s="12"/>
      <c r="AH101" s="12"/>
      <c r="AI101" s="12"/>
      <c r="AJ101" s="12"/>
      <c r="AK101" s="12"/>
      <c r="AL101" s="12"/>
      <c r="AM101" s="13" t="s">
        <v>87</v>
      </c>
    </row>
    <row r="102" spans="1:39" s="47" customFormat="1" x14ac:dyDescent="0.25">
      <c r="C102" s="48"/>
      <c r="E102" s="48"/>
      <c r="F102" s="48"/>
      <c r="G102" s="48"/>
      <c r="H102" s="48"/>
    </row>
    <row r="103" spans="1:39" s="47" customFormat="1" x14ac:dyDescent="0.25">
      <c r="C103" s="48"/>
      <c r="E103" s="48"/>
      <c r="F103" s="48"/>
      <c r="G103" s="48"/>
      <c r="H103" s="48"/>
    </row>
    <row r="104" spans="1:39" x14ac:dyDescent="0.25">
      <c r="C104" s="50"/>
      <c r="E104" s="50"/>
      <c r="F104" s="50"/>
      <c r="G104" s="50"/>
      <c r="H104" s="50"/>
    </row>
    <row r="105" spans="1:39" x14ac:dyDescent="0.25">
      <c r="C105" s="50"/>
      <c r="E105" s="50"/>
      <c r="F105" s="50"/>
      <c r="G105" s="50"/>
      <c r="H105" s="50"/>
    </row>
    <row r="106" spans="1:39" x14ac:dyDescent="0.25">
      <c r="C106" s="50"/>
      <c r="E106" s="50"/>
      <c r="F106" s="50"/>
      <c r="G106" s="50"/>
      <c r="H106" s="50"/>
    </row>
    <row r="107" spans="1:39" x14ac:dyDescent="0.25">
      <c r="C107" s="50"/>
      <c r="E107" s="50"/>
      <c r="F107" s="50"/>
      <c r="G107" s="50"/>
      <c r="H107" s="50"/>
    </row>
    <row r="108" spans="1:39" x14ac:dyDescent="0.25">
      <c r="C108" s="50"/>
      <c r="E108" s="50"/>
      <c r="F108" s="50"/>
      <c r="G108" s="50"/>
      <c r="H108" s="50"/>
    </row>
    <row r="109" spans="1:39" x14ac:dyDescent="0.25">
      <c r="C109" s="50"/>
      <c r="E109" s="50"/>
      <c r="F109" s="50"/>
      <c r="G109" s="50"/>
      <c r="H109" s="50"/>
    </row>
    <row r="110" spans="1:39" x14ac:dyDescent="0.25">
      <c r="C110" s="50"/>
      <c r="E110" s="50"/>
      <c r="F110" s="50"/>
      <c r="G110" s="50"/>
      <c r="H110" s="50"/>
    </row>
    <row r="111" spans="1:39" x14ac:dyDescent="0.25">
      <c r="C111" s="50"/>
      <c r="E111" s="50"/>
      <c r="F111" s="50"/>
      <c r="G111" s="50"/>
      <c r="H111" s="50"/>
    </row>
    <row r="112" spans="1:39" x14ac:dyDescent="0.25">
      <c r="C112" s="50"/>
      <c r="E112" s="50"/>
      <c r="F112" s="50"/>
      <c r="G112" s="50"/>
      <c r="H112" s="50"/>
    </row>
    <row r="113" spans="3:8" x14ac:dyDescent="0.25">
      <c r="C113" s="50"/>
      <c r="E113" s="50"/>
      <c r="F113" s="50"/>
      <c r="G113" s="50"/>
      <c r="H113" s="50"/>
    </row>
    <row r="114" spans="3:8" x14ac:dyDescent="0.25">
      <c r="C114" s="50"/>
      <c r="E114" s="50"/>
      <c r="F114" s="50"/>
      <c r="G114" s="50"/>
      <c r="H114" s="50"/>
    </row>
    <row r="115" spans="3:8" x14ac:dyDescent="0.25">
      <c r="C115" s="50"/>
      <c r="E115" s="50"/>
      <c r="F115" s="50"/>
      <c r="G115" s="50"/>
      <c r="H115" s="50"/>
    </row>
    <row r="116" spans="3:8" x14ac:dyDescent="0.25">
      <c r="C116" s="50"/>
      <c r="E116" s="50"/>
      <c r="F116" s="50"/>
      <c r="G116" s="50"/>
      <c r="H116" s="50"/>
    </row>
    <row r="117" spans="3:8" x14ac:dyDescent="0.25">
      <c r="C117" s="50"/>
      <c r="E117" s="50"/>
      <c r="F117" s="50"/>
      <c r="G117" s="50"/>
      <c r="H117" s="50"/>
    </row>
    <row r="118" spans="3:8" x14ac:dyDescent="0.25">
      <c r="C118" s="50"/>
      <c r="E118" s="50"/>
      <c r="F118" s="50"/>
      <c r="G118" s="50"/>
      <c r="H118" s="50"/>
    </row>
    <row r="119" spans="3:8" x14ac:dyDescent="0.25">
      <c r="C119" s="50"/>
      <c r="E119" s="50"/>
      <c r="F119" s="50"/>
      <c r="G119" s="50"/>
      <c r="H119" s="50"/>
    </row>
    <row r="120" spans="3:8" x14ac:dyDescent="0.25">
      <c r="C120" s="50"/>
      <c r="E120" s="50"/>
      <c r="F120" s="50"/>
      <c r="G120" s="50"/>
      <c r="H120" s="50"/>
    </row>
    <row r="121" spans="3:8" x14ac:dyDescent="0.25">
      <c r="C121" s="50"/>
      <c r="E121" s="50"/>
      <c r="F121" s="50"/>
      <c r="G121" s="50"/>
      <c r="H121" s="50"/>
    </row>
    <row r="122" spans="3:8" x14ac:dyDescent="0.25">
      <c r="C122" s="50"/>
      <c r="E122" s="50"/>
      <c r="F122" s="50"/>
      <c r="G122" s="50"/>
      <c r="H122" s="50"/>
    </row>
    <row r="123" spans="3:8" x14ac:dyDescent="0.25">
      <c r="C123" s="50"/>
      <c r="E123" s="50"/>
      <c r="F123" s="50"/>
      <c r="G123" s="50"/>
      <c r="H123" s="50"/>
    </row>
  </sheetData>
  <autoFilter ref="A4:AP4"/>
  <sortState ref="A5:AM101">
    <sortCondition ref="B5:B101"/>
  </sortState>
  <mergeCells count="19">
    <mergeCell ref="E3:E4"/>
    <mergeCell ref="G3:G4"/>
    <mergeCell ref="H3:H4"/>
    <mergeCell ref="I3:I4"/>
    <mergeCell ref="A3:A4"/>
    <mergeCell ref="AM3:AM4"/>
    <mergeCell ref="AH3:AL3"/>
    <mergeCell ref="Y3:Z3"/>
    <mergeCell ref="AA3:AA4"/>
    <mergeCell ref="AB3:AB4"/>
    <mergeCell ref="AD3:AG3"/>
    <mergeCell ref="V3:X3"/>
    <mergeCell ref="B3:B4"/>
    <mergeCell ref="J3:K3"/>
    <mergeCell ref="L3:N3"/>
    <mergeCell ref="O3:Q3"/>
    <mergeCell ref="R3:U3"/>
    <mergeCell ref="C3:C4"/>
    <mergeCell ref="D3:D4"/>
  </mergeCells>
  <dataValidations count="10">
    <dataValidation type="list" allowBlank="1" showInputMessage="1" showErrorMessage="1" sqref="T5 T20:T31 T44:T50">
      <formula1>#REF!</formula1>
    </dataValidation>
    <dataValidation type="list" allowBlank="1" showInputMessage="1" showErrorMessage="1" sqref="T6:T19 T32:T43 T51:T54 T85">
      <formula1>#REF!</formula1>
    </dataValidation>
    <dataValidation type="list" allowBlank="1" showInputMessage="1" showErrorMessage="1" sqref="T86:T101 T55:T84">
      <formula1>#REF!</formula1>
    </dataValidation>
    <dataValidation type="list" allowBlank="1" showInputMessage="1" showErrorMessage="1" sqref="M5:M69 M71:M74 M77 M79:M84 M86:M101">
      <formula1>#REF!</formula1>
    </dataValidation>
    <dataValidation type="list" allowBlank="1" showInputMessage="1" showErrorMessage="1" sqref="AM5:AM101">
      <formula1>#REF!</formula1>
    </dataValidation>
    <dataValidation type="list" allowBlank="1" showInputMessage="1" showErrorMessage="1" sqref="Z5:Z101">
      <formula1>#REF!</formula1>
    </dataValidation>
    <dataValidation type="list" allowBlank="1" showInputMessage="1" showErrorMessage="1" sqref="AA5:AA101">
      <formula1>#REF!</formula1>
    </dataValidation>
    <dataValidation type="list" allowBlank="1" showInputMessage="1" showErrorMessage="1" sqref="S5:S101">
      <formula1>#REF!</formula1>
    </dataValidation>
    <dataValidation type="list" allowBlank="1" showInputMessage="1" showErrorMessage="1" sqref="R5:R101">
      <formula1>#REF!</formula1>
    </dataValidation>
    <dataValidation type="list" allowBlank="1" showInputMessage="1" showErrorMessage="1" sqref="J5:J101">
      <formula1>#REF!</formula1>
    </dataValidation>
  </dataValidations>
  <pageMargins left="0.25" right="0.25" top="0.75" bottom="0.75" header="0.3" footer="0.3"/>
  <pageSetup scale="68" fitToHeight="0"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zoomScaleNormal="100" workbookViewId="0">
      <pane xSplit="3" ySplit="3" topLeftCell="D4" activePane="bottomRight" state="frozen"/>
      <selection pane="topRight" activeCell="D1" sqref="D1"/>
      <selection pane="bottomLeft" activeCell="A3" sqref="A3"/>
      <selection pane="bottomRight"/>
    </sheetView>
  </sheetViews>
  <sheetFormatPr defaultColWidth="9.140625" defaultRowHeight="12.75" x14ac:dyDescent="0.25"/>
  <cols>
    <col min="1" max="1" width="9.140625" style="51"/>
    <col min="2" max="3" width="50.7109375" style="51" customWidth="1"/>
    <col min="4" max="4" width="20.140625" style="51" customWidth="1"/>
    <col min="5" max="9" width="25.7109375" style="51" customWidth="1"/>
    <col min="10" max="10" width="15" style="51" customWidth="1"/>
    <col min="11" max="11" width="19.28515625" style="51" customWidth="1"/>
    <col min="12" max="12" width="14.5703125" style="51" customWidth="1"/>
    <col min="13" max="13" width="13.85546875" style="51" customWidth="1"/>
    <col min="14" max="15" width="9.28515625" style="51" customWidth="1"/>
    <col min="16" max="16" width="13.5703125" style="51" customWidth="1"/>
    <col min="17" max="17" width="24.7109375" style="51" customWidth="1"/>
    <col min="18" max="18" width="13.85546875" style="51" customWidth="1"/>
    <col min="19" max="19" width="14" style="51" customWidth="1"/>
    <col min="20" max="20" width="15.28515625" style="51" customWidth="1"/>
    <col min="21" max="21" width="22.140625" style="51" customWidth="1"/>
    <col min="22" max="22" width="16" style="51" customWidth="1"/>
    <col min="23" max="23" width="13.28515625" style="51" customWidth="1"/>
    <col min="24" max="24" width="27.7109375" style="51" customWidth="1"/>
    <col min="25" max="25" width="22.5703125" style="51" customWidth="1"/>
    <col min="26" max="26" width="23" style="51" customWidth="1"/>
    <col min="27" max="27" width="22.5703125" style="51" customWidth="1"/>
    <col min="28" max="28" width="23" style="51" customWidth="1"/>
    <col min="29" max="29" width="21.7109375" style="51" customWidth="1"/>
    <col min="30" max="30" width="19.5703125" style="51" customWidth="1"/>
    <col min="31" max="31" width="19.42578125" style="51" customWidth="1"/>
    <col min="32" max="32" width="25.7109375" style="51" customWidth="1"/>
    <col min="33" max="33" width="13.85546875" style="51" customWidth="1"/>
    <col min="34" max="16384" width="9.140625" style="51"/>
  </cols>
  <sheetData>
    <row r="1" spans="1:33" ht="15.6" x14ac:dyDescent="0.3">
      <c r="A1" s="60" t="s">
        <v>2041</v>
      </c>
    </row>
    <row r="2" spans="1:33" ht="12.75" customHeight="1" x14ac:dyDescent="0.2">
      <c r="A2" s="69" t="s">
        <v>1969</v>
      </c>
      <c r="B2" s="69" t="s">
        <v>46</v>
      </c>
      <c r="C2" s="69" t="s">
        <v>675</v>
      </c>
      <c r="D2" s="69" t="s">
        <v>43</v>
      </c>
      <c r="E2" s="69" t="s">
        <v>44</v>
      </c>
      <c r="F2" s="67" t="s">
        <v>1425</v>
      </c>
      <c r="G2" s="67" t="s">
        <v>658</v>
      </c>
      <c r="H2" s="67" t="s">
        <v>659</v>
      </c>
      <c r="I2" s="69" t="s">
        <v>34</v>
      </c>
      <c r="J2" s="80" t="s">
        <v>48</v>
      </c>
      <c r="K2" s="80"/>
      <c r="L2" s="80"/>
      <c r="M2" s="80" t="s">
        <v>49</v>
      </c>
      <c r="N2" s="80"/>
      <c r="O2" s="80"/>
      <c r="P2" s="79" t="s">
        <v>50</v>
      </c>
      <c r="Q2" s="79"/>
      <c r="R2" s="79"/>
      <c r="S2" s="79"/>
      <c r="T2" s="80" t="s">
        <v>510</v>
      </c>
      <c r="U2" s="80"/>
      <c r="V2" s="80"/>
      <c r="W2" s="80" t="s">
        <v>54</v>
      </c>
      <c r="X2" s="80"/>
      <c r="Y2" s="80"/>
      <c r="Z2" s="80"/>
      <c r="AA2" s="80" t="s">
        <v>55</v>
      </c>
      <c r="AB2" s="80"/>
      <c r="AC2" s="80"/>
      <c r="AD2" s="80"/>
      <c r="AE2" s="80"/>
      <c r="AF2" s="69" t="s">
        <v>679</v>
      </c>
      <c r="AG2" s="69" t="s">
        <v>1559</v>
      </c>
    </row>
    <row r="3" spans="1:33" s="54" customFormat="1" ht="25.5" x14ac:dyDescent="0.2">
      <c r="A3" s="69"/>
      <c r="B3" s="69"/>
      <c r="C3" s="69"/>
      <c r="D3" s="69"/>
      <c r="E3" s="69"/>
      <c r="F3" s="78"/>
      <c r="G3" s="68"/>
      <c r="H3" s="68"/>
      <c r="I3" s="69"/>
      <c r="J3" s="52" t="s">
        <v>59</v>
      </c>
      <c r="K3" s="53" t="s">
        <v>60</v>
      </c>
      <c r="L3" s="52" t="s">
        <v>61</v>
      </c>
      <c r="M3" s="52" t="s">
        <v>62</v>
      </c>
      <c r="N3" s="52" t="s">
        <v>63</v>
      </c>
      <c r="O3" s="52" t="s">
        <v>64</v>
      </c>
      <c r="P3" s="53" t="s">
        <v>32</v>
      </c>
      <c r="Q3" s="53" t="s">
        <v>508</v>
      </c>
      <c r="R3" s="53" t="s">
        <v>509</v>
      </c>
      <c r="S3" s="53" t="s">
        <v>33</v>
      </c>
      <c r="T3" s="53" t="s">
        <v>1974</v>
      </c>
      <c r="U3" s="53" t="s">
        <v>70</v>
      </c>
      <c r="V3" s="53" t="s">
        <v>71</v>
      </c>
      <c r="W3" s="52" t="s">
        <v>74</v>
      </c>
      <c r="X3" s="52" t="s">
        <v>75</v>
      </c>
      <c r="Y3" s="53" t="s">
        <v>76</v>
      </c>
      <c r="Z3" s="53" t="s">
        <v>77</v>
      </c>
      <c r="AA3" s="53" t="s">
        <v>78</v>
      </c>
      <c r="AB3" s="53" t="s">
        <v>79</v>
      </c>
      <c r="AC3" s="53" t="s">
        <v>80</v>
      </c>
      <c r="AD3" s="53" t="s">
        <v>81</v>
      </c>
      <c r="AE3" s="53" t="s">
        <v>82</v>
      </c>
      <c r="AF3" s="69"/>
      <c r="AG3" s="69" t="s">
        <v>1559</v>
      </c>
    </row>
    <row r="4" spans="1:33" ht="138" x14ac:dyDescent="0.3">
      <c r="A4" s="90" t="s">
        <v>568</v>
      </c>
      <c r="B4" s="90" t="s">
        <v>1882</v>
      </c>
      <c r="C4" s="90" t="s">
        <v>1883</v>
      </c>
      <c r="D4" s="90" t="s">
        <v>569</v>
      </c>
      <c r="E4" s="90" t="s">
        <v>647</v>
      </c>
      <c r="F4" s="90" t="s">
        <v>1893</v>
      </c>
      <c r="G4" s="90" t="s">
        <v>1971</v>
      </c>
      <c r="H4" s="90" t="s">
        <v>1972</v>
      </c>
      <c r="I4" s="90" t="s">
        <v>1973</v>
      </c>
      <c r="J4" s="90" t="s">
        <v>110</v>
      </c>
      <c r="K4" s="90" t="s">
        <v>1876</v>
      </c>
      <c r="L4" s="90" t="s">
        <v>110</v>
      </c>
      <c r="M4" s="90" t="s">
        <v>110</v>
      </c>
      <c r="N4" s="90" t="s">
        <v>110</v>
      </c>
      <c r="O4" s="90" t="s">
        <v>110</v>
      </c>
      <c r="P4" s="90" t="s">
        <v>611</v>
      </c>
      <c r="Q4" s="90"/>
      <c r="R4" s="90"/>
      <c r="S4" s="90" t="s">
        <v>617</v>
      </c>
      <c r="T4" s="90" t="s">
        <v>1975</v>
      </c>
      <c r="U4" s="90" t="s">
        <v>622</v>
      </c>
      <c r="V4" s="90" t="s">
        <v>568</v>
      </c>
      <c r="W4" s="90" t="s">
        <v>634</v>
      </c>
      <c r="X4" s="90"/>
      <c r="Y4" s="90"/>
      <c r="Z4" s="90"/>
      <c r="AA4" s="90"/>
      <c r="AB4" s="90"/>
      <c r="AC4" s="90"/>
      <c r="AD4" s="90"/>
      <c r="AE4" s="90"/>
      <c r="AF4" s="90" t="s">
        <v>1976</v>
      </c>
      <c r="AG4" s="12" t="s">
        <v>98</v>
      </c>
    </row>
    <row r="5" spans="1:33" ht="229.5" x14ac:dyDescent="0.25">
      <c r="A5" s="12" t="s">
        <v>568</v>
      </c>
      <c r="B5" s="12" t="s">
        <v>1896</v>
      </c>
      <c r="C5" s="12" t="s">
        <v>689</v>
      </c>
      <c r="D5" s="12" t="s">
        <v>580</v>
      </c>
      <c r="E5" s="12" t="s">
        <v>690</v>
      </c>
      <c r="F5" s="90" t="s">
        <v>1897</v>
      </c>
      <c r="G5" s="12" t="s">
        <v>428</v>
      </c>
      <c r="H5" s="12" t="s">
        <v>691</v>
      </c>
      <c r="I5" s="12" t="s">
        <v>692</v>
      </c>
      <c r="J5" s="12" t="s">
        <v>1878</v>
      </c>
      <c r="K5" s="12" t="s">
        <v>693</v>
      </c>
      <c r="L5" s="12" t="s">
        <v>87</v>
      </c>
      <c r="M5" s="12" t="s">
        <v>166</v>
      </c>
      <c r="N5" s="12" t="s">
        <v>87</v>
      </c>
      <c r="O5" s="12" t="s">
        <v>87</v>
      </c>
      <c r="P5" s="12" t="s">
        <v>614</v>
      </c>
      <c r="Q5" s="12"/>
      <c r="R5" s="12"/>
      <c r="S5" s="12" t="s">
        <v>620</v>
      </c>
      <c r="T5" s="12"/>
      <c r="U5" s="12"/>
      <c r="V5" s="12"/>
      <c r="W5" s="12" t="s">
        <v>637</v>
      </c>
      <c r="X5" s="12" t="s">
        <v>628</v>
      </c>
      <c r="Y5" s="12"/>
      <c r="Z5" s="12"/>
      <c r="AA5" s="12"/>
      <c r="AB5" s="12"/>
      <c r="AC5" s="12"/>
      <c r="AD5" s="12"/>
      <c r="AE5" s="12"/>
      <c r="AF5" s="12"/>
      <c r="AG5" s="12" t="s">
        <v>98</v>
      </c>
    </row>
    <row r="6" spans="1:33" s="55" customFormat="1" ht="229.5" x14ac:dyDescent="0.25">
      <c r="A6" s="12" t="s">
        <v>570</v>
      </c>
      <c r="B6" s="12" t="s">
        <v>571</v>
      </c>
      <c r="C6" s="12" t="s">
        <v>572</v>
      </c>
      <c r="D6" s="12" t="s">
        <v>573</v>
      </c>
      <c r="E6" s="12" t="s">
        <v>1977</v>
      </c>
      <c r="F6" s="90" t="s">
        <v>1894</v>
      </c>
      <c r="G6" s="12" t="s">
        <v>1978</v>
      </c>
      <c r="H6" s="12" t="s">
        <v>1978</v>
      </c>
      <c r="I6" s="12" t="s">
        <v>1979</v>
      </c>
      <c r="J6" s="12" t="s">
        <v>1875</v>
      </c>
      <c r="K6" s="12" t="s">
        <v>87</v>
      </c>
      <c r="L6" s="12" t="s">
        <v>87</v>
      </c>
      <c r="M6" s="12" t="s">
        <v>166</v>
      </c>
      <c r="N6" s="12" t="s">
        <v>87</v>
      </c>
      <c r="O6" s="12" t="s">
        <v>87</v>
      </c>
      <c r="P6" s="12" t="s">
        <v>612</v>
      </c>
      <c r="Q6" s="12"/>
      <c r="R6" s="12"/>
      <c r="S6" s="12" t="s">
        <v>618</v>
      </c>
      <c r="T6" s="12"/>
      <c r="U6" s="12" t="s">
        <v>623</v>
      </c>
      <c r="V6" s="12"/>
      <c r="W6" s="12" t="s">
        <v>635</v>
      </c>
      <c r="X6" s="12" t="s">
        <v>626</v>
      </c>
      <c r="Y6" s="12"/>
      <c r="Z6" s="12"/>
      <c r="AA6" s="12"/>
      <c r="AB6" s="12"/>
      <c r="AC6" s="12"/>
      <c r="AD6" s="12"/>
      <c r="AE6" s="12"/>
      <c r="AF6" s="12"/>
      <c r="AG6" s="12" t="s">
        <v>98</v>
      </c>
    </row>
    <row r="7" spans="1:33" ht="25.5" x14ac:dyDescent="0.25">
      <c r="A7" s="12" t="s">
        <v>570</v>
      </c>
      <c r="B7" s="12" t="s">
        <v>574</v>
      </c>
      <c r="C7" s="12" t="s">
        <v>680</v>
      </c>
      <c r="D7" s="12"/>
      <c r="E7" s="12"/>
      <c r="F7" s="90" t="s">
        <v>1884</v>
      </c>
      <c r="G7" s="12"/>
      <c r="H7" s="12"/>
      <c r="I7" s="12"/>
      <c r="J7" s="12" t="s">
        <v>1879</v>
      </c>
      <c r="K7" s="12" t="s">
        <v>1879</v>
      </c>
      <c r="L7" s="12" t="s">
        <v>1879</v>
      </c>
      <c r="M7" s="12" t="s">
        <v>1879</v>
      </c>
      <c r="N7" s="12" t="s">
        <v>1879</v>
      </c>
      <c r="O7" s="12" t="s">
        <v>1879</v>
      </c>
      <c r="P7" s="12" t="s">
        <v>613</v>
      </c>
      <c r="Q7" s="12"/>
      <c r="R7" s="12"/>
      <c r="S7" s="12" t="s">
        <v>619</v>
      </c>
      <c r="T7" s="12"/>
      <c r="U7" s="12"/>
      <c r="V7" s="12"/>
      <c r="W7" s="12"/>
      <c r="X7" s="12"/>
      <c r="Y7" s="12"/>
      <c r="Z7" s="12"/>
      <c r="AA7" s="12"/>
      <c r="AB7" s="12"/>
      <c r="AC7" s="12"/>
      <c r="AD7" s="12"/>
      <c r="AE7" s="12"/>
      <c r="AF7" s="12"/>
      <c r="AG7" s="12" t="s">
        <v>87</v>
      </c>
    </row>
    <row r="8" spans="1:33" s="45" customFormat="1" ht="38.25" x14ac:dyDescent="0.25">
      <c r="A8" s="12" t="s">
        <v>570</v>
      </c>
      <c r="B8" s="12" t="s">
        <v>727</v>
      </c>
      <c r="C8" s="12" t="s">
        <v>728</v>
      </c>
      <c r="D8" s="12"/>
      <c r="E8" s="12" t="s">
        <v>729</v>
      </c>
      <c r="F8" s="90" t="s">
        <v>1890</v>
      </c>
      <c r="G8" s="12" t="s">
        <v>1992</v>
      </c>
      <c r="H8" s="12" t="s">
        <v>1992</v>
      </c>
      <c r="I8" s="12" t="s">
        <v>87</v>
      </c>
      <c r="J8" s="12" t="s">
        <v>110</v>
      </c>
      <c r="K8" s="12" t="s">
        <v>110</v>
      </c>
      <c r="L8" s="12" t="s">
        <v>110</v>
      </c>
      <c r="M8" s="12" t="s">
        <v>110</v>
      </c>
      <c r="N8" s="12" t="s">
        <v>110</v>
      </c>
      <c r="O8" s="12" t="s">
        <v>110</v>
      </c>
      <c r="P8" s="12"/>
      <c r="Q8" s="12"/>
      <c r="R8" s="12"/>
      <c r="S8" s="12"/>
      <c r="T8" s="12"/>
      <c r="U8" s="12"/>
      <c r="V8" s="12"/>
      <c r="W8" s="12"/>
      <c r="X8" s="12"/>
      <c r="Y8" s="12"/>
      <c r="Z8" s="12"/>
      <c r="AA8" s="12"/>
      <c r="AB8" s="12"/>
      <c r="AC8" s="12"/>
      <c r="AD8" s="12"/>
      <c r="AE8" s="12"/>
      <c r="AF8" s="12"/>
      <c r="AG8" s="12" t="s">
        <v>98</v>
      </c>
    </row>
    <row r="9" spans="1:33" s="45" customFormat="1" ht="178.5" x14ac:dyDescent="0.25">
      <c r="A9" s="12" t="s">
        <v>570</v>
      </c>
      <c r="B9" s="12" t="s">
        <v>724</v>
      </c>
      <c r="C9" s="12" t="s">
        <v>725</v>
      </c>
      <c r="D9" s="12"/>
      <c r="E9" s="12" t="s">
        <v>726</v>
      </c>
      <c r="F9" s="90" t="s">
        <v>1889</v>
      </c>
      <c r="G9" s="12" t="s">
        <v>1991</v>
      </c>
      <c r="H9" s="12" t="s">
        <v>1991</v>
      </c>
      <c r="I9" s="12" t="s">
        <v>87</v>
      </c>
      <c r="J9" s="12" t="s">
        <v>110</v>
      </c>
      <c r="K9" s="12" t="s">
        <v>110</v>
      </c>
      <c r="L9" s="12" t="s">
        <v>110</v>
      </c>
      <c r="M9" s="12" t="s">
        <v>110</v>
      </c>
      <c r="N9" s="12" t="s">
        <v>110</v>
      </c>
      <c r="O9" s="12" t="s">
        <v>110</v>
      </c>
      <c r="P9" s="12"/>
      <c r="Q9" s="12"/>
      <c r="R9" s="12"/>
      <c r="S9" s="12"/>
      <c r="T9" s="12"/>
      <c r="U9" s="12"/>
      <c r="V9" s="12"/>
      <c r="W9" s="12"/>
      <c r="X9" s="12"/>
      <c r="Y9" s="12"/>
      <c r="Z9" s="12"/>
      <c r="AA9" s="12"/>
      <c r="AB9" s="12"/>
      <c r="AC9" s="12"/>
      <c r="AD9" s="12"/>
      <c r="AE9" s="12"/>
      <c r="AF9" s="12"/>
      <c r="AG9" s="12" t="s">
        <v>98</v>
      </c>
    </row>
    <row r="10" spans="1:33" ht="51" x14ac:dyDescent="0.25">
      <c r="A10" s="12" t="s">
        <v>570</v>
      </c>
      <c r="B10" s="12" t="s">
        <v>578</v>
      </c>
      <c r="C10" s="12" t="s">
        <v>684</v>
      </c>
      <c r="D10" s="12"/>
      <c r="E10" s="12" t="s">
        <v>685</v>
      </c>
      <c r="F10" s="90" t="s">
        <v>1981</v>
      </c>
      <c r="G10" s="12" t="s">
        <v>1982</v>
      </c>
      <c r="H10" s="12" t="s">
        <v>1982</v>
      </c>
      <c r="I10" s="12" t="s">
        <v>428</v>
      </c>
      <c r="J10" s="12" t="s">
        <v>110</v>
      </c>
      <c r="K10" s="12" t="s">
        <v>110</v>
      </c>
      <c r="L10" s="12" t="s">
        <v>110</v>
      </c>
      <c r="M10" s="12" t="s">
        <v>110</v>
      </c>
      <c r="N10" s="12" t="s">
        <v>110</v>
      </c>
      <c r="O10" s="12" t="s">
        <v>110</v>
      </c>
      <c r="P10" s="12"/>
      <c r="Q10" s="12"/>
      <c r="R10" s="12"/>
      <c r="S10" s="12"/>
      <c r="T10" s="12"/>
      <c r="U10" s="12"/>
      <c r="V10" s="12"/>
      <c r="W10" s="12"/>
      <c r="X10" s="12"/>
      <c r="Y10" s="12"/>
      <c r="Z10" s="12"/>
      <c r="AA10" s="12"/>
      <c r="AB10" s="12"/>
      <c r="AC10" s="12"/>
      <c r="AD10" s="12"/>
      <c r="AE10" s="12"/>
      <c r="AF10" s="12"/>
      <c r="AG10" s="12" t="s">
        <v>98</v>
      </c>
    </row>
    <row r="11" spans="1:33" ht="38.25" x14ac:dyDescent="0.25">
      <c r="A11" s="12" t="s">
        <v>570</v>
      </c>
      <c r="B11" s="12" t="s">
        <v>579</v>
      </c>
      <c r="C11" s="12" t="s">
        <v>687</v>
      </c>
      <c r="D11" s="12" t="s">
        <v>518</v>
      </c>
      <c r="E11" s="12" t="s">
        <v>688</v>
      </c>
      <c r="F11" s="90" t="s">
        <v>141</v>
      </c>
      <c r="G11" s="12" t="s">
        <v>87</v>
      </c>
      <c r="H11" s="12" t="s">
        <v>87</v>
      </c>
      <c r="I11" s="12" t="s">
        <v>87</v>
      </c>
      <c r="J11" s="12" t="s">
        <v>87</v>
      </c>
      <c r="K11" s="12" t="s">
        <v>87</v>
      </c>
      <c r="L11" s="12" t="s">
        <v>87</v>
      </c>
      <c r="M11" s="12" t="s">
        <v>166</v>
      </c>
      <c r="N11" s="12" t="s">
        <v>87</v>
      </c>
      <c r="O11" s="12" t="s">
        <v>87</v>
      </c>
      <c r="P11" s="12" t="s">
        <v>612</v>
      </c>
      <c r="Q11" s="12"/>
      <c r="R11" s="12"/>
      <c r="S11" s="12" t="s">
        <v>618</v>
      </c>
      <c r="T11" s="12"/>
      <c r="U11" s="12"/>
      <c r="V11" s="12"/>
      <c r="W11" s="12"/>
      <c r="X11" s="12"/>
      <c r="Y11" s="12"/>
      <c r="Z11" s="12"/>
      <c r="AA11" s="12"/>
      <c r="AB11" s="12"/>
      <c r="AC11" s="12"/>
      <c r="AD11" s="12"/>
      <c r="AE11" s="12"/>
      <c r="AF11" s="12"/>
      <c r="AG11" s="12" t="s">
        <v>98</v>
      </c>
    </row>
    <row r="12" spans="1:33" ht="63.75" x14ac:dyDescent="0.25">
      <c r="A12" s="12" t="s">
        <v>570</v>
      </c>
      <c r="B12" s="12" t="s">
        <v>583</v>
      </c>
      <c r="C12" s="12" t="s">
        <v>584</v>
      </c>
      <c r="D12" s="12" t="s">
        <v>585</v>
      </c>
      <c r="E12" s="12" t="s">
        <v>696</v>
      </c>
      <c r="F12" s="90" t="s">
        <v>428</v>
      </c>
      <c r="G12" s="12" t="s">
        <v>1984</v>
      </c>
      <c r="H12" s="12" t="s">
        <v>1984</v>
      </c>
      <c r="I12" s="12" t="s">
        <v>697</v>
      </c>
      <c r="J12" s="12" t="s">
        <v>110</v>
      </c>
      <c r="K12" s="12" t="s">
        <v>110</v>
      </c>
      <c r="L12" s="12" t="s">
        <v>110</v>
      </c>
      <c r="M12" s="12" t="s">
        <v>110</v>
      </c>
      <c r="N12" s="12" t="s">
        <v>110</v>
      </c>
      <c r="O12" s="12" t="s">
        <v>110</v>
      </c>
      <c r="P12" s="12" t="s">
        <v>612</v>
      </c>
      <c r="Q12" s="12"/>
      <c r="R12" s="12"/>
      <c r="S12" s="12" t="s">
        <v>618</v>
      </c>
      <c r="T12" s="12"/>
      <c r="U12" s="12" t="s">
        <v>624</v>
      </c>
      <c r="V12" s="12" t="s">
        <v>643</v>
      </c>
      <c r="W12" s="12" t="s">
        <v>638</v>
      </c>
      <c r="X12" s="12" t="s">
        <v>630</v>
      </c>
      <c r="Y12" s="12"/>
      <c r="Z12" s="12"/>
      <c r="AA12" s="12"/>
      <c r="AB12" s="12"/>
      <c r="AC12" s="12"/>
      <c r="AD12" s="12"/>
      <c r="AE12" s="12"/>
      <c r="AF12" s="12"/>
      <c r="AG12" s="12" t="s">
        <v>98</v>
      </c>
    </row>
    <row r="13" spans="1:33" ht="165.75" x14ac:dyDescent="0.25">
      <c r="A13" s="12" t="s">
        <v>570</v>
      </c>
      <c r="B13" s="12" t="s">
        <v>575</v>
      </c>
      <c r="C13" s="12" t="s">
        <v>576</v>
      </c>
      <c r="D13" s="12" t="s">
        <v>577</v>
      </c>
      <c r="E13" s="12" t="s">
        <v>648</v>
      </c>
      <c r="F13" s="90" t="s">
        <v>1895</v>
      </c>
      <c r="G13" s="12" t="s">
        <v>681</v>
      </c>
      <c r="H13" s="12" t="s">
        <v>682</v>
      </c>
      <c r="I13" s="12" t="s">
        <v>683</v>
      </c>
      <c r="J13" s="12" t="s">
        <v>1877</v>
      </c>
      <c r="K13" s="12" t="s">
        <v>1980</v>
      </c>
      <c r="L13" s="12" t="s">
        <v>87</v>
      </c>
      <c r="M13" s="12" t="s">
        <v>166</v>
      </c>
      <c r="N13" s="12" t="s">
        <v>87</v>
      </c>
      <c r="O13" s="12" t="s">
        <v>87</v>
      </c>
      <c r="P13" s="12" t="s">
        <v>612</v>
      </c>
      <c r="Q13" s="12"/>
      <c r="R13" s="12"/>
      <c r="S13" s="12" t="s">
        <v>618</v>
      </c>
      <c r="T13" s="12"/>
      <c r="U13" s="12" t="s">
        <v>504</v>
      </c>
      <c r="V13" s="12" t="s">
        <v>642</v>
      </c>
      <c r="W13" s="12" t="s">
        <v>636</v>
      </c>
      <c r="X13" s="12" t="s">
        <v>627</v>
      </c>
      <c r="Y13" s="12"/>
      <c r="Z13" s="12"/>
      <c r="AA13" s="12"/>
      <c r="AB13" s="12"/>
      <c r="AC13" s="12"/>
      <c r="AD13" s="12"/>
      <c r="AE13" s="12"/>
      <c r="AF13" s="12"/>
      <c r="AG13" s="12" t="s">
        <v>98</v>
      </c>
    </row>
    <row r="14" spans="1:33" ht="51" x14ac:dyDescent="0.25">
      <c r="A14" s="12" t="s">
        <v>570</v>
      </c>
      <c r="B14" s="12" t="s">
        <v>586</v>
      </c>
      <c r="C14" s="12" t="s">
        <v>698</v>
      </c>
      <c r="D14" s="12"/>
      <c r="E14" s="12" t="s">
        <v>699</v>
      </c>
      <c r="F14" s="90" t="s">
        <v>651</v>
      </c>
      <c r="G14" s="12" t="s">
        <v>1985</v>
      </c>
      <c r="H14" s="12" t="s">
        <v>1985</v>
      </c>
      <c r="I14" s="12" t="s">
        <v>110</v>
      </c>
      <c r="J14" s="12" t="s">
        <v>87</v>
      </c>
      <c r="K14" s="12" t="s">
        <v>87</v>
      </c>
      <c r="L14" s="12" t="s">
        <v>87</v>
      </c>
      <c r="M14" s="12" t="s">
        <v>166</v>
      </c>
      <c r="N14" s="12" t="s">
        <v>87</v>
      </c>
      <c r="O14" s="12" t="s">
        <v>87</v>
      </c>
      <c r="P14" s="12" t="s">
        <v>612</v>
      </c>
      <c r="Q14" s="12"/>
      <c r="R14" s="12"/>
      <c r="S14" s="12" t="s">
        <v>618</v>
      </c>
      <c r="T14" s="12"/>
      <c r="U14" s="12" t="s">
        <v>624</v>
      </c>
      <c r="V14" s="12" t="s">
        <v>644</v>
      </c>
      <c r="W14" s="12" t="s">
        <v>637</v>
      </c>
      <c r="X14" s="12" t="s">
        <v>631</v>
      </c>
      <c r="Y14" s="12"/>
      <c r="Z14" s="12"/>
      <c r="AA14" s="12"/>
      <c r="AB14" s="12"/>
      <c r="AC14" s="12"/>
      <c r="AD14" s="12"/>
      <c r="AE14" s="12"/>
      <c r="AF14" s="12"/>
      <c r="AG14" s="12" t="s">
        <v>98</v>
      </c>
    </row>
    <row r="15" spans="1:33" ht="38.25" x14ac:dyDescent="0.25">
      <c r="A15" s="12" t="s">
        <v>570</v>
      </c>
      <c r="B15" s="12" t="s">
        <v>1994</v>
      </c>
      <c r="C15" s="12" t="s">
        <v>1995</v>
      </c>
      <c r="D15" s="12" t="s">
        <v>518</v>
      </c>
      <c r="E15" s="12" t="s">
        <v>700</v>
      </c>
      <c r="F15" s="90" t="s">
        <v>428</v>
      </c>
      <c r="G15" s="12" t="s">
        <v>1986</v>
      </c>
      <c r="H15" s="12" t="s">
        <v>1986</v>
      </c>
      <c r="I15" s="12" t="s">
        <v>87</v>
      </c>
      <c r="J15" s="12" t="s">
        <v>87</v>
      </c>
      <c r="K15" s="12" t="s">
        <v>87</v>
      </c>
      <c r="L15" s="12" t="s">
        <v>87</v>
      </c>
      <c r="M15" s="12" t="s">
        <v>166</v>
      </c>
      <c r="N15" s="12" t="s">
        <v>87</v>
      </c>
      <c r="O15" s="12" t="s">
        <v>87</v>
      </c>
      <c r="P15" s="12" t="s">
        <v>615</v>
      </c>
      <c r="Q15" s="12"/>
      <c r="R15" s="12"/>
      <c r="S15" s="12" t="s">
        <v>621</v>
      </c>
      <c r="T15" s="12"/>
      <c r="U15" s="12"/>
      <c r="V15" s="12"/>
      <c r="W15" s="12"/>
      <c r="X15" s="12"/>
      <c r="Y15" s="12"/>
      <c r="Z15" s="12"/>
      <c r="AA15" s="12"/>
      <c r="AB15" s="12"/>
      <c r="AC15" s="12"/>
      <c r="AD15" s="12"/>
      <c r="AE15" s="12"/>
      <c r="AF15" s="12"/>
      <c r="AG15" s="12" t="s">
        <v>98</v>
      </c>
    </row>
    <row r="16" spans="1:33" ht="153" x14ac:dyDescent="0.25">
      <c r="A16" s="12" t="s">
        <v>570</v>
      </c>
      <c r="B16" s="12" t="s">
        <v>587</v>
      </c>
      <c r="C16" s="12" t="s">
        <v>1996</v>
      </c>
      <c r="D16" s="12" t="s">
        <v>588</v>
      </c>
      <c r="E16" s="12" t="s">
        <v>650</v>
      </c>
      <c r="F16" s="90" t="s">
        <v>1899</v>
      </c>
      <c r="G16" s="12" t="s">
        <v>1987</v>
      </c>
      <c r="H16" s="12" t="s">
        <v>701</v>
      </c>
      <c r="I16" s="12" t="s">
        <v>428</v>
      </c>
      <c r="J16" s="12" t="s">
        <v>110</v>
      </c>
      <c r="K16" s="12" t="s">
        <v>98</v>
      </c>
      <c r="L16" s="12" t="s">
        <v>110</v>
      </c>
      <c r="M16" s="12" t="s">
        <v>110</v>
      </c>
      <c r="N16" s="12" t="s">
        <v>110</v>
      </c>
      <c r="O16" s="12" t="s">
        <v>110</v>
      </c>
      <c r="P16" s="12" t="s">
        <v>616</v>
      </c>
      <c r="Q16" s="12"/>
      <c r="R16" s="12"/>
      <c r="S16" s="12"/>
      <c r="T16" s="12"/>
      <c r="U16" s="12" t="s">
        <v>625</v>
      </c>
      <c r="V16" s="12" t="s">
        <v>645</v>
      </c>
      <c r="W16" s="12" t="s">
        <v>639</v>
      </c>
      <c r="X16" s="12" t="s">
        <v>632</v>
      </c>
      <c r="Y16" s="12"/>
      <c r="Z16" s="12"/>
      <c r="AA16" s="12"/>
      <c r="AB16" s="12"/>
      <c r="AC16" s="12"/>
      <c r="AD16" s="12"/>
      <c r="AE16" s="12"/>
      <c r="AF16" s="12"/>
      <c r="AG16" s="12" t="s">
        <v>98</v>
      </c>
    </row>
    <row r="17" spans="1:33" ht="153" x14ac:dyDescent="0.25">
      <c r="A17" s="12" t="s">
        <v>570</v>
      </c>
      <c r="B17" s="12" t="s">
        <v>589</v>
      </c>
      <c r="C17" s="12" t="s">
        <v>702</v>
      </c>
      <c r="D17" s="12" t="s">
        <v>588</v>
      </c>
      <c r="E17" s="12" t="s">
        <v>650</v>
      </c>
      <c r="F17" s="90" t="s">
        <v>1899</v>
      </c>
      <c r="G17" s="12" t="s">
        <v>703</v>
      </c>
      <c r="H17" s="12" t="s">
        <v>701</v>
      </c>
      <c r="I17" s="12" t="s">
        <v>428</v>
      </c>
      <c r="J17" s="12" t="s">
        <v>110</v>
      </c>
      <c r="K17" s="12" t="s">
        <v>98</v>
      </c>
      <c r="L17" s="12" t="s">
        <v>110</v>
      </c>
      <c r="M17" s="12" t="s">
        <v>110</v>
      </c>
      <c r="N17" s="12" t="s">
        <v>110</v>
      </c>
      <c r="O17" s="12" t="s">
        <v>110</v>
      </c>
      <c r="P17" s="12" t="s">
        <v>616</v>
      </c>
      <c r="Q17" s="12"/>
      <c r="R17" s="12"/>
      <c r="S17" s="12"/>
      <c r="T17" s="12"/>
      <c r="U17" s="12" t="s">
        <v>625</v>
      </c>
      <c r="V17" s="12" t="s">
        <v>645</v>
      </c>
      <c r="W17" s="12" t="s">
        <v>640</v>
      </c>
      <c r="X17" s="12" t="s">
        <v>632</v>
      </c>
      <c r="Y17" s="12"/>
      <c r="Z17" s="12"/>
      <c r="AA17" s="12"/>
      <c r="AB17" s="12"/>
      <c r="AC17" s="12"/>
      <c r="AD17" s="12"/>
      <c r="AE17" s="12"/>
      <c r="AF17" s="12"/>
      <c r="AG17" s="12" t="s">
        <v>98</v>
      </c>
    </row>
    <row r="18" spans="1:33" ht="76.5" x14ac:dyDescent="0.25">
      <c r="A18" s="12" t="s">
        <v>570</v>
      </c>
      <c r="B18" s="12" t="s">
        <v>590</v>
      </c>
      <c r="C18" s="12" t="s">
        <v>704</v>
      </c>
      <c r="D18" s="12" t="s">
        <v>518</v>
      </c>
      <c r="E18" s="12" t="s">
        <v>705</v>
      </c>
      <c r="F18" s="90" t="s">
        <v>1900</v>
      </c>
      <c r="G18" s="12" t="s">
        <v>1988</v>
      </c>
      <c r="H18" s="12" t="s">
        <v>428</v>
      </c>
      <c r="I18" s="12" t="s">
        <v>706</v>
      </c>
      <c r="J18" s="12" t="s">
        <v>87</v>
      </c>
      <c r="K18" s="12" t="s">
        <v>87</v>
      </c>
      <c r="L18" s="12" t="s">
        <v>87</v>
      </c>
      <c r="M18" s="12" t="s">
        <v>166</v>
      </c>
      <c r="N18" s="12" t="s">
        <v>87</v>
      </c>
      <c r="O18" s="12" t="s">
        <v>87</v>
      </c>
      <c r="P18" s="12" t="s">
        <v>612</v>
      </c>
      <c r="Q18" s="12"/>
      <c r="R18" s="12"/>
      <c r="S18" s="12" t="s">
        <v>618</v>
      </c>
      <c r="T18" s="12"/>
      <c r="U18" s="12"/>
      <c r="V18" s="12"/>
      <c r="W18" s="12"/>
      <c r="X18" s="12"/>
      <c r="Y18" s="12"/>
      <c r="Z18" s="12"/>
      <c r="AA18" s="12"/>
      <c r="AB18" s="12"/>
      <c r="AC18" s="12"/>
      <c r="AD18" s="12"/>
      <c r="AE18" s="12"/>
      <c r="AF18" s="12"/>
      <c r="AG18" s="12" t="s">
        <v>98</v>
      </c>
    </row>
    <row r="19" spans="1:33" ht="51" x14ac:dyDescent="0.25">
      <c r="A19" s="12" t="s">
        <v>570</v>
      </c>
      <c r="B19" s="12" t="s">
        <v>597</v>
      </c>
      <c r="C19" s="12" t="s">
        <v>709</v>
      </c>
      <c r="D19" s="12" t="s">
        <v>598</v>
      </c>
      <c r="E19" s="12" t="s">
        <v>710</v>
      </c>
      <c r="F19" s="90" t="s">
        <v>1885</v>
      </c>
      <c r="G19" s="12" t="s">
        <v>1988</v>
      </c>
      <c r="H19" s="12" t="s">
        <v>428</v>
      </c>
      <c r="I19" s="12" t="s">
        <v>706</v>
      </c>
      <c r="J19" s="12" t="s">
        <v>87</v>
      </c>
      <c r="K19" s="12"/>
      <c r="L19" s="12"/>
      <c r="M19" s="12"/>
      <c r="N19" s="12"/>
      <c r="O19" s="12"/>
      <c r="P19" s="12" t="s">
        <v>612</v>
      </c>
      <c r="Q19" s="12"/>
      <c r="R19" s="12"/>
      <c r="S19" s="12" t="s">
        <v>618</v>
      </c>
      <c r="T19" s="12"/>
      <c r="U19" s="12"/>
      <c r="V19" s="12"/>
      <c r="W19" s="12"/>
      <c r="X19" s="12"/>
      <c r="Y19" s="12"/>
      <c r="Z19" s="12"/>
      <c r="AA19" s="12"/>
      <c r="AB19" s="12"/>
      <c r="AC19" s="12"/>
      <c r="AD19" s="12"/>
      <c r="AE19" s="12"/>
      <c r="AF19" s="12"/>
      <c r="AG19" s="12" t="s">
        <v>98</v>
      </c>
    </row>
    <row r="20" spans="1:33" ht="38.25" x14ac:dyDescent="0.25">
      <c r="A20" s="12" t="s">
        <v>570</v>
      </c>
      <c r="B20" s="12" t="s">
        <v>591</v>
      </c>
      <c r="C20" s="12" t="s">
        <v>592</v>
      </c>
      <c r="D20" s="12" t="s">
        <v>593</v>
      </c>
      <c r="E20" s="12" t="s">
        <v>707</v>
      </c>
      <c r="F20" s="90" t="s">
        <v>1901</v>
      </c>
      <c r="G20" s="12" t="s">
        <v>1988</v>
      </c>
      <c r="H20" s="12" t="s">
        <v>428</v>
      </c>
      <c r="I20" s="12" t="s">
        <v>706</v>
      </c>
      <c r="J20" s="12" t="s">
        <v>87</v>
      </c>
      <c r="K20" s="12"/>
      <c r="L20" s="12"/>
      <c r="M20" s="12"/>
      <c r="N20" s="12"/>
      <c r="O20" s="12"/>
      <c r="P20" s="12" t="s">
        <v>612</v>
      </c>
      <c r="Q20" s="12"/>
      <c r="R20" s="12"/>
      <c r="S20" s="12" t="s">
        <v>618</v>
      </c>
      <c r="T20" s="12"/>
      <c r="U20" s="12"/>
      <c r="V20" s="12"/>
      <c r="W20" s="12"/>
      <c r="X20" s="12"/>
      <c r="Y20" s="12"/>
      <c r="Z20" s="12"/>
      <c r="AA20" s="12"/>
      <c r="AB20" s="12"/>
      <c r="AC20" s="12"/>
      <c r="AD20" s="12"/>
      <c r="AE20" s="12"/>
      <c r="AF20" s="12"/>
      <c r="AG20" s="12" t="s">
        <v>98</v>
      </c>
    </row>
    <row r="21" spans="1:33" s="45" customFormat="1" ht="63.75" x14ac:dyDescent="0.25">
      <c r="A21" s="12" t="s">
        <v>570</v>
      </c>
      <c r="B21" s="12" t="s">
        <v>594</v>
      </c>
      <c r="C21" s="12" t="s">
        <v>595</v>
      </c>
      <c r="D21" s="12" t="s">
        <v>596</v>
      </c>
      <c r="E21" s="12" t="s">
        <v>708</v>
      </c>
      <c r="F21" s="90" t="s">
        <v>1901</v>
      </c>
      <c r="G21" s="12" t="s">
        <v>1988</v>
      </c>
      <c r="H21" s="12" t="s">
        <v>428</v>
      </c>
      <c r="I21" s="12" t="s">
        <v>428</v>
      </c>
      <c r="J21" s="12" t="s">
        <v>110</v>
      </c>
      <c r="K21" s="12" t="s">
        <v>110</v>
      </c>
      <c r="L21" s="12" t="s">
        <v>110</v>
      </c>
      <c r="M21" s="12" t="s">
        <v>110</v>
      </c>
      <c r="N21" s="12" t="s">
        <v>110</v>
      </c>
      <c r="O21" s="12" t="s">
        <v>110</v>
      </c>
      <c r="P21" s="12" t="s">
        <v>612</v>
      </c>
      <c r="Q21" s="12"/>
      <c r="R21" s="12"/>
      <c r="S21" s="12" t="s">
        <v>618</v>
      </c>
      <c r="T21" s="12"/>
      <c r="U21" s="12"/>
      <c r="V21" s="12"/>
      <c r="W21" s="12"/>
      <c r="X21" s="12"/>
      <c r="Y21" s="12"/>
      <c r="Z21" s="12"/>
      <c r="AA21" s="12"/>
      <c r="AB21" s="12"/>
      <c r="AC21" s="12"/>
      <c r="AD21" s="12"/>
      <c r="AE21" s="12"/>
      <c r="AF21" s="12"/>
      <c r="AG21" s="12" t="s">
        <v>98</v>
      </c>
    </row>
    <row r="22" spans="1:33" s="45" customFormat="1" ht="76.5" x14ac:dyDescent="0.25">
      <c r="A22" s="12" t="s">
        <v>570</v>
      </c>
      <c r="B22" s="12" t="s">
        <v>599</v>
      </c>
      <c r="C22" s="12" t="s">
        <v>711</v>
      </c>
      <c r="D22" s="12"/>
      <c r="E22" s="12" t="s">
        <v>712</v>
      </c>
      <c r="F22" s="90" t="s">
        <v>428</v>
      </c>
      <c r="G22" s="12" t="s">
        <v>428</v>
      </c>
      <c r="H22" s="12" t="s">
        <v>428</v>
      </c>
      <c r="I22" s="12" t="s">
        <v>428</v>
      </c>
      <c r="J22" s="12" t="s">
        <v>87</v>
      </c>
      <c r="K22" s="12" t="s">
        <v>87</v>
      </c>
      <c r="L22" s="12" t="s">
        <v>87</v>
      </c>
      <c r="M22" s="12" t="s">
        <v>166</v>
      </c>
      <c r="N22" s="12" t="s">
        <v>87</v>
      </c>
      <c r="O22" s="12" t="s">
        <v>87</v>
      </c>
      <c r="P22" s="12"/>
      <c r="Q22" s="12"/>
      <c r="R22" s="12"/>
      <c r="S22" s="12"/>
      <c r="T22" s="12"/>
      <c r="U22" s="12"/>
      <c r="V22" s="12"/>
      <c r="W22" s="12"/>
      <c r="X22" s="12"/>
      <c r="Y22" s="12"/>
      <c r="Z22" s="12"/>
      <c r="AA22" s="12"/>
      <c r="AB22" s="12"/>
      <c r="AC22" s="12"/>
      <c r="AD22" s="12"/>
      <c r="AE22" s="12"/>
      <c r="AF22" s="12"/>
      <c r="AG22" s="12" t="s">
        <v>98</v>
      </c>
    </row>
    <row r="23" spans="1:33" s="45" customFormat="1" ht="51" x14ac:dyDescent="0.25">
      <c r="A23" s="12" t="s">
        <v>570</v>
      </c>
      <c r="B23" s="12" t="s">
        <v>600</v>
      </c>
      <c r="C23" s="12" t="s">
        <v>713</v>
      </c>
      <c r="D23" s="12"/>
      <c r="E23" s="12" t="s">
        <v>714</v>
      </c>
      <c r="F23" s="90" t="s">
        <v>428</v>
      </c>
      <c r="G23" s="12" t="s">
        <v>715</v>
      </c>
      <c r="H23" s="12" t="s">
        <v>715</v>
      </c>
      <c r="I23" s="12" t="s">
        <v>87</v>
      </c>
      <c r="J23" s="12" t="s">
        <v>87</v>
      </c>
      <c r="K23" s="12" t="s">
        <v>87</v>
      </c>
      <c r="L23" s="12" t="s">
        <v>87</v>
      </c>
      <c r="M23" s="12" t="s">
        <v>166</v>
      </c>
      <c r="N23" s="12" t="s">
        <v>87</v>
      </c>
      <c r="O23" s="12" t="s">
        <v>87</v>
      </c>
      <c r="P23" s="12" t="s">
        <v>615</v>
      </c>
      <c r="Q23" s="12"/>
      <c r="R23" s="12"/>
      <c r="S23" s="12" t="s">
        <v>621</v>
      </c>
      <c r="T23" s="12"/>
      <c r="U23" s="12"/>
      <c r="V23" s="12"/>
      <c r="W23" s="12"/>
      <c r="X23" s="12"/>
      <c r="Y23" s="12"/>
      <c r="Z23" s="12"/>
      <c r="AA23" s="12"/>
      <c r="AB23" s="12"/>
      <c r="AC23" s="12"/>
      <c r="AD23" s="12"/>
      <c r="AE23" s="12"/>
      <c r="AF23" s="12"/>
      <c r="AG23" s="12" t="s">
        <v>98</v>
      </c>
    </row>
    <row r="24" spans="1:33" s="45" customFormat="1" ht="89.25" x14ac:dyDescent="0.25">
      <c r="A24" s="12" t="s">
        <v>570</v>
      </c>
      <c r="B24" s="12" t="s">
        <v>601</v>
      </c>
      <c r="C24" s="12" t="s">
        <v>716</v>
      </c>
      <c r="D24" s="12"/>
      <c r="E24" s="12" t="s">
        <v>717</v>
      </c>
      <c r="F24" s="90" t="s">
        <v>1886</v>
      </c>
      <c r="G24" s="12" t="s">
        <v>1989</v>
      </c>
      <c r="H24" s="12" t="s">
        <v>1989</v>
      </c>
      <c r="I24" s="12" t="s">
        <v>87</v>
      </c>
      <c r="J24" s="12" t="s">
        <v>87</v>
      </c>
      <c r="K24" s="12" t="s">
        <v>87</v>
      </c>
      <c r="L24" s="12" t="s">
        <v>87</v>
      </c>
      <c r="M24" s="12" t="s">
        <v>166</v>
      </c>
      <c r="N24" s="12" t="s">
        <v>87</v>
      </c>
      <c r="O24" s="12" t="s">
        <v>87</v>
      </c>
      <c r="P24" s="12" t="s">
        <v>718</v>
      </c>
      <c r="Q24" s="12"/>
      <c r="R24" s="12"/>
      <c r="S24" s="12" t="s">
        <v>621</v>
      </c>
      <c r="T24" s="12"/>
      <c r="U24" s="12"/>
      <c r="V24" s="12"/>
      <c r="W24" s="12"/>
      <c r="X24" s="12"/>
      <c r="Y24" s="12"/>
      <c r="Z24" s="12"/>
      <c r="AA24" s="12"/>
      <c r="AB24" s="12"/>
      <c r="AC24" s="12"/>
      <c r="AD24" s="12"/>
      <c r="AE24" s="12"/>
      <c r="AF24" s="12"/>
      <c r="AG24" s="12" t="s">
        <v>98</v>
      </c>
    </row>
    <row r="25" spans="1:33" ht="38.25" x14ac:dyDescent="0.25">
      <c r="A25" s="12" t="s">
        <v>570</v>
      </c>
      <c r="B25" s="12" t="s">
        <v>602</v>
      </c>
      <c r="C25" s="12" t="s">
        <v>719</v>
      </c>
      <c r="D25" s="12"/>
      <c r="E25" s="12" t="s">
        <v>720</v>
      </c>
      <c r="F25" s="90" t="s">
        <v>428</v>
      </c>
      <c r="G25" s="12" t="s">
        <v>1990</v>
      </c>
      <c r="H25" s="12" t="s">
        <v>1990</v>
      </c>
      <c r="I25" s="12" t="s">
        <v>87</v>
      </c>
      <c r="J25" s="12" t="s">
        <v>87</v>
      </c>
      <c r="K25" s="12" t="s">
        <v>87</v>
      </c>
      <c r="L25" s="12" t="s">
        <v>87</v>
      </c>
      <c r="M25" s="12" t="s">
        <v>166</v>
      </c>
      <c r="N25" s="12" t="s">
        <v>87</v>
      </c>
      <c r="O25" s="12" t="s">
        <v>87</v>
      </c>
      <c r="P25" s="12" t="s">
        <v>615</v>
      </c>
      <c r="Q25" s="12"/>
      <c r="R25" s="12"/>
      <c r="S25" s="12" t="s">
        <v>621</v>
      </c>
      <c r="T25" s="12"/>
      <c r="U25" s="12"/>
      <c r="V25" s="12"/>
      <c r="W25" s="12"/>
      <c r="X25" s="12"/>
      <c r="Y25" s="12"/>
      <c r="Z25" s="12"/>
      <c r="AA25" s="12"/>
      <c r="AB25" s="12"/>
      <c r="AC25" s="12"/>
      <c r="AD25" s="12"/>
      <c r="AE25" s="12"/>
      <c r="AF25" s="12"/>
      <c r="AG25" s="12" t="s">
        <v>98</v>
      </c>
    </row>
    <row r="26" spans="1:33" ht="63.75" x14ac:dyDescent="0.25">
      <c r="A26" s="12" t="s">
        <v>570</v>
      </c>
      <c r="B26" s="12" t="s">
        <v>1638</v>
      </c>
      <c r="C26" s="12" t="s">
        <v>1639</v>
      </c>
      <c r="D26" s="12"/>
      <c r="E26" s="12" t="s">
        <v>1640</v>
      </c>
      <c r="F26" s="90" t="s">
        <v>1641</v>
      </c>
      <c r="G26" s="12" t="s">
        <v>130</v>
      </c>
      <c r="H26" s="12"/>
      <c r="I26" s="12"/>
      <c r="J26" s="11" t="s">
        <v>1879</v>
      </c>
      <c r="K26" s="11" t="s">
        <v>1879</v>
      </c>
      <c r="L26" s="11" t="s">
        <v>1879</v>
      </c>
      <c r="M26" s="11" t="s">
        <v>1879</v>
      </c>
      <c r="N26" s="11" t="s">
        <v>1879</v>
      </c>
      <c r="O26" s="11" t="s">
        <v>1879</v>
      </c>
      <c r="P26" s="12"/>
      <c r="Q26" s="12"/>
      <c r="R26" s="12"/>
      <c r="S26" s="12"/>
      <c r="T26" s="12"/>
      <c r="U26" s="12"/>
      <c r="V26" s="12"/>
      <c r="W26" s="12"/>
      <c r="X26" s="12"/>
      <c r="Y26" s="12"/>
      <c r="Z26" s="12"/>
      <c r="AA26" s="12"/>
      <c r="AB26" s="12"/>
      <c r="AC26" s="12"/>
      <c r="AD26" s="12"/>
      <c r="AE26" s="12"/>
      <c r="AF26" s="12"/>
      <c r="AG26" s="12" t="s">
        <v>98</v>
      </c>
    </row>
    <row r="27" spans="1:33" ht="38.25" x14ac:dyDescent="0.25">
      <c r="A27" s="12" t="s">
        <v>570</v>
      </c>
      <c r="B27" s="12" t="s">
        <v>1642</v>
      </c>
      <c r="C27" s="12" t="s">
        <v>1643</v>
      </c>
      <c r="D27" s="12"/>
      <c r="E27" s="12" t="s">
        <v>1644</v>
      </c>
      <c r="F27" s="90" t="s">
        <v>1645</v>
      </c>
      <c r="G27" s="12" t="s">
        <v>1646</v>
      </c>
      <c r="H27" s="12"/>
      <c r="I27" s="12"/>
      <c r="J27" s="11" t="s">
        <v>1879</v>
      </c>
      <c r="K27" s="11" t="s">
        <v>1879</v>
      </c>
      <c r="L27" s="11" t="s">
        <v>1879</v>
      </c>
      <c r="M27" s="11" t="s">
        <v>1879</v>
      </c>
      <c r="N27" s="11" t="s">
        <v>1879</v>
      </c>
      <c r="O27" s="11" t="s">
        <v>1879</v>
      </c>
      <c r="P27" s="12"/>
      <c r="Q27" s="12"/>
      <c r="R27" s="12"/>
      <c r="S27" s="12"/>
      <c r="T27" s="12"/>
      <c r="U27" s="12"/>
      <c r="V27" s="12"/>
      <c r="W27" s="12"/>
      <c r="X27" s="12"/>
      <c r="Y27" s="12"/>
      <c r="Z27" s="12"/>
      <c r="AA27" s="12"/>
      <c r="AB27" s="12"/>
      <c r="AC27" s="12"/>
      <c r="AD27" s="12"/>
      <c r="AE27" s="12"/>
      <c r="AF27" s="12"/>
      <c r="AG27" s="12" t="s">
        <v>98</v>
      </c>
    </row>
    <row r="28" spans="1:33" ht="51" x14ac:dyDescent="0.25">
      <c r="A28" s="12" t="s">
        <v>570</v>
      </c>
      <c r="B28" s="12" t="s">
        <v>1635</v>
      </c>
      <c r="C28" s="12" t="s">
        <v>1636</v>
      </c>
      <c r="D28" s="12" t="s">
        <v>518</v>
      </c>
      <c r="E28" s="12"/>
      <c r="F28" s="90" t="s">
        <v>1637</v>
      </c>
      <c r="G28" s="12" t="s">
        <v>130</v>
      </c>
      <c r="H28" s="12"/>
      <c r="I28" s="12"/>
      <c r="J28" s="11" t="s">
        <v>1879</v>
      </c>
      <c r="K28" s="11" t="s">
        <v>1879</v>
      </c>
      <c r="L28" s="11" t="s">
        <v>1879</v>
      </c>
      <c r="M28" s="11" t="s">
        <v>1879</v>
      </c>
      <c r="N28" s="11" t="s">
        <v>1879</v>
      </c>
      <c r="O28" s="11" t="s">
        <v>1879</v>
      </c>
      <c r="P28" s="12"/>
      <c r="Q28" s="12"/>
      <c r="R28" s="12"/>
      <c r="S28" s="12"/>
      <c r="T28" s="12"/>
      <c r="U28" s="12"/>
      <c r="V28" s="12"/>
      <c r="W28" s="12"/>
      <c r="X28" s="12"/>
      <c r="Y28" s="12"/>
      <c r="Z28" s="12"/>
      <c r="AA28" s="12"/>
      <c r="AB28" s="12"/>
      <c r="AC28" s="12"/>
      <c r="AD28" s="12"/>
      <c r="AE28" s="12"/>
      <c r="AF28" s="12"/>
      <c r="AG28" s="12" t="s">
        <v>98</v>
      </c>
    </row>
    <row r="29" spans="1:33" ht="89.25" x14ac:dyDescent="0.25">
      <c r="A29" s="12" t="s">
        <v>570</v>
      </c>
      <c r="B29" s="12" t="s">
        <v>1647</v>
      </c>
      <c r="C29" s="12" t="s">
        <v>1648</v>
      </c>
      <c r="D29" s="12" t="s">
        <v>1649</v>
      </c>
      <c r="E29" s="12" t="s">
        <v>1650</v>
      </c>
      <c r="F29" s="90" t="s">
        <v>1651</v>
      </c>
      <c r="G29" s="12" t="s">
        <v>130</v>
      </c>
      <c r="H29" s="12"/>
      <c r="I29" s="12"/>
      <c r="J29" s="11" t="s">
        <v>1879</v>
      </c>
      <c r="K29" s="11" t="s">
        <v>1879</v>
      </c>
      <c r="L29" s="11" t="s">
        <v>1879</v>
      </c>
      <c r="M29" s="11" t="s">
        <v>1879</v>
      </c>
      <c r="N29" s="11" t="s">
        <v>1879</v>
      </c>
      <c r="O29" s="11" t="s">
        <v>1879</v>
      </c>
      <c r="P29" s="12"/>
      <c r="Q29" s="12"/>
      <c r="R29" s="12"/>
      <c r="S29" s="12"/>
      <c r="T29" s="12"/>
      <c r="U29" s="12"/>
      <c r="V29" s="12"/>
      <c r="W29" s="12"/>
      <c r="X29" s="12"/>
      <c r="Y29" s="12"/>
      <c r="Z29" s="12"/>
      <c r="AA29" s="12"/>
      <c r="AB29" s="12"/>
      <c r="AC29" s="12"/>
      <c r="AD29" s="12"/>
      <c r="AE29" s="12"/>
      <c r="AF29" s="12"/>
      <c r="AG29" s="12" t="s">
        <v>98</v>
      </c>
    </row>
    <row r="30" spans="1:33" ht="89.25" x14ac:dyDescent="0.25">
      <c r="A30" s="12" t="s">
        <v>570</v>
      </c>
      <c r="B30" s="12" t="s">
        <v>603</v>
      </c>
      <c r="C30" s="12" t="s">
        <v>604</v>
      </c>
      <c r="D30" s="12"/>
      <c r="E30" s="12" t="s">
        <v>721</v>
      </c>
      <c r="F30" s="90" t="s">
        <v>1887</v>
      </c>
      <c r="G30" s="12" t="s">
        <v>1989</v>
      </c>
      <c r="H30" s="12" t="s">
        <v>1989</v>
      </c>
      <c r="I30" s="12" t="s">
        <v>428</v>
      </c>
      <c r="J30" s="12" t="s">
        <v>110</v>
      </c>
      <c r="K30" s="12" t="s">
        <v>110</v>
      </c>
      <c r="L30" s="12" t="s">
        <v>110</v>
      </c>
      <c r="M30" s="12" t="s">
        <v>110</v>
      </c>
      <c r="N30" s="12" t="s">
        <v>110</v>
      </c>
      <c r="O30" s="12" t="s">
        <v>110</v>
      </c>
      <c r="P30" s="12" t="s">
        <v>612</v>
      </c>
      <c r="Q30" s="12"/>
      <c r="R30" s="12"/>
      <c r="S30" s="12" t="s">
        <v>618</v>
      </c>
      <c r="T30" s="12" t="s">
        <v>641</v>
      </c>
      <c r="U30" s="12" t="s">
        <v>624</v>
      </c>
      <c r="V30" s="12" t="s">
        <v>646</v>
      </c>
      <c r="W30" s="12"/>
      <c r="X30" s="12" t="s">
        <v>633</v>
      </c>
      <c r="Y30" s="12"/>
      <c r="Z30" s="12"/>
      <c r="AA30" s="12"/>
      <c r="AB30" s="12"/>
      <c r="AC30" s="12"/>
      <c r="AD30" s="12"/>
      <c r="AE30" s="12"/>
      <c r="AF30" s="12"/>
      <c r="AG30" s="12" t="s">
        <v>98</v>
      </c>
    </row>
    <row r="31" spans="1:33" ht="76.5" x14ac:dyDescent="0.25">
      <c r="A31" s="12" t="s">
        <v>570</v>
      </c>
      <c r="B31" s="12" t="s">
        <v>605</v>
      </c>
      <c r="C31" s="12" t="s">
        <v>722</v>
      </c>
      <c r="D31" s="12"/>
      <c r="E31" s="12" t="s">
        <v>723</v>
      </c>
      <c r="F31" s="90" t="s">
        <v>1888</v>
      </c>
      <c r="G31" s="12" t="s">
        <v>1989</v>
      </c>
      <c r="H31" s="12" t="s">
        <v>1989</v>
      </c>
      <c r="I31" s="12" t="s">
        <v>428</v>
      </c>
      <c r="J31" s="12" t="s">
        <v>110</v>
      </c>
      <c r="K31" s="12" t="s">
        <v>110</v>
      </c>
      <c r="L31" s="12" t="s">
        <v>110</v>
      </c>
      <c r="M31" s="12" t="s">
        <v>110</v>
      </c>
      <c r="N31" s="12" t="s">
        <v>110</v>
      </c>
      <c r="O31" s="12" t="s">
        <v>110</v>
      </c>
      <c r="P31" s="12" t="s">
        <v>612</v>
      </c>
      <c r="Q31" s="12"/>
      <c r="R31" s="12"/>
      <c r="S31" s="12" t="s">
        <v>618</v>
      </c>
      <c r="T31" s="12" t="s">
        <v>641</v>
      </c>
      <c r="U31" s="12" t="s">
        <v>624</v>
      </c>
      <c r="V31" s="12" t="s">
        <v>646</v>
      </c>
      <c r="W31" s="12"/>
      <c r="X31" s="12" t="s">
        <v>633</v>
      </c>
      <c r="Y31" s="12"/>
      <c r="Z31" s="12"/>
      <c r="AA31" s="12"/>
      <c r="AB31" s="12"/>
      <c r="AC31" s="12"/>
      <c r="AD31" s="12"/>
      <c r="AE31" s="12"/>
      <c r="AF31" s="12"/>
      <c r="AG31" s="12" t="s">
        <v>98</v>
      </c>
    </row>
    <row r="32" spans="1:33" s="45" customFormat="1" ht="63.75" x14ac:dyDescent="0.25">
      <c r="A32" s="12" t="s">
        <v>570</v>
      </c>
      <c r="B32" s="12" t="s">
        <v>606</v>
      </c>
      <c r="C32" s="12" t="s">
        <v>607</v>
      </c>
      <c r="D32" s="12"/>
      <c r="E32" s="12" t="s">
        <v>723</v>
      </c>
      <c r="F32" s="90" t="s">
        <v>1887</v>
      </c>
      <c r="G32" s="12" t="s">
        <v>1989</v>
      </c>
      <c r="H32" s="12" t="s">
        <v>1989</v>
      </c>
      <c r="I32" s="12" t="s">
        <v>428</v>
      </c>
      <c r="J32" s="12" t="s">
        <v>110</v>
      </c>
      <c r="K32" s="12" t="s">
        <v>110</v>
      </c>
      <c r="L32" s="12" t="s">
        <v>110</v>
      </c>
      <c r="M32" s="12" t="s">
        <v>110</v>
      </c>
      <c r="N32" s="12" t="s">
        <v>110</v>
      </c>
      <c r="O32" s="12" t="s">
        <v>110</v>
      </c>
      <c r="P32" s="12" t="s">
        <v>612</v>
      </c>
      <c r="Q32" s="12"/>
      <c r="R32" s="12"/>
      <c r="S32" s="12" t="s">
        <v>618</v>
      </c>
      <c r="T32" s="12" t="s">
        <v>641</v>
      </c>
      <c r="U32" s="12" t="s">
        <v>624</v>
      </c>
      <c r="V32" s="12" t="s">
        <v>646</v>
      </c>
      <c r="W32" s="12"/>
      <c r="X32" s="12" t="s">
        <v>633</v>
      </c>
      <c r="Y32" s="12"/>
      <c r="Z32" s="12"/>
      <c r="AA32" s="12"/>
      <c r="AB32" s="12"/>
      <c r="AC32" s="12"/>
      <c r="AD32" s="12"/>
      <c r="AE32" s="12"/>
      <c r="AF32" s="12"/>
      <c r="AG32" s="12" t="s">
        <v>98</v>
      </c>
    </row>
    <row r="33" spans="1:33" ht="89.25" x14ac:dyDescent="0.25">
      <c r="A33" s="12" t="s">
        <v>570</v>
      </c>
      <c r="B33" s="12" t="s">
        <v>608</v>
      </c>
      <c r="C33" s="12" t="s">
        <v>609</v>
      </c>
      <c r="D33" s="12"/>
      <c r="E33" s="12" t="s">
        <v>721</v>
      </c>
      <c r="F33" s="90" t="s">
        <v>1887</v>
      </c>
      <c r="G33" s="12" t="s">
        <v>1989</v>
      </c>
      <c r="H33" s="12" t="s">
        <v>1989</v>
      </c>
      <c r="I33" s="12" t="s">
        <v>428</v>
      </c>
      <c r="J33" s="12" t="s">
        <v>110</v>
      </c>
      <c r="K33" s="12" t="s">
        <v>110</v>
      </c>
      <c r="L33" s="12" t="s">
        <v>110</v>
      </c>
      <c r="M33" s="12" t="s">
        <v>110</v>
      </c>
      <c r="N33" s="12" t="s">
        <v>110</v>
      </c>
      <c r="O33" s="12" t="s">
        <v>110</v>
      </c>
      <c r="P33" s="12" t="s">
        <v>612</v>
      </c>
      <c r="Q33" s="12"/>
      <c r="R33" s="12"/>
      <c r="S33" s="12" t="s">
        <v>618</v>
      </c>
      <c r="T33" s="12" t="s">
        <v>641</v>
      </c>
      <c r="U33" s="12" t="s">
        <v>624</v>
      </c>
      <c r="V33" s="12" t="s">
        <v>646</v>
      </c>
      <c r="W33" s="12"/>
      <c r="X33" s="12" t="s">
        <v>633</v>
      </c>
      <c r="Y33" s="12"/>
      <c r="Z33" s="12"/>
      <c r="AA33" s="12"/>
      <c r="AB33" s="12"/>
      <c r="AC33" s="12"/>
      <c r="AD33" s="12"/>
      <c r="AE33" s="12"/>
      <c r="AF33" s="12"/>
      <c r="AG33" s="12" t="s">
        <v>98</v>
      </c>
    </row>
    <row r="34" spans="1:33" ht="102" x14ac:dyDescent="0.25">
      <c r="A34" s="12" t="s">
        <v>570</v>
      </c>
      <c r="B34" s="12" t="s">
        <v>581</v>
      </c>
      <c r="C34" s="12" t="s">
        <v>582</v>
      </c>
      <c r="D34" s="12" t="s">
        <v>518</v>
      </c>
      <c r="E34" s="12" t="s">
        <v>649</v>
      </c>
      <c r="F34" s="90" t="s">
        <v>1898</v>
      </c>
      <c r="G34" s="12" t="s">
        <v>1983</v>
      </c>
      <c r="H34" s="12" t="s">
        <v>1983</v>
      </c>
      <c r="I34" s="12" t="s">
        <v>695</v>
      </c>
      <c r="J34" s="12" t="s">
        <v>87</v>
      </c>
      <c r="K34" s="12" t="s">
        <v>87</v>
      </c>
      <c r="L34" s="12" t="s">
        <v>87</v>
      </c>
      <c r="M34" s="12" t="s">
        <v>166</v>
      </c>
      <c r="N34" s="12" t="s">
        <v>87</v>
      </c>
      <c r="O34" s="12" t="s">
        <v>87</v>
      </c>
      <c r="P34" s="12" t="s">
        <v>612</v>
      </c>
      <c r="Q34" s="12"/>
      <c r="R34" s="12"/>
      <c r="S34" s="12" t="s">
        <v>618</v>
      </c>
      <c r="T34" s="12"/>
      <c r="U34" s="12" t="s">
        <v>624</v>
      </c>
      <c r="V34" s="12" t="s">
        <v>643</v>
      </c>
      <c r="W34" s="12" t="s">
        <v>638</v>
      </c>
      <c r="X34" s="12" t="s">
        <v>629</v>
      </c>
      <c r="Y34" s="12"/>
      <c r="Z34" s="12"/>
      <c r="AA34" s="12"/>
      <c r="AB34" s="12"/>
      <c r="AC34" s="12"/>
      <c r="AD34" s="12"/>
      <c r="AE34" s="12"/>
      <c r="AF34" s="12"/>
      <c r="AG34" s="12" t="s">
        <v>98</v>
      </c>
    </row>
    <row r="35" spans="1:33" ht="38.25" x14ac:dyDescent="0.25">
      <c r="A35" s="12" t="s">
        <v>570</v>
      </c>
      <c r="B35" s="12" t="s">
        <v>731</v>
      </c>
      <c r="C35" s="12" t="s">
        <v>732</v>
      </c>
      <c r="D35" s="12"/>
      <c r="E35" s="12" t="s">
        <v>730</v>
      </c>
      <c r="F35" s="90" t="s">
        <v>1891</v>
      </c>
      <c r="G35" s="12" t="s">
        <v>1992</v>
      </c>
      <c r="H35" s="12" t="s">
        <v>1992</v>
      </c>
      <c r="I35" s="12" t="s">
        <v>87</v>
      </c>
      <c r="J35" s="12" t="s">
        <v>110</v>
      </c>
      <c r="K35" s="12" t="s">
        <v>110</v>
      </c>
      <c r="L35" s="12" t="s">
        <v>110</v>
      </c>
      <c r="M35" s="12" t="s">
        <v>110</v>
      </c>
      <c r="N35" s="12" t="s">
        <v>110</v>
      </c>
      <c r="O35" s="12" t="s">
        <v>110</v>
      </c>
      <c r="P35" s="12"/>
      <c r="Q35" s="12"/>
      <c r="R35" s="12"/>
      <c r="S35" s="12"/>
      <c r="T35" s="12"/>
      <c r="U35" s="12"/>
      <c r="V35" s="12"/>
      <c r="W35" s="12"/>
      <c r="X35" s="12"/>
      <c r="Y35" s="12"/>
      <c r="Z35" s="12"/>
      <c r="AA35" s="12"/>
      <c r="AB35" s="12"/>
      <c r="AC35" s="12"/>
      <c r="AD35" s="12"/>
      <c r="AE35" s="12"/>
      <c r="AF35" s="12"/>
      <c r="AG35" s="12" t="s">
        <v>98</v>
      </c>
    </row>
    <row r="36" spans="1:33" ht="51" x14ac:dyDescent="0.25">
      <c r="A36" s="12" t="s">
        <v>570</v>
      </c>
      <c r="B36" s="12" t="s">
        <v>610</v>
      </c>
      <c r="C36" s="12" t="s">
        <v>733</v>
      </c>
      <c r="D36" s="12"/>
      <c r="E36" s="12" t="s">
        <v>734</v>
      </c>
      <c r="F36" s="90" t="s">
        <v>1892</v>
      </c>
      <c r="G36" s="12" t="s">
        <v>1993</v>
      </c>
      <c r="H36" s="12" t="s">
        <v>1993</v>
      </c>
      <c r="I36" s="12" t="s">
        <v>87</v>
      </c>
      <c r="J36" s="12" t="s">
        <v>110</v>
      </c>
      <c r="K36" s="12" t="s">
        <v>110</v>
      </c>
      <c r="L36" s="12" t="s">
        <v>110</v>
      </c>
      <c r="M36" s="12" t="s">
        <v>110</v>
      </c>
      <c r="N36" s="12" t="s">
        <v>110</v>
      </c>
      <c r="O36" s="12" t="s">
        <v>110</v>
      </c>
      <c r="P36" s="12" t="s">
        <v>616</v>
      </c>
      <c r="Q36" s="12"/>
      <c r="R36" s="12"/>
      <c r="S36" s="12"/>
      <c r="T36" s="12"/>
      <c r="U36" s="12"/>
      <c r="V36" s="12"/>
      <c r="W36" s="12"/>
      <c r="X36" s="12"/>
      <c r="Y36" s="12"/>
      <c r="Z36" s="12"/>
      <c r="AA36" s="12"/>
      <c r="AB36" s="12"/>
      <c r="AC36" s="12"/>
      <c r="AD36" s="12"/>
      <c r="AE36" s="12"/>
      <c r="AF36" s="12"/>
      <c r="AG36" s="12" t="s">
        <v>98</v>
      </c>
    </row>
  </sheetData>
  <sortState ref="A4:AG36">
    <sortCondition descending="1" ref="A4:A36"/>
    <sortCondition ref="B4:B36"/>
  </sortState>
  <mergeCells count="17">
    <mergeCell ref="AG2:AG3"/>
    <mergeCell ref="F2:F3"/>
    <mergeCell ref="P2:S2"/>
    <mergeCell ref="T2:V2"/>
    <mergeCell ref="W2:Z2"/>
    <mergeCell ref="AA2:AE2"/>
    <mergeCell ref="AF2:AF3"/>
    <mergeCell ref="M2:O2"/>
    <mergeCell ref="G2:G3"/>
    <mergeCell ref="H2:H3"/>
    <mergeCell ref="I2:I3"/>
    <mergeCell ref="J2:L2"/>
    <mergeCell ref="A2:A3"/>
    <mergeCell ref="B2:B3"/>
    <mergeCell ref="C2:C3"/>
    <mergeCell ref="D2:D3"/>
    <mergeCell ref="E2: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workbookViewId="0">
      <pane xSplit="2" ySplit="3" topLeftCell="C4" activePane="bottomRight" state="frozen"/>
      <selection pane="topRight" activeCell="C1" sqref="C1"/>
      <selection pane="bottomLeft" activeCell="A2" sqref="A2"/>
      <selection pane="bottomRight"/>
    </sheetView>
  </sheetViews>
  <sheetFormatPr defaultColWidth="9.140625" defaultRowHeight="12.75" x14ac:dyDescent="0.25"/>
  <cols>
    <col min="1" max="1" width="9.140625" style="59"/>
    <col min="2" max="3" width="50.7109375" style="51" customWidth="1"/>
    <col min="4" max="9" width="20.140625" style="51" customWidth="1"/>
    <col min="10" max="10" width="15" style="51" customWidth="1"/>
    <col min="11" max="11" width="19.28515625" style="51" customWidth="1"/>
    <col min="12" max="12" width="14.5703125" style="51" customWidth="1"/>
    <col min="13" max="15" width="15.140625" style="51" customWidth="1"/>
    <col min="16" max="17" width="13.5703125" style="59" customWidth="1"/>
    <col min="18" max="18" width="13.5703125" style="51" customWidth="1"/>
    <col min="19" max="19" width="24.7109375" style="51" customWidth="1"/>
    <col min="20" max="20" width="13.85546875" style="51" customWidth="1"/>
    <col min="21" max="21" width="14" style="51" customWidth="1"/>
    <col min="22" max="22" width="15.28515625" style="51" customWidth="1"/>
    <col min="23" max="23" width="22.140625" style="51" customWidth="1"/>
    <col min="24" max="24" width="16" style="59" customWidth="1"/>
    <col min="25" max="25" width="13.28515625" style="51" customWidth="1"/>
    <col min="26" max="26" width="11.140625" style="51" customWidth="1"/>
    <col min="27" max="27" width="22.5703125" style="51" customWidth="1"/>
    <col min="28" max="28" width="23" style="51" customWidth="1"/>
    <col min="29" max="29" width="22.5703125" style="51" customWidth="1"/>
    <col min="30" max="30" width="23" style="51" customWidth="1"/>
    <col min="31" max="31" width="21.7109375" style="51" customWidth="1"/>
    <col min="32" max="32" width="19.5703125" style="51" customWidth="1"/>
    <col min="33" max="33" width="19.42578125" style="51" customWidth="1"/>
    <col min="34" max="34" width="25.7109375" style="51" customWidth="1"/>
    <col min="35" max="35" width="19.7109375" style="51" customWidth="1"/>
    <col min="36" max="16384" width="9.140625" style="51"/>
  </cols>
  <sheetData>
    <row r="1" spans="1:35" ht="15.6" x14ac:dyDescent="0.3">
      <c r="A1" s="60" t="s">
        <v>1997</v>
      </c>
    </row>
    <row r="2" spans="1:35" x14ac:dyDescent="0.2">
      <c r="A2" s="69" t="s">
        <v>1969</v>
      </c>
      <c r="B2" s="69" t="s">
        <v>46</v>
      </c>
      <c r="C2" s="69" t="s">
        <v>675</v>
      </c>
      <c r="D2" s="69" t="s">
        <v>43</v>
      </c>
      <c r="E2" s="67" t="s">
        <v>44</v>
      </c>
      <c r="F2" s="67" t="s">
        <v>1425</v>
      </c>
      <c r="G2" s="67" t="s">
        <v>677</v>
      </c>
      <c r="H2" s="67" t="s">
        <v>678</v>
      </c>
      <c r="I2" s="69" t="s">
        <v>34</v>
      </c>
      <c r="J2" s="80" t="s">
        <v>48</v>
      </c>
      <c r="K2" s="80"/>
      <c r="L2" s="80"/>
      <c r="M2" s="80" t="s">
        <v>49</v>
      </c>
      <c r="N2" s="80"/>
      <c r="O2" s="80"/>
      <c r="P2" s="79" t="s">
        <v>50</v>
      </c>
      <c r="Q2" s="79"/>
      <c r="R2" s="79"/>
      <c r="S2" s="79"/>
      <c r="T2" s="79"/>
      <c r="U2" s="79"/>
      <c r="V2" s="80" t="s">
        <v>51</v>
      </c>
      <c r="W2" s="80"/>
      <c r="X2" s="80"/>
      <c r="Y2" s="80" t="s">
        <v>54</v>
      </c>
      <c r="Z2" s="80"/>
      <c r="AA2" s="80"/>
      <c r="AB2" s="80"/>
      <c r="AC2" s="80" t="s">
        <v>55</v>
      </c>
      <c r="AD2" s="80"/>
      <c r="AE2" s="80"/>
      <c r="AF2" s="80"/>
      <c r="AG2" s="80"/>
      <c r="AH2" s="69" t="s">
        <v>749</v>
      </c>
      <c r="AI2" s="69" t="s">
        <v>1559</v>
      </c>
    </row>
    <row r="3" spans="1:35" s="54" customFormat="1" ht="38.25" x14ac:dyDescent="0.2">
      <c r="A3" s="69"/>
      <c r="B3" s="69"/>
      <c r="C3" s="69"/>
      <c r="D3" s="69"/>
      <c r="E3" s="68"/>
      <c r="F3" s="68"/>
      <c r="G3" s="68"/>
      <c r="H3" s="68"/>
      <c r="I3" s="69"/>
      <c r="J3" s="52" t="s">
        <v>59</v>
      </c>
      <c r="K3" s="53" t="s">
        <v>60</v>
      </c>
      <c r="L3" s="52" t="s">
        <v>61</v>
      </c>
      <c r="M3" s="52" t="s">
        <v>62</v>
      </c>
      <c r="N3" s="52" t="s">
        <v>63</v>
      </c>
      <c r="O3" s="52" t="s">
        <v>64</v>
      </c>
      <c r="P3" s="53" t="s">
        <v>750</v>
      </c>
      <c r="Q3" s="53" t="s">
        <v>66</v>
      </c>
      <c r="R3" s="53" t="s">
        <v>67</v>
      </c>
      <c r="S3" s="53" t="s">
        <v>751</v>
      </c>
      <c r="T3" s="53" t="s">
        <v>68</v>
      </c>
      <c r="U3" s="53" t="s">
        <v>752</v>
      </c>
      <c r="V3" s="53" t="s">
        <v>511</v>
      </c>
      <c r="W3" s="53" t="s">
        <v>70</v>
      </c>
      <c r="X3" s="53" t="s">
        <v>71</v>
      </c>
      <c r="Y3" s="52" t="s">
        <v>74</v>
      </c>
      <c r="Z3" s="52" t="s">
        <v>75</v>
      </c>
      <c r="AA3" s="53" t="s">
        <v>76</v>
      </c>
      <c r="AB3" s="53" t="s">
        <v>77</v>
      </c>
      <c r="AC3" s="53" t="s">
        <v>78</v>
      </c>
      <c r="AD3" s="53" t="s">
        <v>79</v>
      </c>
      <c r="AE3" s="53" t="s">
        <v>80</v>
      </c>
      <c r="AF3" s="53" t="s">
        <v>81</v>
      </c>
      <c r="AG3" s="53" t="s">
        <v>82</v>
      </c>
      <c r="AH3" s="69"/>
      <c r="AI3" s="69" t="s">
        <v>1559</v>
      </c>
    </row>
    <row r="4" spans="1:35" ht="51" x14ac:dyDescent="0.25">
      <c r="A4" s="56" t="s">
        <v>29</v>
      </c>
      <c r="B4" s="12" t="s">
        <v>822</v>
      </c>
      <c r="C4" s="12" t="s">
        <v>1481</v>
      </c>
      <c r="D4" s="12" t="s">
        <v>1482</v>
      </c>
      <c r="E4" s="12" t="s">
        <v>1483</v>
      </c>
      <c r="F4" s="12" t="s">
        <v>1484</v>
      </c>
      <c r="G4" s="12" t="s">
        <v>1485</v>
      </c>
      <c r="H4" s="12" t="s">
        <v>1485</v>
      </c>
      <c r="I4" s="12"/>
      <c r="J4" s="12" t="s">
        <v>428</v>
      </c>
      <c r="K4" s="12" t="s">
        <v>1486</v>
      </c>
      <c r="L4" s="12" t="s">
        <v>686</v>
      </c>
      <c r="M4" s="12" t="s">
        <v>87</v>
      </c>
      <c r="N4" s="12" t="s">
        <v>87</v>
      </c>
      <c r="O4" s="12" t="s">
        <v>87</v>
      </c>
      <c r="P4" s="56" t="s">
        <v>812</v>
      </c>
      <c r="Q4" s="56" t="s">
        <v>812</v>
      </c>
      <c r="R4" s="12" t="s">
        <v>813</v>
      </c>
      <c r="S4" s="57" t="s">
        <v>814</v>
      </c>
      <c r="T4" s="12" t="s">
        <v>815</v>
      </c>
      <c r="U4" s="57" t="s">
        <v>816</v>
      </c>
      <c r="V4" s="12" t="s">
        <v>817</v>
      </c>
      <c r="W4" s="12" t="s">
        <v>623</v>
      </c>
      <c r="X4" s="56" t="s">
        <v>1487</v>
      </c>
      <c r="Y4" s="12" t="s">
        <v>1488</v>
      </c>
      <c r="Z4" s="12" t="s">
        <v>1489</v>
      </c>
      <c r="AA4" s="12" t="s">
        <v>1490</v>
      </c>
      <c r="AB4" s="12" t="s">
        <v>1491</v>
      </c>
      <c r="AC4" s="12" t="s">
        <v>1492</v>
      </c>
      <c r="AD4" s="12" t="s">
        <v>1493</v>
      </c>
      <c r="AE4" s="12" t="s">
        <v>503</v>
      </c>
      <c r="AF4" s="12" t="s">
        <v>1494</v>
      </c>
      <c r="AG4" s="12" t="s">
        <v>1495</v>
      </c>
      <c r="AH4" s="12"/>
      <c r="AI4" s="12" t="s">
        <v>98</v>
      </c>
    </row>
    <row r="5" spans="1:35" ht="76.5" x14ac:dyDescent="0.25">
      <c r="A5" s="56" t="s">
        <v>29</v>
      </c>
      <c r="B5" s="12" t="s">
        <v>2</v>
      </c>
      <c r="C5" s="12" t="s">
        <v>1496</v>
      </c>
      <c r="D5" s="12" t="s">
        <v>1497</v>
      </c>
      <c r="E5" s="12" t="s">
        <v>1498</v>
      </c>
      <c r="F5" s="12" t="s">
        <v>1499</v>
      </c>
      <c r="G5" s="12" t="s">
        <v>1500</v>
      </c>
      <c r="H5" s="12" t="s">
        <v>1500</v>
      </c>
      <c r="I5" s="12"/>
      <c r="J5" s="12" t="s">
        <v>1501</v>
      </c>
      <c r="K5" s="12" t="s">
        <v>1502</v>
      </c>
      <c r="L5" s="12" t="s">
        <v>686</v>
      </c>
      <c r="M5" s="12" t="s">
        <v>110</v>
      </c>
      <c r="N5" s="12" t="s">
        <v>110</v>
      </c>
      <c r="O5" s="12" t="s">
        <v>110</v>
      </c>
      <c r="P5" s="56" t="s">
        <v>1503</v>
      </c>
      <c r="Q5" s="56" t="s">
        <v>1503</v>
      </c>
      <c r="R5" s="12" t="s">
        <v>1504</v>
      </c>
      <c r="S5" s="57" t="s">
        <v>1505</v>
      </c>
      <c r="T5" s="12" t="s">
        <v>815</v>
      </c>
      <c r="U5" s="57" t="s">
        <v>816</v>
      </c>
      <c r="V5" s="12" t="s">
        <v>1506</v>
      </c>
      <c r="W5" s="12" t="s">
        <v>623</v>
      </c>
      <c r="X5" s="56" t="s">
        <v>1507</v>
      </c>
      <c r="Y5" s="12" t="s">
        <v>1508</v>
      </c>
      <c r="Z5" s="12" t="s">
        <v>1509</v>
      </c>
      <c r="AA5" s="12" t="s">
        <v>1510</v>
      </c>
      <c r="AB5" s="12" t="s">
        <v>1511</v>
      </c>
      <c r="AC5" s="12" t="s">
        <v>1492</v>
      </c>
      <c r="AD5" s="12" t="s">
        <v>1512</v>
      </c>
      <c r="AE5" s="12" t="s">
        <v>1513</v>
      </c>
      <c r="AF5" s="12"/>
      <c r="AG5" s="12" t="s">
        <v>1514</v>
      </c>
      <c r="AH5" s="12"/>
      <c r="AI5" s="12" t="s">
        <v>98</v>
      </c>
    </row>
    <row r="6" spans="1:35" ht="25.5" x14ac:dyDescent="0.25">
      <c r="A6" s="56" t="s">
        <v>29</v>
      </c>
      <c r="B6" s="13" t="s">
        <v>20</v>
      </c>
      <c r="C6" s="12" t="s">
        <v>753</v>
      </c>
      <c r="D6" s="12"/>
      <c r="E6" s="12"/>
      <c r="F6" s="12"/>
      <c r="G6" s="12"/>
      <c r="H6" s="12"/>
      <c r="I6" s="12"/>
      <c r="J6" s="12"/>
      <c r="K6" s="12"/>
      <c r="L6" s="12"/>
      <c r="M6" s="12"/>
      <c r="N6" s="12"/>
      <c r="O6" s="12"/>
      <c r="P6" s="56" t="s">
        <v>754</v>
      </c>
      <c r="Q6" s="56" t="s">
        <v>754</v>
      </c>
      <c r="R6" s="12" t="s">
        <v>755</v>
      </c>
      <c r="S6" s="57" t="s">
        <v>756</v>
      </c>
      <c r="T6" s="12" t="s">
        <v>757</v>
      </c>
      <c r="U6" s="57" t="s">
        <v>758</v>
      </c>
      <c r="V6" s="12" t="s">
        <v>759</v>
      </c>
      <c r="W6" s="12" t="s">
        <v>623</v>
      </c>
      <c r="X6" s="56" t="s">
        <v>760</v>
      </c>
      <c r="Y6" s="12"/>
      <c r="Z6" s="12"/>
      <c r="AA6" s="12"/>
      <c r="AB6" s="12"/>
      <c r="AC6" s="12"/>
      <c r="AD6" s="12"/>
      <c r="AE6" s="12"/>
      <c r="AF6" s="12"/>
      <c r="AG6" s="12"/>
      <c r="AH6" s="12"/>
      <c r="AI6" s="12" t="s">
        <v>87</v>
      </c>
    </row>
    <row r="7" spans="1:35" ht="178.5" x14ac:dyDescent="0.25">
      <c r="A7" s="56" t="s">
        <v>29</v>
      </c>
      <c r="B7" s="12" t="s">
        <v>818</v>
      </c>
      <c r="C7" s="12" t="s">
        <v>819</v>
      </c>
      <c r="D7" s="12" t="s">
        <v>1652</v>
      </c>
      <c r="E7" s="12" t="s">
        <v>1653</v>
      </c>
      <c r="F7" s="12" t="s">
        <v>1654</v>
      </c>
      <c r="G7" s="12" t="s">
        <v>1655</v>
      </c>
      <c r="H7" s="12" t="s">
        <v>1655</v>
      </c>
      <c r="I7" s="12" t="s">
        <v>428</v>
      </c>
      <c r="J7" s="12" t="s">
        <v>110</v>
      </c>
      <c r="K7" s="12" t="s">
        <v>110</v>
      </c>
      <c r="L7" s="12" t="s">
        <v>1656</v>
      </c>
      <c r="M7" s="12" t="s">
        <v>110</v>
      </c>
      <c r="N7" s="12" t="s">
        <v>110</v>
      </c>
      <c r="O7" s="12" t="s">
        <v>110</v>
      </c>
      <c r="P7" s="56" t="s">
        <v>820</v>
      </c>
      <c r="Q7" s="56" t="s">
        <v>820</v>
      </c>
      <c r="R7" s="12" t="s">
        <v>779</v>
      </c>
      <c r="S7" s="57" t="s">
        <v>780</v>
      </c>
      <c r="T7" s="12" t="s">
        <v>1778</v>
      </c>
      <c r="U7" s="57" t="s">
        <v>1779</v>
      </c>
      <c r="V7" s="12" t="s">
        <v>821</v>
      </c>
      <c r="W7" s="12" t="s">
        <v>623</v>
      </c>
      <c r="X7" s="56" t="s">
        <v>760</v>
      </c>
      <c r="Y7" s="12" t="s">
        <v>1657</v>
      </c>
      <c r="Z7" s="12" t="s">
        <v>1658</v>
      </c>
      <c r="AA7" s="12" t="s">
        <v>1659</v>
      </c>
      <c r="AB7" s="12" t="s">
        <v>1660</v>
      </c>
      <c r="AC7" s="12" t="s">
        <v>1661</v>
      </c>
      <c r="AD7" s="12" t="s">
        <v>1660</v>
      </c>
      <c r="AE7" s="12" t="s">
        <v>1662</v>
      </c>
      <c r="AF7" s="12" t="s">
        <v>1663</v>
      </c>
      <c r="AG7" s="12" t="s">
        <v>1664</v>
      </c>
      <c r="AH7" s="12" t="s">
        <v>1665</v>
      </c>
      <c r="AI7" s="12" t="s">
        <v>98</v>
      </c>
    </row>
    <row r="8" spans="1:35" ht="153" x14ac:dyDescent="0.25">
      <c r="A8" s="56" t="s">
        <v>29</v>
      </c>
      <c r="B8" s="12" t="s">
        <v>22</v>
      </c>
      <c r="C8" s="12" t="s">
        <v>761</v>
      </c>
      <c r="D8" s="12" t="s">
        <v>1457</v>
      </c>
      <c r="E8" s="12" t="s">
        <v>1458</v>
      </c>
      <c r="F8" s="12" t="s">
        <v>1459</v>
      </c>
      <c r="G8" s="12" t="s">
        <v>1460</v>
      </c>
      <c r="H8" s="12" t="s">
        <v>1461</v>
      </c>
      <c r="I8" s="12" t="s">
        <v>1462</v>
      </c>
      <c r="J8" s="12" t="s">
        <v>1463</v>
      </c>
      <c r="K8" s="12" t="s">
        <v>1464</v>
      </c>
      <c r="L8" s="12" t="s">
        <v>110</v>
      </c>
      <c r="M8" s="12" t="s">
        <v>184</v>
      </c>
      <c r="N8" s="12" t="s">
        <v>98</v>
      </c>
      <c r="O8" s="12" t="s">
        <v>110</v>
      </c>
      <c r="P8" s="56" t="s">
        <v>85</v>
      </c>
      <c r="Q8" s="56" t="s">
        <v>85</v>
      </c>
      <c r="R8" s="12" t="s">
        <v>1465</v>
      </c>
      <c r="S8" s="57" t="s">
        <v>762</v>
      </c>
      <c r="T8" s="12" t="s">
        <v>1466</v>
      </c>
      <c r="U8" s="57" t="s">
        <v>762</v>
      </c>
      <c r="V8" s="12" t="s">
        <v>763</v>
      </c>
      <c r="W8" s="12" t="s">
        <v>623</v>
      </c>
      <c r="X8" s="56" t="s">
        <v>760</v>
      </c>
      <c r="Y8" s="12" t="s">
        <v>763</v>
      </c>
      <c r="Z8" s="12" t="s">
        <v>1467</v>
      </c>
      <c r="AA8" s="12" t="s">
        <v>1468</v>
      </c>
      <c r="AB8" s="12" t="s">
        <v>110</v>
      </c>
      <c r="AC8" s="12" t="s">
        <v>1469</v>
      </c>
      <c r="AD8" s="12" t="s">
        <v>1470</v>
      </c>
      <c r="AE8" s="12" t="s">
        <v>1471</v>
      </c>
      <c r="AF8" s="12" t="s">
        <v>1472</v>
      </c>
      <c r="AG8" s="12"/>
      <c r="AH8" s="12"/>
      <c r="AI8" s="12" t="s">
        <v>98</v>
      </c>
    </row>
    <row r="9" spans="1:35" ht="153" x14ac:dyDescent="0.25">
      <c r="A9" s="56" t="s">
        <v>29</v>
      </c>
      <c r="B9" s="12" t="s">
        <v>23</v>
      </c>
      <c r="C9" s="12" t="s">
        <v>764</v>
      </c>
      <c r="D9" s="12" t="s">
        <v>1473</v>
      </c>
      <c r="E9" s="12" t="s">
        <v>1474</v>
      </c>
      <c r="F9" s="12" t="s">
        <v>1459</v>
      </c>
      <c r="G9" s="12" t="s">
        <v>1460</v>
      </c>
      <c r="H9" s="12" t="s">
        <v>1461</v>
      </c>
      <c r="I9" s="12" t="s">
        <v>1475</v>
      </c>
      <c r="J9" s="12" t="s">
        <v>1476</v>
      </c>
      <c r="K9" s="12" t="s">
        <v>1477</v>
      </c>
      <c r="L9" s="12" t="s">
        <v>1478</v>
      </c>
      <c r="M9" s="12" t="s">
        <v>88</v>
      </c>
      <c r="N9" s="12" t="s">
        <v>98</v>
      </c>
      <c r="O9" s="12" t="s">
        <v>110</v>
      </c>
      <c r="P9" s="56" t="s">
        <v>85</v>
      </c>
      <c r="Q9" s="56" t="s">
        <v>85</v>
      </c>
      <c r="R9" s="12" t="s">
        <v>1465</v>
      </c>
      <c r="S9" s="57" t="s">
        <v>762</v>
      </c>
      <c r="T9" s="12" t="s">
        <v>1479</v>
      </c>
      <c r="U9" s="57" t="s">
        <v>762</v>
      </c>
      <c r="V9" s="12" t="s">
        <v>763</v>
      </c>
      <c r="W9" s="12" t="s">
        <v>623</v>
      </c>
      <c r="X9" s="56" t="s">
        <v>760</v>
      </c>
      <c r="Y9" s="12" t="s">
        <v>763</v>
      </c>
      <c r="Z9" s="12" t="s">
        <v>1480</v>
      </c>
      <c r="AA9" s="12" t="s">
        <v>1468</v>
      </c>
      <c r="AB9" s="12" t="s">
        <v>768</v>
      </c>
      <c r="AC9" s="12" t="s">
        <v>1469</v>
      </c>
      <c r="AD9" s="12" t="s">
        <v>1470</v>
      </c>
      <c r="AE9" s="12" t="s">
        <v>1471</v>
      </c>
      <c r="AF9" s="12" t="s">
        <v>1472</v>
      </c>
      <c r="AG9" s="12"/>
      <c r="AH9" s="12"/>
      <c r="AI9" s="12" t="s">
        <v>98</v>
      </c>
    </row>
    <row r="10" spans="1:35" ht="25.5" x14ac:dyDescent="0.25">
      <c r="A10" s="56" t="s">
        <v>29</v>
      </c>
      <c r="B10" s="12" t="s">
        <v>24</v>
      </c>
      <c r="C10" s="12" t="s">
        <v>765</v>
      </c>
      <c r="D10" s="12"/>
      <c r="E10" s="12"/>
      <c r="F10" s="12"/>
      <c r="G10" s="12"/>
      <c r="H10" s="12"/>
      <c r="I10" s="12"/>
      <c r="J10" s="12"/>
      <c r="K10" s="12"/>
      <c r="L10" s="12"/>
      <c r="M10" s="12"/>
      <c r="N10" s="12"/>
      <c r="O10" s="12"/>
      <c r="P10" s="56" t="s">
        <v>766</v>
      </c>
      <c r="Q10" s="56" t="s">
        <v>766</v>
      </c>
      <c r="R10" s="12" t="s">
        <v>755</v>
      </c>
      <c r="S10" s="57" t="s">
        <v>756</v>
      </c>
      <c r="T10" s="12" t="s">
        <v>767</v>
      </c>
      <c r="U10" s="57" t="s">
        <v>758</v>
      </c>
      <c r="V10" s="12" t="s">
        <v>759</v>
      </c>
      <c r="W10" s="12" t="s">
        <v>623</v>
      </c>
      <c r="X10" s="56" t="s">
        <v>760</v>
      </c>
      <c r="Y10" s="12"/>
      <c r="Z10" s="12"/>
      <c r="AA10" s="12"/>
      <c r="AB10" s="12"/>
      <c r="AC10" s="12"/>
      <c r="AD10" s="12"/>
      <c r="AE10" s="12"/>
      <c r="AF10" s="12"/>
      <c r="AG10" s="12"/>
      <c r="AH10" s="12"/>
      <c r="AI10" s="12" t="s">
        <v>87</v>
      </c>
    </row>
    <row r="11" spans="1:35" ht="178.5" x14ac:dyDescent="0.25">
      <c r="A11" s="56" t="s">
        <v>29</v>
      </c>
      <c r="B11" s="12" t="s">
        <v>801</v>
      </c>
      <c r="C11" s="12" t="s">
        <v>802</v>
      </c>
      <c r="D11" s="12" t="s">
        <v>1666</v>
      </c>
      <c r="E11" s="12" t="s">
        <v>1667</v>
      </c>
      <c r="F11" s="12" t="s">
        <v>1668</v>
      </c>
      <c r="G11" s="12" t="s">
        <v>1655</v>
      </c>
      <c r="H11" s="12" t="s">
        <v>1655</v>
      </c>
      <c r="I11" s="12" t="s">
        <v>428</v>
      </c>
      <c r="J11" s="12" t="s">
        <v>110</v>
      </c>
      <c r="K11" s="12" t="s">
        <v>110</v>
      </c>
      <c r="L11" s="12" t="s">
        <v>1669</v>
      </c>
      <c r="M11" s="12" t="s">
        <v>110</v>
      </c>
      <c r="N11" s="12" t="s">
        <v>110</v>
      </c>
      <c r="O11" s="12" t="s">
        <v>110</v>
      </c>
      <c r="P11" s="56" t="s">
        <v>820</v>
      </c>
      <c r="Q11" s="56" t="s">
        <v>820</v>
      </c>
      <c r="R11" s="12" t="s">
        <v>779</v>
      </c>
      <c r="S11" s="57" t="s">
        <v>780</v>
      </c>
      <c r="T11" s="12" t="s">
        <v>1778</v>
      </c>
      <c r="U11" s="57" t="s">
        <v>1779</v>
      </c>
      <c r="V11" s="12" t="s">
        <v>821</v>
      </c>
      <c r="W11" s="12" t="s">
        <v>623</v>
      </c>
      <c r="X11" s="56" t="s">
        <v>760</v>
      </c>
      <c r="Y11" s="12" t="s">
        <v>1657</v>
      </c>
      <c r="Z11" s="12" t="s">
        <v>1658</v>
      </c>
      <c r="AA11" s="12" t="s">
        <v>1659</v>
      </c>
      <c r="AB11" s="12" t="s">
        <v>1660</v>
      </c>
      <c r="AC11" s="12" t="s">
        <v>1661</v>
      </c>
      <c r="AD11" s="12" t="s">
        <v>1660</v>
      </c>
      <c r="AE11" s="12" t="s">
        <v>1662</v>
      </c>
      <c r="AF11" s="12" t="s">
        <v>1663</v>
      </c>
      <c r="AG11" s="12" t="s">
        <v>1664</v>
      </c>
      <c r="AH11" s="12" t="s">
        <v>1670</v>
      </c>
      <c r="AI11" s="12" t="s">
        <v>98</v>
      </c>
    </row>
    <row r="12" spans="1:35" ht="89.25" x14ac:dyDescent="0.25">
      <c r="A12" s="56" t="s">
        <v>29</v>
      </c>
      <c r="B12" s="12" t="s">
        <v>27</v>
      </c>
      <c r="C12" s="12" t="s">
        <v>769</v>
      </c>
      <c r="D12" s="12" t="s">
        <v>1596</v>
      </c>
      <c r="E12" s="12" t="s">
        <v>1597</v>
      </c>
      <c r="F12" s="12" t="s">
        <v>1598</v>
      </c>
      <c r="G12" s="12"/>
      <c r="H12" s="12"/>
      <c r="I12" s="12"/>
      <c r="J12" s="12" t="s">
        <v>110</v>
      </c>
      <c r="K12" s="12" t="s">
        <v>110</v>
      </c>
      <c r="L12" s="12" t="s">
        <v>110</v>
      </c>
      <c r="M12" s="12" t="s">
        <v>110</v>
      </c>
      <c r="N12" s="12" t="s">
        <v>110</v>
      </c>
      <c r="O12" s="12" t="s">
        <v>98</v>
      </c>
      <c r="P12" s="56" t="s">
        <v>770</v>
      </c>
      <c r="Q12" s="56" t="s">
        <v>770</v>
      </c>
      <c r="R12" s="12" t="s">
        <v>771</v>
      </c>
      <c r="S12" s="57" t="s">
        <v>772</v>
      </c>
      <c r="T12" s="12" t="s">
        <v>773</v>
      </c>
      <c r="U12" s="57" t="s">
        <v>774</v>
      </c>
      <c r="V12" s="12" t="s">
        <v>775</v>
      </c>
      <c r="W12" s="12" t="s">
        <v>623</v>
      </c>
      <c r="X12" s="56" t="s">
        <v>760</v>
      </c>
      <c r="Y12" s="12" t="s">
        <v>1599</v>
      </c>
      <c r="Z12" s="12" t="s">
        <v>1600</v>
      </c>
      <c r="AA12" s="12" t="s">
        <v>1601</v>
      </c>
      <c r="AB12" s="12" t="s">
        <v>1602</v>
      </c>
      <c r="AC12" s="12" t="s">
        <v>1599</v>
      </c>
      <c r="AD12" s="12" t="s">
        <v>1603</v>
      </c>
      <c r="AE12" s="12" t="s">
        <v>890</v>
      </c>
      <c r="AF12" s="12"/>
      <c r="AG12" s="12"/>
      <c r="AH12" s="12"/>
      <c r="AI12" s="12" t="s">
        <v>98</v>
      </c>
    </row>
    <row r="13" spans="1:35" ht="127.5" x14ac:dyDescent="0.25">
      <c r="A13" s="56" t="s">
        <v>29</v>
      </c>
      <c r="B13" s="12" t="s">
        <v>21</v>
      </c>
      <c r="C13" s="12" t="s">
        <v>1604</v>
      </c>
      <c r="D13" s="12" t="s">
        <v>1605</v>
      </c>
      <c r="E13" s="12" t="s">
        <v>1606</v>
      </c>
      <c r="F13" s="12" t="s">
        <v>1607</v>
      </c>
      <c r="G13" s="12" t="s">
        <v>1608</v>
      </c>
      <c r="H13" s="12" t="s">
        <v>1609</v>
      </c>
      <c r="I13" s="12"/>
      <c r="J13" s="12" t="s">
        <v>1610</v>
      </c>
      <c r="K13" s="12" t="s">
        <v>1611</v>
      </c>
      <c r="L13" s="12"/>
      <c r="M13" s="12"/>
      <c r="N13" s="12"/>
      <c r="O13" s="12"/>
      <c r="P13" s="56" t="s">
        <v>770</v>
      </c>
      <c r="Q13" s="56" t="s">
        <v>770</v>
      </c>
      <c r="R13" s="12" t="s">
        <v>771</v>
      </c>
      <c r="S13" s="57" t="s">
        <v>772</v>
      </c>
      <c r="T13" s="12" t="s">
        <v>773</v>
      </c>
      <c r="U13" s="57" t="s">
        <v>774</v>
      </c>
      <c r="V13" s="12" t="s">
        <v>775</v>
      </c>
      <c r="W13" s="12" t="s">
        <v>623</v>
      </c>
      <c r="X13" s="56" t="s">
        <v>760</v>
      </c>
      <c r="Y13" s="12" t="s">
        <v>1612</v>
      </c>
      <c r="Z13" s="12" t="s">
        <v>1601</v>
      </c>
      <c r="AA13" s="12" t="s">
        <v>1601</v>
      </c>
      <c r="AB13" s="12" t="s">
        <v>1613</v>
      </c>
      <c r="AC13" s="12" t="s">
        <v>1614</v>
      </c>
      <c r="AD13" s="12" t="s">
        <v>1615</v>
      </c>
      <c r="AE13" s="12" t="s">
        <v>1616</v>
      </c>
      <c r="AF13" s="12" t="s">
        <v>1617</v>
      </c>
      <c r="AG13" s="12" t="s">
        <v>1618</v>
      </c>
      <c r="AH13" s="12" t="s">
        <v>1619</v>
      </c>
      <c r="AI13" s="12" t="s">
        <v>98</v>
      </c>
    </row>
    <row r="14" spans="1:35" ht="25.5" x14ac:dyDescent="0.25">
      <c r="A14" s="56" t="s">
        <v>29</v>
      </c>
      <c r="B14" s="12" t="s">
        <v>803</v>
      </c>
      <c r="C14" s="12" t="s">
        <v>804</v>
      </c>
      <c r="D14" s="12"/>
      <c r="E14" s="12"/>
      <c r="F14" s="12"/>
      <c r="G14" s="12"/>
      <c r="H14" s="12"/>
      <c r="I14" s="12"/>
      <c r="J14" s="12"/>
      <c r="K14" s="12"/>
      <c r="L14" s="12"/>
      <c r="M14" s="12"/>
      <c r="N14" s="12"/>
      <c r="O14" s="12"/>
      <c r="P14" s="56" t="s">
        <v>754</v>
      </c>
      <c r="Q14" s="56" t="s">
        <v>754</v>
      </c>
      <c r="R14" s="12" t="s">
        <v>755</v>
      </c>
      <c r="S14" s="57" t="s">
        <v>756</v>
      </c>
      <c r="T14" s="12" t="s">
        <v>757</v>
      </c>
      <c r="U14" s="57" t="s">
        <v>758</v>
      </c>
      <c r="V14" s="12" t="s">
        <v>759</v>
      </c>
      <c r="W14" s="12" t="s">
        <v>623</v>
      </c>
      <c r="X14" s="56" t="s">
        <v>760</v>
      </c>
      <c r="Y14" s="12"/>
      <c r="Z14" s="12"/>
      <c r="AA14" s="12"/>
      <c r="AB14" s="12"/>
      <c r="AC14" s="12"/>
      <c r="AD14" s="12"/>
      <c r="AE14" s="12"/>
      <c r="AF14" s="12"/>
      <c r="AG14" s="12"/>
      <c r="AH14" s="12"/>
      <c r="AI14" s="12" t="s">
        <v>87</v>
      </c>
    </row>
    <row r="15" spans="1:35" ht="140.25" x14ac:dyDescent="0.25">
      <c r="A15" s="56" t="s">
        <v>29</v>
      </c>
      <c r="B15" s="12" t="s">
        <v>805</v>
      </c>
      <c r="C15" s="12" t="s">
        <v>806</v>
      </c>
      <c r="D15" s="12" t="s">
        <v>1542</v>
      </c>
      <c r="E15" s="12" t="s">
        <v>1543</v>
      </c>
      <c r="F15" s="12" t="s">
        <v>1544</v>
      </c>
      <c r="G15" s="12" t="s">
        <v>1545</v>
      </c>
      <c r="H15" s="12" t="s">
        <v>1546</v>
      </c>
      <c r="I15" s="12" t="s">
        <v>428</v>
      </c>
      <c r="J15" s="12" t="s">
        <v>1547</v>
      </c>
      <c r="K15" s="12" t="s">
        <v>100</v>
      </c>
      <c r="L15" s="12" t="s">
        <v>428</v>
      </c>
      <c r="M15" s="12" t="s">
        <v>88</v>
      </c>
      <c r="N15" s="12" t="s">
        <v>98</v>
      </c>
      <c r="O15" s="12" t="s">
        <v>87</v>
      </c>
      <c r="P15" s="56" t="s">
        <v>85</v>
      </c>
      <c r="Q15" s="56" t="s">
        <v>85</v>
      </c>
      <c r="R15" s="12" t="s">
        <v>807</v>
      </c>
      <c r="S15" s="57" t="s">
        <v>808</v>
      </c>
      <c r="T15" s="12" t="s">
        <v>809</v>
      </c>
      <c r="U15" s="57" t="s">
        <v>810</v>
      </c>
      <c r="V15" s="12" t="s">
        <v>1548</v>
      </c>
      <c r="W15" s="12" t="s">
        <v>1549</v>
      </c>
      <c r="X15" s="56" t="s">
        <v>1550</v>
      </c>
      <c r="Y15" s="12" t="s">
        <v>1551</v>
      </c>
      <c r="Z15" s="12" t="s">
        <v>1552</v>
      </c>
      <c r="AA15" s="12" t="s">
        <v>1553</v>
      </c>
      <c r="AB15" s="12" t="s">
        <v>1554</v>
      </c>
      <c r="AC15" s="12" t="s">
        <v>1555</v>
      </c>
      <c r="AD15" s="12" t="s">
        <v>1556</v>
      </c>
      <c r="AE15" s="12" t="s">
        <v>1557</v>
      </c>
      <c r="AF15" s="12" t="s">
        <v>1558</v>
      </c>
      <c r="AG15" s="12"/>
      <c r="AH15" s="12"/>
      <c r="AI15" s="12" t="s">
        <v>98</v>
      </c>
    </row>
    <row r="16" spans="1:35" ht="255" x14ac:dyDescent="0.25">
      <c r="A16" s="56" t="s">
        <v>29</v>
      </c>
      <c r="B16" s="12" t="s">
        <v>776</v>
      </c>
      <c r="C16" s="12" t="s">
        <v>777</v>
      </c>
      <c r="D16" s="12" t="s">
        <v>1671</v>
      </c>
      <c r="E16" s="12" t="s">
        <v>1672</v>
      </c>
      <c r="F16" s="12" t="s">
        <v>1673</v>
      </c>
      <c r="G16" s="12" t="s">
        <v>1674</v>
      </c>
      <c r="H16" s="12" t="s">
        <v>1674</v>
      </c>
      <c r="I16" s="12" t="s">
        <v>1675</v>
      </c>
      <c r="J16" s="12" t="s">
        <v>1676</v>
      </c>
      <c r="K16" s="12" t="s">
        <v>100</v>
      </c>
      <c r="L16" s="12" t="s">
        <v>1677</v>
      </c>
      <c r="M16" s="12" t="s">
        <v>88</v>
      </c>
      <c r="N16" s="12" t="s">
        <v>98</v>
      </c>
      <c r="O16" s="12" t="s">
        <v>98</v>
      </c>
      <c r="P16" s="56" t="s">
        <v>778</v>
      </c>
      <c r="Q16" s="56" t="s">
        <v>778</v>
      </c>
      <c r="R16" s="12" t="s">
        <v>779</v>
      </c>
      <c r="S16" s="57" t="s">
        <v>780</v>
      </c>
      <c r="T16" s="12" t="s">
        <v>1778</v>
      </c>
      <c r="U16" s="57" t="s">
        <v>1779</v>
      </c>
      <c r="V16" s="12" t="s">
        <v>781</v>
      </c>
      <c r="W16" s="12" t="s">
        <v>623</v>
      </c>
      <c r="X16" s="56" t="s">
        <v>760</v>
      </c>
      <c r="Y16" s="12" t="s">
        <v>1678</v>
      </c>
      <c r="Z16" s="12" t="s">
        <v>1679</v>
      </c>
      <c r="AA16" s="12" t="s">
        <v>1680</v>
      </c>
      <c r="AB16" s="12" t="s">
        <v>1660</v>
      </c>
      <c r="AC16" s="12" t="s">
        <v>1681</v>
      </c>
      <c r="AD16" s="12" t="s">
        <v>1660</v>
      </c>
      <c r="AE16" s="12" t="s">
        <v>1662</v>
      </c>
      <c r="AF16" s="12" t="s">
        <v>1663</v>
      </c>
      <c r="AG16" s="12" t="s">
        <v>1682</v>
      </c>
      <c r="AH16" s="12" t="s">
        <v>1683</v>
      </c>
      <c r="AI16" s="12" t="s">
        <v>98</v>
      </c>
    </row>
    <row r="17" spans="1:35" ht="25.5" x14ac:dyDescent="0.25">
      <c r="A17" s="56" t="s">
        <v>29</v>
      </c>
      <c r="B17" s="12" t="s">
        <v>25</v>
      </c>
      <c r="C17" s="12" t="s">
        <v>782</v>
      </c>
      <c r="D17" s="12"/>
      <c r="E17" s="12"/>
      <c r="F17" s="12"/>
      <c r="G17" s="12"/>
      <c r="H17" s="12"/>
      <c r="I17" s="12"/>
      <c r="J17" s="12"/>
      <c r="K17" s="12"/>
      <c r="L17" s="12"/>
      <c r="M17" s="12"/>
      <c r="N17" s="12"/>
      <c r="O17" s="12"/>
      <c r="P17" s="56" t="s">
        <v>783</v>
      </c>
      <c r="Q17" s="56" t="s">
        <v>783</v>
      </c>
      <c r="R17" s="12" t="s">
        <v>784</v>
      </c>
      <c r="S17" s="57" t="s">
        <v>785</v>
      </c>
      <c r="T17" s="12" t="s">
        <v>786</v>
      </c>
      <c r="U17" s="57" t="s">
        <v>787</v>
      </c>
      <c r="V17" s="12" t="s">
        <v>788</v>
      </c>
      <c r="W17" s="12" t="s">
        <v>623</v>
      </c>
      <c r="X17" s="56" t="s">
        <v>760</v>
      </c>
      <c r="Y17" s="12"/>
      <c r="Z17" s="12"/>
      <c r="AA17" s="12"/>
      <c r="AB17" s="12"/>
      <c r="AC17" s="12"/>
      <c r="AD17" s="12"/>
      <c r="AE17" s="12"/>
      <c r="AF17" s="12"/>
      <c r="AG17" s="12"/>
      <c r="AH17" s="12"/>
      <c r="AI17" s="12" t="s">
        <v>87</v>
      </c>
    </row>
    <row r="18" spans="1:35" ht="102" x14ac:dyDescent="0.25">
      <c r="A18" s="56" t="s">
        <v>29</v>
      </c>
      <c r="B18" s="12" t="s">
        <v>791</v>
      </c>
      <c r="C18" s="12" t="s">
        <v>792</v>
      </c>
      <c r="D18" s="12" t="s">
        <v>1620</v>
      </c>
      <c r="E18" s="12" t="s">
        <v>1621</v>
      </c>
      <c r="F18" s="12" t="s">
        <v>1622</v>
      </c>
      <c r="G18" s="12" t="s">
        <v>1623</v>
      </c>
      <c r="H18" s="12" t="s">
        <v>1624</v>
      </c>
      <c r="I18" s="12" t="s">
        <v>1625</v>
      </c>
      <c r="J18" s="12" t="s">
        <v>98</v>
      </c>
      <c r="K18" s="12" t="s">
        <v>1626</v>
      </c>
      <c r="L18" s="12" t="s">
        <v>98</v>
      </c>
      <c r="M18" s="12" t="s">
        <v>88</v>
      </c>
      <c r="N18" s="12" t="s">
        <v>98</v>
      </c>
      <c r="O18" s="12" t="s">
        <v>98</v>
      </c>
      <c r="P18" s="56" t="s">
        <v>793</v>
      </c>
      <c r="Q18" s="56" t="s">
        <v>793</v>
      </c>
      <c r="R18" s="12" t="s">
        <v>794</v>
      </c>
      <c r="S18" s="57" t="s">
        <v>795</v>
      </c>
      <c r="T18" s="12" t="s">
        <v>796</v>
      </c>
      <c r="U18" s="57" t="s">
        <v>797</v>
      </c>
      <c r="V18" s="12" t="s">
        <v>798</v>
      </c>
      <c r="W18" s="12" t="s">
        <v>623</v>
      </c>
      <c r="X18" s="56" t="s">
        <v>760</v>
      </c>
      <c r="Y18" s="12" t="s">
        <v>1627</v>
      </c>
      <c r="Z18" s="12" t="s">
        <v>1628</v>
      </c>
      <c r="AA18" s="12" t="s">
        <v>1629</v>
      </c>
      <c r="AB18" s="12" t="s">
        <v>1629</v>
      </c>
      <c r="AC18" s="12" t="s">
        <v>1630</v>
      </c>
      <c r="AD18" s="12" t="s">
        <v>1631</v>
      </c>
      <c r="AE18" s="12" t="s">
        <v>1632</v>
      </c>
      <c r="AF18" s="12" t="s">
        <v>1633</v>
      </c>
      <c r="AG18" s="12" t="s">
        <v>1634</v>
      </c>
      <c r="AH18" s="12"/>
      <c r="AI18" s="12" t="s">
        <v>98</v>
      </c>
    </row>
    <row r="19" spans="1:35" ht="76.5" x14ac:dyDescent="0.25">
      <c r="A19" s="56" t="s">
        <v>29</v>
      </c>
      <c r="B19" s="12" t="s">
        <v>811</v>
      </c>
      <c r="C19" s="12" t="s">
        <v>1515</v>
      </c>
      <c r="D19" s="12" t="s">
        <v>1516</v>
      </c>
      <c r="E19" s="12" t="s">
        <v>1517</v>
      </c>
      <c r="F19" s="12" t="s">
        <v>1484</v>
      </c>
      <c r="G19" s="12" t="s">
        <v>1485</v>
      </c>
      <c r="H19" s="12" t="s">
        <v>1485</v>
      </c>
      <c r="I19" s="12"/>
      <c r="J19" s="12" t="s">
        <v>428</v>
      </c>
      <c r="K19" s="12" t="s">
        <v>1486</v>
      </c>
      <c r="L19" s="12" t="s">
        <v>686</v>
      </c>
      <c r="M19" s="12" t="s">
        <v>87</v>
      </c>
      <c r="N19" s="12" t="s">
        <v>87</v>
      </c>
      <c r="O19" s="12" t="s">
        <v>1880</v>
      </c>
      <c r="P19" s="56" t="s">
        <v>812</v>
      </c>
      <c r="Q19" s="56" t="s">
        <v>812</v>
      </c>
      <c r="R19" s="12" t="s">
        <v>813</v>
      </c>
      <c r="S19" s="57" t="s">
        <v>814</v>
      </c>
      <c r="T19" s="12" t="s">
        <v>815</v>
      </c>
      <c r="U19" s="57" t="s">
        <v>816</v>
      </c>
      <c r="V19" s="12" t="s">
        <v>817</v>
      </c>
      <c r="W19" s="12" t="s">
        <v>623</v>
      </c>
      <c r="X19" s="56" t="s">
        <v>1487</v>
      </c>
      <c r="Y19" s="12" t="s">
        <v>1518</v>
      </c>
      <c r="Z19" s="12" t="s">
        <v>1489</v>
      </c>
      <c r="AA19" s="12" t="s">
        <v>1519</v>
      </c>
      <c r="AB19" s="12" t="s">
        <v>1520</v>
      </c>
      <c r="AC19" s="12" t="s">
        <v>1492</v>
      </c>
      <c r="AD19" s="12" t="s">
        <v>1521</v>
      </c>
      <c r="AE19" s="12" t="s">
        <v>1522</v>
      </c>
      <c r="AF19" s="12" t="s">
        <v>1523</v>
      </c>
      <c r="AG19" s="12" t="s">
        <v>1495</v>
      </c>
      <c r="AH19" s="12" t="s">
        <v>1524</v>
      </c>
      <c r="AI19" s="12" t="s">
        <v>98</v>
      </c>
    </row>
    <row r="20" spans="1:35" ht="25.5" x14ac:dyDescent="0.25">
      <c r="A20" s="56" t="s">
        <v>29</v>
      </c>
      <c r="B20" s="12" t="s">
        <v>26</v>
      </c>
      <c r="C20" s="12" t="s">
        <v>789</v>
      </c>
      <c r="D20" s="12"/>
      <c r="E20" s="12"/>
      <c r="F20" s="12"/>
      <c r="G20" s="12"/>
      <c r="H20" s="12"/>
      <c r="I20" s="12"/>
      <c r="J20" s="12"/>
      <c r="K20" s="12"/>
      <c r="L20" s="12"/>
      <c r="M20" s="12"/>
      <c r="N20" s="12"/>
      <c r="O20" s="12"/>
      <c r="P20" s="56" t="s">
        <v>754</v>
      </c>
      <c r="Q20" s="56" t="s">
        <v>754</v>
      </c>
      <c r="R20" s="12" t="s">
        <v>755</v>
      </c>
      <c r="S20" s="57" t="s">
        <v>756</v>
      </c>
      <c r="T20" s="12" t="s">
        <v>767</v>
      </c>
      <c r="U20" s="57" t="s">
        <v>758</v>
      </c>
      <c r="V20" s="12" t="s">
        <v>759</v>
      </c>
      <c r="W20" s="12" t="s">
        <v>623</v>
      </c>
      <c r="X20" s="56" t="s">
        <v>760</v>
      </c>
      <c r="Y20" s="12"/>
      <c r="Z20" s="12"/>
      <c r="AA20" s="12"/>
      <c r="AB20" s="12"/>
      <c r="AC20" s="12"/>
      <c r="AD20" s="12"/>
      <c r="AE20" s="12"/>
      <c r="AF20" s="12"/>
      <c r="AG20" s="12"/>
      <c r="AH20" s="12"/>
      <c r="AI20" s="12" t="s">
        <v>87</v>
      </c>
    </row>
    <row r="21" spans="1:35" ht="25.5" x14ac:dyDescent="0.25">
      <c r="A21" s="56" t="s">
        <v>29</v>
      </c>
      <c r="B21" s="12" t="s">
        <v>28</v>
      </c>
      <c r="C21" s="12" t="s">
        <v>790</v>
      </c>
      <c r="D21" s="12"/>
      <c r="E21" s="12"/>
      <c r="F21" s="12"/>
      <c r="G21" s="12"/>
      <c r="H21" s="12"/>
      <c r="I21" s="12"/>
      <c r="J21" s="12"/>
      <c r="K21" s="12"/>
      <c r="L21" s="12"/>
      <c r="M21" s="12"/>
      <c r="N21" s="12"/>
      <c r="O21" s="12"/>
      <c r="P21" s="56" t="s">
        <v>754</v>
      </c>
      <c r="Q21" s="56" t="s">
        <v>754</v>
      </c>
      <c r="R21" s="12" t="s">
        <v>755</v>
      </c>
      <c r="S21" s="57" t="s">
        <v>756</v>
      </c>
      <c r="T21" s="12" t="s">
        <v>757</v>
      </c>
      <c r="U21" s="57" t="s">
        <v>758</v>
      </c>
      <c r="V21" s="58" t="s">
        <v>759</v>
      </c>
      <c r="W21" s="12" t="s">
        <v>623</v>
      </c>
      <c r="X21" s="56" t="s">
        <v>760</v>
      </c>
      <c r="Y21" s="12"/>
      <c r="Z21" s="12"/>
      <c r="AA21" s="12"/>
      <c r="AB21" s="12"/>
      <c r="AC21" s="12"/>
      <c r="AD21" s="12"/>
      <c r="AE21" s="12"/>
      <c r="AF21" s="12"/>
      <c r="AG21" s="12"/>
      <c r="AH21" s="12"/>
      <c r="AI21" s="12" t="s">
        <v>87</v>
      </c>
    </row>
    <row r="22" spans="1:35" ht="25.5" x14ac:dyDescent="0.25">
      <c r="A22" s="56" t="s">
        <v>29</v>
      </c>
      <c r="B22" s="12" t="s">
        <v>799</v>
      </c>
      <c r="C22" s="12" t="s">
        <v>800</v>
      </c>
      <c r="D22" s="12"/>
      <c r="E22" s="12"/>
      <c r="F22" s="12"/>
      <c r="G22" s="12"/>
      <c r="H22" s="12"/>
      <c r="I22" s="12"/>
      <c r="J22" s="12"/>
      <c r="K22" s="12"/>
      <c r="L22" s="12"/>
      <c r="M22" s="12"/>
      <c r="N22" s="12"/>
      <c r="O22" s="12"/>
      <c r="P22" s="56" t="s">
        <v>754</v>
      </c>
      <c r="Q22" s="56" t="s">
        <v>754</v>
      </c>
      <c r="R22" s="12" t="s">
        <v>755</v>
      </c>
      <c r="S22" s="57" t="s">
        <v>756</v>
      </c>
      <c r="T22" s="12" t="s">
        <v>757</v>
      </c>
      <c r="U22" s="57" t="s">
        <v>758</v>
      </c>
      <c r="V22" s="12" t="s">
        <v>759</v>
      </c>
      <c r="W22" s="12" t="s">
        <v>623</v>
      </c>
      <c r="X22" s="56" t="s">
        <v>760</v>
      </c>
      <c r="Y22" s="12"/>
      <c r="Z22" s="12"/>
      <c r="AA22" s="12"/>
      <c r="AB22" s="12"/>
      <c r="AC22" s="12"/>
      <c r="AD22" s="12"/>
      <c r="AE22" s="12"/>
      <c r="AF22" s="12"/>
      <c r="AG22" s="12"/>
      <c r="AH22" s="12"/>
      <c r="AI22" s="12" t="s">
        <v>87</v>
      </c>
    </row>
  </sheetData>
  <sortState ref="A4:AI22">
    <sortCondition ref="B4:B22"/>
  </sortState>
  <mergeCells count="17">
    <mergeCell ref="AI2:AI3"/>
    <mergeCell ref="V2:X2"/>
    <mergeCell ref="Y2:AB2"/>
    <mergeCell ref="AC2:AG2"/>
    <mergeCell ref="AH2:AH3"/>
    <mergeCell ref="P2:U2"/>
    <mergeCell ref="F2:F3"/>
    <mergeCell ref="A2:A3"/>
    <mergeCell ref="B2:B3"/>
    <mergeCell ref="C2:C3"/>
    <mergeCell ref="D2:D3"/>
    <mergeCell ref="E2:E3"/>
    <mergeCell ref="G2:G3"/>
    <mergeCell ref="H2:H3"/>
    <mergeCell ref="I2:I3"/>
    <mergeCell ref="J2:L2"/>
    <mergeCell ref="M2:O2"/>
  </mergeCells>
  <hyperlinks>
    <hyperlink ref="S13" r:id="rId1"/>
    <hyperlink ref="U13" r:id="rId2"/>
    <hyperlink ref="S16" r:id="rId3"/>
    <hyperlink ref="U16" r:id="rId4" display="chet.lundy@state.or.us"/>
    <hyperlink ref="S17" r:id="rId5"/>
    <hyperlink ref="U17" r:id="rId6"/>
    <hyperlink ref="S20" r:id="rId7"/>
    <hyperlink ref="S21" r:id="rId8"/>
    <hyperlink ref="U20" r:id="rId9"/>
    <hyperlink ref="U21" r:id="rId10"/>
    <hyperlink ref="S18" r:id="rId11"/>
    <hyperlink ref="U18" r:id="rId12"/>
    <hyperlink ref="S22" r:id="rId13"/>
    <hyperlink ref="U22" r:id="rId14"/>
    <hyperlink ref="S14" r:id="rId15"/>
    <hyperlink ref="U14" r:id="rId16"/>
    <hyperlink ref="S15" r:id="rId17"/>
    <hyperlink ref="U15" r:id="rId18"/>
    <hyperlink ref="S5" r:id="rId19" display="tom.vanderveen@state.or.us"/>
    <hyperlink ref="U5" r:id="rId20"/>
    <hyperlink ref="S10" r:id="rId21"/>
    <hyperlink ref="U10" r:id="rId22"/>
    <hyperlink ref="U11" r:id="rId23" display="chet.lundy@state.or.us"/>
    <hyperlink ref="U7" r:id="rId24" display="chet.lundy@state.or.us"/>
    <hyperlink ref="U19" r:id="rId25"/>
    <hyperlink ref="S19" r:id="rId26"/>
    <hyperlink ref="S6" r:id="rId27"/>
    <hyperlink ref="U6" r:id="rId28"/>
    <hyperlink ref="U4" r:id="rId29"/>
    <hyperlink ref="S4" r:id="rId30"/>
    <hyperlink ref="S12" r:id="rId31"/>
    <hyperlink ref="U12" r:id="rId32"/>
    <hyperlink ref="S8" r:id="rId33"/>
    <hyperlink ref="S9" r:id="rId34"/>
    <hyperlink ref="U8" r:id="rId35"/>
    <hyperlink ref="U9" r:id="rId36"/>
    <hyperlink ref="S11" r:id="rId37"/>
    <hyperlink ref="S7" r:id="rId38"/>
  </hyperlinks>
  <pageMargins left="0.7" right="0.7" top="0.75" bottom="0.75" header="0.3" footer="0.3"/>
  <pageSetup orientation="portrait"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pane xSplit="2" ySplit="4" topLeftCell="C5" activePane="bottomRight" state="frozen"/>
      <selection pane="topRight" activeCell="C1" sqref="C1"/>
      <selection pane="bottomLeft" activeCell="A2" sqref="A2"/>
      <selection pane="bottomRight"/>
    </sheetView>
  </sheetViews>
  <sheetFormatPr defaultColWidth="9.140625" defaultRowHeight="15" x14ac:dyDescent="0.25"/>
  <cols>
    <col min="1" max="1" width="9.140625" style="1"/>
    <col min="2" max="2" width="50.7109375" style="1" customWidth="1"/>
    <col min="3" max="3" width="25.7109375" style="1" customWidth="1"/>
    <col min="4" max="4" width="27.5703125" style="1" customWidth="1"/>
    <col min="5" max="6" width="25.7109375" style="1" customWidth="1"/>
    <col min="7" max="13" width="9.140625" style="1"/>
    <col min="14" max="14" width="9.140625" style="3"/>
    <col min="15" max="16384" width="9.140625" style="1"/>
  </cols>
  <sheetData>
    <row r="1" spans="1:14" ht="14.45" x14ac:dyDescent="0.3">
      <c r="A1" s="8" t="s">
        <v>653</v>
      </c>
    </row>
    <row r="3" spans="1:14" ht="30.75" customHeight="1" x14ac:dyDescent="0.25">
      <c r="A3" s="81" t="s">
        <v>748</v>
      </c>
      <c r="B3" s="81" t="s">
        <v>657</v>
      </c>
      <c r="C3" s="81" t="s">
        <v>654</v>
      </c>
      <c r="D3" s="82" t="s">
        <v>655</v>
      </c>
      <c r="E3" s="81" t="s">
        <v>656</v>
      </c>
      <c r="F3" s="81" t="s">
        <v>674</v>
      </c>
    </row>
    <row r="4" spans="1:14" s="2" customFormat="1" x14ac:dyDescent="0.25">
      <c r="A4" s="81"/>
      <c r="B4" s="81"/>
      <c r="C4" s="81"/>
      <c r="D4" s="83"/>
      <c r="E4" s="81"/>
      <c r="F4" s="81"/>
      <c r="N4" s="9"/>
    </row>
    <row r="5" spans="1:14" ht="144" x14ac:dyDescent="0.3">
      <c r="A5" s="4" t="s">
        <v>1902</v>
      </c>
      <c r="B5" s="5" t="s">
        <v>903</v>
      </c>
      <c r="C5" s="5" t="s">
        <v>904</v>
      </c>
      <c r="D5" s="5" t="s">
        <v>905</v>
      </c>
      <c r="E5" s="5" t="s">
        <v>906</v>
      </c>
      <c r="F5" s="5" t="s">
        <v>1998</v>
      </c>
    </row>
    <row r="6" spans="1:14" ht="72" x14ac:dyDescent="0.3">
      <c r="A6" s="4" t="s">
        <v>1902</v>
      </c>
      <c r="B6" s="4" t="s">
        <v>1314</v>
      </c>
      <c r="C6" s="4" t="s">
        <v>1315</v>
      </c>
      <c r="D6" s="4" t="s">
        <v>87</v>
      </c>
      <c r="E6" s="4" t="s">
        <v>1316</v>
      </c>
      <c r="F6" s="4" t="s">
        <v>1317</v>
      </c>
    </row>
    <row r="7" spans="1:14" ht="72" x14ac:dyDescent="0.3">
      <c r="A7" s="4" t="s">
        <v>1902</v>
      </c>
      <c r="B7" s="4" t="s">
        <v>1335</v>
      </c>
      <c r="C7" s="4" t="s">
        <v>1336</v>
      </c>
      <c r="D7" s="4" t="s">
        <v>87</v>
      </c>
      <c r="E7" s="4" t="s">
        <v>1337</v>
      </c>
      <c r="F7" s="4"/>
    </row>
    <row r="8" spans="1:14" ht="86.45" x14ac:dyDescent="0.3">
      <c r="A8" s="4" t="s">
        <v>1902</v>
      </c>
      <c r="B8" s="4" t="s">
        <v>1338</v>
      </c>
      <c r="C8" s="4" t="s">
        <v>1339</v>
      </c>
      <c r="D8" s="4" t="s">
        <v>87</v>
      </c>
      <c r="E8" s="4" t="s">
        <v>1340</v>
      </c>
      <c r="F8" s="4"/>
    </row>
    <row r="9" spans="1:14" x14ac:dyDescent="0.25">
      <c r="A9" s="4" t="s">
        <v>570</v>
      </c>
      <c r="B9" s="4" t="s">
        <v>735</v>
      </c>
      <c r="C9" s="4"/>
      <c r="D9" s="4"/>
      <c r="E9" s="4"/>
      <c r="F9" s="4"/>
    </row>
    <row r="10" spans="1:14" x14ac:dyDescent="0.25">
      <c r="A10" s="4" t="s">
        <v>570</v>
      </c>
      <c r="B10" s="4" t="s">
        <v>736</v>
      </c>
      <c r="C10" s="4"/>
      <c r="D10" s="4"/>
      <c r="E10" s="4"/>
      <c r="F10" s="4"/>
    </row>
    <row r="11" spans="1:14" x14ac:dyDescent="0.25">
      <c r="A11" s="4" t="s">
        <v>570</v>
      </c>
      <c r="B11" s="4" t="s">
        <v>737</v>
      </c>
      <c r="C11" s="4"/>
      <c r="D11" s="4"/>
      <c r="E11" s="4"/>
      <c r="F11" s="4"/>
    </row>
    <row r="12" spans="1:14" ht="60" x14ac:dyDescent="0.25">
      <c r="A12" s="4" t="s">
        <v>570</v>
      </c>
      <c r="B12" s="4" t="s">
        <v>1999</v>
      </c>
      <c r="C12" s="4" t="s">
        <v>2000</v>
      </c>
      <c r="D12" s="4"/>
      <c r="E12" s="4"/>
      <c r="F12" s="4"/>
    </row>
    <row r="13" spans="1:14" ht="45" x14ac:dyDescent="0.25">
      <c r="A13" s="4" t="s">
        <v>570</v>
      </c>
      <c r="B13" s="4" t="s">
        <v>738</v>
      </c>
      <c r="C13" s="4" t="s">
        <v>739</v>
      </c>
      <c r="D13" s="4"/>
      <c r="E13" s="4"/>
      <c r="F13" s="4"/>
    </row>
    <row r="14" spans="1:14" ht="60" x14ac:dyDescent="0.25">
      <c r="A14" s="4" t="s">
        <v>570</v>
      </c>
      <c r="B14" s="4" t="s">
        <v>740</v>
      </c>
      <c r="C14" s="4" t="s">
        <v>2001</v>
      </c>
      <c r="D14" s="4" t="s">
        <v>741</v>
      </c>
      <c r="E14" s="4" t="s">
        <v>742</v>
      </c>
      <c r="F14" s="4"/>
    </row>
    <row r="15" spans="1:14" x14ac:dyDescent="0.25">
      <c r="A15" s="4" t="s">
        <v>570</v>
      </c>
      <c r="B15" s="4" t="s">
        <v>743</v>
      </c>
      <c r="C15" s="4"/>
      <c r="D15" s="4"/>
      <c r="E15" s="4"/>
      <c r="F15" s="4"/>
    </row>
    <row r="16" spans="1:14" ht="30" x14ac:dyDescent="0.25">
      <c r="A16" s="4" t="s">
        <v>570</v>
      </c>
      <c r="B16" s="4" t="s">
        <v>744</v>
      </c>
      <c r="C16" s="4"/>
      <c r="D16" s="4"/>
      <c r="E16" s="4"/>
      <c r="F16" s="4"/>
    </row>
    <row r="17" spans="1:6" ht="90" x14ac:dyDescent="0.25">
      <c r="A17" s="4" t="s">
        <v>570</v>
      </c>
      <c r="B17" s="4" t="s">
        <v>745</v>
      </c>
      <c r="C17" s="4" t="s">
        <v>2002</v>
      </c>
      <c r="D17" s="4"/>
      <c r="E17" s="4"/>
      <c r="F17" s="4"/>
    </row>
    <row r="18" spans="1:6" ht="30" x14ac:dyDescent="0.25">
      <c r="A18" s="4" t="s">
        <v>570</v>
      </c>
      <c r="B18" s="4" t="s">
        <v>746</v>
      </c>
      <c r="C18" s="4"/>
      <c r="D18" s="4"/>
      <c r="E18" s="4"/>
      <c r="F18" s="4"/>
    </row>
    <row r="19" spans="1:6" ht="90" x14ac:dyDescent="0.25">
      <c r="A19" s="4" t="s">
        <v>570</v>
      </c>
      <c r="B19" s="4" t="s">
        <v>2003</v>
      </c>
      <c r="C19" s="4"/>
      <c r="D19" s="4"/>
      <c r="E19" s="4"/>
      <c r="F19" s="4"/>
    </row>
    <row r="20" spans="1:6" ht="180" x14ac:dyDescent="0.25">
      <c r="A20" s="4" t="s">
        <v>570</v>
      </c>
      <c r="B20" s="4" t="s">
        <v>2004</v>
      </c>
      <c r="C20" s="4" t="s">
        <v>2005</v>
      </c>
      <c r="D20" s="4"/>
      <c r="E20" s="4" t="s">
        <v>747</v>
      </c>
      <c r="F20" s="4"/>
    </row>
  </sheetData>
  <mergeCells count="6">
    <mergeCell ref="A3:A4"/>
    <mergeCell ref="C3:C4"/>
    <mergeCell ref="E3:E4"/>
    <mergeCell ref="F3:F4"/>
    <mergeCell ref="D3:D4"/>
    <mergeCell ref="B3: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pane xSplit="2" ySplit="2" topLeftCell="C3" activePane="bottomRight" state="frozen"/>
      <selection pane="topRight" activeCell="C1" sqref="C1"/>
      <selection pane="bottomLeft" activeCell="A2" sqref="A2"/>
      <selection pane="bottomRight" sqref="A1:A2"/>
    </sheetView>
  </sheetViews>
  <sheetFormatPr defaultColWidth="9.140625" defaultRowHeight="15" x14ac:dyDescent="0.25"/>
  <cols>
    <col min="1" max="1" width="20" style="1" customWidth="1"/>
    <col min="2" max="3" width="50.7109375" style="1" customWidth="1"/>
    <col min="4" max="16384" width="9.140625" style="1"/>
  </cols>
  <sheetData>
    <row r="1" spans="1:3" ht="30.75" customHeight="1" x14ac:dyDescent="0.25">
      <c r="A1" s="81" t="s">
        <v>30</v>
      </c>
      <c r="B1" s="81" t="s">
        <v>37</v>
      </c>
      <c r="C1" s="84" t="s">
        <v>31</v>
      </c>
    </row>
    <row r="2" spans="1:3" s="2" customFormat="1" x14ac:dyDescent="0.25">
      <c r="A2" s="81"/>
      <c r="B2" s="81"/>
      <c r="C2" s="85"/>
    </row>
    <row r="3" spans="1:3" s="6" customFormat="1" ht="43.15" x14ac:dyDescent="0.3">
      <c r="A3" s="7" t="s">
        <v>557</v>
      </c>
      <c r="B3" s="7" t="s">
        <v>558</v>
      </c>
      <c r="C3" s="7" t="s">
        <v>652</v>
      </c>
    </row>
    <row r="4" spans="1:3" s="6" customFormat="1" ht="28.9" x14ac:dyDescent="0.3">
      <c r="A4" s="7" t="s">
        <v>560</v>
      </c>
      <c r="B4" s="7" t="s">
        <v>563</v>
      </c>
      <c r="C4" s="7" t="s">
        <v>561</v>
      </c>
    </row>
    <row r="5" spans="1:3" s="6" customFormat="1" ht="30" x14ac:dyDescent="0.25">
      <c r="A5" s="7" t="s">
        <v>560</v>
      </c>
      <c r="B5" s="7" t="s">
        <v>562</v>
      </c>
      <c r="C5" s="7" t="s">
        <v>564</v>
      </c>
    </row>
    <row r="6" spans="1:3" s="6" customFormat="1" ht="57.6" x14ac:dyDescent="0.3">
      <c r="A6" s="7" t="s">
        <v>547</v>
      </c>
      <c r="B6" s="7" t="s">
        <v>548</v>
      </c>
      <c r="C6" s="7" t="s">
        <v>549</v>
      </c>
    </row>
    <row r="7" spans="1:3" s="6" customFormat="1" ht="28.9" x14ac:dyDescent="0.3">
      <c r="A7" s="7" t="s">
        <v>38</v>
      </c>
      <c r="B7" s="7" t="s">
        <v>553</v>
      </c>
      <c r="C7" s="7" t="s">
        <v>554</v>
      </c>
    </row>
    <row r="8" spans="1:3" s="6" customFormat="1" ht="43.15" x14ac:dyDescent="0.3">
      <c r="A8" s="7" t="s">
        <v>550</v>
      </c>
      <c r="B8" s="7" t="s">
        <v>552</v>
      </c>
      <c r="C8" s="7" t="s">
        <v>551</v>
      </c>
    </row>
    <row r="9" spans="1:3" s="6" customFormat="1" ht="115.15" x14ac:dyDescent="0.3">
      <c r="A9" s="7" t="s">
        <v>45</v>
      </c>
      <c r="B9" s="7" t="s">
        <v>526</v>
      </c>
      <c r="C9" s="7" t="s">
        <v>539</v>
      </c>
    </row>
    <row r="10" spans="1:3" s="6" customFormat="1" ht="43.15" x14ac:dyDescent="0.3">
      <c r="A10" s="7" t="s">
        <v>45</v>
      </c>
      <c r="B10" s="7" t="s">
        <v>528</v>
      </c>
      <c r="C10" s="7" t="s">
        <v>540</v>
      </c>
    </row>
    <row r="11" spans="1:3" s="6" customFormat="1" ht="45" x14ac:dyDescent="0.25">
      <c r="A11" s="7" t="s">
        <v>45</v>
      </c>
      <c r="B11" s="7" t="s">
        <v>529</v>
      </c>
      <c r="C11" s="7" t="s">
        <v>538</v>
      </c>
    </row>
    <row r="12" spans="1:3" s="6" customFormat="1" ht="90" x14ac:dyDescent="0.25">
      <c r="A12" s="7" t="s">
        <v>45</v>
      </c>
      <c r="B12" s="7" t="s">
        <v>530</v>
      </c>
      <c r="C12" s="7" t="s">
        <v>537</v>
      </c>
    </row>
    <row r="13" spans="1:3" s="6" customFormat="1" ht="60" x14ac:dyDescent="0.25">
      <c r="A13" s="7" t="s">
        <v>45</v>
      </c>
      <c r="B13" s="7" t="s">
        <v>531</v>
      </c>
      <c r="C13" s="7" t="s">
        <v>534</v>
      </c>
    </row>
    <row r="14" spans="1:3" s="6" customFormat="1" ht="75" x14ac:dyDescent="0.25">
      <c r="A14" s="7" t="s">
        <v>45</v>
      </c>
      <c r="B14" s="7" t="s">
        <v>532</v>
      </c>
      <c r="C14" s="7" t="s">
        <v>533</v>
      </c>
    </row>
    <row r="15" spans="1:3" s="6" customFormat="1" ht="60" x14ac:dyDescent="0.25">
      <c r="A15" s="7" t="s">
        <v>45</v>
      </c>
      <c r="B15" s="7" t="s">
        <v>535</v>
      </c>
      <c r="C15" s="7" t="s">
        <v>536</v>
      </c>
    </row>
    <row r="16" spans="1:3" s="6" customFormat="1" ht="45" x14ac:dyDescent="0.25">
      <c r="A16" s="7" t="s">
        <v>45</v>
      </c>
      <c r="B16" s="7" t="s">
        <v>541</v>
      </c>
      <c r="C16" s="7" t="s">
        <v>542</v>
      </c>
    </row>
    <row r="17" spans="1:3" s="6" customFormat="1" ht="105" x14ac:dyDescent="0.25">
      <c r="A17" s="7" t="s">
        <v>45</v>
      </c>
      <c r="B17" s="7" t="s">
        <v>543</v>
      </c>
      <c r="C17" s="7" t="s">
        <v>544</v>
      </c>
    </row>
    <row r="18" spans="1:3" s="6" customFormat="1" ht="30" x14ac:dyDescent="0.25">
      <c r="A18" s="7" t="s">
        <v>45</v>
      </c>
      <c r="B18" s="7" t="s">
        <v>545</v>
      </c>
      <c r="C18" s="7" t="s">
        <v>546</v>
      </c>
    </row>
  </sheetData>
  <sortState ref="A4:AE19">
    <sortCondition ref="A3:A19"/>
    <sortCondition ref="B3:B19"/>
  </sortState>
  <mergeCells count="3">
    <mergeCell ref="A1:A2"/>
    <mergeCell ref="B1:B2"/>
    <mergeCell ref="C1: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zoomScaleNormal="100" workbookViewId="0">
      <pane xSplit="2" ySplit="2" topLeftCell="C3" activePane="bottomRight" state="frozen"/>
      <selection pane="topRight" activeCell="C1" sqref="C1"/>
      <selection pane="bottomLeft" activeCell="A2" sqref="A2"/>
      <selection pane="bottomRight" sqref="A1:A2"/>
    </sheetView>
  </sheetViews>
  <sheetFormatPr defaultColWidth="9.140625" defaultRowHeight="15" x14ac:dyDescent="0.25"/>
  <cols>
    <col min="1" max="1" width="9.140625" style="1"/>
    <col min="2" max="3" width="50.7109375" style="1" customWidth="1"/>
    <col min="4" max="8" width="20.140625" style="1" customWidth="1"/>
    <col min="9" max="9" width="15" style="1" customWidth="1"/>
    <col min="10" max="10" width="19.28515625" style="1" customWidth="1"/>
    <col min="11" max="11" width="14.5703125" style="1" customWidth="1"/>
    <col min="12" max="12" width="13.85546875" style="1" customWidth="1"/>
    <col min="13" max="14" width="9.28515625" style="1" customWidth="1"/>
    <col min="15" max="16" width="13.5703125" style="1" customWidth="1"/>
    <col min="17" max="17" width="14" style="1" customWidth="1"/>
    <col min="18" max="18" width="15.28515625" style="1" customWidth="1"/>
    <col min="19" max="19" width="22.140625" style="1" customWidth="1"/>
    <col min="20" max="20" width="16" style="1" customWidth="1"/>
    <col min="21" max="21" width="13.28515625" style="1" customWidth="1"/>
    <col min="22" max="22" width="11.140625" style="1" customWidth="1"/>
    <col min="23" max="23" width="22.5703125" style="1" customWidth="1"/>
    <col min="24" max="24" width="23" style="1" customWidth="1"/>
    <col min="25" max="25" width="22.5703125" style="1" customWidth="1"/>
    <col min="26" max="26" width="23" style="1" customWidth="1"/>
    <col min="27" max="27" width="21.7109375" style="1" customWidth="1"/>
    <col min="28" max="28" width="19.5703125" style="1" customWidth="1"/>
    <col min="29" max="29" width="19.42578125" style="1" customWidth="1"/>
    <col min="30" max="30" width="25.7109375" style="1" customWidth="1"/>
    <col min="31" max="16384" width="9.140625" style="1"/>
  </cols>
  <sheetData>
    <row r="1" spans="1:30" ht="30.75" customHeight="1" x14ac:dyDescent="0.25">
      <c r="A1" s="81" t="s">
        <v>30</v>
      </c>
      <c r="B1" s="81" t="s">
        <v>37</v>
      </c>
      <c r="C1" s="81" t="s">
        <v>675</v>
      </c>
      <c r="D1" s="81" t="s">
        <v>43</v>
      </c>
      <c r="E1" s="86" t="s">
        <v>44</v>
      </c>
      <c r="F1" s="86" t="s">
        <v>676</v>
      </c>
      <c r="G1" s="86" t="s">
        <v>1853</v>
      </c>
      <c r="H1" s="81" t="s">
        <v>34</v>
      </c>
      <c r="I1" s="88" t="s">
        <v>48</v>
      </c>
      <c r="J1" s="88"/>
      <c r="K1" s="88"/>
      <c r="L1" s="88" t="s">
        <v>49</v>
      </c>
      <c r="M1" s="88"/>
      <c r="N1" s="88"/>
      <c r="O1" s="89" t="s">
        <v>50</v>
      </c>
      <c r="P1" s="89"/>
      <c r="Q1" s="89"/>
      <c r="R1" s="88" t="s">
        <v>51</v>
      </c>
      <c r="S1" s="88"/>
      <c r="T1" s="88"/>
      <c r="U1" s="88" t="s">
        <v>54</v>
      </c>
      <c r="V1" s="88"/>
      <c r="W1" s="88"/>
      <c r="X1" s="88"/>
      <c r="Y1" s="88" t="s">
        <v>55</v>
      </c>
      <c r="Z1" s="88"/>
      <c r="AA1" s="88"/>
      <c r="AB1" s="88"/>
      <c r="AC1" s="88"/>
      <c r="AD1" s="81" t="s">
        <v>1854</v>
      </c>
    </row>
    <row r="2" spans="1:30" s="2" customFormat="1" ht="60" x14ac:dyDescent="0.25">
      <c r="A2" s="81"/>
      <c r="B2" s="81"/>
      <c r="C2" s="81"/>
      <c r="D2" s="81"/>
      <c r="E2" s="87"/>
      <c r="F2" s="87"/>
      <c r="G2" s="87"/>
      <c r="H2" s="81"/>
      <c r="I2" s="17" t="s">
        <v>59</v>
      </c>
      <c r="J2" s="16" t="s">
        <v>60</v>
      </c>
      <c r="K2" s="17" t="s">
        <v>61</v>
      </c>
      <c r="L2" s="17" t="s">
        <v>62</v>
      </c>
      <c r="M2" s="17" t="s">
        <v>63</v>
      </c>
      <c r="N2" s="17" t="s">
        <v>64</v>
      </c>
      <c r="O2" s="18" t="s">
        <v>68</v>
      </c>
      <c r="P2" s="18" t="s">
        <v>1855</v>
      </c>
      <c r="Q2" s="18" t="s">
        <v>752</v>
      </c>
      <c r="R2" s="18" t="s">
        <v>511</v>
      </c>
      <c r="S2" s="18" t="s">
        <v>70</v>
      </c>
      <c r="T2" s="18" t="s">
        <v>71</v>
      </c>
      <c r="U2" s="17" t="s">
        <v>74</v>
      </c>
      <c r="V2" s="17" t="s">
        <v>75</v>
      </c>
      <c r="W2" s="18" t="s">
        <v>76</v>
      </c>
      <c r="X2" s="18" t="s">
        <v>77</v>
      </c>
      <c r="Y2" s="18" t="s">
        <v>78</v>
      </c>
      <c r="Z2" s="18" t="s">
        <v>79</v>
      </c>
      <c r="AA2" s="18" t="s">
        <v>80</v>
      </c>
      <c r="AB2" s="18" t="s">
        <v>81</v>
      </c>
      <c r="AC2" s="18" t="s">
        <v>82</v>
      </c>
      <c r="AD2" s="81"/>
    </row>
    <row r="3" spans="1:30" ht="129.6" x14ac:dyDescent="0.3">
      <c r="A3" s="5" t="s">
        <v>1780</v>
      </c>
      <c r="B3" s="5" t="s">
        <v>1781</v>
      </c>
      <c r="C3" s="5" t="s">
        <v>1782</v>
      </c>
      <c r="D3" s="5" t="s">
        <v>1783</v>
      </c>
      <c r="E3" s="5" t="s">
        <v>1784</v>
      </c>
      <c r="F3" s="5" t="s">
        <v>1785</v>
      </c>
      <c r="G3" s="5" t="s">
        <v>1786</v>
      </c>
      <c r="H3" s="5" t="s">
        <v>1787</v>
      </c>
      <c r="I3" s="5" t="s">
        <v>1788</v>
      </c>
      <c r="J3" s="5" t="s">
        <v>1789</v>
      </c>
      <c r="K3" s="5" t="s">
        <v>768</v>
      </c>
      <c r="L3" s="5" t="s">
        <v>1790</v>
      </c>
      <c r="M3" s="5" t="s">
        <v>768</v>
      </c>
      <c r="N3" s="5" t="s">
        <v>768</v>
      </c>
      <c r="O3" s="5" t="s">
        <v>1791</v>
      </c>
      <c r="P3" s="5"/>
      <c r="Q3" s="5" t="s">
        <v>1792</v>
      </c>
      <c r="R3" s="5" t="s">
        <v>1793</v>
      </c>
      <c r="S3" s="5" t="s">
        <v>504</v>
      </c>
      <c r="T3" s="5" t="s">
        <v>1793</v>
      </c>
      <c r="U3" s="5" t="s">
        <v>1794</v>
      </c>
      <c r="V3" s="5" t="s">
        <v>1795</v>
      </c>
      <c r="W3" s="5" t="s">
        <v>1796</v>
      </c>
      <c r="X3" s="5" t="s">
        <v>1797</v>
      </c>
      <c r="Y3" s="5" t="s">
        <v>1796</v>
      </c>
      <c r="Z3" s="5" t="s">
        <v>1798</v>
      </c>
      <c r="AA3" s="5" t="s">
        <v>504</v>
      </c>
      <c r="AB3" s="5" t="s">
        <v>1799</v>
      </c>
      <c r="AC3" s="4" t="s">
        <v>1780</v>
      </c>
      <c r="AD3" s="5"/>
    </row>
    <row r="4" spans="1:30" ht="129.6" x14ac:dyDescent="0.3">
      <c r="A4" s="5" t="s">
        <v>1780</v>
      </c>
      <c r="B4" s="4" t="s">
        <v>1800</v>
      </c>
      <c r="C4" s="4" t="s">
        <v>1801</v>
      </c>
      <c r="D4" s="4" t="s">
        <v>1783</v>
      </c>
      <c r="E4" s="4" t="s">
        <v>1784</v>
      </c>
      <c r="F4" s="4" t="s">
        <v>1785</v>
      </c>
      <c r="G4" s="5" t="s">
        <v>1786</v>
      </c>
      <c r="H4" s="4" t="s">
        <v>1787</v>
      </c>
      <c r="I4" s="4" t="s">
        <v>1788</v>
      </c>
      <c r="J4" s="4" t="s">
        <v>1789</v>
      </c>
      <c r="K4" s="4" t="s">
        <v>768</v>
      </c>
      <c r="L4" s="4" t="s">
        <v>1790</v>
      </c>
      <c r="M4" s="4" t="s">
        <v>768</v>
      </c>
      <c r="N4" s="4" t="s">
        <v>768</v>
      </c>
      <c r="O4" s="4" t="s">
        <v>1791</v>
      </c>
      <c r="P4" s="5"/>
      <c r="Q4" s="5" t="s">
        <v>1792</v>
      </c>
      <c r="R4" s="5" t="s">
        <v>1793</v>
      </c>
      <c r="S4" s="5" t="s">
        <v>504</v>
      </c>
      <c r="T4" s="5" t="s">
        <v>1793</v>
      </c>
      <c r="U4" s="4" t="s">
        <v>1794</v>
      </c>
      <c r="V4" s="4" t="s">
        <v>1795</v>
      </c>
      <c r="W4" s="4" t="s">
        <v>1796</v>
      </c>
      <c r="X4" s="5" t="s">
        <v>1797</v>
      </c>
      <c r="Y4" s="5" t="s">
        <v>1796</v>
      </c>
      <c r="Z4" s="4" t="s">
        <v>768</v>
      </c>
      <c r="AA4" s="5" t="s">
        <v>504</v>
      </c>
      <c r="AB4" s="5" t="s">
        <v>1799</v>
      </c>
      <c r="AC4" s="4" t="s">
        <v>1780</v>
      </c>
      <c r="AD4" s="4"/>
    </row>
    <row r="5" spans="1:30" ht="129.6" x14ac:dyDescent="0.3">
      <c r="A5" s="5" t="s">
        <v>1780</v>
      </c>
      <c r="B5" s="4" t="s">
        <v>1802</v>
      </c>
      <c r="C5" s="4" t="s">
        <v>1803</v>
      </c>
      <c r="D5" s="4" t="s">
        <v>1783</v>
      </c>
      <c r="E5" s="4" t="s">
        <v>1784</v>
      </c>
      <c r="F5" s="4" t="s">
        <v>1785</v>
      </c>
      <c r="G5" s="4" t="s">
        <v>1804</v>
      </c>
      <c r="H5" s="4" t="s">
        <v>1787</v>
      </c>
      <c r="I5" s="4" t="s">
        <v>1788</v>
      </c>
      <c r="J5" s="4" t="s">
        <v>1789</v>
      </c>
      <c r="K5" s="4" t="s">
        <v>768</v>
      </c>
      <c r="L5" s="4" t="s">
        <v>1790</v>
      </c>
      <c r="M5" s="4" t="s">
        <v>768</v>
      </c>
      <c r="N5" s="4" t="s">
        <v>768</v>
      </c>
      <c r="O5" s="4" t="s">
        <v>1791</v>
      </c>
      <c r="P5" s="5"/>
      <c r="Q5" s="5" t="s">
        <v>1792</v>
      </c>
      <c r="R5" s="5" t="s">
        <v>1793</v>
      </c>
      <c r="S5" s="5" t="s">
        <v>504</v>
      </c>
      <c r="T5" s="5" t="s">
        <v>1793</v>
      </c>
      <c r="U5" s="4" t="s">
        <v>1794</v>
      </c>
      <c r="V5" s="4" t="s">
        <v>1795</v>
      </c>
      <c r="W5" s="4" t="s">
        <v>1796</v>
      </c>
      <c r="X5" s="4" t="s">
        <v>768</v>
      </c>
      <c r="Y5" s="5" t="s">
        <v>1796</v>
      </c>
      <c r="Z5" s="4" t="s">
        <v>768</v>
      </c>
      <c r="AA5" s="5" t="s">
        <v>504</v>
      </c>
      <c r="AB5" s="5" t="s">
        <v>1799</v>
      </c>
      <c r="AC5" s="4" t="s">
        <v>1780</v>
      </c>
      <c r="AD5" s="4"/>
    </row>
    <row r="6" spans="1:30" ht="129.6" x14ac:dyDescent="0.3">
      <c r="A6" s="5" t="s">
        <v>1780</v>
      </c>
      <c r="B6" s="4" t="s">
        <v>1805</v>
      </c>
      <c r="C6" s="4" t="s">
        <v>1806</v>
      </c>
      <c r="D6" s="4" t="s">
        <v>1807</v>
      </c>
      <c r="E6" s="4" t="s">
        <v>1808</v>
      </c>
      <c r="F6" s="4" t="s">
        <v>1809</v>
      </c>
      <c r="G6" s="4" t="s">
        <v>1810</v>
      </c>
      <c r="H6" s="4" t="s">
        <v>768</v>
      </c>
      <c r="I6" s="4" t="s">
        <v>768</v>
      </c>
      <c r="J6" s="4" t="s">
        <v>768</v>
      </c>
      <c r="K6" s="4" t="s">
        <v>768</v>
      </c>
      <c r="L6" s="4" t="s">
        <v>768</v>
      </c>
      <c r="M6" s="4" t="s">
        <v>768</v>
      </c>
      <c r="N6" s="4" t="s">
        <v>768</v>
      </c>
      <c r="O6" s="4" t="s">
        <v>1811</v>
      </c>
      <c r="P6" s="4"/>
      <c r="Q6" s="4" t="s">
        <v>1812</v>
      </c>
      <c r="R6" s="4" t="s">
        <v>1813</v>
      </c>
      <c r="S6" s="4" t="s">
        <v>503</v>
      </c>
      <c r="T6" s="4" t="s">
        <v>1814</v>
      </c>
      <c r="U6" s="4" t="s">
        <v>1815</v>
      </c>
      <c r="V6" s="4" t="s">
        <v>1816</v>
      </c>
      <c r="W6" s="4" t="s">
        <v>1817</v>
      </c>
      <c r="X6" s="4" t="s">
        <v>1818</v>
      </c>
      <c r="Y6" s="4" t="s">
        <v>1819</v>
      </c>
      <c r="Z6" s="4" t="s">
        <v>1820</v>
      </c>
      <c r="AA6" s="4" t="s">
        <v>504</v>
      </c>
      <c r="AB6" s="5" t="s">
        <v>1799</v>
      </c>
      <c r="AC6" s="4" t="s">
        <v>1821</v>
      </c>
      <c r="AD6" s="4"/>
    </row>
    <row r="7" spans="1:30" ht="86.45" x14ac:dyDescent="0.3">
      <c r="A7" s="5" t="s">
        <v>1780</v>
      </c>
      <c r="B7" s="4" t="s">
        <v>1822</v>
      </c>
      <c r="C7" s="4" t="s">
        <v>1823</v>
      </c>
      <c r="D7" s="4" t="s">
        <v>1807</v>
      </c>
      <c r="E7" s="4" t="s">
        <v>1824</v>
      </c>
      <c r="F7" s="4" t="s">
        <v>1825</v>
      </c>
      <c r="G7" s="4" t="s">
        <v>1826</v>
      </c>
      <c r="H7" s="4" t="s">
        <v>768</v>
      </c>
      <c r="I7" s="4" t="s">
        <v>768</v>
      </c>
      <c r="J7" s="4" t="s">
        <v>768</v>
      </c>
      <c r="K7" s="4" t="s">
        <v>768</v>
      </c>
      <c r="L7" s="4" t="s">
        <v>768</v>
      </c>
      <c r="M7" s="4" t="s">
        <v>768</v>
      </c>
      <c r="N7" s="4" t="s">
        <v>768</v>
      </c>
      <c r="O7" s="4" t="s">
        <v>1811</v>
      </c>
      <c r="P7" s="4"/>
      <c r="Q7" s="4" t="s">
        <v>1812</v>
      </c>
      <c r="R7" s="4" t="s">
        <v>1827</v>
      </c>
      <c r="S7" s="4" t="s">
        <v>624</v>
      </c>
      <c r="T7" s="4" t="s">
        <v>1828</v>
      </c>
      <c r="U7" s="4" t="s">
        <v>1829</v>
      </c>
      <c r="V7" s="4" t="s">
        <v>1830</v>
      </c>
      <c r="W7" s="4" t="s">
        <v>1831</v>
      </c>
      <c r="X7" s="4" t="s">
        <v>768</v>
      </c>
      <c r="Y7" s="4" t="s">
        <v>1832</v>
      </c>
      <c r="Z7" s="4" t="s">
        <v>1833</v>
      </c>
      <c r="AA7" s="4" t="s">
        <v>505</v>
      </c>
      <c r="AB7" s="4" t="s">
        <v>1834</v>
      </c>
      <c r="AC7" s="4" t="s">
        <v>1835</v>
      </c>
      <c r="AD7" s="4"/>
    </row>
    <row r="8" spans="1:30" ht="129.6" x14ac:dyDescent="0.3">
      <c r="A8" s="5" t="s">
        <v>1780</v>
      </c>
      <c r="B8" s="4" t="s">
        <v>1836</v>
      </c>
      <c r="C8" s="4" t="s">
        <v>1837</v>
      </c>
      <c r="D8" s="4" t="s">
        <v>1838</v>
      </c>
      <c r="E8" s="4" t="s">
        <v>1839</v>
      </c>
      <c r="F8" s="4" t="s">
        <v>1840</v>
      </c>
      <c r="G8" s="4" t="s">
        <v>1826</v>
      </c>
      <c r="H8" s="4" t="s">
        <v>768</v>
      </c>
      <c r="I8" s="4" t="s">
        <v>1841</v>
      </c>
      <c r="J8" s="4" t="s">
        <v>1842</v>
      </c>
      <c r="K8" s="4" t="s">
        <v>768</v>
      </c>
      <c r="L8" s="4" t="s">
        <v>768</v>
      </c>
      <c r="M8" s="4" t="s">
        <v>768</v>
      </c>
      <c r="N8" s="4" t="s">
        <v>768</v>
      </c>
      <c r="O8" s="4" t="s">
        <v>1843</v>
      </c>
      <c r="P8" s="4"/>
      <c r="Q8" s="10" t="s">
        <v>1844</v>
      </c>
      <c r="R8" s="4" t="s">
        <v>1845</v>
      </c>
      <c r="S8" s="4" t="s">
        <v>503</v>
      </c>
      <c r="T8" s="5" t="s">
        <v>1793</v>
      </c>
      <c r="U8" s="4" t="s">
        <v>1846</v>
      </c>
      <c r="V8" s="4" t="s">
        <v>1795</v>
      </c>
      <c r="W8" s="4" t="s">
        <v>1847</v>
      </c>
      <c r="X8" s="4" t="s">
        <v>1848</v>
      </c>
      <c r="Y8" s="4" t="s">
        <v>1849</v>
      </c>
      <c r="Z8" s="4" t="s">
        <v>1849</v>
      </c>
      <c r="AA8" s="4" t="s">
        <v>503</v>
      </c>
      <c r="AB8" s="4" t="s">
        <v>768</v>
      </c>
      <c r="AC8" s="4" t="s">
        <v>1780</v>
      </c>
      <c r="AD8" s="4"/>
    </row>
    <row r="9" spans="1:30" ht="129.6" x14ac:dyDescent="0.3">
      <c r="A9" s="5" t="s">
        <v>1780</v>
      </c>
      <c r="B9" s="4" t="s">
        <v>1850</v>
      </c>
      <c r="C9" s="4" t="s">
        <v>1851</v>
      </c>
      <c r="D9" s="4" t="s">
        <v>1838</v>
      </c>
      <c r="E9" s="4" t="s">
        <v>1839</v>
      </c>
      <c r="F9" s="4" t="s">
        <v>1840</v>
      </c>
      <c r="G9" s="4" t="s">
        <v>1852</v>
      </c>
      <c r="H9" s="4" t="s">
        <v>768</v>
      </c>
      <c r="I9" s="4" t="s">
        <v>1841</v>
      </c>
      <c r="J9" s="4" t="s">
        <v>1842</v>
      </c>
      <c r="K9" s="4" t="s">
        <v>768</v>
      </c>
      <c r="L9" s="4" t="s">
        <v>768</v>
      </c>
      <c r="M9" s="4" t="s">
        <v>768</v>
      </c>
      <c r="N9" s="4" t="s">
        <v>768</v>
      </c>
      <c r="O9" s="4" t="s">
        <v>1843</v>
      </c>
      <c r="P9" s="4"/>
      <c r="Q9" s="10" t="s">
        <v>1844</v>
      </c>
      <c r="R9" s="4" t="s">
        <v>1845</v>
      </c>
      <c r="S9" s="4" t="s">
        <v>503</v>
      </c>
      <c r="T9" s="5" t="s">
        <v>1793</v>
      </c>
      <c r="U9" s="4" t="s">
        <v>1846</v>
      </c>
      <c r="V9" s="4" t="s">
        <v>1795</v>
      </c>
      <c r="W9" s="4" t="s">
        <v>1847</v>
      </c>
      <c r="X9" s="4" t="s">
        <v>1848</v>
      </c>
      <c r="Y9" s="4" t="s">
        <v>1849</v>
      </c>
      <c r="Z9" s="4" t="s">
        <v>1849</v>
      </c>
      <c r="AA9" s="4" t="s">
        <v>503</v>
      </c>
      <c r="AB9" s="4" t="s">
        <v>768</v>
      </c>
      <c r="AC9" s="4" t="s">
        <v>1780</v>
      </c>
      <c r="AD9" s="4"/>
    </row>
    <row r="10" spans="1:30" ht="86.45" x14ac:dyDescent="0.3">
      <c r="A10" s="5" t="s">
        <v>555</v>
      </c>
      <c r="B10" s="4" t="s">
        <v>39</v>
      </c>
      <c r="C10" s="4" t="s">
        <v>556</v>
      </c>
      <c r="D10" s="4" t="s">
        <v>521</v>
      </c>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ht="28.9" x14ac:dyDescent="0.3">
      <c r="A11" s="5" t="s">
        <v>519</v>
      </c>
      <c r="B11" s="1" t="s">
        <v>523</v>
      </c>
      <c r="C11" s="4" t="s">
        <v>524</v>
      </c>
      <c r="D11" s="4" t="s">
        <v>521</v>
      </c>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ht="86.45" x14ac:dyDescent="0.3">
      <c r="A12" s="5" t="s">
        <v>519</v>
      </c>
      <c r="B12" s="4" t="s">
        <v>520</v>
      </c>
      <c r="C12" s="4" t="s">
        <v>522</v>
      </c>
      <c r="D12" s="4" t="s">
        <v>521</v>
      </c>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ht="14.45" x14ac:dyDescent="0.3">
      <c r="A13" s="5" t="s">
        <v>513</v>
      </c>
      <c r="B13" s="4" t="s">
        <v>512</v>
      </c>
      <c r="C13" s="4" t="s">
        <v>515</v>
      </c>
      <c r="D13" s="4" t="s">
        <v>514</v>
      </c>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60" x14ac:dyDescent="0.25">
      <c r="A14" s="5" t="s">
        <v>565</v>
      </c>
      <c r="B14" s="4" t="s">
        <v>566</v>
      </c>
      <c r="C14" s="4" t="s">
        <v>567</v>
      </c>
      <c r="D14" s="4"/>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ht="135" x14ac:dyDescent="0.25">
      <c r="A15" s="5" t="s">
        <v>40</v>
      </c>
      <c r="B15" s="4" t="s">
        <v>42</v>
      </c>
      <c r="C15" s="4" t="s">
        <v>517</v>
      </c>
      <c r="D15" s="4" t="s">
        <v>2023</v>
      </c>
      <c r="E15" s="4" t="s">
        <v>2040</v>
      </c>
      <c r="F15" s="4" t="s">
        <v>2024</v>
      </c>
      <c r="G15" s="4" t="s">
        <v>2025</v>
      </c>
      <c r="H15" s="4" t="s">
        <v>2026</v>
      </c>
      <c r="I15" s="4" t="s">
        <v>85</v>
      </c>
      <c r="J15" s="4" t="s">
        <v>100</v>
      </c>
      <c r="K15" s="4" t="s">
        <v>87</v>
      </c>
      <c r="L15" s="4" t="s">
        <v>2027</v>
      </c>
      <c r="M15" s="4" t="s">
        <v>87</v>
      </c>
      <c r="N15" s="4" t="s">
        <v>87</v>
      </c>
      <c r="O15" s="4" t="s">
        <v>41</v>
      </c>
      <c r="P15" s="4" t="s">
        <v>2028</v>
      </c>
      <c r="Q15" s="10" t="s">
        <v>2029</v>
      </c>
      <c r="R15" s="4" t="s">
        <v>2030</v>
      </c>
      <c r="S15" s="4" t="s">
        <v>504</v>
      </c>
      <c r="T15" s="4" t="s">
        <v>2033</v>
      </c>
      <c r="U15" s="4" t="s">
        <v>2031</v>
      </c>
      <c r="V15" s="4" t="s">
        <v>2032</v>
      </c>
      <c r="W15" s="4" t="s">
        <v>2034</v>
      </c>
      <c r="X15" s="4" t="s">
        <v>2035</v>
      </c>
      <c r="Y15" s="4" t="s">
        <v>2039</v>
      </c>
      <c r="Z15" s="4" t="s">
        <v>2037</v>
      </c>
      <c r="AA15" s="4" t="s">
        <v>2036</v>
      </c>
      <c r="AB15" s="4" t="s">
        <v>2037</v>
      </c>
      <c r="AC15" s="4" t="s">
        <v>2038</v>
      </c>
      <c r="AD15" s="4"/>
    </row>
    <row r="16" spans="1:30" ht="135" x14ac:dyDescent="0.25">
      <c r="A16" s="4" t="s">
        <v>36</v>
      </c>
      <c r="B16" s="4" t="s">
        <v>35</v>
      </c>
      <c r="C16" s="4" t="s">
        <v>516</v>
      </c>
      <c r="D16" s="4" t="s">
        <v>2006</v>
      </c>
      <c r="E16" s="4" t="s">
        <v>2022</v>
      </c>
      <c r="F16" s="4" t="s">
        <v>2021</v>
      </c>
      <c r="G16" s="4" t="s">
        <v>2007</v>
      </c>
      <c r="H16" s="4" t="s">
        <v>87</v>
      </c>
      <c r="I16" s="4" t="s">
        <v>2008</v>
      </c>
      <c r="J16" s="4" t="s">
        <v>2009</v>
      </c>
      <c r="K16" s="4" t="s">
        <v>2020</v>
      </c>
      <c r="L16" s="4" t="s">
        <v>2010</v>
      </c>
      <c r="M16" s="4" t="s">
        <v>87</v>
      </c>
      <c r="N16" s="4" t="s">
        <v>87</v>
      </c>
      <c r="O16" s="4" t="s">
        <v>2013</v>
      </c>
      <c r="P16" s="4" t="s">
        <v>2011</v>
      </c>
      <c r="Q16" s="4" t="s">
        <v>2012</v>
      </c>
      <c r="R16" s="4" t="s">
        <v>2014</v>
      </c>
      <c r="S16" s="4" t="s">
        <v>503</v>
      </c>
      <c r="T16" s="4" t="s">
        <v>2018</v>
      </c>
      <c r="U16" s="4" t="s">
        <v>2015</v>
      </c>
      <c r="V16" s="4" t="s">
        <v>2019</v>
      </c>
      <c r="W16" s="4" t="s">
        <v>2016</v>
      </c>
      <c r="X16" s="4" t="s">
        <v>2017</v>
      </c>
      <c r="Y16" s="4" t="s">
        <v>95</v>
      </c>
      <c r="Z16" s="4" t="s">
        <v>95</v>
      </c>
      <c r="AA16" s="4" t="s">
        <v>95</v>
      </c>
      <c r="AB16" s="4" t="s">
        <v>95</v>
      </c>
      <c r="AC16" s="4" t="s">
        <v>95</v>
      </c>
      <c r="AD16" s="4"/>
    </row>
  </sheetData>
  <mergeCells count="15">
    <mergeCell ref="U1:X1"/>
    <mergeCell ref="Y1:AC1"/>
    <mergeCell ref="AD1:AD2"/>
    <mergeCell ref="G1:G2"/>
    <mergeCell ref="H1:H2"/>
    <mergeCell ref="I1:K1"/>
    <mergeCell ref="L1:N1"/>
    <mergeCell ref="O1:Q1"/>
    <mergeCell ref="R1:T1"/>
    <mergeCell ref="F1:F2"/>
    <mergeCell ref="A1:A2"/>
    <mergeCell ref="B1:B2"/>
    <mergeCell ref="C1:C2"/>
    <mergeCell ref="D1:D2"/>
    <mergeCell ref="E1:E2"/>
  </mergeCells>
  <hyperlinks>
    <hyperlink ref="Q8" r:id="rId1"/>
    <hyperlink ref="Q9" r:id="rId2"/>
    <hyperlink ref="Q15" r:id="rId3"/>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URL xmlns="http://schemas.microsoft.com/sharepoint/v3">
      <Url xsi:nil="true"/>
      <Description xsi:nil="true"/>
    </URL>
    <RetentionPeriodDate xmlns="3067511d-1fd2-46e4-ac0d-563ba9ea27ce" xsi:nil="true"/>
    <CopyToStateLib xmlns="3067511d-1fd2-46e4-ac0d-563ba9ea27ce">false</CopyToStateLib>
    <Metadata xmlns="3067511d-1fd2-46e4-ac0d-563ba9ea27ce" xsi:nil="true"/>
    <DocumentLocale xmlns="3067511d-1fd2-46e4-ac0d-563ba9ea27ce">en</DocumentLocale>
    <IACategory xmlns="59da1016-2a1b-4f8a-9768-d7a4932f6f16" xsi:nil="true"/>
    <IASubtopic xmlns="59da1016-2a1b-4f8a-9768-d7a4932f6f16" xsi:nil="true"/>
    <Meta_x0020_Keywords xmlns="3067511d-1fd2-46e4-ac0d-563ba9ea27ce" xsi:nil="true"/>
    <DocumentExpirationDate xmlns="59da1016-2a1b-4f8a-9768-d7a4932f6f16" xsi:nil="true"/>
    <IATopic xmlns="59da1016-2a1b-4f8a-9768-d7a4932f6f16" xsi:nil="true"/>
    <Meta_x0020_Description xmlns="3067511d-1fd2-46e4-ac0d-563ba9ea27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562866D3A75D4CBC33C897FEDB4467" ma:contentTypeVersion="18" ma:contentTypeDescription="Create a new document." ma:contentTypeScope="" ma:versionID="87c074f393745a14bf87737f1a105c06">
  <xsd:schema xmlns:xsd="http://www.w3.org/2001/XMLSchema" xmlns:xs="http://www.w3.org/2001/XMLSchema" xmlns:p="http://schemas.microsoft.com/office/2006/metadata/properties" xmlns:ns1="http://schemas.microsoft.com/sharepoint/v3" xmlns:ns2="3067511d-1fd2-46e4-ac0d-563ba9ea27ce" xmlns:ns4="59da1016-2a1b-4f8a-9768-d7a4932f6f16" targetNamespace="http://schemas.microsoft.com/office/2006/metadata/properties" ma:root="true" ma:fieldsID="bd9147aabdbb3d6833dc9f61ccd2848b" ns1:_="" ns2:_="" ns4:_="">
    <xsd:import namespace="http://schemas.microsoft.com/sharepoint/v3"/>
    <xsd:import namespace="3067511d-1fd2-46e4-ac0d-563ba9ea27ce"/>
    <xsd:import namespace="59da1016-2a1b-4f8a-9768-d7a4932f6f16"/>
    <xsd:element name="properties">
      <xsd:complexType>
        <xsd:sequence>
          <xsd:element name="documentManagement">
            <xsd:complexType>
              <xsd:all>
                <xsd:element ref="ns2:CopyToStateLib" minOccurs="0"/>
                <xsd:element ref="ns2:DocumentLocale" minOccurs="0"/>
                <xsd:element ref="ns2:Metadata" minOccurs="0"/>
                <xsd:element ref="ns2:RetentionPeriodDate" minOccurs="0"/>
                <xsd:element ref="ns1:RoutingRuleDescription" minOccurs="0"/>
                <xsd:element ref="ns4:IACategory" minOccurs="0"/>
                <xsd:element ref="ns4:IATopic" minOccurs="0"/>
                <xsd:element ref="ns4:IASubtopic" minOccurs="0"/>
                <xsd:element ref="ns4:DocumentExpirationDate" minOccurs="0"/>
                <xsd:element ref="ns2:Meta_x0020_Description" minOccurs="0"/>
                <xsd:element ref="ns2:Meta_x0020_Keywords" minOccurs="0"/>
                <xsd:element ref="ns1:UR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67511d-1fd2-46e4-ac0d-563ba9ea27ce" elementFormDefault="qualified">
    <xsd:import namespace="http://schemas.microsoft.com/office/2006/documentManagement/types"/>
    <xsd:import namespace="http://schemas.microsoft.com/office/infopath/2007/PartnerControls"/>
    <xsd:element name="CopyToStateLib" ma:index="4"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5" nillable="true" ma:displayName="Locale" ma:default="en" ma:internalName="DocumentLocale" ma:readOnly="false">
      <xsd:simpleType>
        <xsd:restriction base="dms:Text">
          <xsd:maxLength value="10"/>
        </xsd:restriction>
      </xsd:simpleType>
    </xsd:element>
    <xsd:element name="Metadata" ma:index="6" nillable="true" ma:displayName="Metadata" ma:internalName="Metadata" ma:readOnly="false">
      <xsd:simpleType>
        <xsd:restriction base="dms:Note"/>
      </xsd:simpleType>
    </xsd:element>
    <xsd:element name="RetentionPeriodDate" ma:index="7" nillable="true" ma:displayName="Retention Period Date" ma:format="DateOnly" ma:internalName="RetentionPeriodDate" ma:readOnly="false">
      <xsd:simpleType>
        <xsd:restriction base="dms:DateTime"/>
      </xsd:simpleType>
    </xsd:element>
    <xsd:element name="Meta_x0020_Description" ma:index="14" nillable="true" ma:displayName="Meta Description" ma:internalName="Meta_x0020_Description" ma:readOnly="false">
      <xsd:simpleType>
        <xsd:restriction base="dms:Text"/>
      </xsd:simpleType>
    </xsd:element>
    <xsd:element name="Meta_x0020_Keywords" ma:index="15" nillable="true"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0"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1"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2"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3" nillable="true" ma:displayName="Document Expiration Date" ma:format="DateOnly"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F77EF-F802-42BF-A233-FC08BBF11427}"/>
</file>

<file path=customXml/itemProps2.xml><?xml version="1.0" encoding="utf-8"?>
<ds:datastoreItem xmlns:ds="http://schemas.openxmlformats.org/officeDocument/2006/customXml" ds:itemID="{25B96148-2D72-4058-AA08-4256EF627E57}"/>
</file>

<file path=customXml/itemProps3.xml><?xml version="1.0" encoding="utf-8"?>
<ds:datastoreItem xmlns:ds="http://schemas.openxmlformats.org/officeDocument/2006/customXml" ds:itemID="{718871ED-567F-456C-BF2E-B0E2068E4C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Summary</vt:lpstr>
      <vt:lpstr>OHA Data Sources</vt:lpstr>
      <vt:lpstr>DCBS Data Sources</vt:lpstr>
      <vt:lpstr>DHS Data Sources</vt:lpstr>
      <vt:lpstr>Agency Data Gaps</vt:lpstr>
      <vt:lpstr>Clinical Registries</vt:lpstr>
      <vt:lpstr>Other Health Care Data</vt:lpstr>
      <vt:lpstr>'OHA Data Sources'!Print_Area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Cindi Jean McElhaney</dc:creator>
  <cp:keywords/>
  <cp:lastModifiedBy>Cindi Jean McElhaney</cp:lastModifiedBy>
  <cp:lastPrinted>2016-05-09T15:59:27Z</cp:lastPrinted>
  <dcterms:created xsi:type="dcterms:W3CDTF">2016-04-04T16:30:17Z</dcterms:created>
  <dcterms:modified xsi:type="dcterms:W3CDTF">2016-06-17T17:38:15Z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0x01010069562866D3A75D4CBC33C897FEDB4467</vt:lpwstr>
  </property>
</Properties>
</file>