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4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45.xml" ContentType="application/vnd.openxmlformats-officedocument.spreadsheetml.table+xml"/>
  <Override PartName="/xl/tables/table44.xml" ContentType="application/vnd.openxmlformats-officedocument.spreadsheetml.table+xml"/>
  <Override PartName="/xl/tables/table48.xml" ContentType="application/vnd.openxmlformats-officedocument.spreadsheetml.table+xml"/>
  <Override PartName="/xl/tables/table47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8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updateLinks="always"/>
  <xr:revisionPtr revIDLastSave="0" documentId="13_ncr:1_{2DF93AD9-415B-419F-A47A-85833F8804C5}" xr6:coauthVersionLast="47" xr6:coauthVersionMax="47" xr10:uidLastSave="{00000000-0000-0000-0000-000000000000}"/>
  <bookViews>
    <workbookView xWindow="-120" yWindow="-120" windowWidth="29040" windowHeight="15720" tabRatio="919" firstSheet="3" activeTab="2" xr2:uid="{00000000-000D-0000-FFFF-FFFF00000000}"/>
  </bookViews>
  <sheets>
    <sheet name="Index" sheetId="116" r:id="rId1"/>
    <sheet name="THCE_Statewide" sheetId="5" r:id="rId2"/>
    <sheet name="TME_Statewide" sheetId="91" r:id="rId3"/>
    <sheet name="THCE_NCPHI" sheetId="9" r:id="rId4"/>
    <sheet name="THCE_Other" sheetId="10" r:id="rId5"/>
    <sheet name="THCE_Comm" sheetId="71" r:id="rId6"/>
    <sheet name="TME_Comm_ServCat" sheetId="52" r:id="rId7"/>
    <sheet name="TME_Comm_MedPharm" sheetId="104" r:id="rId8"/>
    <sheet name="Comm MM Full vs Partial" sheetId="102" r:id="rId9"/>
    <sheet name="THCE_Mcare" sheetId="69" r:id="rId10"/>
    <sheet name="TME_Mcare_ServCat" sheetId="81" r:id="rId11"/>
    <sheet name="TME_Mcare_MedPharm" sheetId="106" r:id="rId12"/>
    <sheet name="THCE_Maid" sheetId="70" r:id="rId13"/>
    <sheet name="TME_Maid_ServCat" sheetId="80" r:id="rId14"/>
    <sheet name="TME_Maid_MedPharm" sheetId="107" r:id="rId15"/>
    <sheet name="TME_Payer" sheetId="109" r:id="rId16"/>
    <sheet name="TME_Provider" sheetId="110" r:id="rId17"/>
    <sheet name="APAC_Cost_2018_2024" sheetId="111" r:id="rId18"/>
    <sheet name="APAC_MedPharm" sheetId="112" r:id="rId19"/>
    <sheet name="APAC_Outpatient" sheetId="113" r:id="rId20"/>
    <sheet name="APAC_BH_Mcaid" sheetId="114" r:id="rId21"/>
    <sheet name="TME_ProviderOLD" sheetId="101" state="hidden" r:id="rId22"/>
    <sheet name="Entity Name" sheetId="103" state="hidden" r:id="rId23"/>
  </sheets>
  <definedNames>
    <definedName name="_xlnm._FilterDatabase" localSheetId="20" hidden="1">APAC_BH_Mcaid!$A$5:$G$5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114" l="1"/>
  <c r="I17" i="114"/>
  <c r="H17" i="114"/>
  <c r="J15" i="114"/>
  <c r="I15" i="114"/>
  <c r="H15" i="114"/>
  <c r="J13" i="114"/>
  <c r="I13" i="114"/>
  <c r="H13" i="114"/>
  <c r="J11" i="114"/>
  <c r="I11" i="114"/>
  <c r="H11" i="114"/>
  <c r="J9" i="114"/>
  <c r="I9" i="114"/>
  <c r="H9" i="114"/>
  <c r="J7" i="114"/>
  <c r="I7" i="114"/>
  <c r="H7" i="114"/>
  <c r="J33" i="113"/>
  <c r="I33" i="113"/>
  <c r="H33" i="113"/>
  <c r="J31" i="113"/>
  <c r="I31" i="113"/>
  <c r="H31" i="113"/>
  <c r="J29" i="113"/>
  <c r="I29" i="113"/>
  <c r="H29" i="113"/>
  <c r="J27" i="113"/>
  <c r="I27" i="113"/>
  <c r="H27" i="113"/>
  <c r="J25" i="113"/>
  <c r="I25" i="113"/>
  <c r="H25" i="113"/>
  <c r="J23" i="113"/>
  <c r="I23" i="113"/>
  <c r="H23" i="113"/>
  <c r="J21" i="113"/>
  <c r="I21" i="113"/>
  <c r="H21" i="113"/>
  <c r="J19" i="113"/>
  <c r="I19" i="113"/>
  <c r="H19" i="113"/>
  <c r="J17" i="113"/>
  <c r="I17" i="113"/>
  <c r="H17" i="113"/>
  <c r="J15" i="113"/>
  <c r="I15" i="113"/>
  <c r="H15" i="113"/>
  <c r="J13" i="113"/>
  <c r="I13" i="113"/>
  <c r="H13" i="113"/>
  <c r="J11" i="113"/>
  <c r="I11" i="113"/>
  <c r="H11" i="113"/>
  <c r="J9" i="113"/>
  <c r="I9" i="113"/>
  <c r="H9" i="113"/>
  <c r="J7" i="113"/>
  <c r="I7" i="113"/>
  <c r="H7" i="113"/>
  <c r="J63" i="112"/>
  <c r="J61" i="112"/>
  <c r="J59" i="112"/>
  <c r="J57" i="112"/>
  <c r="J55" i="112"/>
  <c r="J53" i="112"/>
  <c r="J51" i="112"/>
  <c r="J49" i="112"/>
  <c r="J47" i="112"/>
  <c r="J45" i="112"/>
  <c r="J43" i="112"/>
  <c r="J41" i="112"/>
  <c r="J39" i="112"/>
  <c r="J37" i="112"/>
  <c r="J35" i="112"/>
  <c r="J33" i="112"/>
  <c r="J31" i="112"/>
  <c r="J29" i="112"/>
  <c r="J27" i="112"/>
  <c r="J25" i="112"/>
  <c r="J23" i="112"/>
  <c r="J21" i="112"/>
  <c r="J19" i="112"/>
  <c r="J17" i="112"/>
  <c r="J15" i="112"/>
  <c r="J13" i="112"/>
  <c r="J11" i="112"/>
  <c r="J9" i="112"/>
  <c r="J7" i="112"/>
  <c r="I63" i="112"/>
  <c r="I61" i="112"/>
  <c r="I59" i="112"/>
  <c r="I57" i="112"/>
  <c r="I55" i="112"/>
  <c r="I53" i="112"/>
  <c r="I51" i="112"/>
  <c r="I49" i="112"/>
  <c r="I47" i="112"/>
  <c r="I45" i="112"/>
  <c r="I43" i="112"/>
  <c r="I41" i="112"/>
  <c r="I39" i="112"/>
  <c r="I37" i="112"/>
  <c r="I35" i="112"/>
  <c r="I33" i="112"/>
  <c r="I31" i="112"/>
  <c r="I29" i="112"/>
  <c r="I27" i="112"/>
  <c r="I25" i="112"/>
  <c r="I23" i="112"/>
  <c r="I21" i="112"/>
  <c r="I19" i="112"/>
  <c r="I17" i="112"/>
  <c r="I15" i="112"/>
  <c r="I13" i="112"/>
  <c r="I11" i="112"/>
  <c r="I9" i="112"/>
  <c r="I7" i="112"/>
  <c r="H63" i="112"/>
  <c r="H61" i="112"/>
  <c r="H59" i="112"/>
  <c r="H57" i="112"/>
  <c r="H55" i="112"/>
  <c r="H53" i="112"/>
  <c r="H51" i="112"/>
  <c r="H49" i="112"/>
  <c r="H47" i="112"/>
  <c r="H45" i="112"/>
  <c r="H43" i="112"/>
  <c r="H41" i="112"/>
  <c r="H39" i="112"/>
  <c r="H37" i="112"/>
  <c r="H35" i="112"/>
  <c r="H33" i="112"/>
  <c r="H31" i="112"/>
  <c r="H29" i="112"/>
  <c r="H27" i="112"/>
  <c r="H25" i="112"/>
  <c r="H23" i="112"/>
  <c r="H21" i="112"/>
  <c r="H19" i="112"/>
  <c r="H17" i="112"/>
  <c r="H15" i="112"/>
  <c r="H13" i="112"/>
  <c r="H11" i="112"/>
  <c r="H9" i="112"/>
  <c r="H7" i="112"/>
  <c r="L7" i="111" l="1"/>
  <c r="L285" i="111"/>
  <c r="L284" i="111"/>
  <c r="L283" i="111"/>
  <c r="L282" i="111"/>
  <c r="L281" i="111"/>
  <c r="L280" i="111"/>
  <c r="L278" i="111"/>
  <c r="L277" i="111"/>
  <c r="L276" i="111"/>
  <c r="L275" i="111"/>
  <c r="L274" i="111"/>
  <c r="L273" i="111"/>
  <c r="L271" i="111"/>
  <c r="L270" i="111"/>
  <c r="L269" i="111"/>
  <c r="L268" i="111"/>
  <c r="L267" i="111"/>
  <c r="L266" i="111"/>
  <c r="L264" i="111"/>
  <c r="L263" i="111"/>
  <c r="L262" i="111"/>
  <c r="L261" i="111"/>
  <c r="L260" i="111"/>
  <c r="L259" i="111"/>
  <c r="L257" i="111"/>
  <c r="L256" i="111"/>
  <c r="L255" i="111"/>
  <c r="L254" i="111"/>
  <c r="L253" i="111"/>
  <c r="L252" i="111"/>
  <c r="L250" i="111"/>
  <c r="L249" i="111"/>
  <c r="L248" i="111"/>
  <c r="L247" i="111"/>
  <c r="L246" i="111"/>
  <c r="L245" i="111"/>
  <c r="L243" i="111"/>
  <c r="L242" i="111"/>
  <c r="L241" i="111"/>
  <c r="L240" i="111"/>
  <c r="L239" i="111"/>
  <c r="L238" i="111"/>
  <c r="L236" i="111"/>
  <c r="L235" i="111"/>
  <c r="L234" i="111"/>
  <c r="L233" i="111"/>
  <c r="L232" i="111"/>
  <c r="L231" i="111"/>
  <c r="L229" i="111"/>
  <c r="L228" i="111"/>
  <c r="L227" i="111"/>
  <c r="L226" i="111"/>
  <c r="L225" i="111"/>
  <c r="L224" i="111"/>
  <c r="L222" i="111"/>
  <c r="L221" i="111"/>
  <c r="L220" i="111"/>
  <c r="L219" i="111"/>
  <c r="L218" i="111"/>
  <c r="L217" i="111"/>
  <c r="L215" i="111"/>
  <c r="L214" i="111"/>
  <c r="L213" i="111"/>
  <c r="L212" i="111"/>
  <c r="L211" i="111"/>
  <c r="L210" i="111"/>
  <c r="L208" i="111"/>
  <c r="L207" i="111"/>
  <c r="L206" i="111"/>
  <c r="L205" i="111"/>
  <c r="L204" i="111"/>
  <c r="L203" i="111"/>
  <c r="L201" i="111"/>
  <c r="L200" i="111"/>
  <c r="L199" i="111"/>
  <c r="L198" i="111"/>
  <c r="L197" i="111"/>
  <c r="L196" i="111"/>
  <c r="L194" i="111"/>
  <c r="L193" i="111"/>
  <c r="L192" i="111"/>
  <c r="L191" i="111"/>
  <c r="L190" i="111"/>
  <c r="L189" i="111"/>
  <c r="L187" i="111"/>
  <c r="L186" i="111"/>
  <c r="L185" i="111"/>
  <c r="L184" i="111"/>
  <c r="L183" i="111"/>
  <c r="L182" i="111"/>
  <c r="L180" i="111"/>
  <c r="L179" i="111"/>
  <c r="L178" i="111"/>
  <c r="L177" i="111"/>
  <c r="L176" i="111"/>
  <c r="L175" i="111"/>
  <c r="L173" i="111"/>
  <c r="L172" i="111"/>
  <c r="L171" i="111"/>
  <c r="L170" i="111"/>
  <c r="L169" i="111"/>
  <c r="L168" i="111"/>
  <c r="L166" i="111"/>
  <c r="L165" i="111"/>
  <c r="L164" i="111"/>
  <c r="L163" i="111"/>
  <c r="L162" i="111"/>
  <c r="L161" i="111"/>
  <c r="L159" i="111"/>
  <c r="L158" i="111"/>
  <c r="L157" i="111"/>
  <c r="L156" i="111"/>
  <c r="L155" i="111"/>
  <c r="L154" i="111"/>
  <c r="L152" i="111"/>
  <c r="L151" i="111"/>
  <c r="L150" i="111"/>
  <c r="L149" i="111"/>
  <c r="L148" i="111"/>
  <c r="L147" i="111"/>
  <c r="L145" i="111"/>
  <c r="L144" i="111"/>
  <c r="L143" i="111"/>
  <c r="L142" i="111"/>
  <c r="L141" i="111"/>
  <c r="L140" i="111"/>
  <c r="L138" i="111"/>
  <c r="L137" i="111"/>
  <c r="L136" i="111"/>
  <c r="L135" i="111"/>
  <c r="L134" i="111"/>
  <c r="L133" i="111"/>
  <c r="L131" i="111"/>
  <c r="L130" i="111"/>
  <c r="L129" i="111"/>
  <c r="L128" i="111"/>
  <c r="L127" i="111"/>
  <c r="L126" i="111"/>
  <c r="L124" i="111"/>
  <c r="L123" i="111"/>
  <c r="L122" i="111"/>
  <c r="L121" i="111"/>
  <c r="L120" i="111"/>
  <c r="L119" i="111"/>
  <c r="L292" i="111"/>
  <c r="L291" i="111"/>
  <c r="L290" i="111"/>
  <c r="L289" i="111"/>
  <c r="L288" i="111"/>
  <c r="L287" i="111"/>
  <c r="L117" i="111"/>
  <c r="L116" i="111"/>
  <c r="L115" i="111"/>
  <c r="L114" i="111"/>
  <c r="L113" i="111"/>
  <c r="L112" i="111"/>
  <c r="L110" i="111"/>
  <c r="L109" i="111"/>
  <c r="L108" i="111"/>
  <c r="L107" i="111"/>
  <c r="L106" i="111"/>
  <c r="L105" i="111"/>
  <c r="L103" i="111"/>
  <c r="L102" i="111"/>
  <c r="L101" i="111"/>
  <c r="L100" i="111"/>
  <c r="L99" i="111"/>
  <c r="L98" i="111"/>
  <c r="L96" i="111"/>
  <c r="L95" i="111"/>
  <c r="L94" i="111"/>
  <c r="L93" i="111"/>
  <c r="L92" i="111"/>
  <c r="L91" i="111"/>
  <c r="L89" i="111"/>
  <c r="L88" i="111"/>
  <c r="L87" i="111"/>
  <c r="L86" i="111"/>
  <c r="L85" i="111"/>
  <c r="L84" i="111"/>
  <c r="L82" i="111"/>
  <c r="L81" i="111"/>
  <c r="L80" i="111"/>
  <c r="L79" i="111"/>
  <c r="L78" i="111"/>
  <c r="L77" i="111"/>
  <c r="L75" i="111"/>
  <c r="L74" i="111"/>
  <c r="L73" i="111"/>
  <c r="L72" i="111"/>
  <c r="L71" i="111"/>
  <c r="L70" i="111"/>
  <c r="L68" i="111"/>
  <c r="L67" i="111"/>
  <c r="L66" i="111"/>
  <c r="L65" i="111"/>
  <c r="L64" i="111"/>
  <c r="L63" i="111"/>
  <c r="L61" i="111"/>
  <c r="L60" i="111"/>
  <c r="L59" i="111"/>
  <c r="L58" i="111"/>
  <c r="L57" i="111"/>
  <c r="L56" i="111"/>
  <c r="L54" i="111"/>
  <c r="L53" i="111"/>
  <c r="L52" i="111"/>
  <c r="L51" i="111"/>
  <c r="L50" i="111"/>
  <c r="L49" i="111"/>
  <c r="L47" i="111"/>
  <c r="L46" i="111"/>
  <c r="L45" i="111"/>
  <c r="L44" i="111"/>
  <c r="L43" i="111"/>
  <c r="L42" i="111"/>
  <c r="L40" i="111"/>
  <c r="L39" i="111"/>
  <c r="L38" i="111"/>
  <c r="L37" i="111"/>
  <c r="L36" i="111"/>
  <c r="L35" i="111"/>
  <c r="L33" i="111"/>
  <c r="L32" i="111"/>
  <c r="L31" i="111"/>
  <c r="L30" i="111"/>
  <c r="L29" i="111"/>
  <c r="L28" i="111"/>
  <c r="L26" i="111"/>
  <c r="L25" i="111"/>
  <c r="L24" i="111"/>
  <c r="L23" i="111"/>
  <c r="L22" i="111"/>
  <c r="L21" i="111"/>
  <c r="L19" i="111"/>
  <c r="L18" i="111"/>
  <c r="L17" i="111"/>
  <c r="L16" i="111"/>
  <c r="L15" i="111"/>
  <c r="L14" i="111"/>
  <c r="L12" i="111"/>
  <c r="L11" i="111"/>
  <c r="L10" i="111"/>
  <c r="L9" i="111"/>
  <c r="L8" i="111"/>
  <c r="K14" i="111"/>
  <c r="K12" i="111"/>
  <c r="K7" i="111"/>
  <c r="K285" i="111"/>
  <c r="K284" i="111"/>
  <c r="K283" i="111"/>
  <c r="K282" i="111"/>
  <c r="K281" i="111"/>
  <c r="K280" i="111"/>
  <c r="K278" i="111"/>
  <c r="K277" i="111"/>
  <c r="K276" i="111"/>
  <c r="K275" i="111"/>
  <c r="K274" i="111"/>
  <c r="K273" i="111"/>
  <c r="K271" i="111"/>
  <c r="K270" i="111"/>
  <c r="K269" i="111"/>
  <c r="K268" i="111"/>
  <c r="K267" i="111"/>
  <c r="K266" i="111"/>
  <c r="K264" i="111"/>
  <c r="K263" i="111"/>
  <c r="K262" i="111"/>
  <c r="K261" i="111"/>
  <c r="K260" i="111"/>
  <c r="K259" i="111"/>
  <c r="K257" i="111"/>
  <c r="K256" i="111"/>
  <c r="K255" i="111"/>
  <c r="K254" i="111"/>
  <c r="K253" i="111"/>
  <c r="K252" i="111"/>
  <c r="K250" i="111"/>
  <c r="K249" i="111"/>
  <c r="K248" i="111"/>
  <c r="K247" i="111"/>
  <c r="K246" i="111"/>
  <c r="K245" i="111"/>
  <c r="K243" i="111"/>
  <c r="K242" i="111"/>
  <c r="K241" i="111"/>
  <c r="K240" i="111"/>
  <c r="K239" i="111"/>
  <c r="K238" i="111"/>
  <c r="K236" i="111"/>
  <c r="K235" i="111"/>
  <c r="K234" i="111"/>
  <c r="K233" i="111"/>
  <c r="K232" i="111"/>
  <c r="K231" i="111"/>
  <c r="K229" i="111"/>
  <c r="K228" i="111"/>
  <c r="K227" i="111"/>
  <c r="K226" i="111"/>
  <c r="K225" i="111"/>
  <c r="K224" i="111"/>
  <c r="K222" i="111"/>
  <c r="K221" i="111"/>
  <c r="K220" i="111"/>
  <c r="K219" i="111"/>
  <c r="K218" i="111"/>
  <c r="K217" i="111"/>
  <c r="K215" i="111"/>
  <c r="K214" i="111"/>
  <c r="K213" i="111"/>
  <c r="K212" i="111"/>
  <c r="K211" i="111"/>
  <c r="K210" i="111"/>
  <c r="K208" i="111"/>
  <c r="K207" i="111"/>
  <c r="K206" i="111"/>
  <c r="K205" i="111"/>
  <c r="K204" i="111"/>
  <c r="K203" i="111"/>
  <c r="K201" i="111"/>
  <c r="K200" i="111"/>
  <c r="K199" i="111"/>
  <c r="K198" i="111"/>
  <c r="K197" i="111"/>
  <c r="K196" i="111"/>
  <c r="K194" i="111"/>
  <c r="K193" i="111"/>
  <c r="K192" i="111"/>
  <c r="K191" i="111"/>
  <c r="K190" i="111"/>
  <c r="K189" i="111"/>
  <c r="K187" i="111"/>
  <c r="K186" i="111"/>
  <c r="K185" i="111"/>
  <c r="K184" i="111"/>
  <c r="K183" i="111"/>
  <c r="K182" i="111"/>
  <c r="K180" i="111"/>
  <c r="K179" i="111"/>
  <c r="K178" i="111"/>
  <c r="K177" i="111"/>
  <c r="K176" i="111"/>
  <c r="K175" i="111"/>
  <c r="K173" i="111"/>
  <c r="K172" i="111"/>
  <c r="K171" i="111"/>
  <c r="K170" i="111"/>
  <c r="K169" i="111"/>
  <c r="K168" i="111"/>
  <c r="K166" i="111"/>
  <c r="K165" i="111"/>
  <c r="K164" i="111"/>
  <c r="K163" i="111"/>
  <c r="K162" i="111"/>
  <c r="K161" i="111"/>
  <c r="K159" i="111"/>
  <c r="K158" i="111"/>
  <c r="K157" i="111"/>
  <c r="K156" i="111"/>
  <c r="K155" i="111"/>
  <c r="K154" i="111"/>
  <c r="K152" i="111"/>
  <c r="K151" i="111"/>
  <c r="K150" i="111"/>
  <c r="K149" i="111"/>
  <c r="K148" i="111"/>
  <c r="K147" i="111"/>
  <c r="K145" i="111"/>
  <c r="K144" i="111"/>
  <c r="K143" i="111"/>
  <c r="K142" i="111"/>
  <c r="K141" i="111"/>
  <c r="K140" i="111"/>
  <c r="K138" i="111"/>
  <c r="K137" i="111"/>
  <c r="K136" i="111"/>
  <c r="K135" i="111"/>
  <c r="K134" i="111"/>
  <c r="K133" i="111"/>
  <c r="K131" i="111"/>
  <c r="K130" i="111"/>
  <c r="K129" i="111"/>
  <c r="K128" i="111"/>
  <c r="K127" i="111"/>
  <c r="K126" i="111"/>
  <c r="K124" i="111"/>
  <c r="K123" i="111"/>
  <c r="K122" i="111"/>
  <c r="K121" i="111"/>
  <c r="K120" i="111"/>
  <c r="K119" i="111"/>
  <c r="K292" i="111"/>
  <c r="K291" i="111"/>
  <c r="K290" i="111"/>
  <c r="K289" i="111"/>
  <c r="K288" i="111"/>
  <c r="K287" i="111"/>
  <c r="K117" i="111"/>
  <c r="K116" i="111"/>
  <c r="K115" i="111"/>
  <c r="K114" i="111"/>
  <c r="K113" i="111"/>
  <c r="K112" i="111"/>
  <c r="K110" i="111"/>
  <c r="K109" i="111"/>
  <c r="K108" i="111"/>
  <c r="K107" i="111"/>
  <c r="K106" i="111"/>
  <c r="K105" i="111"/>
  <c r="K103" i="111"/>
  <c r="K102" i="111"/>
  <c r="K101" i="111"/>
  <c r="K100" i="111"/>
  <c r="K99" i="111"/>
  <c r="K98" i="111"/>
  <c r="K96" i="111"/>
  <c r="K95" i="111"/>
  <c r="K94" i="111"/>
  <c r="K93" i="111"/>
  <c r="K92" i="111"/>
  <c r="K91" i="111"/>
  <c r="K89" i="111"/>
  <c r="K88" i="111"/>
  <c r="K87" i="111"/>
  <c r="K86" i="111"/>
  <c r="K85" i="111"/>
  <c r="K84" i="111"/>
  <c r="K82" i="111"/>
  <c r="K81" i="111"/>
  <c r="K80" i="111"/>
  <c r="K79" i="111"/>
  <c r="K78" i="111"/>
  <c r="K77" i="111"/>
  <c r="K75" i="111"/>
  <c r="K74" i="111"/>
  <c r="K73" i="111"/>
  <c r="K72" i="111"/>
  <c r="K71" i="111"/>
  <c r="K70" i="111"/>
  <c r="K68" i="111"/>
  <c r="K67" i="111"/>
  <c r="K66" i="111"/>
  <c r="K65" i="111"/>
  <c r="K64" i="111"/>
  <c r="K63" i="111"/>
  <c r="K61" i="111"/>
  <c r="K60" i="111"/>
  <c r="K59" i="111"/>
  <c r="K58" i="111"/>
  <c r="K57" i="111"/>
  <c r="K56" i="111"/>
  <c r="K54" i="111"/>
  <c r="K53" i="111"/>
  <c r="K52" i="111"/>
  <c r="K51" i="111"/>
  <c r="K50" i="111"/>
  <c r="K49" i="111"/>
  <c r="K47" i="111"/>
  <c r="K46" i="111"/>
  <c r="K45" i="111"/>
  <c r="K44" i="111"/>
  <c r="K43" i="111"/>
  <c r="K42" i="111"/>
  <c r="K40" i="111"/>
  <c r="K39" i="111"/>
  <c r="K38" i="111"/>
  <c r="K37" i="111"/>
  <c r="K36" i="111"/>
  <c r="K35" i="111"/>
  <c r="K33" i="111"/>
  <c r="K32" i="111"/>
  <c r="K31" i="111"/>
  <c r="K30" i="111"/>
  <c r="K29" i="111"/>
  <c r="K28" i="111"/>
  <c r="K26" i="111"/>
  <c r="K25" i="111"/>
  <c r="K24" i="111"/>
  <c r="K23" i="111"/>
  <c r="K22" i="111"/>
  <c r="K21" i="111"/>
  <c r="K19" i="111"/>
  <c r="K18" i="111"/>
  <c r="K17" i="111"/>
  <c r="K16" i="111"/>
  <c r="K15" i="111"/>
  <c r="K11" i="111"/>
  <c r="K10" i="111"/>
  <c r="K9" i="111"/>
  <c r="K8" i="111"/>
  <c r="I285" i="111"/>
  <c r="I284" i="111"/>
  <c r="I283" i="111"/>
  <c r="I282" i="111"/>
  <c r="I281" i="111"/>
  <c r="I280" i="111"/>
  <c r="I278" i="111"/>
  <c r="I277" i="111"/>
  <c r="I276" i="111"/>
  <c r="I275" i="111"/>
  <c r="I274" i="111"/>
  <c r="I273" i="111"/>
  <c r="I271" i="111"/>
  <c r="I270" i="111"/>
  <c r="I269" i="111"/>
  <c r="I268" i="111"/>
  <c r="I267" i="111"/>
  <c r="I266" i="111"/>
  <c r="I264" i="111"/>
  <c r="I263" i="111"/>
  <c r="I262" i="111"/>
  <c r="I261" i="111"/>
  <c r="I260" i="111"/>
  <c r="I259" i="111"/>
  <c r="I257" i="111"/>
  <c r="I256" i="111"/>
  <c r="I255" i="111"/>
  <c r="I254" i="111"/>
  <c r="I253" i="111"/>
  <c r="I252" i="111"/>
  <c r="I250" i="111"/>
  <c r="I249" i="111"/>
  <c r="I248" i="111"/>
  <c r="I247" i="111"/>
  <c r="I246" i="111"/>
  <c r="I245" i="111"/>
  <c r="I243" i="111"/>
  <c r="I242" i="111"/>
  <c r="I241" i="111"/>
  <c r="I240" i="111"/>
  <c r="I239" i="111"/>
  <c r="I238" i="111"/>
  <c r="I236" i="111"/>
  <c r="I235" i="111"/>
  <c r="I234" i="111"/>
  <c r="I233" i="111"/>
  <c r="I232" i="111"/>
  <c r="I231" i="111"/>
  <c r="I229" i="111"/>
  <c r="I228" i="111"/>
  <c r="I227" i="111"/>
  <c r="I226" i="111"/>
  <c r="I225" i="111"/>
  <c r="I224" i="111"/>
  <c r="I222" i="111"/>
  <c r="I221" i="111"/>
  <c r="I220" i="111"/>
  <c r="I219" i="111"/>
  <c r="I218" i="111"/>
  <c r="I217" i="111"/>
  <c r="I215" i="111"/>
  <c r="I214" i="111"/>
  <c r="I213" i="111"/>
  <c r="I212" i="111"/>
  <c r="I211" i="111"/>
  <c r="I210" i="111"/>
  <c r="I208" i="111"/>
  <c r="I207" i="111"/>
  <c r="I206" i="111"/>
  <c r="I205" i="111"/>
  <c r="I204" i="111"/>
  <c r="I203" i="111"/>
  <c r="I201" i="111"/>
  <c r="I200" i="111"/>
  <c r="I199" i="111"/>
  <c r="I198" i="111"/>
  <c r="I197" i="111"/>
  <c r="I196" i="111"/>
  <c r="I194" i="111"/>
  <c r="I193" i="111"/>
  <c r="I192" i="111"/>
  <c r="I191" i="111"/>
  <c r="I190" i="111"/>
  <c r="I189" i="111"/>
  <c r="I187" i="111"/>
  <c r="I186" i="111"/>
  <c r="I185" i="111"/>
  <c r="I184" i="111"/>
  <c r="I183" i="111"/>
  <c r="I182" i="111"/>
  <c r="I180" i="111"/>
  <c r="I179" i="111"/>
  <c r="I178" i="111"/>
  <c r="I177" i="111"/>
  <c r="I176" i="111"/>
  <c r="I175" i="111"/>
  <c r="I173" i="111"/>
  <c r="I172" i="111"/>
  <c r="I171" i="111"/>
  <c r="I170" i="111"/>
  <c r="I169" i="111"/>
  <c r="I168" i="111"/>
  <c r="I166" i="111"/>
  <c r="I165" i="111"/>
  <c r="I164" i="111"/>
  <c r="I163" i="111"/>
  <c r="I162" i="111"/>
  <c r="I161" i="111"/>
  <c r="I159" i="111"/>
  <c r="I158" i="111"/>
  <c r="I157" i="111"/>
  <c r="I156" i="111"/>
  <c r="I155" i="111"/>
  <c r="I154" i="111"/>
  <c r="I152" i="111"/>
  <c r="I151" i="111"/>
  <c r="I150" i="111"/>
  <c r="I149" i="111"/>
  <c r="I148" i="111"/>
  <c r="I147" i="111"/>
  <c r="I145" i="111"/>
  <c r="I144" i="111"/>
  <c r="I143" i="111"/>
  <c r="I142" i="111"/>
  <c r="I141" i="111"/>
  <c r="I140" i="111"/>
  <c r="I138" i="111"/>
  <c r="I137" i="111"/>
  <c r="I136" i="111"/>
  <c r="I135" i="111"/>
  <c r="I134" i="111"/>
  <c r="I133" i="111"/>
  <c r="I131" i="111"/>
  <c r="I130" i="111"/>
  <c r="I129" i="111"/>
  <c r="I128" i="111"/>
  <c r="I127" i="111"/>
  <c r="I126" i="111"/>
  <c r="I124" i="111"/>
  <c r="I123" i="111"/>
  <c r="I122" i="111"/>
  <c r="I121" i="111"/>
  <c r="I120" i="111"/>
  <c r="I119" i="111"/>
  <c r="I292" i="111"/>
  <c r="I291" i="111"/>
  <c r="I290" i="111"/>
  <c r="I289" i="111"/>
  <c r="I288" i="111"/>
  <c r="I287" i="111"/>
  <c r="I117" i="111"/>
  <c r="I116" i="111"/>
  <c r="I115" i="111"/>
  <c r="I114" i="111"/>
  <c r="I113" i="111"/>
  <c r="I112" i="111"/>
  <c r="I110" i="111"/>
  <c r="I109" i="111"/>
  <c r="I108" i="111"/>
  <c r="I107" i="111"/>
  <c r="I106" i="111"/>
  <c r="I105" i="111"/>
  <c r="I103" i="111"/>
  <c r="I102" i="111"/>
  <c r="I101" i="111"/>
  <c r="I100" i="111"/>
  <c r="I99" i="111"/>
  <c r="I98" i="111"/>
  <c r="I96" i="111"/>
  <c r="I95" i="111"/>
  <c r="I94" i="111"/>
  <c r="I93" i="111"/>
  <c r="I92" i="111"/>
  <c r="I91" i="111"/>
  <c r="I89" i="111"/>
  <c r="I88" i="111"/>
  <c r="I87" i="111"/>
  <c r="I86" i="111"/>
  <c r="I85" i="111"/>
  <c r="I84" i="111"/>
  <c r="I82" i="111"/>
  <c r="I81" i="111"/>
  <c r="I80" i="111"/>
  <c r="I79" i="111"/>
  <c r="I78" i="111"/>
  <c r="I77" i="111"/>
  <c r="I75" i="111"/>
  <c r="I74" i="111"/>
  <c r="I73" i="111"/>
  <c r="I72" i="111"/>
  <c r="I71" i="111"/>
  <c r="I70" i="111"/>
  <c r="I68" i="111"/>
  <c r="I67" i="111"/>
  <c r="I66" i="111"/>
  <c r="I65" i="111"/>
  <c r="I64" i="111"/>
  <c r="I63" i="111"/>
  <c r="I61" i="111"/>
  <c r="I60" i="111"/>
  <c r="I59" i="111"/>
  <c r="I58" i="111"/>
  <c r="I57" i="111"/>
  <c r="I56" i="111"/>
  <c r="I54" i="111"/>
  <c r="I53" i="111"/>
  <c r="I52" i="111"/>
  <c r="I51" i="111"/>
  <c r="I50" i="111"/>
  <c r="I49" i="111"/>
  <c r="I47" i="111"/>
  <c r="I46" i="111"/>
  <c r="I45" i="111"/>
  <c r="I44" i="111"/>
  <c r="I43" i="111"/>
  <c r="I42" i="111"/>
  <c r="I40" i="111"/>
  <c r="I39" i="111"/>
  <c r="I38" i="111"/>
  <c r="I37" i="111"/>
  <c r="I36" i="111"/>
  <c r="I35" i="111"/>
  <c r="I33" i="111"/>
  <c r="I32" i="111"/>
  <c r="I31" i="111"/>
  <c r="I30" i="111"/>
  <c r="I29" i="111"/>
  <c r="I28" i="111"/>
  <c r="I26" i="111"/>
  <c r="I25" i="111"/>
  <c r="I24" i="111"/>
  <c r="I23" i="111"/>
  <c r="I22" i="111"/>
  <c r="I21" i="111"/>
  <c r="I19" i="111"/>
  <c r="I18" i="111"/>
  <c r="I17" i="111"/>
  <c r="I16" i="111"/>
  <c r="I15" i="111"/>
  <c r="I14" i="111"/>
  <c r="I12" i="111"/>
  <c r="I11" i="111"/>
  <c r="I10" i="111"/>
  <c r="I9" i="111"/>
  <c r="I8" i="111"/>
  <c r="I7" i="111"/>
  <c r="H285" i="111"/>
  <c r="H284" i="111"/>
  <c r="H283" i="111"/>
  <c r="H282" i="111"/>
  <c r="H281" i="111"/>
  <c r="H280" i="111"/>
  <c r="H278" i="111"/>
  <c r="H277" i="111"/>
  <c r="H276" i="111"/>
  <c r="H275" i="111"/>
  <c r="H274" i="111"/>
  <c r="H273" i="111"/>
  <c r="H271" i="111"/>
  <c r="H270" i="111"/>
  <c r="H269" i="111"/>
  <c r="H268" i="111"/>
  <c r="H267" i="111"/>
  <c r="H266" i="111"/>
  <c r="H264" i="111"/>
  <c r="H263" i="111"/>
  <c r="H262" i="111"/>
  <c r="H261" i="111"/>
  <c r="H260" i="111"/>
  <c r="H259" i="111"/>
  <c r="H257" i="111"/>
  <c r="H256" i="111"/>
  <c r="H255" i="111"/>
  <c r="H254" i="111"/>
  <c r="H253" i="111"/>
  <c r="H252" i="111"/>
  <c r="H250" i="111"/>
  <c r="H249" i="111"/>
  <c r="H248" i="111"/>
  <c r="H247" i="111"/>
  <c r="H246" i="111"/>
  <c r="H245" i="111"/>
  <c r="H243" i="111"/>
  <c r="H242" i="111"/>
  <c r="H241" i="111"/>
  <c r="H240" i="111"/>
  <c r="H239" i="111"/>
  <c r="H238" i="111"/>
  <c r="H236" i="111"/>
  <c r="H235" i="111"/>
  <c r="H234" i="111"/>
  <c r="H233" i="111"/>
  <c r="H232" i="111"/>
  <c r="H231" i="111"/>
  <c r="H229" i="111"/>
  <c r="H228" i="111"/>
  <c r="H227" i="111"/>
  <c r="H226" i="111"/>
  <c r="H225" i="111"/>
  <c r="H224" i="111"/>
  <c r="H222" i="111"/>
  <c r="H221" i="111"/>
  <c r="H220" i="111"/>
  <c r="H219" i="111"/>
  <c r="H218" i="111"/>
  <c r="H217" i="111"/>
  <c r="H215" i="111"/>
  <c r="H214" i="111"/>
  <c r="H213" i="111"/>
  <c r="H212" i="111"/>
  <c r="H211" i="111"/>
  <c r="H210" i="111"/>
  <c r="H208" i="111"/>
  <c r="H207" i="111"/>
  <c r="H206" i="111"/>
  <c r="H205" i="111"/>
  <c r="H204" i="111"/>
  <c r="H203" i="111"/>
  <c r="H201" i="111"/>
  <c r="H200" i="111"/>
  <c r="H199" i="111"/>
  <c r="H198" i="111"/>
  <c r="H197" i="111"/>
  <c r="H196" i="111"/>
  <c r="H194" i="111"/>
  <c r="H193" i="111"/>
  <c r="H192" i="111"/>
  <c r="H191" i="111"/>
  <c r="H190" i="111"/>
  <c r="H189" i="111"/>
  <c r="H187" i="111"/>
  <c r="H186" i="111"/>
  <c r="H185" i="111"/>
  <c r="H184" i="111"/>
  <c r="H183" i="111"/>
  <c r="H182" i="111"/>
  <c r="H180" i="111"/>
  <c r="H179" i="111"/>
  <c r="H178" i="111"/>
  <c r="H177" i="111"/>
  <c r="H176" i="111"/>
  <c r="H175" i="111"/>
  <c r="H173" i="111"/>
  <c r="H172" i="111"/>
  <c r="H171" i="111"/>
  <c r="H170" i="111"/>
  <c r="H169" i="111"/>
  <c r="H168" i="111"/>
  <c r="H166" i="111"/>
  <c r="H165" i="111"/>
  <c r="H164" i="111"/>
  <c r="H163" i="111"/>
  <c r="H162" i="111"/>
  <c r="H161" i="111"/>
  <c r="H159" i="111"/>
  <c r="H158" i="111"/>
  <c r="H157" i="111"/>
  <c r="H156" i="111"/>
  <c r="H155" i="111"/>
  <c r="H154" i="111"/>
  <c r="H152" i="111"/>
  <c r="H151" i="111"/>
  <c r="H150" i="111"/>
  <c r="H149" i="111"/>
  <c r="H148" i="111"/>
  <c r="H147" i="111"/>
  <c r="H145" i="111"/>
  <c r="H144" i="111"/>
  <c r="H143" i="111"/>
  <c r="H142" i="111"/>
  <c r="H141" i="111"/>
  <c r="H140" i="111"/>
  <c r="H138" i="111"/>
  <c r="H137" i="111"/>
  <c r="H136" i="111"/>
  <c r="H135" i="111"/>
  <c r="H134" i="111"/>
  <c r="H133" i="111"/>
  <c r="H131" i="111"/>
  <c r="H130" i="111"/>
  <c r="H129" i="111"/>
  <c r="H128" i="111"/>
  <c r="H127" i="111"/>
  <c r="H126" i="111"/>
  <c r="H124" i="111"/>
  <c r="H123" i="111"/>
  <c r="H122" i="111"/>
  <c r="H121" i="111"/>
  <c r="H120" i="111"/>
  <c r="H119" i="111"/>
  <c r="H292" i="111"/>
  <c r="H291" i="111"/>
  <c r="H290" i="111"/>
  <c r="H289" i="111"/>
  <c r="H288" i="111"/>
  <c r="H287" i="111"/>
  <c r="H117" i="111"/>
  <c r="H116" i="111"/>
  <c r="H115" i="111"/>
  <c r="H114" i="111"/>
  <c r="H113" i="111"/>
  <c r="H112" i="111"/>
  <c r="H110" i="111"/>
  <c r="H109" i="111"/>
  <c r="H108" i="111"/>
  <c r="H107" i="111"/>
  <c r="H106" i="111"/>
  <c r="H105" i="111"/>
  <c r="H103" i="111"/>
  <c r="H102" i="111"/>
  <c r="H101" i="111"/>
  <c r="H100" i="111"/>
  <c r="H99" i="111"/>
  <c r="H98" i="111"/>
  <c r="H96" i="111"/>
  <c r="H95" i="111"/>
  <c r="H94" i="111"/>
  <c r="H93" i="111"/>
  <c r="H92" i="111"/>
  <c r="H91" i="111"/>
  <c r="H89" i="111"/>
  <c r="H88" i="111"/>
  <c r="H87" i="111"/>
  <c r="H86" i="111"/>
  <c r="H85" i="111"/>
  <c r="H84" i="111"/>
  <c r="H82" i="111"/>
  <c r="H81" i="111"/>
  <c r="H80" i="111"/>
  <c r="H79" i="111"/>
  <c r="H78" i="111"/>
  <c r="H77" i="111"/>
  <c r="H75" i="111"/>
  <c r="H74" i="111"/>
  <c r="H73" i="111"/>
  <c r="H72" i="111"/>
  <c r="H71" i="111"/>
  <c r="H70" i="111"/>
  <c r="H68" i="111"/>
  <c r="H67" i="111"/>
  <c r="H66" i="111"/>
  <c r="H65" i="111"/>
  <c r="H64" i="111"/>
  <c r="H63" i="111"/>
  <c r="H61" i="111"/>
  <c r="H60" i="111"/>
  <c r="H59" i="111"/>
  <c r="H58" i="111"/>
  <c r="H57" i="111"/>
  <c r="H56" i="111"/>
  <c r="H54" i="111"/>
  <c r="H53" i="111"/>
  <c r="H52" i="111"/>
  <c r="H51" i="111"/>
  <c r="H50" i="111"/>
  <c r="H49" i="111"/>
  <c r="H47" i="111"/>
  <c r="H46" i="111"/>
  <c r="H45" i="111"/>
  <c r="H44" i="111"/>
  <c r="H43" i="111"/>
  <c r="H42" i="111"/>
  <c r="H40" i="111"/>
  <c r="H39" i="111"/>
  <c r="H38" i="111"/>
  <c r="H37" i="111"/>
  <c r="H36" i="111"/>
  <c r="H35" i="111"/>
  <c r="H33" i="111"/>
  <c r="H32" i="111"/>
  <c r="H31" i="111"/>
  <c r="H30" i="111"/>
  <c r="H29" i="111"/>
  <c r="H28" i="111"/>
  <c r="H26" i="111"/>
  <c r="H25" i="111"/>
  <c r="H24" i="111"/>
  <c r="H23" i="111"/>
  <c r="H22" i="111"/>
  <c r="H21" i="111"/>
  <c r="H19" i="111"/>
  <c r="H18" i="111"/>
  <c r="H17" i="111"/>
  <c r="H16" i="111"/>
  <c r="H15" i="111"/>
  <c r="H14" i="111"/>
  <c r="H12" i="111"/>
  <c r="H11" i="111"/>
  <c r="H10" i="111"/>
  <c r="H9" i="111"/>
  <c r="H8" i="111"/>
  <c r="H7" i="111"/>
  <c r="J280" i="111"/>
  <c r="G277" i="111"/>
  <c r="G270" i="111"/>
  <c r="J269" i="111"/>
  <c r="J263" i="111"/>
  <c r="G259" i="111"/>
  <c r="J254" i="111"/>
  <c r="J243" i="111"/>
  <c r="G226" i="111"/>
  <c r="J226" i="111"/>
  <c r="J217" i="111"/>
  <c r="J215" i="111"/>
  <c r="J212" i="111"/>
  <c r="G205" i="111"/>
  <c r="G201" i="111"/>
  <c r="J201" i="111"/>
  <c r="J193" i="111"/>
  <c r="G192" i="111"/>
  <c r="J191" i="111"/>
  <c r="G189" i="111"/>
  <c r="J189" i="111"/>
  <c r="G186" i="111"/>
  <c r="G179" i="111"/>
  <c r="J178" i="111"/>
  <c r="G173" i="111"/>
  <c r="J169" i="111"/>
  <c r="J157" i="111"/>
  <c r="J152" i="111"/>
  <c r="J150" i="111"/>
  <c r="J142" i="111"/>
  <c r="J135" i="111"/>
  <c r="J134" i="111"/>
  <c r="G127" i="111"/>
  <c r="J124" i="111"/>
  <c r="J121" i="111"/>
  <c r="G115" i="111"/>
  <c r="J106" i="111"/>
  <c r="J103" i="111"/>
  <c r="J96" i="111"/>
  <c r="G93" i="111"/>
  <c r="J93" i="111"/>
  <c r="J80" i="111"/>
  <c r="J68" i="111"/>
  <c r="G67" i="111"/>
  <c r="J61" i="111"/>
  <c r="G60" i="111"/>
  <c r="J45" i="111"/>
  <c r="G39" i="111"/>
  <c r="J36" i="111"/>
  <c r="G32" i="111"/>
  <c r="G31" i="111"/>
  <c r="G29" i="111"/>
  <c r="J29" i="111"/>
  <c r="G22" i="111"/>
  <c r="G21" i="111"/>
  <c r="J11" i="111"/>
  <c r="G164" i="111" l="1"/>
  <c r="J186" i="111"/>
  <c r="G217" i="111"/>
  <c r="G182" i="111"/>
  <c r="J255" i="111"/>
  <c r="J70" i="111"/>
  <c r="J84" i="111"/>
  <c r="J238" i="111"/>
  <c r="J85" i="111"/>
  <c r="G25" i="111"/>
  <c r="J51" i="111"/>
  <c r="J72" i="111"/>
  <c r="J86" i="111"/>
  <c r="G276" i="111"/>
  <c r="J87" i="111"/>
  <c r="J241" i="111"/>
  <c r="G254" i="111"/>
  <c r="J14" i="111"/>
  <c r="G40" i="111"/>
  <c r="G53" i="111"/>
  <c r="J288" i="111"/>
  <c r="G154" i="111"/>
  <c r="G168" i="111"/>
  <c r="J15" i="111"/>
  <c r="J89" i="111"/>
  <c r="G102" i="111"/>
  <c r="G211" i="111"/>
  <c r="G255" i="111"/>
  <c r="G267" i="111"/>
  <c r="G42" i="111"/>
  <c r="G116" i="111"/>
  <c r="G290" i="111"/>
  <c r="G144" i="111"/>
  <c r="J175" i="111"/>
  <c r="J267" i="111"/>
  <c r="J43" i="111"/>
  <c r="J56" i="111"/>
  <c r="G65" i="111"/>
  <c r="J77" i="111"/>
  <c r="G291" i="111"/>
  <c r="G145" i="111"/>
  <c r="G157" i="111"/>
  <c r="G170" i="111"/>
  <c r="J176" i="111"/>
  <c r="G212" i="111"/>
  <c r="G231" i="111"/>
  <c r="G245" i="111"/>
  <c r="J291" i="111"/>
  <c r="G133" i="111"/>
  <c r="J171" i="111"/>
  <c r="J245" i="111"/>
  <c r="G281" i="111"/>
  <c r="G292" i="111"/>
  <c r="G134" i="111"/>
  <c r="J147" i="111"/>
  <c r="J172" i="111"/>
  <c r="J233" i="111"/>
  <c r="J246" i="111"/>
  <c r="G128" i="111"/>
  <c r="J7" i="111"/>
  <c r="J33" i="111"/>
  <c r="G68" i="111"/>
  <c r="J94" i="111"/>
  <c r="G161" i="111"/>
  <c r="J259" i="111"/>
  <c r="J173" i="111"/>
  <c r="J214" i="111"/>
  <c r="J40" i="111"/>
  <c r="J95" i="111"/>
  <c r="J162" i="111"/>
  <c r="J236" i="111"/>
  <c r="G260" i="111"/>
  <c r="J277" i="111"/>
  <c r="G77" i="111"/>
  <c r="G86" i="111"/>
  <c r="G95" i="111"/>
  <c r="G149" i="111"/>
  <c r="J168" i="111"/>
  <c r="G190" i="111"/>
  <c r="J190" i="111"/>
  <c r="G56" i="111"/>
  <c r="G289" i="111"/>
  <c r="J143" i="111"/>
  <c r="G150" i="111"/>
  <c r="G169" i="111"/>
  <c r="J179" i="111"/>
  <c r="G191" i="111"/>
  <c r="G224" i="111"/>
  <c r="G246" i="111"/>
  <c r="J256" i="111"/>
  <c r="G225" i="111"/>
  <c r="G80" i="111"/>
  <c r="G142" i="111"/>
  <c r="G152" i="111"/>
  <c r="J161" i="111"/>
  <c r="G204" i="111"/>
  <c r="G215" i="111"/>
  <c r="G87" i="111"/>
  <c r="J101" i="111"/>
  <c r="G124" i="111"/>
  <c r="G208" i="111"/>
  <c r="G243" i="111"/>
  <c r="J281" i="111"/>
  <c r="G14" i="111"/>
  <c r="J47" i="111"/>
  <c r="G47" i="111"/>
  <c r="G15" i="111"/>
  <c r="J109" i="111"/>
  <c r="G280" i="111"/>
  <c r="G26" i="111"/>
  <c r="G37" i="111"/>
  <c r="J99" i="111"/>
  <c r="G143" i="111"/>
  <c r="G162" i="111"/>
  <c r="G171" i="111"/>
  <c r="J16" i="111"/>
  <c r="J92" i="111"/>
  <c r="J116" i="111"/>
  <c r="G175" i="111"/>
  <c r="J227" i="111"/>
  <c r="G227" i="111"/>
  <c r="J17" i="111"/>
  <c r="G238" i="111"/>
  <c r="J154" i="111"/>
  <c r="J260" i="111"/>
  <c r="G61" i="111"/>
  <c r="J30" i="111"/>
  <c r="J39" i="111"/>
  <c r="G112" i="111"/>
  <c r="J253" i="111"/>
  <c r="G282" i="111"/>
  <c r="J282" i="111"/>
  <c r="J102" i="111"/>
  <c r="G135" i="111"/>
  <c r="G283" i="111"/>
  <c r="G85" i="111"/>
  <c r="G94" i="111"/>
  <c r="J166" i="111"/>
  <c r="G199" i="111"/>
  <c r="G234" i="111"/>
  <c r="G96" i="111"/>
  <c r="J133" i="111"/>
  <c r="J270" i="111"/>
  <c r="G7" i="111"/>
  <c r="G176" i="111"/>
  <c r="J113" i="111"/>
  <c r="G54" i="111"/>
  <c r="G103" i="111"/>
  <c r="J292" i="111"/>
  <c r="J136" i="111"/>
  <c r="G136" i="111"/>
  <c r="J170" i="111"/>
  <c r="G200" i="111"/>
  <c r="J234" i="111"/>
  <c r="G264" i="111"/>
  <c r="J266" i="111"/>
  <c r="J229" i="111"/>
  <c r="J231" i="111"/>
  <c r="J257" i="111"/>
  <c r="J284" i="111"/>
  <c r="G8" i="111"/>
  <c r="J57" i="111"/>
  <c r="G73" i="111"/>
  <c r="J91" i="111"/>
  <c r="G98" i="111"/>
  <c r="G108" i="111"/>
  <c r="J163" i="111"/>
  <c r="J240" i="111"/>
  <c r="G256" i="111"/>
  <c r="J8" i="111"/>
  <c r="J73" i="111"/>
  <c r="J156" i="111"/>
  <c r="J164" i="111"/>
  <c r="J211" i="111"/>
  <c r="J219" i="111"/>
  <c r="G240" i="111"/>
  <c r="J248" i="111"/>
  <c r="G9" i="111"/>
  <c r="J25" i="111"/>
  <c r="G30" i="111"/>
  <c r="J53" i="111"/>
  <c r="G74" i="111"/>
  <c r="G84" i="111"/>
  <c r="J137" i="111"/>
  <c r="G147" i="111"/>
  <c r="G172" i="111"/>
  <c r="J10" i="111"/>
  <c r="J75" i="111"/>
  <c r="J120" i="111"/>
  <c r="J138" i="111"/>
  <c r="J250" i="111"/>
  <c r="J264" i="111"/>
  <c r="J88" i="111"/>
  <c r="G88" i="111"/>
  <c r="J21" i="111"/>
  <c r="G66" i="111"/>
  <c r="G82" i="111"/>
  <c r="J210" i="111"/>
  <c r="G210" i="111"/>
  <c r="G219" i="111"/>
  <c r="J218" i="111"/>
  <c r="G236" i="111"/>
  <c r="J268" i="111"/>
  <c r="G268" i="111"/>
  <c r="G28" i="111"/>
  <c r="G33" i="111"/>
  <c r="J54" i="111"/>
  <c r="J28" i="111"/>
  <c r="J66" i="111"/>
  <c r="J74" i="111"/>
  <c r="J82" i="111"/>
  <c r="G89" i="111"/>
  <c r="J127" i="111"/>
  <c r="G218" i="111"/>
  <c r="G269" i="111"/>
  <c r="G120" i="111"/>
  <c r="J129" i="111"/>
  <c r="G129" i="111"/>
  <c r="J203" i="111"/>
  <c r="G203" i="111"/>
  <c r="J271" i="111"/>
  <c r="G271" i="111"/>
  <c r="J81" i="111"/>
  <c r="G81" i="111"/>
  <c r="G126" i="111"/>
  <c r="J126" i="111"/>
  <c r="J158" i="111"/>
  <c r="G158" i="111"/>
  <c r="G35" i="111"/>
  <c r="J35" i="111"/>
  <c r="J105" i="111"/>
  <c r="G106" i="111"/>
  <c r="G105" i="111"/>
  <c r="J184" i="111"/>
  <c r="G184" i="111"/>
  <c r="J261" i="111"/>
  <c r="G261" i="111"/>
  <c r="J22" i="111"/>
  <c r="G36" i="111"/>
  <c r="J49" i="111"/>
  <c r="G75" i="111"/>
  <c r="J119" i="111"/>
  <c r="G119" i="111"/>
  <c r="J128" i="111"/>
  <c r="J185" i="111"/>
  <c r="G185" i="111"/>
  <c r="J220" i="111"/>
  <c r="G220" i="111"/>
  <c r="G263" i="111"/>
  <c r="G262" i="111"/>
  <c r="J9" i="111"/>
  <c r="J23" i="111"/>
  <c r="J42" i="111"/>
  <c r="G49" i="111"/>
  <c r="G91" i="111"/>
  <c r="J208" i="111"/>
  <c r="J205" i="111"/>
  <c r="J204" i="111"/>
  <c r="J221" i="111"/>
  <c r="G222" i="111"/>
  <c r="G221" i="111"/>
  <c r="J262" i="111"/>
  <c r="G16" i="111"/>
  <c r="G23" i="111"/>
  <c r="J50" i="111"/>
  <c r="G10" i="111"/>
  <c r="G43" i="111"/>
  <c r="G50" i="111"/>
  <c r="G57" i="111"/>
  <c r="J290" i="111"/>
  <c r="J289" i="111"/>
  <c r="J130" i="111"/>
  <c r="G131" i="111"/>
  <c r="G130" i="111"/>
  <c r="J177" i="111"/>
  <c r="G177" i="111"/>
  <c r="J194" i="111"/>
  <c r="G194" i="111"/>
  <c r="J222" i="111"/>
  <c r="G248" i="111"/>
  <c r="J247" i="111"/>
  <c r="G247" i="111"/>
  <c r="J37" i="111"/>
  <c r="J67" i="111"/>
  <c r="J65" i="111"/>
  <c r="J108" i="111"/>
  <c r="J117" i="111"/>
  <c r="G117" i="111"/>
  <c r="J287" i="111"/>
  <c r="G287" i="111"/>
  <c r="G121" i="111"/>
  <c r="G178" i="111"/>
  <c r="J187" i="111"/>
  <c r="G187" i="111"/>
  <c r="J199" i="111"/>
  <c r="J198" i="111"/>
  <c r="J200" i="111"/>
  <c r="J232" i="111"/>
  <c r="G232" i="111"/>
  <c r="G274" i="111"/>
  <c r="J273" i="111"/>
  <c r="G17" i="111"/>
  <c r="G44" i="111"/>
  <c r="G51" i="111"/>
  <c r="J58" i="111"/>
  <c r="G63" i="111"/>
  <c r="G109" i="111"/>
  <c r="J131" i="111"/>
  <c r="J144" i="111"/>
  <c r="J145" i="111"/>
  <c r="J140" i="111"/>
  <c r="J196" i="111"/>
  <c r="G196" i="111"/>
  <c r="J206" i="111"/>
  <c r="G206" i="111"/>
  <c r="G241" i="111"/>
  <c r="J249" i="111"/>
  <c r="G249" i="111"/>
  <c r="G273" i="111"/>
  <c r="G11" i="111"/>
  <c r="J31" i="111"/>
  <c r="G38" i="111"/>
  <c r="J44" i="111"/>
  <c r="J59" i="111"/>
  <c r="G59" i="111"/>
  <c r="J63" i="111"/>
  <c r="J71" i="111"/>
  <c r="G71" i="111"/>
  <c r="J79" i="111"/>
  <c r="G79" i="111"/>
  <c r="G101" i="111"/>
  <c r="G288" i="111"/>
  <c r="G140" i="111"/>
  <c r="G156" i="111"/>
  <c r="G163" i="111"/>
  <c r="J197" i="111"/>
  <c r="G197" i="111"/>
  <c r="G19" i="111"/>
  <c r="J19" i="111"/>
  <c r="J38" i="111"/>
  <c r="G45" i="111"/>
  <c r="J52" i="111"/>
  <c r="G52" i="111"/>
  <c r="J60" i="111"/>
  <c r="J64" i="111"/>
  <c r="G64" i="111"/>
  <c r="J110" i="111"/>
  <c r="G110" i="111"/>
  <c r="J141" i="111"/>
  <c r="G141" i="111"/>
  <c r="J148" i="111"/>
  <c r="G148" i="111"/>
  <c r="G207" i="111"/>
  <c r="J242" i="111"/>
  <c r="G242" i="111"/>
  <c r="G250" i="111"/>
  <c r="G257" i="111"/>
  <c r="J12" i="111"/>
  <c r="G12" i="111"/>
  <c r="J26" i="111"/>
  <c r="J207" i="111"/>
  <c r="J32" i="111"/>
  <c r="J46" i="111"/>
  <c r="G46" i="111"/>
  <c r="J112" i="111"/>
  <c r="G113" i="111"/>
  <c r="J149" i="111"/>
  <c r="J165" i="111"/>
  <c r="G165" i="111"/>
  <c r="J235" i="111"/>
  <c r="G235" i="111"/>
  <c r="G253" i="111"/>
  <c r="J252" i="111"/>
  <c r="G252" i="111"/>
  <c r="J155" i="111"/>
  <c r="G155" i="111"/>
  <c r="G193" i="111"/>
  <c r="J192" i="111"/>
  <c r="G233" i="111"/>
  <c r="J278" i="111"/>
  <c r="G278" i="111"/>
  <c r="J24" i="111"/>
  <c r="J122" i="111"/>
  <c r="G122" i="111"/>
  <c r="J151" i="111"/>
  <c r="G151" i="111"/>
  <c r="G159" i="111"/>
  <c r="J180" i="111"/>
  <c r="G180" i="111"/>
  <c r="G229" i="111"/>
  <c r="J228" i="111"/>
  <c r="J274" i="111"/>
  <c r="G18" i="111"/>
  <c r="G24" i="111"/>
  <c r="G58" i="111"/>
  <c r="G70" i="111"/>
  <c r="G92" i="111"/>
  <c r="J98" i="111"/>
  <c r="J114" i="111"/>
  <c r="G114" i="111"/>
  <c r="G123" i="111"/>
  <c r="J159" i="111"/>
  <c r="G166" i="111"/>
  <c r="J213" i="111"/>
  <c r="G213" i="111"/>
  <c r="G228" i="111"/>
  <c r="G266" i="111"/>
  <c r="J275" i="111"/>
  <c r="G275" i="111"/>
  <c r="J18" i="111"/>
  <c r="J78" i="111"/>
  <c r="G78" i="111"/>
  <c r="G99" i="111"/>
  <c r="J115" i="111"/>
  <c r="J123" i="111"/>
  <c r="G137" i="111"/>
  <c r="G183" i="111"/>
  <c r="J182" i="111"/>
  <c r="G198" i="111"/>
  <c r="G214" i="111"/>
  <c r="J276" i="111"/>
  <c r="G284" i="111"/>
  <c r="J283" i="111"/>
  <c r="G72" i="111"/>
  <c r="J100" i="111"/>
  <c r="G100" i="111"/>
  <c r="J107" i="111"/>
  <c r="G107" i="111"/>
  <c r="G138" i="111"/>
  <c r="J183" i="111"/>
  <c r="J225" i="111"/>
  <c r="J224" i="111"/>
  <c r="J239" i="111"/>
  <c r="G239" i="111"/>
  <c r="J285" i="111"/>
  <c r="G285" i="111"/>
</calcChain>
</file>

<file path=xl/sharedStrings.xml><?xml version="1.0" encoding="utf-8"?>
<sst xmlns="http://schemas.openxmlformats.org/spreadsheetml/2006/main" count="3580" uniqueCount="555">
  <si>
    <t>THCE Component</t>
  </si>
  <si>
    <t>Commercial</t>
  </si>
  <si>
    <t>Program Type</t>
  </si>
  <si>
    <t>Medicare FFS</t>
  </si>
  <si>
    <t>Service Category</t>
  </si>
  <si>
    <t>Large Group</t>
  </si>
  <si>
    <t>Self-Insured</t>
  </si>
  <si>
    <t>Year</t>
  </si>
  <si>
    <t>Medicare Advantage</t>
  </si>
  <si>
    <t>Payer</t>
  </si>
  <si>
    <t>Market Sector</t>
  </si>
  <si>
    <t>Total</t>
  </si>
  <si>
    <t>Small Group</t>
  </si>
  <si>
    <t>Cigna</t>
  </si>
  <si>
    <t>Oregon Department of Corrections</t>
  </si>
  <si>
    <t>Commercial (Full and Partial Claims)</t>
  </si>
  <si>
    <t>Commercial Partial Claims</t>
  </si>
  <si>
    <t>Commercial Full Claims</t>
  </si>
  <si>
    <t>Market Type</t>
  </si>
  <si>
    <t>Medicaid CCO</t>
  </si>
  <si>
    <t>Medicaid Open Card</t>
  </si>
  <si>
    <t>Member Month</t>
  </si>
  <si>
    <t>Note</t>
  </si>
  <si>
    <t>Person</t>
  </si>
  <si>
    <t>Claims Hospital Inpatient</t>
  </si>
  <si>
    <t>Claims Hospital Outpatient</t>
  </si>
  <si>
    <t>Claims Professional PCPs</t>
  </si>
  <si>
    <t>Claims Professional Specialty</t>
  </si>
  <si>
    <t>Claims Professional BH</t>
  </si>
  <si>
    <t>Claims Professional Other</t>
  </si>
  <si>
    <t>Claims LTC</t>
  </si>
  <si>
    <t>Claims Other</t>
  </si>
  <si>
    <t>LOB</t>
  </si>
  <si>
    <t>Medicare</t>
  </si>
  <si>
    <t>Medicaid</t>
  </si>
  <si>
    <t>Member Year</t>
  </si>
  <si>
    <t>Non-Claims Prospective Payments</t>
  </si>
  <si>
    <t>Non-Claims Support Population Health</t>
  </si>
  <si>
    <t>Non-Claims Recovery</t>
  </si>
  <si>
    <t>Non-Claims Other</t>
  </si>
  <si>
    <t>Denominator is the entire state.</t>
  </si>
  <si>
    <t>BH services provided by additional contracts</t>
  </si>
  <si>
    <t>Non-Claims: Total</t>
  </si>
  <si>
    <t>Medicaid Rx Rebate</t>
  </si>
  <si>
    <t>exclude rx rebates</t>
  </si>
  <si>
    <t>Claims Retail Pharmacy (Gross of Rebates)</t>
  </si>
  <si>
    <t>Claims Retail Pharmacy (Net of Rebates)</t>
  </si>
  <si>
    <t>Claims: Total (Gross of Rebates)</t>
  </si>
  <si>
    <t>Claims: Total (Net of Rebates)</t>
  </si>
  <si>
    <t>Member Months</t>
  </si>
  <si>
    <t>Medicaid FFS</t>
  </si>
  <si>
    <t>Claims Professional Physician</t>
  </si>
  <si>
    <t>Claims Professional Other Providers</t>
  </si>
  <si>
    <t>CGT Professional</t>
  </si>
  <si>
    <t>Claims Non Hospital Outpatient</t>
  </si>
  <si>
    <t>CGT Other</t>
  </si>
  <si>
    <t>Claims Home Health Agency</t>
  </si>
  <si>
    <t>Claims Skilled Nursing Facility</t>
  </si>
  <si>
    <t>CGT LTC</t>
  </si>
  <si>
    <t>Claims Hospice</t>
  </si>
  <si>
    <t>CGT Inpatient</t>
  </si>
  <si>
    <t>CGT Outpatient</t>
  </si>
  <si>
    <t>Claims DME</t>
  </si>
  <si>
    <t>Claims Part D</t>
  </si>
  <si>
    <t>CGT Retail (Rx net of rebates)</t>
  </si>
  <si>
    <t>Claims Other Suppliers</t>
  </si>
  <si>
    <t>Individual</t>
  </si>
  <si>
    <t>Student</t>
  </si>
  <si>
    <t>Advanced Health</t>
  </si>
  <si>
    <t>Cascade Health Alliance</t>
  </si>
  <si>
    <t>Health Share of Oregon</t>
  </si>
  <si>
    <t>Umpqua Health Alliance</t>
  </si>
  <si>
    <t>AllCare CCO</t>
  </si>
  <si>
    <t>Eastern Oregon CCO</t>
  </si>
  <si>
    <t>Intercommunity Health Network</t>
  </si>
  <si>
    <t>exlcude duals (see row 10); exclude rx rebates (see row 9)</t>
  </si>
  <si>
    <t>Total excluding duals</t>
  </si>
  <si>
    <t>Total including duals</t>
  </si>
  <si>
    <t>Dual: Medicare Advantage</t>
  </si>
  <si>
    <t>Dual: Medicaid Expenses</t>
  </si>
  <si>
    <t>inlcude rx rebates</t>
  </si>
  <si>
    <t>NW Pharmacy Purchasing Program (ArrayRx)</t>
  </si>
  <si>
    <t>Claims Professional</t>
  </si>
  <si>
    <t>Statewide including Medicare FFS</t>
  </si>
  <si>
    <t>Member/Person</t>
  </si>
  <si>
    <t>Statewide excluding Medicare FFS</t>
  </si>
  <si>
    <t>Medicaid duals</t>
  </si>
  <si>
    <t>Exclude duals</t>
  </si>
  <si>
    <t>Sum of rx rebates data are applied to the entire Medicaid market</t>
  </si>
  <si>
    <t>Commercial NCPHI</t>
  </si>
  <si>
    <t>denominator is total number of people</t>
  </si>
  <si>
    <t>from TCHE_NCPHI tab</t>
  </si>
  <si>
    <t>Medicare Advantage NCPHI</t>
  </si>
  <si>
    <t>Medicaid CCO NCPHI</t>
  </si>
  <si>
    <t>Not roll up to Medicaid TCHE. It is in Medicare TCHE.</t>
  </si>
  <si>
    <t>THCE has duals in Medicare</t>
  </si>
  <si>
    <t>Medicaid CCO NCPHI including duals.</t>
  </si>
  <si>
    <t>Person (part A and/or Part B)</t>
  </si>
  <si>
    <t>Demographic Score</t>
  </si>
  <si>
    <t>Medicaid CCO Other Spending</t>
  </si>
  <si>
    <t>Market</t>
  </si>
  <si>
    <t>Member Months in 2021</t>
  </si>
  <si>
    <t>TME PMPM Growth, Adjusted</t>
  </si>
  <si>
    <t>95% CI Lower</t>
  </si>
  <si>
    <t>95% CI Upper</t>
  </si>
  <si>
    <t>Type</t>
  </si>
  <si>
    <t>Kaiser Permanente</t>
  </si>
  <si>
    <t>All</t>
  </si>
  <si>
    <t>Providence Health</t>
  </si>
  <si>
    <t>UnitedHealthcare Insurance Company</t>
  </si>
  <si>
    <t>MM &gt;= 60K</t>
  </si>
  <si>
    <t>Moda Health Plan</t>
  </si>
  <si>
    <t>Yamhill Community Care</t>
  </si>
  <si>
    <t>Demographic Adjusted Total Medical Expenses Per Member Per Month by Market by Provider Organizations</t>
  </si>
  <si>
    <t xml:space="preserve">Gross of prescription drug rebates </t>
  </si>
  <si>
    <t>Group</t>
  </si>
  <si>
    <t>Provider Organization Name</t>
  </si>
  <si>
    <t>1. more than 20,000 attributed patients</t>
  </si>
  <si>
    <t>Oregon Medical Group</t>
  </si>
  <si>
    <t>Legacy Health</t>
  </si>
  <si>
    <t>Praxis Health</t>
  </si>
  <si>
    <t>PeaceHealth</t>
  </si>
  <si>
    <t>Salem Clinic</t>
  </si>
  <si>
    <t>2. 10,000 to 20,000 attributed patients</t>
  </si>
  <si>
    <t>The Corvallis Clinic</t>
  </si>
  <si>
    <t>Salem Health</t>
  </si>
  <si>
    <t>3. Fewer than 10,000 attributed patients</t>
  </si>
  <si>
    <t>Summit Health</t>
  </si>
  <si>
    <t>4. Pediatric practices</t>
  </si>
  <si>
    <t>Northwest Primary Care</t>
  </si>
  <si>
    <t>5. Federally qualified health centers (FQHCs)</t>
  </si>
  <si>
    <t>The Portland Clinic</t>
  </si>
  <si>
    <t>St Charles Health System</t>
  </si>
  <si>
    <t>North Bend Medical Center</t>
  </si>
  <si>
    <t>Metropolitan Pediatrics</t>
  </si>
  <si>
    <t>The Children's Clinic</t>
  </si>
  <si>
    <t>Oregon Integrated Health</t>
  </si>
  <si>
    <t>Northwest Medical Homes</t>
  </si>
  <si>
    <t>Sky Lakes Medical Center</t>
  </si>
  <si>
    <t>WFMC Health</t>
  </si>
  <si>
    <t>Columbia Clinic</t>
  </si>
  <si>
    <t>Evergreen Family Medicine</t>
  </si>
  <si>
    <t>Adventist Health</t>
  </si>
  <si>
    <t>Grants Pass Clinic</t>
  </si>
  <si>
    <t>BestMed</t>
  </si>
  <si>
    <t>Yakima Valley Farm Workers Clinic</t>
  </si>
  <si>
    <t>Neighborhood Health Center</t>
  </si>
  <si>
    <t>Rogue Community Health</t>
  </si>
  <si>
    <t>Northwest Human Services</t>
  </si>
  <si>
    <t>Aviva Health</t>
  </si>
  <si>
    <t>Valley Family Health Care</t>
  </si>
  <si>
    <t>One Community Health</t>
  </si>
  <si>
    <t>Number of Provider Organizations</t>
  </si>
  <si>
    <t>TME (Gross of Rebates), Unadjusted</t>
  </si>
  <si>
    <t>TME (Gross of Rebates), Adjusted</t>
  </si>
  <si>
    <t>TME (Net of Rebates), Unadjusted</t>
  </si>
  <si>
    <t>TME (Net of Rebates), Adjusted</t>
  </si>
  <si>
    <t>2021-2022 Annual Report on the Performance of the Oregon Health Care System</t>
  </si>
  <si>
    <t>ATRIO</t>
  </si>
  <si>
    <t>Member Months in 2022</t>
  </si>
  <si>
    <t>Oregon State Hospital</t>
  </si>
  <si>
    <t>Aetna</t>
  </si>
  <si>
    <t>Health Net Oregon</t>
  </si>
  <si>
    <t>Kaiser</t>
  </si>
  <si>
    <t>Moda</t>
  </si>
  <si>
    <t>PacificSource Health</t>
  </si>
  <si>
    <t>Providence</t>
  </si>
  <si>
    <t>UHC Company</t>
  </si>
  <si>
    <t>Health Net Company</t>
  </si>
  <si>
    <t>PacificSource Community</t>
  </si>
  <si>
    <t>Providence Health Assurance</t>
  </si>
  <si>
    <t>Regence</t>
  </si>
  <si>
    <t>Cascade Health</t>
  </si>
  <si>
    <t>Health Share</t>
  </si>
  <si>
    <t>Umpqua CCO</t>
  </si>
  <si>
    <t>MA + Medicaid + Commercial Full Claims</t>
  </si>
  <si>
    <t>OHSU</t>
  </si>
  <si>
    <t>Samaritan Health</t>
  </si>
  <si>
    <t>Asante Health</t>
  </si>
  <si>
    <t>COPA</t>
  </si>
  <si>
    <t>Salem Pediatrics</t>
  </si>
  <si>
    <t>Asante</t>
  </si>
  <si>
    <t>Grande Ronde Hospital</t>
  </si>
  <si>
    <t>Physicians Medical Center</t>
  </si>
  <si>
    <t>Santiam Memorial Hospital</t>
  </si>
  <si>
    <t>CHAOS</t>
  </si>
  <si>
    <t>Hillsboro Pediatrics</t>
  </si>
  <si>
    <t>Oregon Pediatrics</t>
  </si>
  <si>
    <t>Sanford Children's</t>
  </si>
  <si>
    <t>Benton Co Health Dept</t>
  </si>
  <si>
    <t>Clackamas Co Health Dept</t>
  </si>
  <si>
    <t>La Clinica</t>
  </si>
  <si>
    <t>Community Health Centers of Lane</t>
  </si>
  <si>
    <t>Mosaic Community Health</t>
  </si>
  <si>
    <t>Multnomah Co Health Dept</t>
  </si>
  <si>
    <t>Siskiyou CHC</t>
  </si>
  <si>
    <t xml:space="preserve">Virginia Garcia </t>
  </si>
  <si>
    <t xml:space="preserve">Providence </t>
  </si>
  <si>
    <t>Entity name key</t>
  </si>
  <si>
    <t>Entity type</t>
  </si>
  <si>
    <t>Name in report</t>
  </si>
  <si>
    <t>Other name/full name</t>
  </si>
  <si>
    <t>payer</t>
  </si>
  <si>
    <t>Atrio Health Plans, Inc.</t>
  </si>
  <si>
    <t>Cigna Health And Life Insurance Company</t>
  </si>
  <si>
    <t>CPC – CareOregon</t>
  </si>
  <si>
    <t>Columbia Pacific CCO</t>
  </si>
  <si>
    <t>EOCCO – Moda</t>
  </si>
  <si>
    <t>Health Net Life Insurance Company</t>
  </si>
  <si>
    <t>Health Net Health Plan Of Oregon, Inc.</t>
  </si>
  <si>
    <t>IHN – Samaritan</t>
  </si>
  <si>
    <t>Jackson CCO – CareOregon</t>
  </si>
  <si>
    <t>Jackson Care Connect</t>
  </si>
  <si>
    <t>Kaiser Foundation Health Plan Of The Northwest</t>
  </si>
  <si>
    <t>Medicaid FFS/Open Card</t>
  </si>
  <si>
    <t>Moda Health Plan, Inc.</t>
  </si>
  <si>
    <t>PacificSource – Central OR</t>
  </si>
  <si>
    <t>PacificSource Central</t>
  </si>
  <si>
    <t>PacificSource – Gorge</t>
  </si>
  <si>
    <t>PacificSource Gorge</t>
  </si>
  <si>
    <t>PacificSource – Lane</t>
  </si>
  <si>
    <t>PacificSource Lane</t>
  </si>
  <si>
    <t>PacificSource – Marion Polk</t>
  </si>
  <si>
    <t>PacificSource Marion Polk</t>
  </si>
  <si>
    <t>PacificSource Community Health Plans</t>
  </si>
  <si>
    <t>PacificSource Health Plans</t>
  </si>
  <si>
    <t>Providence Health Plan</t>
  </si>
  <si>
    <t>Regence Bluecross Blueshield Of Oregon</t>
  </si>
  <si>
    <t>Trillium CCO</t>
  </si>
  <si>
    <t>Trillium Community Health Plan, Inc.</t>
  </si>
  <si>
    <t>UHC Oregon</t>
  </si>
  <si>
    <t>UnitedHealthcare Of Oregon, Inc.</t>
  </si>
  <si>
    <t>provider organization</t>
  </si>
  <si>
    <t xml:space="preserve">Adventist Health </t>
  </si>
  <si>
    <t>Asante Health System</t>
  </si>
  <si>
    <t>Benton County Health Department / Community Health Centers of Benton &amp; Linn Counties</t>
  </si>
  <si>
    <t>Childhood Health Associates of Salem</t>
  </si>
  <si>
    <t>Clackamas County Health Department</t>
  </si>
  <si>
    <t>Central Oregon Pediatric Associates</t>
  </si>
  <si>
    <t>Grande Ronde Hospital and Clinics</t>
  </si>
  <si>
    <t>Hillsboro Pediatric Clinic</t>
  </si>
  <si>
    <t>La Clinica del Valle</t>
  </si>
  <si>
    <t>Community Health Centers of Lane County</t>
  </si>
  <si>
    <t xml:space="preserve">Legacy Health </t>
  </si>
  <si>
    <t xml:space="preserve">Mosaic Medical </t>
  </si>
  <si>
    <t>Multnomah County Health Department</t>
  </si>
  <si>
    <t xml:space="preserve">North Bend Medical Center </t>
  </si>
  <si>
    <t>Northwest Health Partners</t>
  </si>
  <si>
    <t xml:space="preserve">Northwest Primary Care </t>
  </si>
  <si>
    <t>Oregon Health &amp; Science University</t>
  </si>
  <si>
    <t xml:space="preserve">Oregon Integrated Health </t>
  </si>
  <si>
    <t xml:space="preserve">PeaceHealth </t>
  </si>
  <si>
    <t>Providence Health &amp; Services</t>
  </si>
  <si>
    <t>River Rock Family Practice</t>
  </si>
  <si>
    <t xml:space="preserve">Salem Health </t>
  </si>
  <si>
    <t>Salem Pediatric Clinic</t>
  </si>
  <si>
    <t>Samaritan Health Services</t>
  </si>
  <si>
    <t>Sanford Children's Clinic</t>
  </si>
  <si>
    <t>Siskiyou Community Health Center</t>
  </si>
  <si>
    <t>St. Charles Health System</t>
  </si>
  <si>
    <t>Summit Health / Bend Memorial Clinic</t>
  </si>
  <si>
    <t>Virginia Garcia</t>
  </si>
  <si>
    <t>Virginia Garcia Memorial Health Center</t>
  </si>
  <si>
    <t>Willamette Family Medical Center</t>
  </si>
  <si>
    <t>2022-2023 Annual Report on the Performance of the Oregon Health Care System</t>
  </si>
  <si>
    <t>Dual: Medicare Advantage (LOB = 5)</t>
  </si>
  <si>
    <t>Claims: Total Medical Pharmacy</t>
  </si>
  <si>
    <t>Medicaid CCOF</t>
  </si>
  <si>
    <t>N/A</t>
  </si>
  <si>
    <t>Regence Blue Cross Blue Shield of Oregon</t>
  </si>
  <si>
    <t>Health Net Health Plan of Oregon</t>
  </si>
  <si>
    <t>PacificSource Health Plan</t>
  </si>
  <si>
    <t>Member Months in 2023</t>
  </si>
  <si>
    <t>Samaritan Health Plans Inc</t>
  </si>
  <si>
    <t/>
  </si>
  <si>
    <t>Medicaid Carve-Out</t>
  </si>
  <si>
    <t>Claims Medical Pharmacy (Gross of Rebates)</t>
  </si>
  <si>
    <t>NA</t>
  </si>
  <si>
    <t>Member Months in 2024</t>
  </si>
  <si>
    <t>2023-2024 Annual Report on the Performance of the Oregon Health Care System</t>
  </si>
  <si>
    <t>Non-Claims Performance Payments</t>
  </si>
  <si>
    <t>Non-Claims Shared Savings/Risk</t>
  </si>
  <si>
    <t>Non-Claims HRSN</t>
  </si>
  <si>
    <t>denominator is MA including duals, for payers who have NCPHI data.</t>
  </si>
  <si>
    <t>Medicaid duals are included</t>
  </si>
  <si>
    <t>TME PMPM Growth</t>
  </si>
  <si>
    <t xml:space="preserve">Regence </t>
  </si>
  <si>
    <t>CPC - CareOregon</t>
  </si>
  <si>
    <t>EOCCO - Moda</t>
  </si>
  <si>
    <t>IHN - Samaritan</t>
  </si>
  <si>
    <t>Jackson CCO - CareOregon</t>
  </si>
  <si>
    <t>Medicaid FFS/ Open Card</t>
  </si>
  <si>
    <t>PacificSource - Central OR</t>
  </si>
  <si>
    <t>PacificSource - Gorge</t>
  </si>
  <si>
    <t xml:space="preserve">PacificSource - Lane </t>
  </si>
  <si>
    <t>PacificSource - Marion and Polk</t>
  </si>
  <si>
    <t>Trillium CCO Tri-county</t>
  </si>
  <si>
    <t>Trillium CCO Southwest</t>
  </si>
  <si>
    <t>Number of Payers</t>
  </si>
  <si>
    <t>Medicare Advantage + Medicaid + Commercial Full</t>
  </si>
  <si>
    <t>Samaritan Health</t>
  </si>
  <si>
    <t>Optum Care</t>
  </si>
  <si>
    <t xml:space="preserve">Praxis Health </t>
  </si>
  <si>
    <t>Broadway Medical Clinic</t>
  </si>
  <si>
    <t>COIPA</t>
  </si>
  <si>
    <t>Total Expenses in 2023</t>
  </si>
  <si>
    <t>Total Expenses in 2024</t>
  </si>
  <si>
    <t>Total Health Care Expenditures (THCE)</t>
  </si>
  <si>
    <t>Percent change 
2023-2024</t>
  </si>
  <si>
    <t>Commercial full + partial claims</t>
  </si>
  <si>
    <t>Medicare Advantage (MA) + Medicare FFS + MA dual + Medicaid dual</t>
  </si>
  <si>
    <t>Medicaid CCOs + Medicaid Open Card + Medicaid other spend</t>
  </si>
  <si>
    <t>Commercial + Medicaid CCOs + Medicare Advantage</t>
  </si>
  <si>
    <t>Veterans Affairs</t>
  </si>
  <si>
    <t>Member Year or Person in 2023</t>
  </si>
  <si>
    <t>Member Year or Person in 2024</t>
  </si>
  <si>
    <t>Medicare Advantage (MA) + Medicare FFS + MA dual</t>
  </si>
  <si>
    <t>Medicaid CCOs + Medicaid Open Card</t>
  </si>
  <si>
    <t>Numbers are not rolled up to statewide.</t>
  </si>
  <si>
    <t>Percent Change 2023-2024</t>
  </si>
  <si>
    <t>Metric</t>
  </si>
  <si>
    <t>2023</t>
  </si>
  <si>
    <t>2024</t>
  </si>
  <si>
    <t>Table below shows member/person count statewide including Medicare FFS in 2023 and 2024.</t>
  </si>
  <si>
    <t>Table below shows total expenses by service category statewide including Medicare FFS in 2023 and 2024.</t>
  </si>
  <si>
    <t>Table below shows total expenses by service category statewide excluding Medicare FFS in 2023 and 2024.</t>
  </si>
  <si>
    <t>2023–2024 Annual Report on the Performance of the Oregon Health Care System</t>
  </si>
  <si>
    <t xml:space="preserve">Spending for Medicare duals are also in this row. </t>
  </si>
  <si>
    <t>Spending for Medicaid duals are also in this row.</t>
  </si>
  <si>
    <t>Medicare Advantage duals are included</t>
  </si>
  <si>
    <t>Expneses PPPY in 2023</t>
  </si>
  <si>
    <t>Expneses PPPY in 2024</t>
  </si>
  <si>
    <t>Table below shows expenses per person per year (PPPY) by service category statewide including Medicare FFS in 2023 and 2024.</t>
  </si>
  <si>
    <t>Table below shows expenses per person per year (PPPY) by service category statewide excluding Medicare FFS in 2023 and 2024.</t>
  </si>
  <si>
    <t>Net Cost of Private Health Insurance (NCPHI)</t>
  </si>
  <si>
    <t>Veterans Affairs (VA)</t>
  </si>
  <si>
    <t>Table below shows health care expenditures from other public programs in 2023 and 2024, including percent change.</t>
  </si>
  <si>
    <t>Table below shows member year counts or person counts by THCE component in 2023 and 2024, including percent change.</t>
  </si>
  <si>
    <t>Table below shows Total Health Care Expenditures (THCE) by THCE Component in 2023 and 2024, including percent change.</t>
  </si>
  <si>
    <t>Table below shows person counts from other public programs in 2023 and 2024, including percent change.</t>
  </si>
  <si>
    <t>Table below shows health care expenditures per person per year (PPPY) from other public programs in 2023 and 2024, including percent change.</t>
  </si>
  <si>
    <t>Percent change  2023-2024</t>
  </si>
  <si>
    <t>Table below shows member/person count and demographic scores statewide excluding Medicare FFS in 2023 and 2024.</t>
  </si>
  <si>
    <t>Table below shows member months and demographic scores in Commercial Full Claims in 2023 and 2024.</t>
  </si>
  <si>
    <t>Table below shows member months and demographic scores in Commercial Partial Claims in 2023 and 2024.</t>
  </si>
  <si>
    <t>Table below shows total expenses by service category in Commercial Full Claims in 2023 and 2024.</t>
  </si>
  <si>
    <t>Table below shows expenses per person per year (PPPY) by service category in Commercial Full Claims in 2023 and 2024.</t>
  </si>
  <si>
    <t>Table below shows total expenses by service category in Commercial Partial Claims in 2023 and 2024.</t>
  </si>
  <si>
    <t>Table below shows expenses per person per year (PPPY) by service category in Commercial Partial Claims in 2023 and 2024.</t>
  </si>
  <si>
    <t>Table below shows member months and demographic scores in Commercial Full and Partial Claims in 2023 and 2024.</t>
  </si>
  <si>
    <t>Table below shows total expenses by service category in Commercial Full and Partial Claims in 2023 and 2024.</t>
  </si>
  <si>
    <t>Table below shows expenses per person per year (PPPY) by service category in Commercial Full and Partial Claims in 2023 and 2024.</t>
  </si>
  <si>
    <t>Table below shows medical pharmacy expenses by service category in Commercial Full and Partial Claims in 2023 and 2024.</t>
  </si>
  <si>
    <t>Table below shows medical pharmacy expenses per person per year (PPPY) by service category in Commercial Full and Partial Claims in 2023 and 2024.</t>
  </si>
  <si>
    <t>Table below shows medical pharmacy expenses by service category in Commercial Full Claims in 2023 and 2024.</t>
  </si>
  <si>
    <t>Table below shows medical pharmacy expenses per person per year (PPPY) by service category in Commercial Full Claims in 2023 and 2024.</t>
  </si>
  <si>
    <t>Expenses PPPY in 2023</t>
  </si>
  <si>
    <t>Expenses PPPY in 2024</t>
  </si>
  <si>
    <t>Table below shows medical pharmacy expenses per person per year (PPPY) by service category in Commercial Partial Claims in 2023 and 2024.</t>
  </si>
  <si>
    <t>Table below shows medical pharmacy expenses by service category in Commercial Partial Claims in 2023 and 2024.</t>
  </si>
  <si>
    <t>Table below shows Total Health Care Expenditures (THCE) in Commercial by market type in 2023 and 2024, including percent change.</t>
  </si>
  <si>
    <t>The table below shows expenses per person per year (PPPY) by THCE component in 2023 and 2024, including percent change.</t>
  </si>
  <si>
    <t>The table below shows NCPHI by market sector in 2023 and 2024, including percent change.</t>
  </si>
  <si>
    <t>Table below shows member year counts by market sector in 2023 and 2024, including percent change.</t>
  </si>
  <si>
    <t>Table below shows Net Cost of Private Health Insurance (NCPHI) by market sector in 2023 and 2024, including percent change.</t>
  </si>
  <si>
    <t>Table below shows Total Health Care Expenditures (THCE) in Medicare Advantage by market type in 2023 and 2024, including percent change.</t>
  </si>
  <si>
    <t>Table below shows member year counts in Medicare Advantage by market type in 2023 and 2024, including percent change.</t>
  </si>
  <si>
    <t>Table below shows member year counts in Commercial by market type in 2023 and 2024, including percent change.</t>
  </si>
  <si>
    <t>The table below shows expenses per person per year (PPPY) in Medicare Advantage by market type in 2023 and 2024, including percent change.</t>
  </si>
  <si>
    <t>The table below shows expenses per person per year (PPPY) in Commercial by market type in 2023 and 2024, including percent change.</t>
  </si>
  <si>
    <t>Total Medical Expenses (TME)</t>
  </si>
  <si>
    <t>Components of Total Medical Expenses: Commercial Spending by Service Category, Gross/Net of Prescription Drug Rebates, 2023–2024</t>
  </si>
  <si>
    <t>Components of Total Medical Expenses: Commercial Medical Pharmacy Spending by Service Category, 2023–2024</t>
  </si>
  <si>
    <t>Components of Total Medical Expenses: Medicare Spending by Service Category, Gross/Net of Prescription Drug Rebates, 2023–2024</t>
  </si>
  <si>
    <t xml:space="preserve">Note: Medicare FFS data is reported without the additional granularity for professional services. </t>
  </si>
  <si>
    <t>Medicare Advantage Including Duals</t>
  </si>
  <si>
    <t>Table below shows member months and demographic scores in Medicare Advantage, including duals, in 2023 and 2024.</t>
  </si>
  <si>
    <t>Table below shows total expenses by service category in Medicare Advantage, including duals, in 2023 and 2024.</t>
  </si>
  <si>
    <t>Table below shows expenses per person per year (PPPY) by service category in Medicare Advantage, including duals, in 2023 and 2024.</t>
  </si>
  <si>
    <t>Table below shows person counts in Medicare FFS, including duals, in 2023 and 2024.</t>
  </si>
  <si>
    <t>Table below shows total expenses by service category in Medicare FFS, including duals, in 2023 and 2024.</t>
  </si>
  <si>
    <t>Table below shows expenses per person per year (PPPY) by service category in Medicare FFS, including duals, in 2023 and 2024.</t>
  </si>
  <si>
    <t>Table below shows member months and demographic scores in Medicare Advantage, excluding duals, in 2023 and 2024.</t>
  </si>
  <si>
    <t>Table below shows total expenses by service category in Medicare Advantage, excluding duals, in 2023 and 2024.</t>
  </si>
  <si>
    <t>Table below shows expenses per person per year (PPPY) by service category in Medicare Advantage, excluding duals, in 2023 and 2024.</t>
  </si>
  <si>
    <t>Table below shows member months and demographic scores in Medicare Advantage duals, in 2023 and 2024.</t>
  </si>
  <si>
    <t>Table below shows total expenses by service category in Medicare Advantage duals, in 2023 and 2024.</t>
  </si>
  <si>
    <t>Table below shows expenses per person per year (PPPY) by service category in Medicare Advantage duals, in 2023 and 2024.</t>
  </si>
  <si>
    <t>Components of Total Medical Expenses: Medicare Advantage Medical Pharmacy Spending by Service Category, 2023–2024</t>
  </si>
  <si>
    <t>Table below shows medical pharmacy expenses by service category in Medicare Advantage, including duals, in 2023 and 2024.</t>
  </si>
  <si>
    <t>Table below shows medical pharmacy expenses per person per year (PPPY) by service category in Medicare Advantage, including duals, in 2023 and 2024.</t>
  </si>
  <si>
    <t>Medicare Advantage Excluding Duals</t>
  </si>
  <si>
    <t>Table below shows medical pharmacy expenses by service category in Medicare Advantage, excluding duals, in 2023 and 2024.</t>
  </si>
  <si>
    <t>Table below shows medical pharmacy expenses per person per year (PPPY) by service category in Medicare Advantage, excluding duals, in 2023 and 2024.</t>
  </si>
  <si>
    <t>Table below shows medical pharmacy expenses by service category in Medicare Advantage duals, in 2023 and 2024.</t>
  </si>
  <si>
    <t>Table below shows medical pharmacy expenses per person per year (PPPY) by service category in Medicare Advantage duals, in 2023 and 2024.</t>
  </si>
  <si>
    <t>Components of Total Medical Expenses: Medicaid Spending by Service Category, Gross/Net of Prescription Drug Rebates, 2023–2024</t>
  </si>
  <si>
    <t>Medicaid All excluding CCOF and Medicaid Carve-Out</t>
  </si>
  <si>
    <t>Table below shows total expenses by service category in Medicaid, excluding CCOF and Medicaid Carve-Out, in 2023 and 2024.</t>
  </si>
  <si>
    <t>Table below shows member months and demographic scores in Medicaid, excluding CCOF and Medicaid Carve-Out, in 2023 and 2024.</t>
  </si>
  <si>
    <t>Table below shows expenses per person per year (PPPY) by service category in Medicaid, excluding CCOF and Medicaid Carve-Out, in 2023 and 2024.</t>
  </si>
  <si>
    <t>Medicaid Duals</t>
  </si>
  <si>
    <t>Table below shows member months and demographic scores in Medicaid CCOs, excluding duals, in 2023 and 2024.</t>
  </si>
  <si>
    <t>Include all Rx rebates</t>
  </si>
  <si>
    <t>No Rx rebates</t>
  </si>
  <si>
    <t>Table below shows expenses per person per year (PPPY) by service category in Medicaid CCOs, excluding duals, in 2023 and 2024.</t>
  </si>
  <si>
    <t>Table below shows total expenses by service category in Medicaid CCOs, excluding duals, in 2023 and 2024.</t>
  </si>
  <si>
    <t>Table below shows member months and demographic scores in Medicaid Open Card, excluding duals, in 2023 and 2024.</t>
  </si>
  <si>
    <t>Table below shows total expenses by service category in Medicaid Open Card, excluding duals, in 2023 and 2024.</t>
  </si>
  <si>
    <t>Table below shows expenses per person per year (PPPY) by service category in Medicaid Open Card, excluding duals, in 2023 and 2024.</t>
  </si>
  <si>
    <t>Table below shows member months and demographic scores in Medicaid duals, in 2023 and 2024.</t>
  </si>
  <si>
    <t>Table below shows expenses per person per year (PPPY) by service category in Medicaid duals, in 2023 and 2024.</t>
  </si>
  <si>
    <t>Table below shows total expenses by service category in Medicaid duals, in 2023 and 2024.</t>
  </si>
  <si>
    <t>Table below shows member months and demographic scores in Medicaid CCOF in 2023 and 2024.</t>
  </si>
  <si>
    <t>Table below shows total expenses by service category in Medicaid CCOF in 2023 and 2024.</t>
  </si>
  <si>
    <t>Table below shows expenses per person per year (PPPY) by service category in Medicaid CCOF in 2023 and 2024.</t>
  </si>
  <si>
    <t>Table below shows member months and demographic scores in Medicaid Carve-Out in 2023 and 2024.</t>
  </si>
  <si>
    <t>Table below shows total expenses by service category in Medicaid Carve-Out in 2023 and 2024.</t>
  </si>
  <si>
    <t>Components of Total Medical Expenses: Medicaid Medical Pharmacy Spending by Service Category, 2023–2024</t>
  </si>
  <si>
    <t>Table below shows member months and demographic scores in Medicaid all, excluding CCOF and Medicaid Carve-Out, in 2023 and 2024.</t>
  </si>
  <si>
    <t>Table below shows medical pharmacy expenses by service category in Medicaid all, excluding CCOF and Medicaid Carve-Out, in 2023 and 2024.</t>
  </si>
  <si>
    <t>Table below shows medical pharmacy expenses per person per year (PPPY) by service category in Medicaid all, excluding CCOF and Medicaid Carve-Out, in 2023 and 2024.</t>
  </si>
  <si>
    <t>Table below shows member months and demographic scores in Medicaid duals in 2023 and 2024.</t>
  </si>
  <si>
    <t>Table below shows medical pharmacy expenses by service category in Medicaid duals in 2023 and 2024.</t>
  </si>
  <si>
    <t>Table below shows medical pharmacy expenses per person per year (PPPY) by service category in Medicaid duals in 2023 and 2024.</t>
  </si>
  <si>
    <t>Table below shows medical pharmacy expenses by service category in Medicaid Open Card, excluding duals, in 2023 and 2024.</t>
  </si>
  <si>
    <t>Table below shows medical pharmacy expenses per person per year (PPPY) by service category in Medicaid Open Card, excluding duals, in 2023 and 2024.</t>
  </si>
  <si>
    <t>Table below shows medical pharmacy expenses by service category in Medicaid CCOs, excluding duals, in 2023 and 2024.</t>
  </si>
  <si>
    <t>Table below shows medical pharmacy expenses per person per year (PPPY) by service category in Medicaid CCOs, excluding duals, in 2023 and 2024.</t>
  </si>
  <si>
    <t>Note: In Medicaid market, only the Rx rebates reported by CCOs are included.</t>
  </si>
  <si>
    <t>Table below shows member months and demographic‑adjusted TME PMPM growth, including the 95% confidence interval (CI) for the growth, by market and payer.</t>
  </si>
  <si>
    <t>Table below shows number of payers, member months, and demographic‑adjusted TME PMPM growth by market.</t>
  </si>
  <si>
    <t>Note: Rx rebates are excluded at the provider organization level.</t>
  </si>
  <si>
    <t>Medicare Advantage + Medicaid + Commercial</t>
  </si>
  <si>
    <t>Provider Group</t>
  </si>
  <si>
    <t>Table below shows member months and demographic‑adjusted TME PMPM growth, including the 95% confidence interval (CI) for the growth, by market and provider organization.</t>
  </si>
  <si>
    <t>Table below shows the member months by payer in Commercial Full Claims</t>
  </si>
  <si>
    <t>% of Member Months
in Commercial Partial Claims
in 2023</t>
  </si>
  <si>
    <t>% of Member Months
in Commercial Partial Claims
in 2024</t>
  </si>
  <si>
    <t>Table below shows the member months by payer in Commercial Partial Claims, and the percentage of member months in Commercial Partial Claims.</t>
  </si>
  <si>
    <t>Cost Per Person</t>
  </si>
  <si>
    <t>Statewide</t>
  </si>
  <si>
    <t>2.ED</t>
  </si>
  <si>
    <t>1.Inpatient</t>
  </si>
  <si>
    <t>5.LTC</t>
  </si>
  <si>
    <t>8.Medical Pharmacy</t>
  </si>
  <si>
    <t>7.Other</t>
  </si>
  <si>
    <t>3.Outpatient</t>
  </si>
  <si>
    <t>4.Professional</t>
  </si>
  <si>
    <t>6.Retail Pharmacy</t>
  </si>
  <si>
    <t>Price vs Utilization Analysis from APAC</t>
  </si>
  <si>
    <t>Components of Price vs Utilization Analysis: Cost Per Person, Cost Per Unit (Price), and Unit Per 1,000 People (Utilization) by Market and Service Category, 2018-2024</t>
  </si>
  <si>
    <t>Price Growth 
from Year 1 to Year 2</t>
  </si>
  <si>
    <t>Unit per 1000 People
(Utilization)</t>
  </si>
  <si>
    <t>Utilization Growth 
from Year 1 to Year 2</t>
  </si>
  <si>
    <t>Unit Per Cost
(Price)</t>
  </si>
  <si>
    <t>Cost Per Person Growth
from Year 1 to Year 2</t>
  </si>
  <si>
    <t>Cumulative Cost Per Person Growth from 2018</t>
  </si>
  <si>
    <t>Cumulative Price Growth from 2018</t>
  </si>
  <si>
    <t>Cumulative Utilization Growth from 2018</t>
  </si>
  <si>
    <t>All Other Medical Pharmacy</t>
  </si>
  <si>
    <t>Chemotherapeutic Agent</t>
  </si>
  <si>
    <t>Imaging</t>
  </si>
  <si>
    <t>Injections - Anticoagulant</t>
  </si>
  <si>
    <t>Injections - Clotting Factors</t>
  </si>
  <si>
    <t>Injections - Colony Stimulating Factors</t>
  </si>
  <si>
    <t>Injections - Enzymes</t>
  </si>
  <si>
    <t>Injections - Immune Globulin</t>
  </si>
  <si>
    <t>Injections - Immunomodulator</t>
  </si>
  <si>
    <t>Injections - Macular Degeneration</t>
  </si>
  <si>
    <t>Injections - Monoclonal Antibodies</t>
  </si>
  <si>
    <t>Injections - Other</t>
  </si>
  <si>
    <t>NDC</t>
  </si>
  <si>
    <t>Vaccine - Toxoids</t>
  </si>
  <si>
    <t>DME</t>
  </si>
  <si>
    <t>Erythropoiesis - Stimulating Agent</t>
  </si>
  <si>
    <t>Injections - Somatostatin</t>
  </si>
  <si>
    <t>Radiation Oncology</t>
  </si>
  <si>
    <t>Injections - Tumor Necrosis Factor Blocker</t>
  </si>
  <si>
    <t>Total Spending</t>
  </si>
  <si>
    <t>Cost Per Unit
(Price)</t>
  </si>
  <si>
    <t>Unit Per 1,000 People 
(Utilization)</t>
  </si>
  <si>
    <t>Medical Pharmacy Category</t>
  </si>
  <si>
    <t>Surgical</t>
  </si>
  <si>
    <t>Radiology and Chemotherapy</t>
  </si>
  <si>
    <t>Imaging and Diagnostics</t>
  </si>
  <si>
    <t>Medical</t>
  </si>
  <si>
    <t xml:space="preserve">Lab and Pathology </t>
  </si>
  <si>
    <t>Other</t>
  </si>
  <si>
    <t xml:space="preserve">Behavioral Health </t>
  </si>
  <si>
    <t>Outpatient Category</t>
  </si>
  <si>
    <t>5.Long-Term Care</t>
  </si>
  <si>
    <t>6.Other</t>
  </si>
  <si>
    <t>Components of Price vs Utilization Analysis: Behavioral Health Cost Per Person, Cost Per Unit (Price), and Unit Per 1,000 People (Utilization) in Medicaid, 2023-2024</t>
  </si>
  <si>
    <t>Workbook Tabs</t>
  </si>
  <si>
    <t>Description</t>
  </si>
  <si>
    <t>THCE_Statewide</t>
  </si>
  <si>
    <t>THCE_NCPHI</t>
  </si>
  <si>
    <t>THCE_Other</t>
  </si>
  <si>
    <t>THCE_Comm</t>
  </si>
  <si>
    <t>TME_Comm_ServCat</t>
  </si>
  <si>
    <t>TME_Comm_MedPharm</t>
  </si>
  <si>
    <t>THCE_Mcare</t>
  </si>
  <si>
    <t>TME_Mcare_ServCat</t>
  </si>
  <si>
    <t>TME_Mcare_MedPharm</t>
  </si>
  <si>
    <t>THCE_Maid</t>
  </si>
  <si>
    <t>TME_Maid_ServCat</t>
  </si>
  <si>
    <t>TME_Maid_MedPharm</t>
  </si>
  <si>
    <t>TME_Payer</t>
  </si>
  <si>
    <t>Comm_MM_Full_Partial</t>
  </si>
  <si>
    <t>Health Care Cost Growth Trends in Oregon, 2023-2024</t>
  </si>
  <si>
    <t>2026 Sustainable Health Care Cost Growth Target Annual Report - Databook</t>
  </si>
  <si>
    <r>
      <t xml:space="preserve">Please contact </t>
    </r>
    <r>
      <rPr>
        <b/>
        <u/>
        <sz val="12"/>
        <color theme="5"/>
        <rFont val="Noto Sans"/>
        <family val="2"/>
      </rPr>
      <t>HealthCare.CostTarget@oha.oregon.gov</t>
    </r>
    <r>
      <rPr>
        <sz val="12"/>
        <color theme="1"/>
        <rFont val="Noto Sans"/>
        <family val="2"/>
      </rPr>
      <t xml:space="preserve"> with any questions. </t>
    </r>
  </si>
  <si>
    <t>Components of Total Health Care Expenditures, Statewide, 2023–2024</t>
  </si>
  <si>
    <t>TME_Statewide</t>
  </si>
  <si>
    <t>Total Health Care Expenditures (THCE), Statewide, 2023-2024</t>
  </si>
  <si>
    <t>Components of Total Health Care Expenditures: Net Cost of Private Health Insurance (NCPHI) by Market Sector, 2023–2024</t>
  </si>
  <si>
    <t>Components of Total Health Care Expenditures: Spending from Other Public Programs, 2023–2024</t>
  </si>
  <si>
    <t>THCE: Spending from Other Public Programs, 2023–2024</t>
  </si>
  <si>
    <t>THCE: Net Cost of Private Health Insurance (NCPHI) by Market Sector, 2023–2024</t>
  </si>
  <si>
    <t>Components of Total Health Care Expenditures: Total Medical Expenses (TME) by Service Category, Gross/Net of Prescription Drug Rebates, Statewide, 2023–2024</t>
  </si>
  <si>
    <t>Total Medical Expenses (TME) by Service Category, Gross/Net of Prescription Drug Rebates, Statewide, 2023–2024</t>
  </si>
  <si>
    <t>TME: Commercial Spending by Service Category, Gross/Net of Prescription Drug Rebates, 2023–2024</t>
  </si>
  <si>
    <t>THCE: Commercial Spending, 2023–2024</t>
  </si>
  <si>
    <t>Components of Total Health Care Expenditures: Commercial Spending, 2023–2024</t>
  </si>
  <si>
    <t>TME: Commercial Medical Pharmacy Spending by Service Category, 2023–2024</t>
  </si>
  <si>
    <t>Member Months in Commercial by Payer: Full Claims vs. Partial Claims, 2023 and 2024</t>
  </si>
  <si>
    <t>Components of Total Health Care Expenditures: Medicare Spending, 2023–2024</t>
  </si>
  <si>
    <t>THCE: Medicare Spending, 2023–2024</t>
  </si>
  <si>
    <t>TME: Medicare Spending by Service Category, Gross/Net of Prescription Drug Rebates, 2023–2024</t>
  </si>
  <si>
    <t>TME: Medicare Advantage Medical Pharmacy Spending by Service Category, 2023–2024</t>
  </si>
  <si>
    <t>Components of Total Health Care Expenditures: Medicaid Spending, 2023–2024</t>
  </si>
  <si>
    <t>THCE: Medicaid Spending, 2023–2024</t>
  </si>
  <si>
    <t>TME: Medicaid Spending by Service Category, Gross/Net of Prescription Drug Rebates, 2023–2024</t>
  </si>
  <si>
    <t>TME: Medicaid Medical Pharmacy Spending by Service Category, 2023–2024</t>
  </si>
  <si>
    <t>TME_Provider</t>
  </si>
  <si>
    <t>Components of Total Medical Expenses: Demographic-Adjusted Total Medical Expenses (TME) Per Member Per Month (PMPM) by Market and Payer, Net of prescription drug rebates, 2023-2024</t>
  </si>
  <si>
    <t>Components of Total Medical Expenses: Demographic-Adjusted Total Medical Expenses (TME) Per Member Per Month (PMPM) by Market and Provider Organization, Gross of prescription drug rebates, 2023-2024</t>
  </si>
  <si>
    <t>TME: Demographic-Adjusted TME Per Member Per Month (PMPM) by Market and Provider Organization, Gross of prescription drug rebates, 2023-2024</t>
  </si>
  <si>
    <t>TME: Demographic-Adjusted TME Per Member Per Month (PMPM) by Market and Payer, Net of prescription drug rebates, 2023-2024</t>
  </si>
  <si>
    <t>Price vs Utilization Analysis from All Payers All Claims Database (APAC): Cost Per Person, Cost Per Unit (Price), and Unit Per 1,000 People (Utilization) by Market and Service Category, 2018-2024</t>
  </si>
  <si>
    <t>APAC_Cost_2018_2024</t>
  </si>
  <si>
    <t>APAC_MedPharm</t>
  </si>
  <si>
    <t>APAC_Outpatient</t>
  </si>
  <si>
    <t>APAC_BH_Mcaid</t>
  </si>
  <si>
    <t>Price vs Utilization Analysis from APAC: Behavioral Health Cost Per Person, Cost Per Unit (Price), and Unit Per 1,000 People (Utilization) in Medicaid, 2023-2024</t>
  </si>
  <si>
    <t>Cost Per Person Growth, 2023-2024</t>
  </si>
  <si>
    <t>Price Growth, 2023-2024</t>
  </si>
  <si>
    <t>Utilization Growth, 2023-2024</t>
  </si>
  <si>
    <t>Components of Price vs Utilization Analysis: Medical Pharmacy Cost Per Person, Cost Per Unit (Price), and Unit Per 1,000 People (Utilization) in Commercial and Medicare, 2023-2024</t>
  </si>
  <si>
    <t>Price vs Utilization Analysis from APAC: Medical Pharmacy Cost Per Person, Cost Per Unit (Price), and Unit Per 1,000 People (Utilization) in Commercial and Medicare, 2023-2024</t>
  </si>
  <si>
    <t>Components of Price vs Utilization Analysis: Hospital Outpatient Cost Per Person, Cost Per Unit (Price), and Unit Per 1,000 People (Utilization) in Commercial and Medicaid, 2023-2024</t>
  </si>
  <si>
    <t>Price vs Utilization Analysis from APAC: Hospital Outpatient Cost Per Person, Cost Per Unit (Price), and Unit Per 1,000 People (Utilization) in Commercial and Medicaid, 2023-2024</t>
  </si>
  <si>
    <t xml:space="preserve">This databook provides the detailed state, market, and payer level data underlying the 2023-2024 Sustainable Health Care Cost Growth Target Annual Report 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</si>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</sst>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0.0%"/>
    <numFmt numFmtId="167" formatCode="&quot;$&quot;#,##0"/>
    <numFmt numFmtId="168" formatCode="#,##0.0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sz val="10"/>
      <name val="Calibri"/>
      <family val="2"/>
    </font>
    <font>
      <b/>
      <sz val="12"/>
      <color rgb="FF0082AC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3"/>
      <name val="Noto Sans"/>
      <family val="2"/>
    </font>
    <font>
      <sz val="11"/>
      <color theme="1"/>
      <name val="Noto Sans"/>
      <family val="2"/>
    </font>
    <font>
      <b/>
      <sz val="12"/>
      <color theme="1" tint="0.34998626667073579"/>
      <name val="Noto Sans"/>
      <family val="2"/>
    </font>
    <font>
      <b/>
      <sz val="12"/>
      <color theme="6" tint="-0.249977111117893"/>
      <name val="Noto Sans"/>
      <family val="2"/>
    </font>
    <font>
      <sz val="11"/>
      <color rgb="FFFF0000"/>
      <name val="Noto Sans"/>
      <family val="2"/>
    </font>
    <font>
      <sz val="11"/>
      <color theme="1"/>
      <name val="Noto Sans"/>
      <family val="2"/>
    </font>
    <font>
      <sz val="11"/>
      <name val="Noto Sans"/>
      <family val="2"/>
    </font>
    <font>
      <sz val="11"/>
      <color rgb="FFFF0000"/>
      <name val="Noto Sans"/>
      <family val="2"/>
    </font>
    <font>
      <sz val="12"/>
      <color theme="1"/>
      <name val="Noto Sans"/>
      <family val="2"/>
    </font>
    <font>
      <b/>
      <sz val="12"/>
      <color theme="0"/>
      <name val="Noto Sans"/>
      <family val="2"/>
    </font>
    <font>
      <sz val="12"/>
      <name val="Noto Sans"/>
      <family val="2"/>
    </font>
    <font>
      <b/>
      <sz val="12"/>
      <name val="Noto Sans"/>
      <family val="2"/>
    </font>
    <font>
      <b/>
      <sz val="12"/>
      <color theme="1"/>
      <name val="Noto Sans"/>
      <family val="2"/>
    </font>
    <font>
      <b/>
      <sz val="14"/>
      <color rgb="FF064276"/>
      <name val="Noto Sans"/>
      <family val="2"/>
    </font>
    <font>
      <b/>
      <sz val="14"/>
      <color theme="3"/>
      <name val="Noto Sans"/>
      <family val="2"/>
    </font>
    <font>
      <b/>
      <sz val="12"/>
      <color theme="1" tint="0.34998626667073579"/>
      <name val="Noto Sans"/>
      <family val="2"/>
    </font>
    <font>
      <b/>
      <sz val="12"/>
      <color theme="6" tint="-0.249977111117893"/>
      <name val="Noto Sans"/>
      <family val="2"/>
    </font>
    <font>
      <b/>
      <sz val="12"/>
      <color rgb="FFFF0000"/>
      <name val="Noto Sans"/>
      <family val="2"/>
    </font>
    <font>
      <b/>
      <sz val="12"/>
      <color rgb="FF595959"/>
      <name val="Noto Sans"/>
      <family val="2"/>
    </font>
    <font>
      <u/>
      <sz val="12"/>
      <color theme="10"/>
      <name val="Noto Sans"/>
      <family val="2"/>
    </font>
    <font>
      <sz val="12"/>
      <color rgb="FFFF0000"/>
      <name val="Noto Sans"/>
      <family val="2"/>
    </font>
    <font>
      <sz val="12"/>
      <color rgb="FF00B050"/>
      <name val="Noto Sans"/>
      <family val="2"/>
    </font>
    <font>
      <sz val="12"/>
      <color rgb="FF000000"/>
      <name val="Noto Sans"/>
      <family val="2"/>
    </font>
    <font>
      <b/>
      <sz val="12"/>
      <color theme="3"/>
      <name val="Noto Sans"/>
      <family val="2"/>
    </font>
    <font>
      <b/>
      <sz val="12"/>
      <color rgb="FF000000"/>
      <name val="Noto Sans"/>
      <family val="2"/>
    </font>
    <font>
      <b/>
      <u/>
      <sz val="12"/>
      <color theme="5"/>
      <name val="Noto Sans"/>
      <family val="2"/>
    </font>
    <font>
      <b/>
      <sz val="12"/>
      <color theme="2" tint="-0.499984740745262"/>
      <name val="Noto Sans"/>
      <family val="2"/>
    </font>
    <font>
      <sz val="12"/>
      <color rgb="FFED0000"/>
      <name val="Noto Sans"/>
      <family val="2"/>
    </font>
    <font>
      <b/>
      <sz val="12"/>
      <color rgb="FFBE0000"/>
      <name val="Noto Sans"/>
      <family val="2"/>
    </font>
    <font>
      <b/>
      <sz val="12"/>
      <color rgb="FF9E0000"/>
      <name val="Noto Sans"/>
      <family val="2"/>
    </font>
    <font>
      <b/>
      <sz val="12"/>
      <color rgb="FFED0000"/>
      <name val="Noto Sans"/>
      <family val="2"/>
    </font>
  </fonts>
  <fills count="4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64276"/>
        <bgColor indexed="64"/>
      </patternFill>
    </fill>
    <fill>
      <patternFill patternType="solid">
        <fgColor rgb="FF7D2A0B"/>
        <bgColor indexed="64"/>
      </patternFill>
    </fill>
    <fill>
      <patternFill patternType="solid">
        <fgColor rgb="FF752E71"/>
        <bgColor indexed="64"/>
      </patternFill>
    </fill>
    <fill>
      <patternFill patternType="solid">
        <fgColor rgb="FF00817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0" applyNumberFormat="0" applyAlignment="0" applyProtection="0"/>
    <xf numFmtId="0" fontId="15" fillId="7" borderId="11" applyNumberFormat="0" applyAlignment="0" applyProtection="0"/>
    <xf numFmtId="0" fontId="16" fillId="7" borderId="10" applyNumberFormat="0" applyAlignment="0" applyProtection="0"/>
    <xf numFmtId="0" fontId="17" fillId="0" borderId="12" applyNumberFormat="0" applyFill="0" applyAlignment="0" applyProtection="0"/>
    <xf numFmtId="0" fontId="18" fillId="8" borderId="13" applyNumberFormat="0" applyAlignment="0" applyProtection="0"/>
    <xf numFmtId="0" fontId="19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22" fillId="0" borderId="0"/>
    <xf numFmtId="0" fontId="6" fillId="0" borderId="0"/>
    <xf numFmtId="0" fontId="23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14" applyNumberFormat="0" applyFont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</cellStyleXfs>
  <cellXfs count="317">
    <xf numFmtId="0" fontId="0" fillId="0" borderId="0" xfId="0"/>
    <xf numFmtId="0" fontId="3" fillId="0" borderId="0" xfId="0" applyFont="1"/>
    <xf numFmtId="0" fontId="0" fillId="0" borderId="1" xfId="0" applyBorder="1"/>
    <xf numFmtId="3" fontId="0" fillId="0" borderId="0" xfId="0" applyNumberFormat="1"/>
    <xf numFmtId="0" fontId="19" fillId="0" borderId="0" xfId="0" applyFont="1"/>
    <xf numFmtId="0" fontId="5" fillId="0" borderId="1" xfId="0" applyFont="1" applyBorder="1"/>
    <xf numFmtId="0" fontId="2" fillId="0" borderId="1" xfId="0" applyFont="1" applyBorder="1"/>
    <xf numFmtId="165" fontId="0" fillId="0" borderId="0" xfId="1" applyNumberFormat="1" applyFont="1" applyFill="1"/>
    <xf numFmtId="165" fontId="0" fillId="0" borderId="0" xfId="0" applyNumberFormat="1"/>
    <xf numFmtId="166" fontId="0" fillId="0" borderId="1" xfId="68" applyNumberFormat="1" applyFont="1" applyBorder="1"/>
    <xf numFmtId="3" fontId="0" fillId="0" borderId="1" xfId="0" applyNumberFormat="1" applyBorder="1"/>
    <xf numFmtId="164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top"/>
    </xf>
    <xf numFmtId="0" fontId="26" fillId="0" borderId="1" xfId="0" applyFont="1" applyBorder="1"/>
    <xf numFmtId="3" fontId="27" fillId="0" borderId="1" xfId="0" applyNumberFormat="1" applyFont="1" applyBorder="1"/>
    <xf numFmtId="166" fontId="27" fillId="0" borderId="1" xfId="0" applyNumberFormat="1" applyFont="1" applyBorder="1"/>
    <xf numFmtId="0" fontId="27" fillId="0" borderId="1" xfId="0" applyFont="1" applyBorder="1"/>
    <xf numFmtId="166" fontId="0" fillId="0" borderId="0" xfId="68" applyNumberFormat="1" applyFont="1"/>
    <xf numFmtId="0" fontId="0" fillId="35" borderId="1" xfId="0" applyFill="1" applyBorder="1"/>
    <xf numFmtId="0" fontId="1" fillId="0" borderId="1" xfId="0" applyFont="1" applyBorder="1" applyAlignment="1">
      <alignment wrapText="1"/>
    </xf>
    <xf numFmtId="0" fontId="28" fillId="0" borderId="1" xfId="0" applyFont="1" applyBorder="1" applyAlignment="1">
      <alignment vertical="center"/>
    </xf>
    <xf numFmtId="164" fontId="31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8" fillId="38" borderId="18" xfId="0" applyFont="1" applyFill="1" applyBorder="1" applyAlignment="1">
      <alignment vertical="center" wrapText="1"/>
    </xf>
    <xf numFmtId="0" fontId="38" fillId="38" borderId="2" xfId="0" applyFont="1" applyFill="1" applyBorder="1" applyAlignment="1">
      <alignment vertical="center" wrapText="1"/>
    </xf>
    <xf numFmtId="0" fontId="38" fillId="38" borderId="6" xfId="0" applyFont="1" applyFill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7" fillId="0" borderId="16" xfId="0" applyFont="1" applyBorder="1"/>
    <xf numFmtId="167" fontId="37" fillId="0" borderId="1" xfId="1" applyNumberFormat="1" applyFont="1" applyFill="1" applyBorder="1"/>
    <xf numFmtId="166" fontId="37" fillId="0" borderId="1" xfId="0" applyNumberFormat="1" applyFont="1" applyBorder="1"/>
    <xf numFmtId="0" fontId="37" fillId="0" borderId="3" xfId="0" applyFont="1" applyBorder="1"/>
    <xf numFmtId="0" fontId="39" fillId="0" borderId="3" xfId="0" applyFont="1" applyBorder="1"/>
    <xf numFmtId="167" fontId="37" fillId="0" borderId="1" xfId="0" applyNumberFormat="1" applyFont="1" applyBorder="1" applyAlignment="1">
      <alignment horizontal="right"/>
    </xf>
    <xf numFmtId="0" fontId="37" fillId="0" borderId="0" xfId="0" applyFont="1" applyAlignment="1">
      <alignment horizontal="center"/>
    </xf>
    <xf numFmtId="0" fontId="38" fillId="38" borderId="18" xfId="0" applyFont="1" applyFill="1" applyBorder="1" applyAlignment="1">
      <alignment horizontal="left" vertical="center" wrapText="1"/>
    </xf>
    <xf numFmtId="0" fontId="38" fillId="38" borderId="2" xfId="0" applyFont="1" applyFill="1" applyBorder="1" applyAlignment="1">
      <alignment horizontal="left" vertical="center"/>
    </xf>
    <xf numFmtId="0" fontId="38" fillId="38" borderId="2" xfId="0" applyFont="1" applyFill="1" applyBorder="1" applyAlignment="1">
      <alignment horizontal="left" vertical="center" wrapText="1"/>
    </xf>
    <xf numFmtId="0" fontId="38" fillId="38" borderId="6" xfId="0" applyFont="1" applyFill="1" applyBorder="1" applyAlignment="1">
      <alignment horizontal="left" vertical="center"/>
    </xf>
    <xf numFmtId="165" fontId="37" fillId="0" borderId="1" xfId="1" applyNumberFormat="1" applyFont="1" applyBorder="1"/>
    <xf numFmtId="165" fontId="37" fillId="0" borderId="1" xfId="1" applyNumberFormat="1" applyFont="1" applyFill="1" applyBorder="1"/>
    <xf numFmtId="0" fontId="42" fillId="0" borderId="0" xfId="0" applyFont="1"/>
    <xf numFmtId="0" fontId="43" fillId="0" borderId="0" xfId="0" applyFont="1"/>
    <xf numFmtId="0" fontId="34" fillId="0" borderId="0" xfId="0" applyFont="1"/>
    <xf numFmtId="0" fontId="45" fillId="0" borderId="0" xfId="0" applyFont="1"/>
    <xf numFmtId="164" fontId="45" fillId="0" borderId="0" xfId="0" applyNumberFormat="1" applyFont="1" applyAlignment="1">
      <alignment horizontal="left" vertical="center"/>
    </xf>
    <xf numFmtId="0" fontId="45" fillId="0" borderId="0" xfId="0" applyFont="1" applyAlignment="1">
      <alignment vertical="top" wrapText="1"/>
    </xf>
    <xf numFmtId="0" fontId="45" fillId="0" borderId="0" xfId="0" applyFont="1" applyAlignment="1">
      <alignment vertical="top"/>
    </xf>
    <xf numFmtId="0" fontId="41" fillId="0" borderId="0" xfId="0" applyFont="1"/>
    <xf numFmtId="0" fontId="37" fillId="0" borderId="1" xfId="0" applyFont="1" applyBorder="1"/>
    <xf numFmtId="3" fontId="37" fillId="0" borderId="1" xfId="0" applyNumberFormat="1" applyFont="1" applyBorder="1"/>
    <xf numFmtId="167" fontId="37" fillId="0" borderId="1" xfId="1" applyNumberFormat="1" applyFont="1" applyBorder="1"/>
    <xf numFmtId="167" fontId="37" fillId="37" borderId="1" xfId="1" applyNumberFormat="1" applyFont="1" applyFill="1" applyBorder="1"/>
    <xf numFmtId="167" fontId="41" fillId="0" borderId="0" xfId="0" applyNumberFormat="1" applyFont="1"/>
    <xf numFmtId="166" fontId="41" fillId="0" borderId="0" xfId="0" applyNumberFormat="1" applyFont="1"/>
    <xf numFmtId="0" fontId="46" fillId="0" borderId="0" xfId="0" applyFont="1"/>
    <xf numFmtId="166" fontId="37" fillId="0" borderId="3" xfId="0" applyNumberFormat="1" applyFont="1" applyBorder="1"/>
    <xf numFmtId="0" fontId="37" fillId="0" borderId="19" xfId="0" applyFont="1" applyBorder="1"/>
    <xf numFmtId="166" fontId="37" fillId="0" borderId="5" xfId="0" applyNumberFormat="1" applyFont="1" applyBorder="1"/>
    <xf numFmtId="166" fontId="37" fillId="0" borderId="1" xfId="0" applyNumberFormat="1" applyFont="1" applyBorder="1" applyAlignment="1">
      <alignment vertical="center"/>
    </xf>
    <xf numFmtId="166" fontId="37" fillId="0" borderId="1" xfId="0" applyNumberFormat="1" applyFont="1" applyBorder="1" applyAlignment="1">
      <alignment horizontal="right" vertical="center"/>
    </xf>
    <xf numFmtId="167" fontId="41" fillId="2" borderId="1" xfId="1" applyNumberFormat="1" applyFont="1" applyFill="1" applyBorder="1"/>
    <xf numFmtId="167" fontId="41" fillId="2" borderId="1" xfId="0" applyNumberFormat="1" applyFont="1" applyFill="1" applyBorder="1"/>
    <xf numFmtId="0" fontId="37" fillId="2" borderId="1" xfId="0" applyFont="1" applyFill="1" applyBorder="1"/>
    <xf numFmtId="166" fontId="37" fillId="0" borderId="3" xfId="0" applyNumberFormat="1" applyFont="1" applyBorder="1" applyAlignment="1">
      <alignment horizontal="right" vertical="center"/>
    </xf>
    <xf numFmtId="166" fontId="41" fillId="2" borderId="3" xfId="0" applyNumberFormat="1" applyFont="1" applyFill="1" applyBorder="1" applyAlignment="1">
      <alignment horizontal="right" vertical="center"/>
    </xf>
    <xf numFmtId="0" fontId="41" fillId="2" borderId="19" xfId="0" applyFont="1" applyFill="1" applyBorder="1"/>
    <xf numFmtId="167" fontId="41" fillId="2" borderId="4" xfId="0" applyNumberFormat="1" applyFont="1" applyFill="1" applyBorder="1"/>
    <xf numFmtId="166" fontId="41" fillId="2" borderId="5" xfId="0" applyNumberFormat="1" applyFont="1" applyFill="1" applyBorder="1" applyAlignment="1">
      <alignment horizontal="right" vertical="center"/>
    </xf>
    <xf numFmtId="164" fontId="47" fillId="0" borderId="0" xfId="0" applyNumberFormat="1" applyFont="1" applyAlignment="1">
      <alignment horizontal="left" vertical="center"/>
    </xf>
    <xf numFmtId="0" fontId="47" fillId="0" borderId="0" xfId="0" applyFont="1" applyAlignment="1">
      <alignment vertical="top"/>
    </xf>
    <xf numFmtId="4" fontId="37" fillId="0" borderId="0" xfId="0" applyNumberFormat="1" applyFont="1"/>
    <xf numFmtId="0" fontId="39" fillId="0" borderId="1" xfId="0" applyFont="1" applyBorder="1"/>
    <xf numFmtId="3" fontId="37" fillId="0" borderId="1" xfId="1" applyNumberFormat="1" applyFont="1" applyFill="1" applyBorder="1"/>
    <xf numFmtId="3" fontId="37" fillId="0" borderId="1" xfId="1" applyNumberFormat="1" applyFont="1" applyBorder="1"/>
    <xf numFmtId="166" fontId="37" fillId="0" borderId="1" xfId="0" applyNumberFormat="1" applyFont="1" applyBorder="1" applyAlignment="1">
      <alignment horizontal="right"/>
    </xf>
    <xf numFmtId="3" fontId="37" fillId="0" borderId="0" xfId="0" applyNumberFormat="1" applyFont="1"/>
    <xf numFmtId="0" fontId="50" fillId="0" borderId="0" xfId="0" applyFont="1"/>
    <xf numFmtId="0" fontId="50" fillId="0" borderId="0" xfId="2" applyFont="1" applyFill="1" applyBorder="1"/>
    <xf numFmtId="0" fontId="48" fillId="0" borderId="0" xfId="2" applyFont="1" applyBorder="1"/>
    <xf numFmtId="3" fontId="37" fillId="0" borderId="0" xfId="1" applyNumberFormat="1" applyFont="1" applyBorder="1"/>
    <xf numFmtId="166" fontId="37" fillId="0" borderId="0" xfId="0" applyNumberFormat="1" applyFont="1"/>
    <xf numFmtId="165" fontId="37" fillId="0" borderId="1" xfId="0" applyNumberFormat="1" applyFont="1" applyBorder="1"/>
    <xf numFmtId="0" fontId="41" fillId="0" borderId="0" xfId="0" applyFont="1" applyAlignment="1">
      <alignment vertical="center"/>
    </xf>
    <xf numFmtId="0" fontId="35" fillId="0" borderId="0" xfId="0" applyFont="1"/>
    <xf numFmtId="166" fontId="41" fillId="2" borderId="4" xfId="0" applyNumberFormat="1" applyFont="1" applyFill="1" applyBorder="1"/>
    <xf numFmtId="0" fontId="38" fillId="39" borderId="1" xfId="0" applyFont="1" applyFill="1" applyBorder="1" applyAlignment="1">
      <alignment vertical="center" wrapText="1"/>
    </xf>
    <xf numFmtId="167" fontId="39" fillId="0" borderId="1" xfId="1" applyNumberFormat="1" applyFont="1" applyBorder="1"/>
    <xf numFmtId="167" fontId="37" fillId="0" borderId="4" xfId="1" applyNumberFormat="1" applyFont="1" applyBorder="1"/>
    <xf numFmtId="166" fontId="37" fillId="0" borderId="4" xfId="0" applyNumberFormat="1" applyFont="1" applyBorder="1" applyAlignment="1">
      <alignment horizontal="right" vertical="center"/>
    </xf>
    <xf numFmtId="0" fontId="39" fillId="0" borderId="5" xfId="0" applyFont="1" applyBorder="1"/>
    <xf numFmtId="3" fontId="37" fillId="0" borderId="4" xfId="1" applyNumberFormat="1" applyFont="1" applyBorder="1"/>
    <xf numFmtId="166" fontId="37" fillId="0" borderId="4" xfId="0" applyNumberFormat="1" applyFont="1" applyBorder="1"/>
    <xf numFmtId="165" fontId="37" fillId="0" borderId="4" xfId="1" applyNumberFormat="1" applyFont="1" applyBorder="1"/>
    <xf numFmtId="166" fontId="37" fillId="0" borderId="4" xfId="0" applyNumberFormat="1" applyFont="1" applyBorder="1" applyAlignment="1">
      <alignment horizontal="right"/>
    </xf>
    <xf numFmtId="0" fontId="37" fillId="0" borderId="5" xfId="0" applyFont="1" applyBorder="1"/>
    <xf numFmtId="167" fontId="37" fillId="0" borderId="4" xfId="0" applyNumberFormat="1" applyFont="1" applyBorder="1" applyAlignment="1">
      <alignment horizontal="right"/>
    </xf>
    <xf numFmtId="3" fontId="37" fillId="0" borderId="4" xfId="0" applyNumberFormat="1" applyFont="1" applyBorder="1"/>
    <xf numFmtId="0" fontId="37" fillId="0" borderId="4" xfId="0" applyFont="1" applyBorder="1"/>
    <xf numFmtId="165" fontId="37" fillId="0" borderId="4" xfId="1" applyNumberFormat="1" applyFont="1" applyFill="1" applyBorder="1"/>
    <xf numFmtId="166" fontId="37" fillId="2" borderId="1" xfId="0" applyNumberFormat="1" applyFont="1" applyFill="1" applyBorder="1"/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 wrapText="1"/>
    </xf>
    <xf numFmtId="0" fontId="38" fillId="38" borderId="18" xfId="0" applyFont="1" applyFill="1" applyBorder="1" applyAlignment="1">
      <alignment horizontal="left" vertical="center"/>
    </xf>
    <xf numFmtId="0" fontId="38" fillId="38" borderId="6" xfId="0" applyFont="1" applyFill="1" applyBorder="1" applyAlignment="1">
      <alignment horizontal="left" vertical="center" wrapText="1"/>
    </xf>
    <xf numFmtId="0" fontId="37" fillId="0" borderId="19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/>
    </xf>
    <xf numFmtId="166" fontId="37" fillId="0" borderId="5" xfId="0" applyNumberFormat="1" applyFont="1" applyBorder="1" applyAlignment="1">
      <alignment vertical="center"/>
    </xf>
    <xf numFmtId="0" fontId="37" fillId="0" borderId="16" xfId="0" applyFont="1" applyBorder="1" applyAlignment="1">
      <alignment vertical="center"/>
    </xf>
    <xf numFmtId="3" fontId="37" fillId="0" borderId="1" xfId="0" applyNumberFormat="1" applyFont="1" applyBorder="1" applyAlignment="1">
      <alignment vertical="center"/>
    </xf>
    <xf numFmtId="166" fontId="37" fillId="0" borderId="3" xfId="0" applyNumberFormat="1" applyFont="1" applyBorder="1" applyAlignment="1">
      <alignment vertical="center"/>
    </xf>
    <xf numFmtId="168" fontId="37" fillId="0" borderId="4" xfId="0" applyNumberFormat="1" applyFont="1" applyBorder="1" applyAlignment="1">
      <alignment vertical="center"/>
    </xf>
    <xf numFmtId="167" fontId="37" fillId="0" borderId="1" xfId="1" applyNumberFormat="1" applyFont="1" applyBorder="1" applyAlignment="1">
      <alignment vertical="center"/>
    </xf>
    <xf numFmtId="167" fontId="37" fillId="0" borderId="1" xfId="1" applyNumberFormat="1" applyFont="1" applyFill="1" applyBorder="1" applyAlignment="1">
      <alignment vertical="center"/>
    </xf>
    <xf numFmtId="0" fontId="41" fillId="2" borderId="16" xfId="0" applyFont="1" applyFill="1" applyBorder="1" applyAlignment="1">
      <alignment vertical="center"/>
    </xf>
    <xf numFmtId="167" fontId="41" fillId="2" borderId="1" xfId="0" applyNumberFormat="1" applyFont="1" applyFill="1" applyBorder="1" applyAlignment="1">
      <alignment vertical="center"/>
    </xf>
    <xf numFmtId="0" fontId="41" fillId="2" borderId="19" xfId="0" applyFont="1" applyFill="1" applyBorder="1" applyAlignment="1">
      <alignment vertical="center"/>
    </xf>
    <xf numFmtId="167" fontId="41" fillId="2" borderId="4" xfId="0" applyNumberFormat="1" applyFont="1" applyFill="1" applyBorder="1" applyAlignment="1">
      <alignment vertical="center"/>
    </xf>
    <xf numFmtId="167" fontId="41" fillId="0" borderId="0" xfId="0" applyNumberFormat="1" applyFont="1" applyAlignment="1">
      <alignment vertical="center"/>
    </xf>
    <xf numFmtId="166" fontId="41" fillId="0" borderId="0" xfId="0" applyNumberFormat="1" applyFont="1" applyAlignment="1">
      <alignment vertical="center"/>
    </xf>
    <xf numFmtId="167" fontId="41" fillId="2" borderId="1" xfId="1" applyNumberFormat="1" applyFont="1" applyFill="1" applyBorder="1" applyAlignment="1">
      <alignment vertical="center"/>
    </xf>
    <xf numFmtId="167" fontId="41" fillId="2" borderId="4" xfId="1" applyNumberFormat="1" applyFont="1" applyFill="1" applyBorder="1" applyAlignment="1">
      <alignment vertical="center"/>
    </xf>
    <xf numFmtId="0" fontId="46" fillId="0" borderId="0" xfId="0" applyFont="1" applyAlignment="1">
      <alignment vertical="center"/>
    </xf>
    <xf numFmtId="4" fontId="37" fillId="0" borderId="0" xfId="0" applyNumberFormat="1" applyFont="1" applyAlignment="1">
      <alignment vertical="center"/>
    </xf>
    <xf numFmtId="0" fontId="37" fillId="0" borderId="1" xfId="0" applyFont="1" applyBorder="1" applyAlignment="1">
      <alignment vertical="center"/>
    </xf>
    <xf numFmtId="3" fontId="37" fillId="0" borderId="1" xfId="1" applyNumberFormat="1" applyFont="1" applyFill="1" applyBorder="1" applyAlignment="1">
      <alignment vertical="center"/>
    </xf>
    <xf numFmtId="168" fontId="37" fillId="0" borderId="1" xfId="1" applyNumberFormat="1" applyFont="1" applyFill="1" applyBorder="1" applyAlignment="1">
      <alignment vertical="center"/>
    </xf>
    <xf numFmtId="168" fontId="37" fillId="0" borderId="0" xfId="1" applyNumberFormat="1" applyFont="1" applyFill="1" applyBorder="1" applyAlignment="1">
      <alignment vertical="center"/>
    </xf>
    <xf numFmtId="167" fontId="39" fillId="0" borderId="1" xfId="1" applyNumberFormat="1" applyFont="1" applyBorder="1" applyAlignment="1">
      <alignment vertical="center"/>
    </xf>
    <xf numFmtId="167" fontId="37" fillId="0" borderId="1" xfId="0" applyNumberFormat="1" applyFont="1" applyBorder="1" applyAlignment="1">
      <alignment horizontal="right" vertical="center"/>
    </xf>
    <xf numFmtId="168" fontId="37" fillId="0" borderId="4" xfId="1" applyNumberFormat="1" applyFont="1" applyFill="1" applyBorder="1" applyAlignment="1">
      <alignment vertical="center"/>
    </xf>
    <xf numFmtId="166" fontId="41" fillId="2" borderId="3" xfId="0" applyNumberFormat="1" applyFont="1" applyFill="1" applyBorder="1" applyAlignment="1">
      <alignment vertical="center"/>
    </xf>
    <xf numFmtId="166" fontId="41" fillId="2" borderId="5" xfId="0" applyNumberFormat="1" applyFont="1" applyFill="1" applyBorder="1" applyAlignment="1">
      <alignment vertical="center"/>
    </xf>
    <xf numFmtId="0" fontId="41" fillId="2" borderId="1" xfId="0" applyFont="1" applyFill="1" applyBorder="1" applyAlignment="1">
      <alignment vertical="center"/>
    </xf>
    <xf numFmtId="166" fontId="41" fillId="2" borderId="1" xfId="0" applyNumberFormat="1" applyFont="1" applyFill="1" applyBorder="1" applyAlignment="1">
      <alignment vertical="center"/>
    </xf>
    <xf numFmtId="0" fontId="38" fillId="39" borderId="18" xfId="0" applyFont="1" applyFill="1" applyBorder="1" applyAlignment="1">
      <alignment vertical="center" wrapText="1"/>
    </xf>
    <xf numFmtId="0" fontId="38" fillId="39" borderId="2" xfId="0" applyFont="1" applyFill="1" applyBorder="1" applyAlignment="1">
      <alignment vertical="center" wrapText="1"/>
    </xf>
    <xf numFmtId="0" fontId="38" fillId="39" borderId="6" xfId="0" applyFont="1" applyFill="1" applyBorder="1" applyAlignment="1">
      <alignment vertical="center" wrapText="1"/>
    </xf>
    <xf numFmtId="0" fontId="38" fillId="39" borderId="1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/>
    </xf>
    <xf numFmtId="166" fontId="41" fillId="2" borderId="1" xfId="0" applyNumberFormat="1" applyFont="1" applyFill="1" applyBorder="1"/>
    <xf numFmtId="0" fontId="38" fillId="39" borderId="18" xfId="0" applyFont="1" applyFill="1" applyBorder="1" applyAlignment="1">
      <alignment horizontal="left" vertical="center" wrapText="1"/>
    </xf>
    <xf numFmtId="0" fontId="38" fillId="39" borderId="2" xfId="0" applyFont="1" applyFill="1" applyBorder="1" applyAlignment="1">
      <alignment horizontal="left" vertical="center" wrapText="1"/>
    </xf>
    <xf numFmtId="0" fontId="38" fillId="39" borderId="6" xfId="0" applyFont="1" applyFill="1" applyBorder="1" applyAlignment="1">
      <alignment horizontal="left" vertical="center" wrapText="1"/>
    </xf>
    <xf numFmtId="168" fontId="37" fillId="0" borderId="4" xfId="1" applyNumberFormat="1" applyFont="1" applyFill="1" applyBorder="1"/>
    <xf numFmtId="166" fontId="41" fillId="2" borderId="5" xfId="0" applyNumberFormat="1" applyFont="1" applyFill="1" applyBorder="1"/>
    <xf numFmtId="167" fontId="37" fillId="0" borderId="1" xfId="0" applyNumberFormat="1" applyFont="1" applyBorder="1"/>
    <xf numFmtId="0" fontId="37" fillId="2" borderId="5" xfId="0" applyFont="1" applyFill="1" applyBorder="1"/>
    <xf numFmtId="3" fontId="41" fillId="2" borderId="4" xfId="1" applyNumberFormat="1" applyFont="1" applyFill="1" applyBorder="1"/>
    <xf numFmtId="0" fontId="39" fillId="0" borderId="0" xfId="0" applyFont="1"/>
    <xf numFmtId="0" fontId="41" fillId="2" borderId="4" xfId="0" applyFont="1" applyFill="1" applyBorder="1"/>
    <xf numFmtId="0" fontId="36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7" fillId="0" borderId="3" xfId="0" applyFont="1" applyBorder="1" applyAlignment="1">
      <alignment vertical="center"/>
    </xf>
    <xf numFmtId="9" fontId="37" fillId="0" borderId="0" xfId="68" applyFont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167" fontId="39" fillId="0" borderId="1" xfId="1" applyNumberFormat="1" applyFont="1" applyFill="1" applyBorder="1" applyAlignment="1">
      <alignment vertical="center"/>
    </xf>
    <xf numFmtId="0" fontId="40" fillId="2" borderId="19" xfId="0" applyFont="1" applyFill="1" applyBorder="1" applyAlignment="1">
      <alignment vertical="center"/>
    </xf>
    <xf numFmtId="166" fontId="41" fillId="2" borderId="4" xfId="0" applyNumberFormat="1" applyFont="1" applyFill="1" applyBorder="1" applyAlignment="1">
      <alignment vertical="center"/>
    </xf>
    <xf numFmtId="0" fontId="37" fillId="2" borderId="3" xfId="0" applyFont="1" applyFill="1" applyBorder="1" applyAlignment="1">
      <alignment vertical="center"/>
    </xf>
    <xf numFmtId="0" fontId="37" fillId="0" borderId="0" xfId="0" applyFont="1" applyAlignment="1">
      <alignment horizontal="center" vertical="center"/>
    </xf>
    <xf numFmtId="3" fontId="37" fillId="0" borderId="1" xfId="0" applyNumberFormat="1" applyFont="1" applyBorder="1" applyAlignment="1">
      <alignment horizontal="right" vertical="center"/>
    </xf>
    <xf numFmtId="3" fontId="41" fillId="2" borderId="4" xfId="0" applyNumberFormat="1" applyFont="1" applyFill="1" applyBorder="1" applyAlignment="1">
      <alignment vertical="center"/>
    </xf>
    <xf numFmtId="165" fontId="37" fillId="0" borderId="1" xfId="1" applyNumberFormat="1" applyFont="1" applyBorder="1" applyAlignment="1">
      <alignment vertical="center"/>
    </xf>
    <xf numFmtId="165" fontId="37" fillId="0" borderId="1" xfId="1" applyNumberFormat="1" applyFont="1" applyFill="1" applyBorder="1" applyAlignment="1">
      <alignment vertical="center"/>
    </xf>
    <xf numFmtId="165" fontId="41" fillId="2" borderId="4" xfId="1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166" fontId="37" fillId="0" borderId="0" xfId="68" applyNumberFormat="1" applyFont="1"/>
    <xf numFmtId="167" fontId="40" fillId="2" borderId="1" xfId="1" applyNumberFormat="1" applyFont="1" applyFill="1" applyBorder="1"/>
    <xf numFmtId="0" fontId="41" fillId="2" borderId="16" xfId="0" applyFont="1" applyFill="1" applyBorder="1"/>
    <xf numFmtId="0" fontId="38" fillId="40" borderId="18" xfId="0" applyFont="1" applyFill="1" applyBorder="1" applyAlignment="1">
      <alignment vertical="center" wrapText="1"/>
    </xf>
    <xf numFmtId="0" fontId="38" fillId="40" borderId="2" xfId="0" applyFont="1" applyFill="1" applyBorder="1" applyAlignment="1">
      <alignment vertical="center" wrapText="1"/>
    </xf>
    <xf numFmtId="0" fontId="38" fillId="40" borderId="6" xfId="0" applyFont="1" applyFill="1" applyBorder="1" applyAlignment="1">
      <alignment vertical="center" wrapText="1"/>
    </xf>
    <xf numFmtId="0" fontId="41" fillId="2" borderId="3" xfId="0" applyFont="1" applyFill="1" applyBorder="1"/>
    <xf numFmtId="0" fontId="41" fillId="2" borderId="5" xfId="0" applyFont="1" applyFill="1" applyBorder="1"/>
    <xf numFmtId="165" fontId="41" fillId="2" borderId="4" xfId="0" applyNumberFormat="1" applyFont="1" applyFill="1" applyBorder="1"/>
    <xf numFmtId="0" fontId="38" fillId="40" borderId="2" xfId="0" applyFont="1" applyFill="1" applyBorder="1" applyAlignment="1">
      <alignment horizontal="left" vertical="center" wrapText="1"/>
    </xf>
    <xf numFmtId="168" fontId="37" fillId="0" borderId="4" xfId="0" applyNumberFormat="1" applyFont="1" applyBorder="1"/>
    <xf numFmtId="166" fontId="41" fillId="2" borderId="3" xfId="0" applyNumberFormat="1" applyFont="1" applyFill="1" applyBorder="1"/>
    <xf numFmtId="167" fontId="41" fillId="2" borderId="4" xfId="1" applyNumberFormat="1" applyFont="1" applyFill="1" applyBorder="1"/>
    <xf numFmtId="0" fontId="38" fillId="40" borderId="17" xfId="0" applyFont="1" applyFill="1" applyBorder="1" applyAlignment="1">
      <alignment horizontal="left" vertical="center"/>
    </xf>
    <xf numFmtId="166" fontId="37" fillId="2" borderId="4" xfId="0" applyNumberFormat="1" applyFont="1" applyFill="1" applyBorder="1"/>
    <xf numFmtId="0" fontId="40" fillId="2" borderId="16" xfId="0" applyFont="1" applyFill="1" applyBorder="1"/>
    <xf numFmtId="0" fontId="40" fillId="2" borderId="19" xfId="0" applyFont="1" applyFill="1" applyBorder="1"/>
    <xf numFmtId="167" fontId="40" fillId="2" borderId="4" xfId="1" applyNumberFormat="1" applyFont="1" applyFill="1" applyBorder="1"/>
    <xf numFmtId="0" fontId="39" fillId="2" borderId="1" xfId="0" applyFont="1" applyFill="1" applyBorder="1"/>
    <xf numFmtId="3" fontId="37" fillId="2" borderId="1" xfId="1" applyNumberFormat="1" applyFont="1" applyFill="1" applyBorder="1"/>
    <xf numFmtId="44" fontId="37" fillId="0" borderId="1" xfId="1" applyFont="1" applyBorder="1"/>
    <xf numFmtId="44" fontId="37" fillId="2" borderId="1" xfId="1" applyFont="1" applyFill="1" applyBorder="1"/>
    <xf numFmtId="44" fontId="37" fillId="0" borderId="1" xfId="1" applyFont="1" applyFill="1" applyBorder="1"/>
    <xf numFmtId="165" fontId="37" fillId="0" borderId="0" xfId="0" applyNumberFormat="1" applyFont="1"/>
    <xf numFmtId="0" fontId="49" fillId="0" borderId="0" xfId="0" applyFont="1"/>
    <xf numFmtId="0" fontId="38" fillId="41" borderId="18" xfId="0" applyFont="1" applyFill="1" applyBorder="1" applyAlignment="1">
      <alignment vertical="center" wrapText="1"/>
    </xf>
    <xf numFmtId="0" fontId="38" fillId="41" borderId="2" xfId="0" applyFont="1" applyFill="1" applyBorder="1" applyAlignment="1">
      <alignment vertical="center" wrapText="1"/>
    </xf>
    <xf numFmtId="0" fontId="38" fillId="41" borderId="6" xfId="0" applyFont="1" applyFill="1" applyBorder="1" applyAlignment="1">
      <alignment vertical="center" wrapText="1"/>
    </xf>
    <xf numFmtId="0" fontId="37" fillId="2" borderId="16" xfId="0" applyFont="1" applyFill="1" applyBorder="1"/>
    <xf numFmtId="167" fontId="37" fillId="2" borderId="1" xfId="1" applyNumberFormat="1" applyFont="1" applyFill="1" applyBorder="1"/>
    <xf numFmtId="166" fontId="37" fillId="2" borderId="3" xfId="0" applyNumberFormat="1" applyFont="1" applyFill="1" applyBorder="1"/>
    <xf numFmtId="3" fontId="34" fillId="0" borderId="0" xfId="0" applyNumberFormat="1" applyFont="1"/>
    <xf numFmtId="165" fontId="34" fillId="0" borderId="0" xfId="1" applyNumberFormat="1" applyFont="1" applyFill="1"/>
    <xf numFmtId="168" fontId="37" fillId="0" borderId="1" xfId="0" applyNumberFormat="1" applyFont="1" applyBorder="1" applyAlignment="1">
      <alignment horizontal="right"/>
    </xf>
    <xf numFmtId="166" fontId="37" fillId="37" borderId="1" xfId="0" applyNumberFormat="1" applyFont="1" applyFill="1" applyBorder="1"/>
    <xf numFmtId="167" fontId="37" fillId="37" borderId="1" xfId="0" applyNumberFormat="1" applyFont="1" applyFill="1" applyBorder="1" applyAlignment="1">
      <alignment horizontal="right"/>
    </xf>
    <xf numFmtId="0" fontId="38" fillId="41" borderId="1" xfId="0" applyFont="1" applyFill="1" applyBorder="1" applyAlignment="1">
      <alignment vertical="center" wrapText="1"/>
    </xf>
    <xf numFmtId="0" fontId="38" fillId="41" borderId="1" xfId="0" applyFont="1" applyFill="1" applyBorder="1" applyAlignment="1">
      <alignment horizontal="left" vertical="center" wrapText="1"/>
    </xf>
    <xf numFmtId="167" fontId="37" fillId="2" borderId="1" xfId="0" applyNumberFormat="1" applyFont="1" applyFill="1" applyBorder="1" applyAlignment="1">
      <alignment horizontal="right"/>
    </xf>
    <xf numFmtId="165" fontId="37" fillId="0" borderId="0" xfId="1" applyNumberFormat="1" applyFont="1" applyFill="1"/>
    <xf numFmtId="0" fontId="43" fillId="2" borderId="0" xfId="0" applyFont="1" applyFill="1"/>
    <xf numFmtId="3" fontId="43" fillId="0" borderId="0" xfId="0" applyNumberFormat="1" applyFont="1"/>
    <xf numFmtId="166" fontId="34" fillId="0" borderId="0" xfId="68" applyNumberFormat="1" applyFont="1"/>
    <xf numFmtId="0" fontId="46" fillId="0" borderId="0" xfId="0" applyFont="1" applyAlignment="1">
      <alignment vertical="top"/>
    </xf>
    <xf numFmtId="0" fontId="51" fillId="0" borderId="1" xfId="0" applyFont="1" applyBorder="1" applyAlignment="1">
      <alignment vertical="center"/>
    </xf>
    <xf numFmtId="3" fontId="51" fillId="0" borderId="1" xfId="0" applyNumberFormat="1" applyFont="1" applyBorder="1" applyAlignment="1">
      <alignment horizontal="right" vertical="center"/>
    </xf>
    <xf numFmtId="166" fontId="51" fillId="0" borderId="1" xfId="68" applyNumberFormat="1" applyFont="1" applyBorder="1" applyAlignment="1">
      <alignment horizontal="right" vertical="center"/>
    </xf>
    <xf numFmtId="0" fontId="52" fillId="0" borderId="0" xfId="0" applyFont="1"/>
    <xf numFmtId="3" fontId="52" fillId="0" borderId="0" xfId="0" applyNumberFormat="1" applyFont="1"/>
    <xf numFmtId="166" fontId="37" fillId="0" borderId="1" xfId="68" applyNumberFormat="1" applyFont="1" applyBorder="1"/>
    <xf numFmtId="3" fontId="41" fillId="0" borderId="0" xfId="0" applyNumberFormat="1" applyFont="1" applyAlignment="1">
      <alignment horizontal="left" vertical="center"/>
    </xf>
    <xf numFmtId="3" fontId="37" fillId="0" borderId="0" xfId="0" applyNumberFormat="1" applyFont="1" applyAlignment="1">
      <alignment horizontal="left" vertical="center"/>
    </xf>
    <xf numFmtId="166" fontId="38" fillId="0" borderId="0" xfId="68" applyNumberFormat="1" applyFont="1" applyFill="1" applyBorder="1"/>
    <xf numFmtId="0" fontId="53" fillId="2" borderId="1" xfId="0" applyFont="1" applyFill="1" applyBorder="1"/>
    <xf numFmtId="3" fontId="53" fillId="2" borderId="1" xfId="0" applyNumberFormat="1" applyFont="1" applyFill="1" applyBorder="1"/>
    <xf numFmtId="0" fontId="53" fillId="0" borderId="0" xfId="0" applyFont="1"/>
    <xf numFmtId="3" fontId="53" fillId="0" borderId="0" xfId="0" applyNumberFormat="1" applyFont="1"/>
    <xf numFmtId="165" fontId="34" fillId="0" borderId="0" xfId="0" applyNumberFormat="1" applyFont="1"/>
    <xf numFmtId="1" fontId="34" fillId="0" borderId="0" xfId="0" applyNumberFormat="1" applyFont="1"/>
    <xf numFmtId="1" fontId="37" fillId="0" borderId="0" xfId="0" applyNumberFormat="1" applyFont="1"/>
    <xf numFmtId="1" fontId="37" fillId="0" borderId="1" xfId="0" applyNumberFormat="1" applyFont="1" applyBorder="1"/>
    <xf numFmtId="0" fontId="0" fillId="35" borderId="0" xfId="0" applyFill="1"/>
    <xf numFmtId="0" fontId="37" fillId="35" borderId="0" xfId="0" applyFont="1" applyFill="1"/>
    <xf numFmtId="0" fontId="41" fillId="35" borderId="20" xfId="0" applyFont="1" applyFill="1" applyBorder="1"/>
    <xf numFmtId="0" fontId="37" fillId="35" borderId="0" xfId="0" applyFont="1" applyFill="1" applyAlignment="1">
      <alignment horizontal="left"/>
    </xf>
    <xf numFmtId="0" fontId="42" fillId="35" borderId="0" xfId="0" applyFont="1" applyFill="1" applyAlignment="1">
      <alignment vertical="center"/>
    </xf>
    <xf numFmtId="0" fontId="29" fillId="35" borderId="0" xfId="0" applyFont="1" applyFill="1" applyAlignment="1">
      <alignment vertical="center"/>
    </xf>
    <xf numFmtId="0" fontId="30" fillId="35" borderId="0" xfId="0" applyFont="1" applyFill="1" applyAlignment="1">
      <alignment vertical="center"/>
    </xf>
    <xf numFmtId="164" fontId="31" fillId="35" borderId="0" xfId="0" applyNumberFormat="1" applyFont="1" applyFill="1" applyAlignment="1">
      <alignment horizontal="left" vertical="center"/>
    </xf>
    <xf numFmtId="0" fontId="32" fillId="35" borderId="0" xfId="0" applyFont="1" applyFill="1" applyAlignment="1">
      <alignment vertical="center"/>
    </xf>
    <xf numFmtId="0" fontId="38" fillId="39" borderId="1" xfId="0" applyFont="1" applyFill="1" applyBorder="1"/>
    <xf numFmtId="0" fontId="38" fillId="39" borderId="1" xfId="0" applyFont="1" applyFill="1" applyBorder="1" applyAlignment="1">
      <alignment vertical="center"/>
    </xf>
    <xf numFmtId="166" fontId="41" fillId="0" borderId="3" xfId="0" applyNumberFormat="1" applyFont="1" applyBorder="1" applyAlignment="1">
      <alignment horizontal="right" vertical="center"/>
    </xf>
    <xf numFmtId="166" fontId="37" fillId="0" borderId="0" xfId="0" applyNumberFormat="1" applyFont="1" applyAlignment="1">
      <alignment vertical="center"/>
    </xf>
    <xf numFmtId="168" fontId="37" fillId="0" borderId="0" xfId="1" applyNumberFormat="1" applyFont="1" applyFill="1" applyBorder="1"/>
    <xf numFmtId="168" fontId="37" fillId="0" borderId="0" xfId="0" applyNumberFormat="1" applyFont="1"/>
    <xf numFmtId="168" fontId="37" fillId="0" borderId="0" xfId="0" applyNumberFormat="1" applyFont="1" applyAlignment="1">
      <alignment horizontal="right"/>
    </xf>
    <xf numFmtId="164" fontId="37" fillId="0" borderId="1" xfId="0" applyNumberFormat="1" applyFont="1" applyBorder="1"/>
    <xf numFmtId="0" fontId="37" fillId="2" borderId="16" xfId="0" applyFont="1" applyFill="1" applyBorder="1" applyAlignment="1">
      <alignment vertical="center"/>
    </xf>
    <xf numFmtId="167" fontId="37" fillId="2" borderId="1" xfId="1" applyNumberFormat="1" applyFont="1" applyFill="1" applyBorder="1" applyAlignment="1">
      <alignment vertical="center"/>
    </xf>
    <xf numFmtId="166" fontId="37" fillId="2" borderId="3" xfId="0" applyNumberFormat="1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166" fontId="37" fillId="2" borderId="1" xfId="0" applyNumberFormat="1" applyFont="1" applyFill="1" applyBorder="1" applyAlignment="1">
      <alignment vertical="center"/>
    </xf>
    <xf numFmtId="166" fontId="41" fillId="2" borderId="1" xfId="68" applyNumberFormat="1" applyFont="1" applyFill="1" applyBorder="1"/>
    <xf numFmtId="166" fontId="51" fillId="0" borderId="3" xfId="68" applyNumberFormat="1" applyFont="1" applyBorder="1" applyAlignment="1">
      <alignment horizontal="right" vertical="center"/>
    </xf>
    <xf numFmtId="0" fontId="38" fillId="38" borderId="18" xfId="0" applyFont="1" applyFill="1" applyBorder="1"/>
    <xf numFmtId="0" fontId="38" fillId="38" borderId="2" xfId="0" applyFont="1" applyFill="1" applyBorder="1"/>
    <xf numFmtId="3" fontId="38" fillId="38" borderId="2" xfId="0" applyNumberFormat="1" applyFont="1" applyFill="1" applyBorder="1"/>
    <xf numFmtId="166" fontId="38" fillId="38" borderId="2" xfId="68" applyNumberFormat="1" applyFont="1" applyFill="1" applyBorder="1"/>
    <xf numFmtId="166" fontId="38" fillId="38" borderId="6" xfId="68" applyNumberFormat="1" applyFont="1" applyFill="1" applyBorder="1"/>
    <xf numFmtId="0" fontId="51" fillId="0" borderId="4" xfId="0" applyFont="1" applyBorder="1" applyAlignment="1">
      <alignment vertical="center"/>
    </xf>
    <xf numFmtId="3" fontId="51" fillId="0" borderId="4" xfId="0" applyNumberFormat="1" applyFont="1" applyBorder="1" applyAlignment="1">
      <alignment horizontal="right" vertical="center"/>
    </xf>
    <xf numFmtId="166" fontId="51" fillId="0" borderId="4" xfId="68" applyNumberFormat="1" applyFont="1" applyBorder="1" applyAlignment="1">
      <alignment horizontal="right" vertical="center"/>
    </xf>
    <xf numFmtId="166" fontId="51" fillId="0" borderId="5" xfId="68" applyNumberFormat="1" applyFont="1" applyBorder="1" applyAlignment="1">
      <alignment horizontal="right" vertical="center"/>
    </xf>
    <xf numFmtId="166" fontId="37" fillId="0" borderId="3" xfId="68" applyNumberFormat="1" applyFont="1" applyBorder="1"/>
    <xf numFmtId="166" fontId="37" fillId="0" borderId="5" xfId="68" applyNumberFormat="1" applyFont="1" applyBorder="1"/>
    <xf numFmtId="0" fontId="37" fillId="35" borderId="16" xfId="0" applyFont="1" applyFill="1" applyBorder="1"/>
    <xf numFmtId="166" fontId="38" fillId="38" borderId="2" xfId="0" applyNumberFormat="1" applyFont="1" applyFill="1" applyBorder="1"/>
    <xf numFmtId="166" fontId="38" fillId="38" borderId="6" xfId="0" applyNumberFormat="1" applyFont="1" applyFill="1" applyBorder="1"/>
    <xf numFmtId="166" fontId="37" fillId="0" borderId="4" xfId="68" applyNumberFormat="1" applyFont="1" applyBorder="1"/>
    <xf numFmtId="0" fontId="38" fillId="38" borderId="6" xfId="0" applyFont="1" applyFill="1" applyBorder="1"/>
    <xf numFmtId="0" fontId="38" fillId="41" borderId="18" xfId="0" applyFont="1" applyFill="1" applyBorder="1" applyAlignment="1">
      <alignment horizontal="left" vertical="center" wrapText="1"/>
    </xf>
    <xf numFmtId="0" fontId="38" fillId="41" borderId="2" xfId="0" applyFont="1" applyFill="1" applyBorder="1" applyAlignment="1">
      <alignment horizontal="left"/>
    </xf>
    <xf numFmtId="0" fontId="38" fillId="41" borderId="6" xfId="0" applyFont="1" applyFill="1" applyBorder="1" applyAlignment="1">
      <alignment horizontal="left" vertical="center" wrapText="1"/>
    </xf>
    <xf numFmtId="0" fontId="38" fillId="41" borderId="16" xfId="0" applyFont="1" applyFill="1" applyBorder="1" applyAlignment="1">
      <alignment vertical="center" wrapText="1"/>
    </xf>
    <xf numFmtId="0" fontId="38" fillId="41" borderId="17" xfId="0" applyFont="1" applyFill="1" applyBorder="1" applyAlignment="1">
      <alignment vertical="center" wrapText="1"/>
    </xf>
    <xf numFmtId="0" fontId="37" fillId="2" borderId="3" xfId="0" applyFont="1" applyFill="1" applyBorder="1"/>
    <xf numFmtId="0" fontId="37" fillId="37" borderId="16" xfId="0" applyFont="1" applyFill="1" applyBorder="1"/>
    <xf numFmtId="0" fontId="38" fillId="41" borderId="2" xfId="0" applyFont="1" applyFill="1" applyBorder="1" applyAlignment="1">
      <alignment horizontal="left" vertical="center" wrapText="1"/>
    </xf>
    <xf numFmtId="168" fontId="37" fillId="0" borderId="4" xfId="0" applyNumberFormat="1" applyFont="1" applyBorder="1" applyAlignment="1">
      <alignment horizontal="right"/>
    </xf>
    <xf numFmtId="167" fontId="37" fillId="2" borderId="3" xfId="0" applyNumberFormat="1" applyFont="1" applyFill="1" applyBorder="1" applyAlignment="1">
      <alignment horizontal="right"/>
    </xf>
    <xf numFmtId="167" fontId="37" fillId="37" borderId="3" xfId="0" applyNumberFormat="1" applyFont="1" applyFill="1" applyBorder="1" applyAlignment="1">
      <alignment horizontal="right"/>
    </xf>
    <xf numFmtId="0" fontId="41" fillId="0" borderId="4" xfId="0" applyFont="1" applyBorder="1"/>
    <xf numFmtId="44" fontId="41" fillId="0" borderId="4" xfId="1" applyFont="1" applyBorder="1"/>
    <xf numFmtId="166" fontId="41" fillId="0" borderId="4" xfId="0" applyNumberFormat="1" applyFont="1" applyBorder="1"/>
    <xf numFmtId="3" fontId="41" fillId="0" borderId="4" xfId="1" applyNumberFormat="1" applyFont="1" applyBorder="1"/>
    <xf numFmtId="0" fontId="39" fillId="0" borderId="4" xfId="0" applyFont="1" applyBorder="1"/>
    <xf numFmtId="0" fontId="38" fillId="36" borderId="18" xfId="0" applyFont="1" applyFill="1" applyBorder="1" applyAlignment="1">
      <alignment vertical="center"/>
    </xf>
    <xf numFmtId="0" fontId="38" fillId="36" borderId="2" xfId="0" applyFont="1" applyFill="1" applyBorder="1" applyAlignment="1">
      <alignment vertical="center"/>
    </xf>
    <xf numFmtId="165" fontId="38" fillId="36" borderId="2" xfId="0" applyNumberFormat="1" applyFont="1" applyFill="1" applyBorder="1" applyAlignment="1">
      <alignment vertical="center" wrapText="1"/>
    </xf>
    <xf numFmtId="165" fontId="38" fillId="36" borderId="6" xfId="0" applyNumberFormat="1" applyFont="1" applyFill="1" applyBorder="1" applyAlignment="1">
      <alignment vertical="center" wrapText="1"/>
    </xf>
    <xf numFmtId="165" fontId="37" fillId="0" borderId="4" xfId="0" applyNumberFormat="1" applyFont="1" applyBorder="1"/>
    <xf numFmtId="165" fontId="38" fillId="36" borderId="2" xfId="0" applyNumberFormat="1" applyFont="1" applyFill="1" applyBorder="1" applyAlignment="1">
      <alignment vertical="center"/>
    </xf>
    <xf numFmtId="0" fontId="38" fillId="36" borderId="2" xfId="0" applyFont="1" applyFill="1" applyBorder="1" applyAlignment="1">
      <alignment vertical="center" wrapText="1"/>
    </xf>
    <xf numFmtId="0" fontId="38" fillId="36" borderId="6" xfId="0" applyFont="1" applyFill="1" applyBorder="1" applyAlignment="1">
      <alignment vertical="center" wrapText="1"/>
    </xf>
    <xf numFmtId="164" fontId="37" fillId="0" borderId="4" xfId="0" applyNumberFormat="1" applyFont="1" applyBorder="1"/>
    <xf numFmtId="1" fontId="37" fillId="0" borderId="4" xfId="0" applyNumberFormat="1" applyFont="1" applyBorder="1"/>
    <xf numFmtId="0" fontId="38" fillId="36" borderId="18" xfId="0" applyFont="1" applyFill="1" applyBorder="1" applyAlignment="1">
      <alignment horizontal="left" vertical="center"/>
    </xf>
    <xf numFmtId="0" fontId="38" fillId="36" borderId="2" xfId="0" applyFont="1" applyFill="1" applyBorder="1" applyAlignment="1">
      <alignment horizontal="left" vertical="center"/>
    </xf>
    <xf numFmtId="165" fontId="38" fillId="36" borderId="2" xfId="0" applyNumberFormat="1" applyFont="1" applyFill="1" applyBorder="1" applyAlignment="1">
      <alignment horizontal="left" vertical="center"/>
    </xf>
    <xf numFmtId="0" fontId="38" fillId="36" borderId="2" xfId="0" applyFont="1" applyFill="1" applyBorder="1" applyAlignment="1">
      <alignment horizontal="left" vertical="center" wrapText="1"/>
    </xf>
    <xf numFmtId="165" fontId="38" fillId="36" borderId="2" xfId="0" applyNumberFormat="1" applyFont="1" applyFill="1" applyBorder="1" applyAlignment="1">
      <alignment horizontal="left" vertical="center" wrapText="1"/>
    </xf>
    <xf numFmtId="0" fontId="41" fillId="0" borderId="0" xfId="0" applyFont="1" applyAlignment="1">
      <alignment horizontal="center"/>
    </xf>
    <xf numFmtId="0" fontId="55" fillId="0" borderId="0" xfId="0" applyFont="1" applyAlignment="1">
      <alignment vertical="center" wrapText="1"/>
    </xf>
    <xf numFmtId="0" fontId="56" fillId="0" borderId="1" xfId="0" applyFont="1" applyBorder="1"/>
    <xf numFmtId="0" fontId="57" fillId="2" borderId="3" xfId="0" applyFont="1" applyFill="1" applyBorder="1"/>
    <xf numFmtId="0" fontId="58" fillId="37" borderId="3" xfId="0" applyFont="1" applyFill="1" applyBorder="1"/>
    <xf numFmtId="0" fontId="56" fillId="0" borderId="3" xfId="0" applyFont="1" applyBorder="1"/>
    <xf numFmtId="0" fontId="56" fillId="0" borderId="5" xfId="0" applyFont="1" applyBorder="1"/>
    <xf numFmtId="0" fontId="59" fillId="0" borderId="3" xfId="0" applyFont="1" applyBorder="1"/>
    <xf numFmtId="0" fontId="30" fillId="0" borderId="0" xfId="0" applyFont="1" applyBorder="1" applyAlignment="1">
      <alignment vertical="center"/>
    </xf>
  </cellXfs>
  <cellStyles count="71">
    <cellStyle name="20% - Accent1" xfId="21" builtinId="30" customBuiltin="1"/>
    <cellStyle name="20% - Accent1 2" xfId="56" xr:uid="{00000000-0005-0000-0000-000001000000}"/>
    <cellStyle name="20% - Accent2" xfId="25" builtinId="34" customBuiltin="1"/>
    <cellStyle name="20% - Accent2 2" xfId="58" xr:uid="{00000000-0005-0000-0000-000003000000}"/>
    <cellStyle name="20% - Accent3" xfId="29" builtinId="38" customBuiltin="1"/>
    <cellStyle name="20% - Accent3 2" xfId="60" xr:uid="{00000000-0005-0000-0000-000005000000}"/>
    <cellStyle name="20% - Accent4" xfId="33" builtinId="42" customBuiltin="1"/>
    <cellStyle name="20% - Accent4 2" xfId="62" xr:uid="{00000000-0005-0000-0000-000007000000}"/>
    <cellStyle name="20% - Accent5" xfId="37" builtinId="46" customBuiltin="1"/>
    <cellStyle name="20% - Accent5 2" xfId="64" xr:uid="{00000000-0005-0000-0000-000009000000}"/>
    <cellStyle name="20% - Accent6" xfId="41" builtinId="50" customBuiltin="1"/>
    <cellStyle name="20% - Accent6 2" xfId="66" xr:uid="{00000000-0005-0000-0000-00000B000000}"/>
    <cellStyle name="40% - Accent1" xfId="22" builtinId="31" customBuiltin="1"/>
    <cellStyle name="40% - Accent1 2" xfId="57" xr:uid="{00000000-0005-0000-0000-00000D000000}"/>
    <cellStyle name="40% - Accent2" xfId="26" builtinId="35" customBuiltin="1"/>
    <cellStyle name="40% - Accent2 2" xfId="59" xr:uid="{00000000-0005-0000-0000-00000F000000}"/>
    <cellStyle name="40% - Accent3" xfId="30" builtinId="39" customBuiltin="1"/>
    <cellStyle name="40% - Accent3 2" xfId="61" xr:uid="{00000000-0005-0000-0000-000011000000}"/>
    <cellStyle name="40% - Accent4" xfId="34" builtinId="43" customBuiltin="1"/>
    <cellStyle name="40% - Accent4 2" xfId="63" xr:uid="{00000000-0005-0000-0000-000013000000}"/>
    <cellStyle name="40% - Accent5" xfId="38" builtinId="47" customBuiltin="1"/>
    <cellStyle name="40% - Accent5 2" xfId="65" xr:uid="{00000000-0005-0000-0000-000015000000}"/>
    <cellStyle name="40% - Accent6" xfId="42" builtinId="51" customBuiltin="1"/>
    <cellStyle name="40% - Accent6 2" xfId="67" xr:uid="{00000000-0005-0000-0000-000017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1 2" xfId="55" xr:uid="{00000000-0005-0000-0000-00001F000000}"/>
    <cellStyle name="Accent1 3" xfId="47" xr:uid="{00000000-0005-0000-0000-000020000000}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2" xfId="48" xr:uid="{00000000-0005-0000-0000-00002A000000}"/>
    <cellStyle name="Comma 2 2" xfId="69" xr:uid="{2C9B0058-1106-4305-8D5E-48B799511833}"/>
    <cellStyle name="Comma 3" xfId="52" xr:uid="{00000000-0005-0000-0000-00002B000000}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5" xr:uid="{00000000-0005-0000-0000-000038000000}"/>
    <cellStyle name="Normal 2 2" xfId="49" xr:uid="{00000000-0005-0000-0000-000039000000}"/>
    <cellStyle name="Normal 2 3" xfId="70" xr:uid="{497EFC48-0424-495E-9DEF-053FF56C4DD1}"/>
    <cellStyle name="Normal 3" xfId="44" xr:uid="{00000000-0005-0000-0000-00003A000000}"/>
    <cellStyle name="Normal 3 2" xfId="51" xr:uid="{00000000-0005-0000-0000-00003B000000}"/>
    <cellStyle name="Normal 4" xfId="46" xr:uid="{00000000-0005-0000-0000-00003C000000}"/>
    <cellStyle name="Note" xfId="17" builtinId="10" customBuiltin="1"/>
    <cellStyle name="Note 2" xfId="54" xr:uid="{00000000-0005-0000-0000-00003E000000}"/>
    <cellStyle name="Output" xfId="12" builtinId="21" customBuiltin="1"/>
    <cellStyle name="Percent" xfId="68" builtinId="5"/>
    <cellStyle name="Percent 2" xfId="50" xr:uid="{00000000-0005-0000-0000-000041000000}"/>
    <cellStyle name="Percent 3" xfId="53" xr:uid="{00000000-0005-0000-0000-000042000000}"/>
    <cellStyle name="Title" xfId="3" builtinId="15" customBuiltin="1"/>
    <cellStyle name="Total" xfId="19" builtinId="25" customBuiltin="1"/>
    <cellStyle name="Warning Text" xfId="16" builtinId="11" customBuiltin="1"/>
  </cellStyles>
  <dxfs count="7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ED0000"/>
        <name val="Noto Sans"/>
        <family val="2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theme="7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theme="7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theme="7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numFmt numFmtId="165" formatCode="&quot;$&quot;#,##0.00"/>
      <fill>
        <patternFill patternType="solid">
          <fgColor indexed="64"/>
          <bgColor theme="7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numFmt numFmtId="166" formatCode="0.0%"/>
      <fill>
        <patternFill patternType="solid">
          <fgColor indexed="64"/>
          <bgColor rgb="FF06427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Noto Sans"/>
        <family val="2"/>
        <scheme val="none"/>
      </font>
      <numFmt numFmtId="166" formatCode="0.0%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Noto Sans"/>
        <family val="2"/>
        <scheme val="none"/>
      </font>
      <numFmt numFmtId="166" formatCode="0.0%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Noto Sans"/>
        <family val="2"/>
        <scheme val="none"/>
      </font>
      <numFmt numFmtId="166" formatCode="0.0%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Noto Sans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Noto Sans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Noto Sans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numFmt numFmtId="166" formatCode="0.0%"/>
      <fill>
        <patternFill patternType="solid">
          <fgColor indexed="64"/>
          <bgColor rgb="FF06427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8" formatCode="#,##0.000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8" formatCode="#,##0.000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0817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52E7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7D2A0B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5" formatCode="&quot;$&quot;#,##0.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7" formatCode="&quot;$&quot;#,##0"/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family val="2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Noto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6" formatCode="0.0%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scheme val="none"/>
      </font>
      <fill>
        <patternFill patternType="solid">
          <fgColor indexed="64"/>
          <bgColor rgb="FF0642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Noto San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6" formatCode="0.0%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Noto Sans"/>
        <scheme val="none"/>
      </font>
      <fill>
        <patternFill patternType="solid">
          <fgColor indexed="64"/>
          <bgColor rgb="FF064276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Noto Sans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6" formatCode="0.0%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7" formatCode="&quot;$&quot;#,##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numFmt numFmtId="167" formatCode="&quot;$&quot;#,##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Sans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Noto Sans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Noto Sans"/>
        <scheme val="none"/>
      </font>
      <fill>
        <patternFill patternType="solid">
          <fgColor indexed="64"/>
          <bgColor rgb="FF064276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34612"/>
      <color rgb="FFEC5A24"/>
      <color rgb="FF7D2A0B"/>
      <color rgb="FF064276"/>
      <color rgb="FF00817F"/>
      <color rgb="FFBC3F10"/>
      <color rgb="FF752E71"/>
      <color rgb="FF595959"/>
      <color rgb="FF0082AC"/>
      <color rgb="FFE6F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15A989-E1AF-4B79-9E5D-FA77CD782876}" name="Table2" displayName="Table2" ref="A6:E16" totalsRowShown="0" headerRowDxfId="769" dataDxfId="767" headerRowBorderDxfId="768" tableBorderDxfId="766" totalsRowBorderDxfId="765">
  <autoFilter ref="A6:E16" xr:uid="{3415A989-E1AF-4B79-9E5D-FA77CD78287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3F7B11E-7917-47BB-8092-3D22106D90A5}" name="THCE Component" dataDxfId="764"/>
    <tableColumn id="2" xr3:uid="{3C06BA96-E99A-4C6F-BB20-1E0E6F648547}" name="Total Expenses in 2023" dataDxfId="763"/>
    <tableColumn id="3" xr3:uid="{E71B4DF2-CD44-4AF1-B791-13B8FF9BDD8E}" name="Total Expenses in 2024" dataDxfId="762"/>
    <tableColumn id="4" xr3:uid="{3192FAC1-9351-4393-A19B-47842E5F327E}" name="Percent change _x000a_2023-2024" dataDxfId="761"/>
    <tableColumn id="5" xr3:uid="{88A54B85-0345-43FB-B338-15E74385B5F4}" name="Note" dataDxfId="760"/>
  </tableColumns>
  <tableStyleInfo name="TableStyleLight8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DE592C-6E3A-47DF-8982-6D8CC9D8C67F}" name="Table11" displayName="Table11" ref="A6:E13" totalsRowShown="0" headerRowDxfId="685" headerRowBorderDxfId="684" tableBorderDxfId="683" totalsRowBorderDxfId="682">
  <autoFilter ref="A6:E13" xr:uid="{C1DE592C-6E3A-47DF-8982-6D8CC9D8C67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4F834AF-90AB-468F-B692-56B44A480D99}" name="Market Sector" dataDxfId="681"/>
    <tableColumn id="3" xr3:uid="{5A1B68B9-15ED-402B-A1B7-D3174AE46A9F}" name="Total Expenses in 2023" dataDxfId="680" dataCellStyle="Currency"/>
    <tableColumn id="4" xr3:uid="{0829FBE4-FB63-48BE-A12F-4FA671BE428D}" name="Total Expenses in 2024" dataDxfId="679" dataCellStyle="Currency"/>
    <tableColumn id="5" xr3:uid="{2DDB8C6F-466A-4801-B79D-3E2CED42BB70}" name="Percent Change 2023-2024" dataDxfId="678"/>
    <tableColumn id="6" xr3:uid="{35F635EA-497D-4FB2-8B06-E8196F538927}" name="Note" dataDxfId="67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6B0A5A5-B429-4663-B7C2-0B1EC8C25069}" name="Table12" displayName="Table12" ref="A16:E23" totalsRowShown="0" headerRowBorderDxfId="676" tableBorderDxfId="675" totalsRowBorderDxfId="674">
  <autoFilter ref="A16:E23" xr:uid="{B6B0A5A5-B429-4663-B7C2-0B1EC8C2506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DFD0324-E0F8-47BA-872E-68D830C5E894}" name="Market Sector" dataDxfId="673"/>
    <tableColumn id="3" xr3:uid="{E6873356-04D9-4F3C-942C-1A4A01C5C8F2}" name="Member Year or Person in 2023" dataDxfId="672" dataCellStyle="Currency"/>
    <tableColumn id="4" xr3:uid="{08365640-494E-47F4-8286-936DDB05BB73}" name="Member Year or Person in 2024" dataDxfId="671" dataCellStyle="Currency"/>
    <tableColumn id="5" xr3:uid="{7C95B8F8-E872-4E25-BF00-AEF8837A4A74}" name="Percent Change 2023-2024" dataDxfId="670"/>
    <tableColumn id="6" xr3:uid="{0BCE9164-5D2C-4DC2-B602-4C7F05933BA2}" name="Note" dataDxfId="66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40D336D-0B03-48B5-AD09-8331348E4DF4}" name="Table13" displayName="Table13" ref="A26:E33" totalsRowShown="0" headerRowDxfId="668" headerRowBorderDxfId="667" tableBorderDxfId="666" totalsRowBorderDxfId="665">
  <autoFilter ref="A26:E33" xr:uid="{D40D336D-0B03-48B5-AD09-8331348E4DF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BC22664-E0FC-4D79-B181-F5A0501E2473}" name="Market Sector" dataDxfId="664"/>
    <tableColumn id="3" xr3:uid="{7CD50638-7A14-466A-A700-25810C044F43}" name="Expenses PPPY in 2023" dataDxfId="663" dataCellStyle="Currency"/>
    <tableColumn id="4" xr3:uid="{BA3F6AF5-86BF-4065-A0D0-8B8344F0DEC3}" name="Expenses PPPY in 2024" dataDxfId="662" dataCellStyle="Currency"/>
    <tableColumn id="5" xr3:uid="{1D0B2560-1F41-4EE7-804F-C18C4475D9B2}" name="Percent Change 2023-2024" dataDxfId="661"/>
    <tableColumn id="6" xr3:uid="{7E6E89A5-FA39-4F7E-9B52-F185A823D671}" name="Note" dataDxfId="6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CCCD303-E9D3-48F7-8314-12330B85F3DC}" name="Table14" displayName="Table14" ref="A6:E11" totalsRowShown="0" headerRowDxfId="659" headerRowBorderDxfId="658" tableBorderDxfId="657" totalsRowBorderDxfId="656">
  <autoFilter ref="A6:E11" xr:uid="{BCCCD303-E9D3-48F7-8314-12330B85F3D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0FABBA1-5008-46A7-A7AC-960F6CE50B75}" name="Program Type" dataDxfId="655"/>
    <tableColumn id="3" xr3:uid="{9D5F606D-98E0-46B9-98C5-83FE8E7F4F98}" name="Total Expenses in 2023" dataDxfId="654"/>
    <tableColumn id="4" xr3:uid="{E64B0B5A-6E88-49BC-B1D0-56587C85B206}" name="Total Expenses in 2024" dataDxfId="653"/>
    <tableColumn id="5" xr3:uid="{33B1733A-2B26-47EA-938E-24A2AE77FF9C}" name="Percent Change 2023-2024" dataDxfId="652"/>
    <tableColumn id="6" xr3:uid="{F19DCC25-A98C-475C-8AE1-C7C28735562E}" name="Note" dataDxfId="65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4660913-E1D5-4D2F-A0E3-A2BD1AF8E007}" name="Table15" displayName="Table15" ref="A14:E17" totalsRowShown="0" headerRowBorderDxfId="650" tableBorderDxfId="649" totalsRowBorderDxfId="648">
  <autoFilter ref="A14:E17" xr:uid="{C4660913-E1D5-4D2F-A0E3-A2BD1AF8E00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7572DB9-F2D2-4AD6-A1EE-B40859BD2AFE}" name="Program Type" dataDxfId="647"/>
    <tableColumn id="3" xr3:uid="{3CEB99CF-FBCD-4055-8A01-13A36FA3378C}" name="Member Year or Person in 2023" dataDxfId="646" dataCellStyle="Currency"/>
    <tableColumn id="4" xr3:uid="{B395CDCF-8F8A-4C94-BC9D-608A98F61817}" name="Member Year or Person in 2024"/>
    <tableColumn id="5" xr3:uid="{281EECBB-B837-48B7-9899-8813026B839E}" name="Percent Change 2023-2024" dataDxfId="645"/>
    <tableColumn id="6" xr3:uid="{E82A5C31-21E0-4F2E-A32A-E12797CEFFA2}" name="Note" dataDxfId="64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FD47612-37C8-472D-B151-5941D163D8FF}" name="Table16" displayName="Table16" ref="A20:E25" totalsRowShown="0" headerRowDxfId="643" dataDxfId="641" headerRowBorderDxfId="642" tableBorderDxfId="640" totalsRowBorderDxfId="639">
  <autoFilter ref="A20:E25" xr:uid="{BFD47612-37C8-472D-B151-5941D163D8F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82A625D-BFFB-46F9-A74D-00613FC2721A}" name="Program Type" dataDxfId="638"/>
    <tableColumn id="3" xr3:uid="{5D64EE48-83F6-4979-8A01-879784F1D1C9}" name="Expenses PPPY in 2023" dataDxfId="637"/>
    <tableColumn id="4" xr3:uid="{D5DEC531-E8EE-478D-B117-6DF4D1E1FC5A}" name="Expenses PPPY in 2024" dataDxfId="636"/>
    <tableColumn id="5" xr3:uid="{439BFD2D-7037-4781-9AD9-7CC00907D1D4}" name="Percent Change 2023-2024" dataDxfId="635"/>
    <tableColumn id="6" xr3:uid="{F96BD83A-C5D1-4942-BB76-97D8FF4477DA}" name="Note" dataDxfId="63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308BDF1-2E72-4D97-8432-91D245BA4019}" name="Table17" displayName="Table17" ref="A6:E10" totalsRowShown="0" headerRowDxfId="633" dataDxfId="631" headerRowBorderDxfId="632" tableBorderDxfId="630" totalsRowBorderDxfId="629">
  <autoFilter ref="A6:E10" xr:uid="{F308BDF1-2E72-4D97-8432-91D245BA401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D4FFD4A-2FEB-476A-BBA2-49201AEBAB7F}" name="Market Type" dataDxfId="628"/>
    <tableColumn id="3" xr3:uid="{DF8B901E-3BAD-431C-A9D7-8B865B70794C}" name="Total Expenses in 2023" dataDxfId="627"/>
    <tableColumn id="4" xr3:uid="{345A6422-B128-4EAC-A873-5D81A05E45FF}" name="Total Expenses in 2024" dataDxfId="626"/>
    <tableColumn id="5" xr3:uid="{C1858C59-9462-4558-A727-088E4670C3E4}" name="Percent change  2023-2024" dataDxfId="625"/>
    <tableColumn id="6" xr3:uid="{0F3DF5CC-E3A5-4A31-9490-B14D575C6035}" name="Note" dataDxfId="62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A066AB6-3CF2-4732-8091-41D8A4D5DB73}" name="Table18" displayName="Table18" ref="A13:E16" totalsRowShown="0" headerRowDxfId="623" dataDxfId="621" headerRowBorderDxfId="622" tableBorderDxfId="620" totalsRowBorderDxfId="619">
  <autoFilter ref="A13:E16" xr:uid="{BA066AB6-3CF2-4732-8091-41D8A4D5DB7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E1784FB-4C1E-4DA5-B114-60391A218119}" name="Market Type" dataDxfId="618"/>
    <tableColumn id="3" xr3:uid="{52A9D4C7-3505-468F-833D-8345DB557324}" name="Member Year or Person in 2023" dataDxfId="617"/>
    <tableColumn id="4" xr3:uid="{C0DD1F6C-A06D-4707-A9F1-613B07F99FD8}" name="Member Year or Person in 2024" dataDxfId="616"/>
    <tableColumn id="5" xr3:uid="{AAEE0E04-2A0F-45D0-8450-BD9D4F978A51}" name="Percent change  2023-2024" dataDxfId="615"/>
    <tableColumn id="6" xr3:uid="{93605E05-393F-4ED4-A182-CD097EC0156F}" name="Note" dataDxfId="61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142CB1B-2E1D-4D48-9280-81ECD4CC3187}" name="Table19" displayName="Table19" ref="A19:E23" totalsRowShown="0" headerRowDxfId="613" dataDxfId="611" headerRowBorderDxfId="612" tableBorderDxfId="610">
  <autoFilter ref="A19:E23" xr:uid="{A142CB1B-2E1D-4D48-9280-81ECD4CC318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8B49521-D6E0-4DCF-BA1D-ED19BC76C615}" name="Market Type" dataDxfId="609"/>
    <tableColumn id="3" xr3:uid="{E200A97D-FC60-4957-B0F7-8E17C661EB40}" name="Expenses PPPY in 2023" dataDxfId="608"/>
    <tableColumn id="4" xr3:uid="{0295D613-D6BF-4EB6-89E0-5F213A7EB73C}" name="Expenses PPPY in 2024" dataDxfId="607"/>
    <tableColumn id="5" xr3:uid="{C796F426-8D30-4198-A302-AE5E43602C67}" name="Percent change  2023-2024" dataDxfId="606"/>
    <tableColumn id="6" xr3:uid="{20010059-27A8-4FAE-84EE-1AE33D1FD053}" name="Note" dataDxfId="60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D2D43CB-A7CC-4B3F-8B03-9F5F655E9C82}" name="Table20" displayName="Table20" ref="A7:D9" totalsRowShown="0" headerRowDxfId="604" dataDxfId="602" headerRowBorderDxfId="603" tableBorderDxfId="601" totalsRowBorderDxfId="600">
  <autoFilter ref="A7:D9" xr:uid="{2D2D43CB-A7CC-4B3F-8B03-9F5F655E9C82}">
    <filterColumn colId="0" hiddenButton="1"/>
    <filterColumn colId="1" hiddenButton="1"/>
    <filterColumn colId="2" hiddenButton="1"/>
    <filterColumn colId="3" hiddenButton="1"/>
  </autoFilter>
  <tableColumns count="4">
    <tableColumn id="1" xr3:uid="{F5006769-596D-4ABF-AFB0-7225E8D9D344}" name="Metric" dataDxfId="599"/>
    <tableColumn id="2" xr3:uid="{8F89523D-97EE-4C94-9897-1E29DA1C0685}" name="2023" dataDxfId="598"/>
    <tableColumn id="3" xr3:uid="{81C94A5E-9D7B-4C2A-B283-ECA7096AD603}" name="2024" dataDxfId="597"/>
    <tableColumn id="4" xr3:uid="{A0601C5B-E5D9-4326-B929-027CB77EE867}" name="Percent Change 2023-2024" dataDxfId="59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463565-C321-4027-BDC5-7FA58AFADC10}" name="Table3" displayName="Table3" ref="A19:E27" totalsRowShown="0" headerRowDxfId="759" dataDxfId="757" headerRowBorderDxfId="758" tableBorderDxfId="756" totalsRowBorderDxfId="755">
  <autoFilter ref="A19:E27" xr:uid="{C9463565-C321-4027-BDC5-7FA58AFADC1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9FAD343-00B1-417D-B75F-C9C3FB36FAE1}" name="THCE Component" dataDxfId="754"/>
    <tableColumn id="2" xr3:uid="{65B9FA33-BBF7-4A45-BBC4-FAAC8C1CAAEB}" name="Member Year or Person in 2023" dataDxfId="753"/>
    <tableColumn id="3" xr3:uid="{BB7C5CF2-176E-4410-90E7-E39FA9E37F05}" name="Member Year or Person in 2024" dataDxfId="752"/>
    <tableColumn id="4" xr3:uid="{FB1BA6D6-CAC1-44A6-8F6A-9D4ECA3F2809}" name="Percent change _x000a_2023-2024" dataDxfId="751"/>
    <tableColumn id="5" xr3:uid="{1E777AB0-5176-4EA0-B107-36EF47A1A270}" name="Note" dataDxfId="75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912E33C-A250-4E22-A0C7-61522616DAA5}" name="Table21" displayName="Table21" ref="A13:D34" totalsRowShown="0" headerRowDxfId="595" dataDxfId="593" headerRowBorderDxfId="594" tableBorderDxfId="592" totalsRowBorderDxfId="591">
  <autoFilter ref="A13:D34" xr:uid="{2912E33C-A250-4E22-A0C7-61522616DAA5}">
    <filterColumn colId="0" hiddenButton="1"/>
    <filterColumn colId="1" hiddenButton="1"/>
    <filterColumn colId="2" hiddenButton="1"/>
    <filterColumn colId="3" hiddenButton="1"/>
  </autoFilter>
  <tableColumns count="4">
    <tableColumn id="1" xr3:uid="{A98732A4-B06C-4E62-8A15-F6895AB660CD}" name="Service Category" dataDxfId="590"/>
    <tableColumn id="2" xr3:uid="{F1F6FDFA-CA34-4709-B70B-759C5F64FCAD}" name="Total Expenses in 2023" dataDxfId="589"/>
    <tableColumn id="3" xr3:uid="{50077DC8-328A-4B09-B264-DC520C44FA75}" name="Total Expenses in 2024" dataDxfId="588"/>
    <tableColumn id="4" xr3:uid="{F9632839-0A90-4FC9-B6C2-54AB6D6EF041}" name="Percent Change 2023-2024" dataDxfId="58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ECF1604-5B76-4515-8F89-DE5654FFF4D0}" name="Table22" displayName="Table22" ref="A38:D63" totalsRowShown="0" headerRowDxfId="586" dataDxfId="584" headerRowBorderDxfId="585" tableBorderDxfId="583" totalsRowBorderDxfId="582">
  <autoFilter ref="A38:D63" xr:uid="{9ECF1604-5B76-4515-8F89-DE5654FFF4D0}">
    <filterColumn colId="0" hiddenButton="1"/>
    <filterColumn colId="1" hiddenButton="1"/>
    <filterColumn colId="2" hiddenButton="1"/>
    <filterColumn colId="3" hiddenButton="1"/>
  </autoFilter>
  <tableColumns count="4">
    <tableColumn id="1" xr3:uid="{5E17EC82-778C-407B-9ADC-01F298714CC9}" name="Service Category" dataDxfId="581"/>
    <tableColumn id="2" xr3:uid="{8B8BE263-524F-4946-9C49-0B86A88706D4}" name="Expenses PPPY in 2023" dataDxfId="580" dataCellStyle="Currency"/>
    <tableColumn id="3" xr3:uid="{D33B2A5E-D196-4C01-8540-7F9E2B01BFF6}" name="Expenses PPPY in 2024" dataDxfId="579" dataCellStyle="Currency"/>
    <tableColumn id="4" xr3:uid="{26920EA4-D161-484E-8603-798E2E434C17}" name="Percent Change 2023-2024" dataDxfId="578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F98F777-92C5-4607-A978-30B0A541001A}" name="Table23" displayName="Table23" ref="K38:N63" totalsRowShown="0" headerRowDxfId="577" dataDxfId="575" headerRowBorderDxfId="576" tableBorderDxfId="574" totalsRowBorderDxfId="573">
  <autoFilter ref="K38:N63" xr:uid="{3F98F777-92C5-4607-A978-30B0A541001A}">
    <filterColumn colId="0" hiddenButton="1"/>
    <filterColumn colId="1" hiddenButton="1"/>
    <filterColumn colId="2" hiddenButton="1"/>
    <filterColumn colId="3" hiddenButton="1"/>
  </autoFilter>
  <tableColumns count="4">
    <tableColumn id="1" xr3:uid="{8DD6A680-BFA0-4AFC-A24F-8B51899C13A3}" name="Service Category" dataDxfId="572"/>
    <tableColumn id="2" xr3:uid="{596CDA52-9DEE-4C12-A711-69E845739952}" name="Expneses PPPY in 2023" dataDxfId="571" dataCellStyle="Currency"/>
    <tableColumn id="3" xr3:uid="{4ED26EF5-DB01-4872-9186-06D96BAFDC5D}" name="Expneses PPPY in 2024" dataDxfId="570" dataCellStyle="Currency"/>
    <tableColumn id="4" xr3:uid="{4AE8E7E8-4DA7-4F07-9FFE-551D9CE564D8}" name="Percent Change 2023-2024" dataDxfId="569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A6425FB-8897-4D81-9382-6DEAD8976D49}" name="Table24" displayName="Table24" ref="A7:D9" totalsRowShown="0" headerRowDxfId="568" dataDxfId="566" headerRowBorderDxfId="567" tableBorderDxfId="565" totalsRowBorderDxfId="564">
  <autoFilter ref="A7:D9" xr:uid="{1A6425FB-8897-4D81-9382-6DEAD8976D49}">
    <filterColumn colId="0" hiddenButton="1"/>
    <filterColumn colId="1" hiddenButton="1"/>
    <filterColumn colId="2" hiddenButton="1"/>
    <filterColumn colId="3" hiddenButton="1"/>
  </autoFilter>
  <tableColumns count="4">
    <tableColumn id="1" xr3:uid="{ABEF8D27-229A-419E-8933-688E66A54E5B}" name="Metric" dataDxfId="563"/>
    <tableColumn id="2" xr3:uid="{CE493D85-69AD-4720-9899-FDA9D368AF62}" name="2023" dataDxfId="562"/>
    <tableColumn id="3" xr3:uid="{82A334D7-3BA1-4B00-BB26-2D9234E72055}" name="2024" dataDxfId="561"/>
    <tableColumn id="4" xr3:uid="{7F0251DC-06F2-40A9-9106-0C23294E9061}" name="Percent Change 2023-2024" dataDxfId="56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B770817-87BD-434F-A89C-60A096628368}" name="Table25" displayName="Table25" ref="A13:D22" totalsRowShown="0" headerRowDxfId="559" dataDxfId="557" headerRowBorderDxfId="558" tableBorderDxfId="556" totalsRowBorderDxfId="555">
  <autoFilter ref="A13:D22" xr:uid="{9B770817-87BD-434F-A89C-60A096628368}">
    <filterColumn colId="0" hiddenButton="1"/>
    <filterColumn colId="1" hiddenButton="1"/>
    <filterColumn colId="2" hiddenButton="1"/>
    <filterColumn colId="3" hiddenButton="1"/>
  </autoFilter>
  <tableColumns count="4">
    <tableColumn id="1" xr3:uid="{CC84EAF1-7F04-4AB6-98AD-6AA9EC8D319B}" name="Service Category" dataDxfId="554"/>
    <tableColumn id="2" xr3:uid="{E706A976-296A-4218-BF3F-077346E13AFB}" name="Total Expenses in 2023" dataDxfId="553" dataCellStyle="Currency"/>
    <tableColumn id="3" xr3:uid="{AB8D522F-A603-4203-99A7-98F61CB297C2}" name="Total Expenses in 2024" dataDxfId="552" dataCellStyle="Currency"/>
    <tableColumn id="4" xr3:uid="{E01C1A7E-CE5B-40CF-A4FE-7F7FD9F99FBD}" name="Percent Change 2023-2024" dataDxfId="55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CC69384-6D6F-4298-ADA3-1B2936CF6B33}" name="Table26" displayName="Table26" ref="A26:D35" totalsRowShown="0" headerRowDxfId="550" dataDxfId="548" headerRowBorderDxfId="549" tableBorderDxfId="547" totalsRowBorderDxfId="546">
  <autoFilter ref="A26:D35" xr:uid="{5CC69384-6D6F-4298-ADA3-1B2936CF6B33}">
    <filterColumn colId="0" hiddenButton="1"/>
    <filterColumn colId="1" hiddenButton="1"/>
    <filterColumn colId="2" hiddenButton="1"/>
    <filterColumn colId="3" hiddenButton="1"/>
  </autoFilter>
  <tableColumns count="4">
    <tableColumn id="1" xr3:uid="{31542E5A-020D-4339-99BC-5C8F66A5C213}" name="Service Category" dataDxfId="545"/>
    <tableColumn id="2" xr3:uid="{E0833B7F-896C-44F9-BBFB-5DE9A9B5819D}" name="Expenses PPPY in 2023" dataDxfId="544" dataCellStyle="Currency"/>
    <tableColumn id="3" xr3:uid="{B4CF0546-BFAE-47FF-AE68-EFA24374EEAE}" name="Expenses PPPY in 2024" dataDxfId="543" dataCellStyle="Currency"/>
    <tableColumn id="4" xr3:uid="{CB27B201-D943-4AEC-A049-7DA87A397367}" name="Percent Change 2023-2024" dataDxfId="54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2328E1-2DAA-4F44-B312-1AF134E86B84}" name="Table27" displayName="Table27" ref="F26:I35" totalsRowShown="0" headerRowDxfId="541" dataDxfId="539" headerRowBorderDxfId="540" tableBorderDxfId="538" totalsRowBorderDxfId="537">
  <autoFilter ref="F26:I35" xr:uid="{8E2328E1-2DAA-4F44-B312-1AF134E86B84}">
    <filterColumn colId="0" hiddenButton="1"/>
    <filterColumn colId="1" hiddenButton="1"/>
    <filterColumn colId="2" hiddenButton="1"/>
    <filterColumn colId="3" hiddenButton="1"/>
  </autoFilter>
  <tableColumns count="4">
    <tableColumn id="1" xr3:uid="{26734642-3936-439F-9AA5-E90FE5DD65DE}" name="Service Category" dataDxfId="536"/>
    <tableColumn id="2" xr3:uid="{1F2D0EF3-88EA-4476-A300-D8718F94C2F9}" name="Expenses PPPY in 2023" dataDxfId="535" dataCellStyle="Currency"/>
    <tableColumn id="3" xr3:uid="{756DC37D-1F13-457B-9F0E-2CB3F9A330AD}" name="Expenses PPPY in 2024" dataDxfId="534" dataCellStyle="Currency"/>
    <tableColumn id="4" xr3:uid="{33101514-47A3-46D9-BC4E-6CDCCB944C24}" name="Percent Change 2023-2024" dataDxfId="533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E4B969E-E4ED-4718-84C1-8F04052BE7CA}" name="Table28" displayName="Table28" ref="F13:I22" totalsRowShown="0" headerRowDxfId="532" dataDxfId="530" headerRowBorderDxfId="531" tableBorderDxfId="529" totalsRowBorderDxfId="528">
  <autoFilter ref="F13:I22" xr:uid="{EE4B969E-E4ED-4718-84C1-8F04052BE7CA}">
    <filterColumn colId="0" hiddenButton="1"/>
    <filterColumn colId="1" hiddenButton="1"/>
    <filterColumn colId="2" hiddenButton="1"/>
    <filterColumn colId="3" hiddenButton="1"/>
  </autoFilter>
  <tableColumns count="4">
    <tableColumn id="1" xr3:uid="{E1131D58-402C-49AC-B4C0-C730DBC7843E}" name="Service Category" dataDxfId="527"/>
    <tableColumn id="2" xr3:uid="{69A420AB-1522-441A-83F8-F7E15BB598E7}" name="Total Expenses in 2023" dataDxfId="526"/>
    <tableColumn id="3" xr3:uid="{2430D2E0-218D-4CA2-A0C5-557A34E1D0BC}" name="Total Expenses in 2024" dataDxfId="525"/>
    <tableColumn id="4" xr3:uid="{6428815B-BE7B-4479-B8F0-CB0584DFD0AD}" name="Percent Change 2023-2024" dataDxfId="524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EFA0400-1777-4CEA-A55A-7F3C474B96D6}" name="Table29" displayName="Table29" ref="F7:I9" totalsRowShown="0" headerRowDxfId="523" dataDxfId="521" headerRowBorderDxfId="522" tableBorderDxfId="520" totalsRowBorderDxfId="519">
  <autoFilter ref="F7:I9" xr:uid="{9EFA0400-1777-4CEA-A55A-7F3C474B96D6}">
    <filterColumn colId="0" hiddenButton="1"/>
    <filterColumn colId="1" hiddenButton="1"/>
    <filterColumn colId="2" hiddenButton="1"/>
    <filterColumn colId="3" hiddenButton="1"/>
  </autoFilter>
  <tableColumns count="4">
    <tableColumn id="1" xr3:uid="{26B37AB9-EE4B-448C-8431-2D22D42A71EB}" name="Metric" dataDxfId="518"/>
    <tableColumn id="2" xr3:uid="{CDAED8AC-6E2E-4E07-BAD7-1C41147BCEE1}" name="2023" dataDxfId="517"/>
    <tableColumn id="3" xr3:uid="{4CA8FA6B-B26D-4634-8D01-2D77E76B7EA6}" name="2024" dataDxfId="516"/>
    <tableColumn id="4" xr3:uid="{2CF1A8B3-098F-40F7-B03D-40BF53A0215E}" name="Percent Change 2023-2024" dataDxfId="515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1EA7FBB-8326-4917-803A-2D88C2DD1B18}" name="Table30" displayName="Table30" ref="K7:N9" totalsRowShown="0" headerRowDxfId="514" dataDxfId="512" headerRowBorderDxfId="513" tableBorderDxfId="511" totalsRowBorderDxfId="510">
  <autoFilter ref="K7:N9" xr:uid="{61EA7FBB-8326-4917-803A-2D88C2DD1B18}">
    <filterColumn colId="0" hiddenButton="1"/>
    <filterColumn colId="1" hiddenButton="1"/>
    <filterColumn colId="2" hiddenButton="1"/>
    <filterColumn colId="3" hiddenButton="1"/>
  </autoFilter>
  <tableColumns count="4">
    <tableColumn id="1" xr3:uid="{A90AEDF8-1A96-4C06-8303-9C7AE2CE5B98}" name="Metric" dataDxfId="509"/>
    <tableColumn id="2" xr3:uid="{47B1AF80-19E3-4E56-AA88-DE6B30599D43}" name="2023" dataDxfId="508"/>
    <tableColumn id="3" xr3:uid="{460EF80A-A673-487C-A4EA-0750AA492E39}" name="2024" dataDxfId="507"/>
    <tableColumn id="4" xr3:uid="{27A84DCD-88DE-4E40-801B-E9C1652CCBD0}" name="Percent Change 2023-2024" dataDxfId="50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3B18C7-A6B7-40CC-8DDB-9411B49DCFDA}" name="Table4" displayName="Table4" ref="A30:E40" totalsRowShown="0" headerRowDxfId="749" dataDxfId="747" headerRowBorderDxfId="748" tableBorderDxfId="746" totalsRowBorderDxfId="745">
  <autoFilter ref="A30:E40" xr:uid="{DB3B18C7-A6B7-40CC-8DDB-9411B49DCFD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ECC05F3-A648-4147-A5CF-F0B90D6AA7D7}" name="THCE Component" dataDxfId="744"/>
    <tableColumn id="2" xr3:uid="{64902D5C-DCCE-4741-8E8E-FB7BFE435A6F}" name="Expenses PPPY in 2023" dataDxfId="743" dataCellStyle="Currency"/>
    <tableColumn id="3" xr3:uid="{710BDFBE-A7E7-4A4F-B430-C11FCD530976}" name="Expenses PPPY in 2024" dataDxfId="742" dataCellStyle="Currency"/>
    <tableColumn id="4" xr3:uid="{A7D73019-940E-41E3-8E8E-43C5E83BFB8D}" name="Percent change _x000a_2023-2024" dataDxfId="741"/>
    <tableColumn id="5" xr3:uid="{42560073-8FC5-4704-866F-32B0E6B1A84D}" name="Note" dataDxfId="740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DC9D7ED-D7ED-46BA-8F3E-CE4D131C2DD9}" name="Table31" displayName="Table31" ref="K13:N22" totalsRowShown="0" headerRowDxfId="505" dataDxfId="503" headerRowBorderDxfId="504" tableBorderDxfId="502" totalsRowBorderDxfId="501">
  <autoFilter ref="K13:N22" xr:uid="{7DC9D7ED-D7ED-46BA-8F3E-CE4D131C2DD9}">
    <filterColumn colId="0" hiddenButton="1"/>
    <filterColumn colId="1" hiddenButton="1"/>
    <filterColumn colId="2" hiddenButton="1"/>
    <filterColumn colId="3" hiddenButton="1"/>
  </autoFilter>
  <tableColumns count="4">
    <tableColumn id="1" xr3:uid="{36AA62D9-0B3B-4012-A423-350AF9129AEB}" name="Service Category" dataDxfId="500"/>
    <tableColumn id="2" xr3:uid="{97F51112-63D5-4958-AA73-457FF8C3909C}" name="Total Expenses in 2023" dataDxfId="499"/>
    <tableColumn id="3" xr3:uid="{867F3B67-6E87-4299-AC43-E392AA05677F}" name="Total Expenses in 2024" dataDxfId="498"/>
    <tableColumn id="4" xr3:uid="{AC1D5B9E-6D74-42C5-BE29-6EBAD794AACB}" name="Percent Change 2023-2024" dataDxfId="497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0486E0A-CC90-4A6D-B358-4624A366A358}" name="Table32" displayName="Table32" ref="K26:N35" totalsRowShown="0" headerRowDxfId="496" dataDxfId="494" headerRowBorderDxfId="495" tableBorderDxfId="493" totalsRowBorderDxfId="492">
  <autoFilter ref="K26:N35" xr:uid="{C0486E0A-CC90-4A6D-B358-4624A366A358}">
    <filterColumn colId="0" hiddenButton="1"/>
    <filterColumn colId="1" hiddenButton="1"/>
    <filterColumn colId="2" hiddenButton="1"/>
    <filterColumn colId="3" hiddenButton="1"/>
  </autoFilter>
  <tableColumns count="4">
    <tableColumn id="1" xr3:uid="{5B27D094-C161-4DFC-A98E-9EED68D7C88F}" name="Service Category" dataDxfId="491"/>
    <tableColumn id="2" xr3:uid="{87B82861-9A91-46E6-9953-A3765CFEB6F6}" name="Expneses PPPY in 2023" dataDxfId="490" dataCellStyle="Currency"/>
    <tableColumn id="3" xr3:uid="{F58A26D1-315F-4545-BE76-613F2FF4EA57}" name="Expneses PPPY in 2024" dataDxfId="489" dataCellStyle="Currency"/>
    <tableColumn id="4" xr3:uid="{62675BA1-43AE-4E8D-82D1-205AA9E815E6}" name="Percent Change 2023-2024" dataDxfId="488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CFD7BA-D312-430A-ACE4-2E9C46479A71}" name="Table1" displayName="Table1" ref="A6:E12" totalsRowShown="0" headerRowDxfId="487" dataDxfId="485" headerRowBorderDxfId="486" tableBorderDxfId="484" totalsRowBorderDxfId="483">
  <autoFilter ref="A6:E12" xr:uid="{82CFD7BA-D312-430A-ACE4-2E9C46479A7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93C7330-C1DA-4BD6-9421-70001D092443}" name="Market Type" dataDxfId="482"/>
    <tableColumn id="3" xr3:uid="{62899BF1-0C41-470C-8D99-8034FED571F6}" name="Total Expenses in 2023" dataDxfId="481"/>
    <tableColumn id="4" xr3:uid="{AEE77755-054A-4F42-8F92-7DA9F0FA6AEE}" name="Total Expenses in 2024" dataDxfId="480"/>
    <tableColumn id="5" xr3:uid="{66A9C182-825F-4E77-81CC-21AA2C91B407}" name="Percent change  2023-2024" dataDxfId="479"/>
    <tableColumn id="6" xr3:uid="{37E14DD6-91AD-4D23-BD53-76A67B3DA74B}" name="Note" dataDxfId="478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98096CA-756F-48B9-94B6-FF130985AF24}" name="Table33" displayName="Table33" ref="A15:E19" totalsRowShown="0" headerRowDxfId="477" headerRowBorderDxfId="476" tableBorderDxfId="475" totalsRowBorderDxfId="474">
  <autoFilter ref="A15:E19" xr:uid="{798096CA-756F-48B9-94B6-FF130985AF2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616D631-75CD-4C43-8E66-090AA33F0894}" name="Market Type" dataDxfId="473"/>
    <tableColumn id="3" xr3:uid="{7B9AD32D-7626-4815-A0AE-7408BE2AAC8B}" name="Member Year or Person in 2023" dataDxfId="472" dataCellStyle="Currency"/>
    <tableColumn id="4" xr3:uid="{02002676-A595-4FF2-B89E-59237ECECD4C}" name="Member Year or Person in 2024" dataDxfId="471" dataCellStyle="Currency"/>
    <tableColumn id="5" xr3:uid="{22FAE2CC-65B4-40CD-A998-DDD4874C9AE6}" name="Percent change  2023-2024" dataDxfId="470"/>
    <tableColumn id="6" xr3:uid="{7BBBD51A-661A-4C08-99D3-2B0214616790}" name="Note" dataDxfId="469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C5A0DB8-777E-4A47-B938-CAEF5508E11B}" name="Table34" displayName="Table34" ref="A22:E27" totalsRowShown="0" headerRowDxfId="468" dataDxfId="466" headerRowBorderDxfId="467" tableBorderDxfId="465" totalsRowBorderDxfId="464">
  <autoFilter ref="A22:E27" xr:uid="{BC5A0DB8-777E-4A47-B938-CAEF5508E11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7F119AD-1867-497A-9960-D18EF8C14E76}" name="Market Type" dataDxfId="463"/>
    <tableColumn id="3" xr3:uid="{01C70F2A-E7F5-4C7E-AFF0-E6900D44B308}" name="Expenses PPPY in 2023" dataDxfId="462"/>
    <tableColumn id="4" xr3:uid="{EAC8563F-81D2-4814-9944-8B9FB65CC175}" name="Expenses PPPY in 2024" dataDxfId="461"/>
    <tableColumn id="5" xr3:uid="{BFB52531-0981-40E3-AF4B-7606DD70632F}" name="Percent change  2023-2024" dataDxfId="460"/>
    <tableColumn id="6" xr3:uid="{B8B2620A-2909-4A05-8994-7D6069020168}" name="Note" dataDxfId="459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3CF6E18-0552-48E8-9E67-E608D4C674B5}" name="Table35" displayName="Table35" ref="Q7:T9" totalsRowShown="0" headerRowBorderDxfId="458" tableBorderDxfId="457" totalsRowBorderDxfId="456">
  <autoFilter ref="Q7:T9" xr:uid="{53CF6E18-0552-48E8-9E67-E608D4C674B5}">
    <filterColumn colId="0" hiddenButton="1"/>
    <filterColumn colId="1" hiddenButton="1"/>
    <filterColumn colId="2" hiddenButton="1"/>
    <filterColumn colId="3" hiddenButton="1"/>
  </autoFilter>
  <tableColumns count="4">
    <tableColumn id="1" xr3:uid="{4D7FFBDC-E531-4E39-9C24-2113A9E9EEFD}" name="Metric" dataDxfId="455"/>
    <tableColumn id="2" xr3:uid="{14A306D3-9EEF-41A3-AF48-0C4F10342F9F}" name="2023"/>
    <tableColumn id="3" xr3:uid="{E6CCBE79-4841-457D-B752-9A144D3980E5}" name="2024"/>
    <tableColumn id="4" xr3:uid="{D247BBFA-6A21-4D6D-9FA5-C361EE306F3D}" name="Percent Change 2023-2024" dataDxfId="454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D4FBB29-5F7B-4912-9934-57EA7A71800C}" name="Table36" displayName="Table36" ref="Q13:T34" totalsRowShown="0" headerRowDxfId="453" headerRowBorderDxfId="452" tableBorderDxfId="451" totalsRowBorderDxfId="450">
  <autoFilter ref="Q13:T34" xr:uid="{5D4FBB29-5F7B-4912-9934-57EA7A71800C}">
    <filterColumn colId="0" hiddenButton="1"/>
    <filterColumn colId="1" hiddenButton="1"/>
    <filterColumn colId="2" hiddenButton="1"/>
    <filterColumn colId="3" hiddenButton="1"/>
  </autoFilter>
  <tableColumns count="4">
    <tableColumn id="1" xr3:uid="{D366F45A-DDB9-4A3B-8074-4D58B6EDB085}" name="Service Category" dataDxfId="449"/>
    <tableColumn id="2" xr3:uid="{25F6A0B4-06E0-4EF2-8338-6721DCF3D024}" name="Total Expenses in 2023" dataDxfId="448"/>
    <tableColumn id="3" xr3:uid="{2B912A82-CE53-47D7-9D90-7964A3DE1D5E}" name="Total Expenses in 2024" dataDxfId="447"/>
    <tableColumn id="4" xr3:uid="{FFB7ECBB-5180-4959-85EC-36215ED2F501}" name="Percent Change 2023-2024" dataDxfId="446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B6AD027-7C20-479C-A8C3-00E5EAC873C6}" name="Table37" displayName="Table37" ref="Q38:T63" totalsRowShown="0" headerRowDxfId="445" headerRowBorderDxfId="444" tableBorderDxfId="443" totalsRowBorderDxfId="442">
  <autoFilter ref="Q38:T63" xr:uid="{6B6AD027-7C20-479C-A8C3-00E5EAC873C6}">
    <filterColumn colId="0" hiddenButton="1"/>
    <filterColumn colId="1" hiddenButton="1"/>
    <filterColumn colId="2" hiddenButton="1"/>
    <filterColumn colId="3" hiddenButton="1"/>
  </autoFilter>
  <tableColumns count="4">
    <tableColumn id="1" xr3:uid="{C8C7E1D0-483F-480F-BBA1-3F41206C3A4E}" name="Service Category" dataDxfId="441"/>
    <tableColumn id="2" xr3:uid="{46CE8F92-53E4-4DE5-AE2D-87607A4DB21D}" name="Expenses PPPY in 2023" dataDxfId="440" dataCellStyle="Currency"/>
    <tableColumn id="3" xr3:uid="{843D30C9-9508-4CC6-B41B-435C3CD4EBD1}" name="Expenses PPPY in 2024" dataDxfId="439" dataCellStyle="Currency"/>
    <tableColumn id="4" xr3:uid="{3A893745-5D28-410A-95C4-FFB82FD304C4}" name="Percent Change 2023-2024" dataDxfId="438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F69ACBA-233F-4BCC-8AE3-6513EE3EF332}" name="Table38" displayName="Table38" ref="A38:D63" totalsRowShown="0" headerRowDxfId="437" headerRowBorderDxfId="436" tableBorderDxfId="435" totalsRowBorderDxfId="434">
  <autoFilter ref="A38:D63" xr:uid="{5F69ACBA-233F-4BCC-8AE3-6513EE3EF332}">
    <filterColumn colId="0" hiddenButton="1"/>
    <filterColumn colId="1" hiddenButton="1"/>
    <filterColumn colId="2" hiddenButton="1"/>
    <filterColumn colId="3" hiddenButton="1"/>
  </autoFilter>
  <tableColumns count="4">
    <tableColumn id="1" xr3:uid="{A0FA9186-143F-44C9-AAA1-A1AE4A3F27E6}" name="Service Category" dataDxfId="433"/>
    <tableColumn id="2" xr3:uid="{17979884-AB75-4CDB-8F54-866D6E54DA0D}" name="Expenses PPPY in 2023" dataDxfId="432" dataCellStyle="Currency"/>
    <tableColumn id="3" xr3:uid="{EB0BAFFC-59B9-4DF9-9795-C381026731C1}" name="Expenses PPPY in 2024" dataDxfId="431" dataCellStyle="Currency"/>
    <tableColumn id="4" xr3:uid="{EDF020E0-9853-4966-BD12-E947CA35535F}" name="Percent Change 2023-2024" dataDxfId="430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C63F072-6B77-40F0-B400-A72464DD6DC8}" name="Table39" displayName="Table39" ref="A13:D34" totalsRowShown="0" headerRowDxfId="429" headerRowBorderDxfId="428" tableBorderDxfId="427" totalsRowBorderDxfId="426">
  <autoFilter ref="A13:D34" xr:uid="{1C63F072-6B77-40F0-B400-A72464DD6DC8}">
    <filterColumn colId="0" hiddenButton="1"/>
    <filterColumn colId="1" hiddenButton="1"/>
    <filterColumn colId="2" hiddenButton="1"/>
    <filterColumn colId="3" hiddenButton="1"/>
  </autoFilter>
  <tableColumns count="4">
    <tableColumn id="1" xr3:uid="{4C64A628-FCD2-4AE1-8D1D-5019833DE822}" name="Service Category" dataDxfId="425"/>
    <tableColumn id="2" xr3:uid="{DCB9C877-690D-4047-A356-9FE6D76BD4D5}" name="Total Expenses in 2023" dataDxfId="424"/>
    <tableColumn id="3" xr3:uid="{4F7F3816-489B-4B51-9494-AA51CA7EA0AA}" name="Total Expenses in 2024" dataDxfId="423"/>
    <tableColumn id="4" xr3:uid="{33D1E88A-04FD-45FD-83BC-F03AA71D821E}" name="Percent Change 2023-2024" dataDxfId="4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494FB9-E15F-435A-8363-C2D19373366B}" name="Table5" displayName="Table5" ref="A7:D8" totalsRowShown="0" headerRowDxfId="739" dataDxfId="737" headerRowBorderDxfId="738" tableBorderDxfId="736" totalsRowBorderDxfId="735">
  <autoFilter ref="A7:D8" xr:uid="{4F494FB9-E15F-435A-8363-C2D19373366B}">
    <filterColumn colId="0" hiddenButton="1"/>
    <filterColumn colId="1" hiddenButton="1"/>
    <filterColumn colId="2" hiddenButton="1"/>
    <filterColumn colId="3" hiddenButton="1"/>
  </autoFilter>
  <tableColumns count="4">
    <tableColumn id="1" xr3:uid="{A67652C7-D40B-48A4-BEB2-6E1EE38A491E}" name="Metric" dataDxfId="734"/>
    <tableColumn id="2" xr3:uid="{5CB6D7D3-17F9-4F8B-8D47-C26B97022A75}" name="2023" dataDxfId="733"/>
    <tableColumn id="3" xr3:uid="{B33E911C-E328-47C7-A96F-37B7A44A9946}" name="2024" dataDxfId="732"/>
    <tableColumn id="4" xr3:uid="{DDC2CFFE-2A32-4998-9B3B-C7DAE7078D3F}" name="Percent Change 2023-2024" dataDxfId="731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49DBF86-326B-4C07-9489-4E60A8BCFD7F}" name="Table40" displayName="Table40" ref="A7:D9" totalsRowShown="0" headerRowDxfId="421" headerRowBorderDxfId="420" tableBorderDxfId="419" totalsRowBorderDxfId="418">
  <autoFilter ref="A7:D9" xr:uid="{149DBF86-326B-4C07-9489-4E60A8BCFD7F}">
    <filterColumn colId="0" hiddenButton="1"/>
    <filterColumn colId="1" hiddenButton="1"/>
    <filterColumn colId="2" hiddenButton="1"/>
    <filterColumn colId="3" hiddenButton="1"/>
  </autoFilter>
  <tableColumns count="4">
    <tableColumn id="1" xr3:uid="{A2275CB2-9076-41E3-8E38-C0CB84B1001B}" name="Metric" dataDxfId="417"/>
    <tableColumn id="2" xr3:uid="{E4E961CB-D076-4F3F-881E-EFBB6D0A8C2F}" name="2023"/>
    <tableColumn id="3" xr3:uid="{7A78BEC1-B448-43A0-AA86-9FF46BF87DF8}" name="2024"/>
    <tableColumn id="4" xr3:uid="{0D7F1606-5069-462C-BDD6-659CDA4E1D2B}" name="Percent Change 2023-2024" dataDxfId="416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F7AF23BE-FC9F-4669-9591-2381B4A9E476}" name="Table41" displayName="Table41" ref="F7:I8" totalsRowShown="0" headerRowDxfId="415" headerRowBorderDxfId="414" tableBorderDxfId="413" totalsRowBorderDxfId="412">
  <autoFilter ref="F7:I8" xr:uid="{F7AF23BE-FC9F-4669-9591-2381B4A9E476}">
    <filterColumn colId="0" hiddenButton="1"/>
    <filterColumn colId="1" hiddenButton="1"/>
    <filterColumn colId="2" hiddenButton="1"/>
    <filterColumn colId="3" hiddenButton="1"/>
  </autoFilter>
  <tableColumns count="4">
    <tableColumn id="1" xr3:uid="{DFA38FC6-941F-4424-B5F4-4DD0AD752621}" name="Metric" dataDxfId="411"/>
    <tableColumn id="2" xr3:uid="{C756A461-5C46-4D40-A5F4-D04EF18BC686}" name="2023" dataDxfId="410"/>
    <tableColumn id="3" xr3:uid="{5AF6705D-56AE-42D3-9E82-1B3D53709B3C}" name="2024" dataDxfId="409"/>
    <tableColumn id="4" xr3:uid="{017E4ECF-9954-471F-B9B6-657AF304AE97}" name="Percent Change 2023-2024" dataDxfId="408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3D7F5051-765F-4854-9CE2-C7DFC11AC9DA}" name="Table42" displayName="Table42" ref="F12:J25" totalsRowShown="0" headerRowDxfId="407" tableBorderDxfId="406">
  <autoFilter ref="F12:J25" xr:uid="{3D7F5051-765F-4854-9CE2-C7DFC11AC9D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7C10812-A153-4D0F-BED1-1BD562B8483D}" name="Service Category" dataDxfId="405"/>
    <tableColumn id="2" xr3:uid="{1EDB4890-6EA2-4B7E-8964-6BE6A7ED9DF9}" name="Total Expenses in 2023" dataDxfId="404" dataCellStyle="Currency"/>
    <tableColumn id="3" xr3:uid="{2735C8D8-F8C5-429C-A0A2-403D991788F9}" name="Total Expenses in 2024" dataDxfId="403" dataCellStyle="Currency"/>
    <tableColumn id="4" xr3:uid="{A5D92779-A962-4073-BBDB-1486072E0F79}" name="Percent Change 2023-2024" dataDxfId="402"/>
    <tableColumn id="5" xr3:uid="{AF33146E-2D96-4B11-94A1-359A7609EAF8}" name="Note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624D9F7-0D8F-4FB0-BFC1-911ABEC3B81B}" name="Table43" displayName="Table43" ref="F30:I43" totalsRowShown="0" headerRowDxfId="401" headerRowBorderDxfId="400" tableBorderDxfId="399" totalsRowBorderDxfId="398">
  <autoFilter ref="F30:I43" xr:uid="{4624D9F7-0D8F-4FB0-BFC1-911ABEC3B81B}">
    <filterColumn colId="0" hiddenButton="1"/>
    <filterColumn colId="1" hiddenButton="1"/>
    <filterColumn colId="2" hiddenButton="1"/>
    <filterColumn colId="3" hiddenButton="1"/>
  </autoFilter>
  <tableColumns count="4">
    <tableColumn id="1" xr3:uid="{186935DD-ADC3-4B40-BCE1-F8B0BDD5B0E6}" name="Service Category" dataDxfId="397"/>
    <tableColumn id="2" xr3:uid="{B43DC044-3DB7-496D-B307-05B732D3F37C}" name="Expenses PPPY in 2023" dataDxfId="396" dataCellStyle="Currency"/>
    <tableColumn id="3" xr3:uid="{7AB0CF41-8A08-44D3-A479-9BC115A3523D}" name="Expenses PPPY in 2024" dataDxfId="395" dataCellStyle="Currency"/>
    <tableColumn id="4" xr3:uid="{23340E51-A889-4FC4-850B-731419951305}" name="Percent Change 2023-2024" dataDxfId="394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FB35B49-B6DC-43CE-AA78-029C8A451FA5}" name="Table44" displayName="Table44" ref="L7:O9" totalsRowShown="0" headerRowBorderDxfId="393" tableBorderDxfId="392" totalsRowBorderDxfId="391">
  <autoFilter ref="L7:O9" xr:uid="{6FB35B49-B6DC-43CE-AA78-029C8A451FA5}">
    <filterColumn colId="0" hiddenButton="1"/>
    <filterColumn colId="1" hiddenButton="1"/>
    <filterColumn colId="2" hiddenButton="1"/>
    <filterColumn colId="3" hiddenButton="1"/>
  </autoFilter>
  <tableColumns count="4">
    <tableColumn id="1" xr3:uid="{E93FD48C-1475-45D0-9205-8A9C28DE04EF}" name="Metric" dataDxfId="390"/>
    <tableColumn id="2" xr3:uid="{C6FCE274-8BA9-4AF3-81EC-3646B1E862B6}" name="2023"/>
    <tableColumn id="3" xr3:uid="{78E97100-081E-4442-BEC6-ACC360832880}" name="2024"/>
    <tableColumn id="4" xr3:uid="{8BF670F7-70A6-4A97-82C1-F9BEA96AC33D}" name="Percent Change 2023-2024" dataDxfId="389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1A281958-CFBC-4820-92D3-50BBC5DA20F2}" name="Table45" displayName="Table45" ref="L13:O34" totalsRowShown="0" headerRowDxfId="388" headerRowBorderDxfId="387" tableBorderDxfId="386" totalsRowBorderDxfId="385">
  <autoFilter ref="L13:O34" xr:uid="{1A281958-CFBC-4820-92D3-50BBC5DA20F2}">
    <filterColumn colId="0" hiddenButton="1"/>
    <filterColumn colId="1" hiddenButton="1"/>
    <filterColumn colId="2" hiddenButton="1"/>
    <filterColumn colId="3" hiddenButton="1"/>
  </autoFilter>
  <tableColumns count="4">
    <tableColumn id="1" xr3:uid="{2DDE4E67-4EF3-41D4-9C7B-D7E84BC6E737}" name="Service Category" dataDxfId="384"/>
    <tableColumn id="2" xr3:uid="{6C86B8AA-D5B4-421D-B923-BE1B98AA8042}" name="Total Expenses in 2023" dataDxfId="383"/>
    <tableColumn id="3" xr3:uid="{07E83B6B-0A42-428F-A900-66CDEAC26B76}" name="Total Expenses in 2024" dataDxfId="382"/>
    <tableColumn id="4" xr3:uid="{A9A7771F-DC54-4388-86E9-E727445F1668}" name="Percent Change 2023-2024" dataDxfId="381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6B4790E-7B7A-4A90-B0CA-4DB4DEA1BE7B}" name="Table46" displayName="Table46" ref="L38:O63" totalsRowShown="0" headerRowDxfId="380" headerRowBorderDxfId="379" tableBorderDxfId="378" totalsRowBorderDxfId="377">
  <autoFilter ref="L38:O63" xr:uid="{36B4790E-7B7A-4A90-B0CA-4DB4DEA1BE7B}">
    <filterColumn colId="0" hiddenButton="1"/>
    <filterColumn colId="1" hiddenButton="1"/>
    <filterColumn colId="2" hiddenButton="1"/>
    <filterColumn colId="3" hiddenButton="1"/>
  </autoFilter>
  <tableColumns count="4">
    <tableColumn id="1" xr3:uid="{110C412D-2FBB-4056-A311-DE382F2591CD}" name="Service Category" dataDxfId="376"/>
    <tableColumn id="2" xr3:uid="{D02E7EF7-4113-40B0-A018-C1E4AFE989B3}" name="Expenses PPPY in 2023" dataDxfId="375" dataCellStyle="Currency"/>
    <tableColumn id="3" xr3:uid="{95A18014-49AE-4EFD-8D91-F2F14AA00160}" name="Expenses PPPY in 2024" dataDxfId="374" dataCellStyle="Currency"/>
    <tableColumn id="4" xr3:uid="{1A5D8928-FC7F-4AD5-B5E6-ACAA4FA80553}" name="Percent Change 2023-2024" dataDxfId="373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A78F34D-52C0-4704-97A4-963B1B173605}" name="Table47" displayName="Table47" ref="A7:D9" totalsRowShown="0" headerRowBorderDxfId="372" tableBorderDxfId="371" totalsRowBorderDxfId="370">
  <autoFilter ref="A7:D9" xr:uid="{BA78F34D-52C0-4704-97A4-963B1B173605}">
    <filterColumn colId="0" hiddenButton="1"/>
    <filterColumn colId="1" hiddenButton="1"/>
    <filterColumn colId="2" hiddenButton="1"/>
    <filterColumn colId="3" hiddenButton="1"/>
  </autoFilter>
  <tableColumns count="4">
    <tableColumn id="1" xr3:uid="{3A382878-DEF4-42CF-A054-8ECB10341B66}" name="Metric" dataDxfId="369"/>
    <tableColumn id="2" xr3:uid="{315CB7E7-34F6-4AEE-AF7F-3F8B60B7057E}" name="2023"/>
    <tableColumn id="3" xr3:uid="{118A5A55-6091-4CE2-8433-5BC714092481}" name="2024"/>
    <tableColumn id="4" xr3:uid="{FFDE9C5B-8A54-4FE4-BA56-30D9EA90B3B2}" name="Percent Change 2023-2024" dataDxfId="368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6DA662D7-AE1A-40C8-B1D3-AE30D24FA98B}" name="Table48" displayName="Table48" ref="A13:D22" totalsRowShown="0" headerRowDxfId="367" headerRowBorderDxfId="366" tableBorderDxfId="365" totalsRowBorderDxfId="364">
  <autoFilter ref="A13:D22" xr:uid="{6DA662D7-AE1A-40C8-B1D3-AE30D24FA98B}">
    <filterColumn colId="0" hiddenButton="1"/>
    <filterColumn colId="1" hiddenButton="1"/>
    <filterColumn colId="2" hiddenButton="1"/>
    <filterColumn colId="3" hiddenButton="1"/>
  </autoFilter>
  <tableColumns count="4">
    <tableColumn id="1" xr3:uid="{8EB50D6D-5103-489E-B834-AB97326CF95E}" name="Service Category" dataDxfId="363"/>
    <tableColumn id="2" xr3:uid="{1CAC43DA-8615-4E14-8FD2-5274A86E47D4}" name="Total Expenses in 2023" dataDxfId="362" dataCellStyle="Currency"/>
    <tableColumn id="3" xr3:uid="{521C12F8-2B4C-4AB8-AC68-83707AEC89AE}" name="Total Expenses in 2024" dataDxfId="361" dataCellStyle="Currency"/>
    <tableColumn id="4" xr3:uid="{AFAB308F-F59B-407F-8BE4-690F81E58998}" name="Percent Change 2023-2024" dataDxfId="360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AD6CB37-36FB-495E-877F-3D91E3A78BB3}" name="Table49" displayName="Table49" ref="A26:D35" totalsRowShown="0" headerRowDxfId="359" headerRowBorderDxfId="358" tableBorderDxfId="357" totalsRowBorderDxfId="356">
  <autoFilter ref="A26:D35" xr:uid="{DAD6CB37-36FB-495E-877F-3D91E3A78BB3}">
    <filterColumn colId="0" hiddenButton="1"/>
    <filterColumn colId="1" hiddenButton="1"/>
    <filterColumn colId="2" hiddenButton="1"/>
    <filterColumn colId="3" hiddenButton="1"/>
  </autoFilter>
  <tableColumns count="4">
    <tableColumn id="1" xr3:uid="{2DD9D667-B03D-4483-A0D7-62D05A2273C8}" name="Service Category" dataDxfId="355"/>
    <tableColumn id="2" xr3:uid="{299F3B82-11DE-47CF-82AF-B53BC2B4115E}" name="Expenses PPPY in 2023" dataDxfId="354" dataCellStyle="Currency"/>
    <tableColumn id="3" xr3:uid="{2F23954C-D662-42DA-A7A0-18E3FA587E2F}" name="Expenses PPPY in 2024" dataDxfId="353" dataCellStyle="Currency"/>
    <tableColumn id="4" xr3:uid="{2CD8E7F2-FC2A-4CD7-8C8C-208C2EF7082E}" name="Percent Change 2023-2024" dataDxfId="35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957E223-0629-4D00-9DC8-92630F1297F0}" name="Table6" displayName="Table6" ref="A12:D29" totalsRowShown="0" headerRowDxfId="730" dataDxfId="728" headerRowBorderDxfId="729" tableBorderDxfId="727" totalsRowBorderDxfId="726">
  <autoFilter ref="A12:D29" xr:uid="{A957E223-0629-4D00-9DC8-92630F1297F0}">
    <filterColumn colId="0" hiddenButton="1"/>
    <filterColumn colId="1" hiddenButton="1"/>
    <filterColumn colId="2" hiddenButton="1"/>
    <filterColumn colId="3" hiddenButton="1"/>
  </autoFilter>
  <tableColumns count="4">
    <tableColumn id="1" xr3:uid="{7A30ECF2-D8E2-4B37-8DE1-3DAB1C5DD2A1}" name="Service Category" dataDxfId="725"/>
    <tableColumn id="2" xr3:uid="{70A52A92-21A4-47AE-A95D-283F7DA23D22}" name="Total Expenses in 2023" dataDxfId="724"/>
    <tableColumn id="3" xr3:uid="{E9BBC1D1-0361-47B4-A81C-A57ADFA269CF}" name="Total Expenses in 2024" dataDxfId="723"/>
    <tableColumn id="4" xr3:uid="{1D4A6AE3-8681-48B4-A857-06B3F60ADFED}" name="Percent Change 2023-2024" dataDxfId="722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5D6C6A0-E4F5-4EF0-B489-00B895D9C224}" name="Table50" displayName="Table50" ref="F7:I9" totalsRowShown="0" headerRowBorderDxfId="351" tableBorderDxfId="350" totalsRowBorderDxfId="349">
  <autoFilter ref="F7:I9" xr:uid="{25D6C6A0-E4F5-4EF0-B489-00B895D9C224}">
    <filterColumn colId="0" hiddenButton="1"/>
    <filterColumn colId="1" hiddenButton="1"/>
    <filterColumn colId="2" hiddenButton="1"/>
    <filterColumn colId="3" hiddenButton="1"/>
  </autoFilter>
  <tableColumns count="4">
    <tableColumn id="1" xr3:uid="{3D9D99BF-83C0-46E6-9F49-A7D01CF62735}" name="Metric" dataDxfId="348"/>
    <tableColumn id="2" xr3:uid="{F5006FFC-CDC9-40CD-A7C9-C084AF9B95BC}" name="2023"/>
    <tableColumn id="3" xr3:uid="{9AB92AB3-8054-4E66-B585-D95B4E041FFD}" name="2024"/>
    <tableColumn id="4" xr3:uid="{840F3AB0-5873-4DF0-9867-2B8A1FD69C1B}" name="Percent Change 2023-2024" dataDxfId="347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C451B1F-E00F-4535-915B-4A59DEAD0BB4}" name="Table51" displayName="Table51" ref="F13:I22" totalsRowShown="0" headerRowDxfId="346" headerRowBorderDxfId="345" tableBorderDxfId="344" totalsRowBorderDxfId="343">
  <autoFilter ref="F13:I22" xr:uid="{8C451B1F-E00F-4535-915B-4A59DEAD0BB4}">
    <filterColumn colId="0" hiddenButton="1"/>
    <filterColumn colId="1" hiddenButton="1"/>
    <filterColumn colId="2" hiddenButton="1"/>
    <filterColumn colId="3" hiddenButton="1"/>
  </autoFilter>
  <tableColumns count="4">
    <tableColumn id="1" xr3:uid="{5937604D-C414-4CB3-A90B-9596D26BF6B6}" name="Service Category" dataDxfId="342"/>
    <tableColumn id="2" xr3:uid="{ABC43AC2-565C-42DF-9F77-58C98AC06C32}" name="Total Expenses in 2023" dataDxfId="341" dataCellStyle="Currency"/>
    <tableColumn id="3" xr3:uid="{AE213CE5-7F33-4AEF-929A-88B644D876DD}" name="Total Expenses in 2024" dataDxfId="340" dataCellStyle="Currency"/>
    <tableColumn id="4" xr3:uid="{C29E5B3C-1813-4823-94CB-06C9D856DE6E}" name="Percent Change 2023-2024" dataDxfId="339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034594D-9D5D-401D-A6CA-67CBDC36F7D1}" name="Table52" displayName="Table52" ref="F26:I35" totalsRowShown="0" headerRowDxfId="338" headerRowBorderDxfId="337" tableBorderDxfId="336" totalsRowBorderDxfId="335">
  <autoFilter ref="F26:I35" xr:uid="{D034594D-9D5D-401D-A6CA-67CBDC36F7D1}">
    <filterColumn colId="0" hiddenButton="1"/>
    <filterColumn colId="1" hiddenButton="1"/>
    <filterColumn colId="2" hiddenButton="1"/>
    <filterColumn colId="3" hiddenButton="1"/>
  </autoFilter>
  <tableColumns count="4">
    <tableColumn id="1" xr3:uid="{A6728FA9-9930-4428-B4C8-23EC4639ABF6}" name="Service Category" dataDxfId="334"/>
    <tableColumn id="2" xr3:uid="{03D68020-2B70-428D-B1BF-98E2D7429BFA}" name="Expenses PPPY in 2023" dataDxfId="333" dataCellStyle="Currency"/>
    <tableColumn id="3" xr3:uid="{C1973DB9-3CD9-49DC-9B00-2618BF6EBFF6}" name="Expenses PPPY in 2024" dataDxfId="332" dataCellStyle="Currency"/>
    <tableColumn id="4" xr3:uid="{80C508D5-65BC-4AB3-BCE2-FB3A99272FF2}" name="Percent Change 2023-2024" dataDxfId="331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2D17C23F-5FD8-4101-8FA3-B6B6BBB019EB}" name="Table53" displayName="Table53" ref="K7:N9" totalsRowShown="0" headerRowBorderDxfId="330" tableBorderDxfId="329" totalsRowBorderDxfId="328">
  <autoFilter ref="K7:N9" xr:uid="{2D17C23F-5FD8-4101-8FA3-B6B6BBB019EB}">
    <filterColumn colId="0" hiddenButton="1"/>
    <filterColumn colId="1" hiddenButton="1"/>
    <filterColumn colId="2" hiddenButton="1"/>
    <filterColumn colId="3" hiddenButton="1"/>
  </autoFilter>
  <tableColumns count="4">
    <tableColumn id="1" xr3:uid="{8D7C7FCF-B946-436D-9CDA-2CFBFF1552F5}" name="Metric" dataDxfId="327"/>
    <tableColumn id="2" xr3:uid="{B1D230F1-08F1-4DFD-A32C-AEC40409A7E0}" name="2023"/>
    <tableColumn id="3" xr3:uid="{C0EC8135-5717-4D1F-A207-3B7D8B34C20B}" name="2024"/>
    <tableColumn id="4" xr3:uid="{ABFC15FC-BE36-4D7A-BBCB-5744A81624CD}" name="Percent Change 2023-2024" dataDxfId="326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DDD7254-B611-4F5E-8144-7CDF53B26E8E}" name="Table54" displayName="Table54" ref="K13:N22" totalsRowShown="0" headerRowDxfId="325" headerRowBorderDxfId="324" tableBorderDxfId="323" totalsRowBorderDxfId="322">
  <autoFilter ref="K13:N22" xr:uid="{1DDD7254-B611-4F5E-8144-7CDF53B26E8E}">
    <filterColumn colId="0" hiddenButton="1"/>
    <filterColumn colId="1" hiddenButton="1"/>
    <filterColumn colId="2" hiddenButton="1"/>
    <filterColumn colId="3" hiddenButton="1"/>
  </autoFilter>
  <tableColumns count="4">
    <tableColumn id="1" xr3:uid="{EB6F47F8-AA13-4755-B882-B403227D9B26}" name="Service Category" dataDxfId="321"/>
    <tableColumn id="2" xr3:uid="{36E770CA-5381-44CD-B115-2A5DA5237002}" name="Total Expenses in 2023" dataDxfId="320" dataCellStyle="Currency"/>
    <tableColumn id="3" xr3:uid="{D0AFD0BC-F306-4241-8C96-BD8136457B0F}" name="Total Expenses in 2024" dataDxfId="319" dataCellStyle="Currency"/>
    <tableColumn id="4" xr3:uid="{9C0AF233-132E-484D-A059-6B99D2F626F6}" name="Percent Change 2023-2024" dataDxfId="318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6247D50-0C40-4868-AE71-3E32806D18A4}" name="Table55" displayName="Table55" ref="K26:N35" totalsRowShown="0" headerRowDxfId="317" headerRowBorderDxfId="316" tableBorderDxfId="315" totalsRowBorderDxfId="314">
  <autoFilter ref="K26:N35" xr:uid="{06247D50-0C40-4868-AE71-3E32806D18A4}">
    <filterColumn colId="0" hiddenButton="1"/>
    <filterColumn colId="1" hiddenButton="1"/>
    <filterColumn colId="2" hiddenButton="1"/>
    <filterColumn colId="3" hiddenButton="1"/>
  </autoFilter>
  <tableColumns count="4">
    <tableColumn id="1" xr3:uid="{187EF026-D0BB-4C75-81E8-69DBECF4B57A}" name="Service Category" dataDxfId="313"/>
    <tableColumn id="2" xr3:uid="{B479616C-9DF3-4903-B5AD-621DA34DA8DF}" name="Expenses PPPY in 2023" dataDxfId="312" dataCellStyle="Currency"/>
    <tableColumn id="3" xr3:uid="{1D0094D6-26A2-4A4F-99FD-05C1932D04A5}" name="Expenses PPPY in 2024" dataDxfId="311" dataCellStyle="Currency"/>
    <tableColumn id="4" xr3:uid="{801BFCE1-D462-4443-A817-4F22E48438E6}" name="Percent Change 2023-2024" dataDxfId="310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73CE9E78-E03B-43E0-A5EA-80A40BF0544F}" name="Table89" displayName="Table89" ref="A25:E33" totalsRowShown="0" headerRowDxfId="309" headerRowBorderDxfId="308" tableBorderDxfId="307" totalsRowBorderDxfId="306">
  <autoFilter ref="A25:E33" xr:uid="{73CE9E78-E03B-43E0-A5EA-80A40BF0544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F013FD7-ADEF-4FD6-8863-A953504D15FA}" name="Market Type" dataDxfId="305"/>
    <tableColumn id="3" xr3:uid="{C28F0FBB-4DEA-4A66-BFB4-1F7C99238F9A}" name="Expenses PPPY in 2023"/>
    <tableColumn id="4" xr3:uid="{80A94E95-196E-4B21-9BB1-75886F084A66}" name="Expenses PPPY in 2024"/>
    <tableColumn id="5" xr3:uid="{08585F7B-495D-4471-8367-417BFCFFA654}" name="Percent change  2023-2024" dataDxfId="304"/>
    <tableColumn id="6" xr3:uid="{C6495D40-439C-481E-96AB-33E340BFEEDB}" name="Note" dataDxfId="303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52AC370C-3239-432A-A924-7B1C64780C31}" name="Table90" displayName="Table90" ref="A18:E22" totalsRowShown="0" headerRowDxfId="302" headerRowBorderDxfId="301" tableBorderDxfId="300" totalsRowBorderDxfId="299">
  <autoFilter ref="A18:E22" xr:uid="{52AC370C-3239-432A-A924-7B1C64780C3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3611408-E890-46C2-978E-D4D26CF47F4C}" name="Market Type"/>
    <tableColumn id="3" xr3:uid="{861658E4-DF08-4DB5-A255-836545DC07D5}" name="Member Year or Person in 2023"/>
    <tableColumn id="4" xr3:uid="{3E0BB340-B5D6-45F5-97F2-4B72379F81F7}" name="Member Year or Person in 2024"/>
    <tableColumn id="5" xr3:uid="{3B9240EB-7170-4964-8595-9165C60AA93A}" name="Percent change  2023-2024"/>
    <tableColumn id="6" xr3:uid="{E5000E1E-DACE-4718-8B34-FD7BFED070D8}" name="Note" dataDxfId="298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E7B30F58-FFEF-4A97-AA3A-4443F5B2B799}" name="Table91" displayName="Table91" ref="A6:E15" totalsRowShown="0" headerRowDxfId="297" dataDxfId="295" headerRowBorderDxfId="296" tableBorderDxfId="294" totalsRowBorderDxfId="293">
  <autoFilter ref="A6:E15" xr:uid="{E7B30F58-FFEF-4A97-AA3A-4443F5B2B79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A1472FF-042B-4E1D-8BAA-4C6BBC8D3260}" name="Market Type" dataDxfId="292"/>
    <tableColumn id="3" xr3:uid="{BB436274-9A60-41B9-B7C0-2DFDA8886A9B}" name="Total Expenses in 2023" dataDxfId="291"/>
    <tableColumn id="4" xr3:uid="{C67DC5A3-7058-46D3-AC49-5486023BC727}" name="Total Expenses in 2024" dataDxfId="290"/>
    <tableColumn id="5" xr3:uid="{0F0411B3-CB93-4B93-AB66-F72674084B65}" name="Percent change  2023-2024" dataDxfId="289"/>
    <tableColumn id="6" xr3:uid="{012DECE2-3E3C-43E7-92CF-E7A1CF5E9D63}" name="Note" dataDxfId="288"/>
  </tableColumns>
  <tableStyleInfo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CFA93F8C-9C22-472C-9ED5-ED0259FC937F}" name="Table72" displayName="Table72" ref="A7:E9" totalsRowShown="0" headerRowDxfId="287" tableBorderDxfId="286">
  <autoFilter ref="A7:E9" xr:uid="{CFA93F8C-9C22-472C-9ED5-ED0259FC937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E8A2269-589C-4280-B16C-90A531024721}" name="Metric" dataDxfId="285"/>
    <tableColumn id="2" xr3:uid="{5FC1AADC-C374-4DF4-B5A3-D71793C13385}" name="2023"/>
    <tableColumn id="3" xr3:uid="{0F50C4D1-CF94-4B40-BCF4-38053B0D1934}" name="2024"/>
    <tableColumn id="4" xr3:uid="{BE673656-7B36-44E1-9108-B13E8567AB4A}" name="Percent Change 2023-2024" dataDxfId="284"/>
    <tableColumn id="5" xr3:uid="{64BB0F3E-33FF-4FEF-906C-2821DB184D31}" name="Note" dataDxfId="28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76244DB-D337-4379-AA85-D654C7F64366}" name="Table7" displayName="Table7" ref="F7:I9" totalsRowShown="0" headerRowDxfId="721" dataDxfId="719" headerRowBorderDxfId="720" tableBorderDxfId="718" totalsRowBorderDxfId="717">
  <autoFilter ref="F7:I9" xr:uid="{F76244DB-D337-4379-AA85-D654C7F64366}">
    <filterColumn colId="0" hiddenButton="1"/>
    <filterColumn colId="1" hiddenButton="1"/>
    <filterColumn colId="2" hiddenButton="1"/>
    <filterColumn colId="3" hiddenButton="1"/>
  </autoFilter>
  <tableColumns count="4">
    <tableColumn id="1" xr3:uid="{568214D6-B532-4371-8C70-E1E2B1ED90DB}" name="Metric" dataDxfId="716"/>
    <tableColumn id="2" xr3:uid="{6E97C0AB-6C8C-4A56-ADA0-A3ABCBDC8C9E}" name="2023" dataDxfId="715"/>
    <tableColumn id="3" xr3:uid="{D63FE330-DB5D-4543-94B4-547785024786}" name="2024" dataDxfId="714"/>
    <tableColumn id="4" xr3:uid="{CFDAD92D-69DB-405B-95BD-FD04906C209F}" name="Percent Change 2023-2024" dataDxfId="713"/>
  </tableColumns>
  <tableStyleInfo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6755F003-43F3-469F-91C3-5E0BD41621EA}" name="Table73" displayName="Table73" ref="A13:E34" totalsRowShown="0" headerRowDxfId="282" dataDxfId="281" tableBorderDxfId="280">
  <autoFilter ref="A13:E34" xr:uid="{6755F003-43F3-469F-91C3-5E0BD41621E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3889357-BE03-4C1C-A7FA-5C67FB983216}" name="Service Category" dataDxfId="279"/>
    <tableColumn id="2" xr3:uid="{9D660473-2EF9-4BC6-ACF9-17D09452C670}" name="Total Expenses in 2023" dataDxfId="278"/>
    <tableColumn id="3" xr3:uid="{D0D26CE3-3657-4D49-BDDB-4FE49E19FD7F}" name="Total Expenses in 2024" dataDxfId="277"/>
    <tableColumn id="4" xr3:uid="{2F27BA8A-84AB-4089-9CED-C23A335FF13E}" name="Percent Change 2023-2024" dataDxfId="276"/>
    <tableColumn id="5" xr3:uid="{67B3BF45-E78B-4241-9859-5FBF57D8F845}" name="Note" dataDxfId="275"/>
  </tableColumns>
  <tableStyleInfo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5EFA3B8E-E0FB-4C74-8EC7-9B607F58755C}" name="Table74" displayName="Table74" ref="A38:E63" totalsRowShown="0" headerRowDxfId="274" tableBorderDxfId="273">
  <autoFilter ref="A38:E63" xr:uid="{5EFA3B8E-E0FB-4C74-8EC7-9B607F58755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C1747BF-76F3-4D38-BA71-23662C95A370}" name="Service Category" dataDxfId="272"/>
    <tableColumn id="2" xr3:uid="{66208861-A0DB-418C-9A95-2F85A372937F}" name="Expenses PPPY in 2023" dataDxfId="271" dataCellStyle="Currency"/>
    <tableColumn id="3" xr3:uid="{87118B7E-594D-4BF2-952B-6927F783BFA7}" name="Expenses PPPY in 2024" dataDxfId="270" dataCellStyle="Currency"/>
    <tableColumn id="4" xr3:uid="{99D07987-6544-473B-8CA3-793FEADBB9D8}" name="Percent Change 2023-2024" dataDxfId="269"/>
    <tableColumn id="5" xr3:uid="{42566857-5335-49D2-B2C9-FA6BC6508E88}" name="Note" dataDxfId="268"/>
  </tableColumns>
  <tableStyleInfo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E2E7A24-CA4C-4BCE-B559-4A1BBFD2E429}" name="Table75" displayName="Table75" ref="G7:K9" totalsRowShown="0" headerRowDxfId="267" tableBorderDxfId="266">
  <autoFilter ref="G7:K9" xr:uid="{AE2E7A24-CA4C-4BCE-B559-4A1BBFD2E42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8FE2ACE-5F0D-4D39-8452-5185913EB56E}" name="Metric" dataDxfId="265"/>
    <tableColumn id="2" xr3:uid="{D03C05F6-3229-4224-A404-CCD5F074DD49}" name="2023"/>
    <tableColumn id="3" xr3:uid="{7D1AA781-E63B-427E-A640-1957CBB80DD0}" name="2024"/>
    <tableColumn id="4" xr3:uid="{BCF27A8E-01FE-4D78-907F-8BB8D0CBBF59}" name="Percent Change 2023-2024" dataDxfId="264"/>
    <tableColumn id="5" xr3:uid="{09BD88E0-4779-46D9-BE78-DE880F7E3D6A}" name="Note"/>
  </tableColumns>
  <tableStyleInfo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F116FA13-2358-4DDE-86DB-0A59EA3C5626}" name="Table76" displayName="Table76" ref="G13:K34" totalsRowShown="0" headerRowDxfId="263" dataDxfId="262" tableBorderDxfId="261">
  <autoFilter ref="G13:K34" xr:uid="{F116FA13-2358-4DDE-86DB-0A59EA3C562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1CA8EAD-20AF-411E-A77E-730783EB809A}" name="Service Category" dataDxfId="260"/>
    <tableColumn id="2" xr3:uid="{6772C321-43A6-4D0C-8D96-1A7BA76A65B5}" name="Total Expenses in 2023" dataDxfId="259"/>
    <tableColumn id="3" xr3:uid="{B4ECEB72-9D12-4AF2-9E65-4EF1B4D0E763}" name="Total Expenses in 2024" dataDxfId="258"/>
    <tableColumn id="4" xr3:uid="{5A9A380F-0B4E-4EA6-8E9F-10517B9BBCEC}" name="Percent Change 2023-2024" dataDxfId="257"/>
    <tableColumn id="5" xr3:uid="{5244EAB1-CF65-417E-BE72-38B56A396DD2}" name="Note" dataDxfId="256"/>
  </tableColumns>
  <tableStyleInfo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13DCDD3-7CE8-4A3C-944C-3D16C8E5A347}" name="Table77" displayName="Table77" ref="G38:K63" totalsRowShown="0" headerRowDxfId="255" tableBorderDxfId="254">
  <autoFilter ref="G38:K63" xr:uid="{913DCDD3-7CE8-4A3C-944C-3D16C8E5A34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341633C-2C4A-4027-B0C3-3DA25DA21066}" name="Service Category" dataDxfId="253"/>
    <tableColumn id="2" xr3:uid="{93DFC036-05E0-4B64-A147-6FDAAC925918}" name="Expenses PPPY in 2023" dataDxfId="252" dataCellStyle="Currency"/>
    <tableColumn id="3" xr3:uid="{D01A82E8-2781-43C6-B2DB-5E01AAF7757E}" name="Expenses PPPY in 2024" dataDxfId="251" dataCellStyle="Currency"/>
    <tableColumn id="4" xr3:uid="{35BE3788-CFD3-443D-8616-887907BDCABD}" name="Percent Change 2023-2024" dataDxfId="250"/>
    <tableColumn id="5" xr3:uid="{BE254A77-C3B8-4B98-BA7D-3BA1ED62B6E1}" name="Note" dataDxfId="249"/>
  </tableColumns>
  <tableStyleInfo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56089179-D369-4A8D-86E0-37009B963157}" name="Table78" displayName="Table78" ref="M38:Q63" totalsRowShown="0" headerRowDxfId="248" tableBorderDxfId="247">
  <autoFilter ref="M38:Q63" xr:uid="{56089179-D369-4A8D-86E0-37009B96315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5FE6470-402E-40CA-A618-2275D8F7B044}" name="Service Category" dataDxfId="246"/>
    <tableColumn id="2" xr3:uid="{874B12AF-63BC-4492-B426-ADD4356856D1}" name="Expenses PPPY in 2023" dataDxfId="245" dataCellStyle="Currency"/>
    <tableColumn id="3" xr3:uid="{D3FB48AB-CDB6-45CC-8E7D-ACC873FAF0DF}" name="Expenses PPPY in 2024" dataDxfId="244" dataCellStyle="Currency"/>
    <tableColumn id="4" xr3:uid="{2C10CD5E-F232-430B-8ED2-4F066DCBAC77}" name="Percent Change 2023-2024" dataDxfId="243"/>
    <tableColumn id="5" xr3:uid="{47E5CF76-055B-46F6-9794-AD37F2890E65}" name="Note" dataDxfId="242"/>
  </tableColumns>
  <tableStyleInfo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A2A49261-00C6-48B3-A8FC-2E6F44D401D5}" name="Table79" displayName="Table79" ref="M13:Q34" totalsRowShown="0" dataDxfId="241" tableBorderDxfId="240">
  <autoFilter ref="M13:Q34" xr:uid="{A2A49261-00C6-48B3-A8FC-2E6F44D401D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25AE286-6758-4F68-B73B-76BC714A658C}" name="Service Category" dataDxfId="239"/>
    <tableColumn id="2" xr3:uid="{413D9EC1-8A5D-40A4-8682-CE1C7EBBD686}" name="Total Expenses in 2023" dataDxfId="238"/>
    <tableColumn id="3" xr3:uid="{B4BFB11F-1B83-44BF-9716-CBD8E3F6C602}" name="Total Expenses in 2024" dataDxfId="237"/>
    <tableColumn id="4" xr3:uid="{14CED566-88AF-4F99-98F3-4F5788AB03CF}" name="Percent Change 2023-2024" dataDxfId="236"/>
    <tableColumn id="5" xr3:uid="{FF03F684-DD95-4A2B-B7C8-1E6D7ACDD89A}" name="Note" dataDxfId="235"/>
  </tableColumns>
  <tableStyleInfo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5C221470-6018-46F0-9C3F-D1BE279E1C2A}" name="Table80" displayName="Table80" ref="M7:Q9" totalsRowShown="0" tableBorderDxfId="234">
  <autoFilter ref="M7:Q9" xr:uid="{5C221470-6018-46F0-9C3F-D1BE279E1C2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398BE0F-1D84-407D-8926-17433972BED4}" name="Metric" dataDxfId="233"/>
    <tableColumn id="2" xr3:uid="{4C71AC62-DCB4-4AA5-9964-E02E9EE9B482}" name="2023"/>
    <tableColumn id="3" xr3:uid="{8E1C7012-4DA0-434A-8BA0-7B5245130B3B}" name="2024"/>
    <tableColumn id="4" xr3:uid="{0C660C40-8844-4D1B-BD90-6F8627AD3230}" name="Percent Change 2023-2024" dataDxfId="232"/>
    <tableColumn id="5" xr3:uid="{FA13A98B-5DA1-4FF3-B82B-7CCCC9ADD118}" name="Note"/>
  </tableColumns>
  <tableStyleInfo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98C0DEBD-551F-44F8-9F28-C3A60484F49C}" name="Table81" displayName="Table81" ref="S7:W9" totalsRowShown="0" tableBorderDxfId="231">
  <autoFilter ref="S7:W9" xr:uid="{98C0DEBD-551F-44F8-9F28-C3A60484F49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7D2515D-AD9F-4526-8A63-DE2525D16654}" name="Metric" dataDxfId="230"/>
    <tableColumn id="2" xr3:uid="{FC009FDB-7423-49DF-A271-0CFA8594F7A8}" name="2023"/>
    <tableColumn id="3" xr3:uid="{60CC621A-E4B8-4065-87DE-C71B5F98A0BA}" name="2024"/>
    <tableColumn id="4" xr3:uid="{EB78323C-CD34-4860-A3ED-7536D59E5E49}" name="Percent Change 2023-2024" dataDxfId="1"/>
    <tableColumn id="5" xr3:uid="{9DA9445F-0820-400A-A40D-6C6675ACFE33}" name="Note" dataDxfId="0"/>
  </tableColumns>
  <tableStyleInfo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4706D42-CA71-478C-8195-77006DFF3DCE}" name="Table82" displayName="Table82" ref="S13:W34" totalsRowShown="0" dataDxfId="229" tableBorderDxfId="228">
  <autoFilter ref="S13:W34" xr:uid="{A4706D42-CA71-478C-8195-77006DFF3DC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5E29D2A-2AE5-4224-B263-9C596912ABC9}" name="Service Category" dataDxfId="227"/>
    <tableColumn id="2" xr3:uid="{41BE204E-A933-475A-9BA2-4F163843C2BC}" name="Total Expenses in 2023" dataDxfId="226"/>
    <tableColumn id="3" xr3:uid="{C562C417-C6B6-4CF0-AC5B-7F77C7FA8663}" name="Total Expenses in 2024" dataDxfId="225"/>
    <tableColumn id="4" xr3:uid="{D497C5E4-A9A6-4445-814A-DF39D076C204}" name="Percent Change 2023-2024" dataDxfId="224"/>
    <tableColumn id="5" xr3:uid="{EA174A7E-B6E2-41BB-BABD-14066BFC5033}" name="Note" dataDxfId="2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384E56-2AA3-4613-952C-AA414FF69B15}" name="Table8" displayName="Table8" ref="A33:D52" totalsRowShown="0" headerRowDxfId="712" dataDxfId="710" headerRowBorderDxfId="711" tableBorderDxfId="709" totalsRowBorderDxfId="708">
  <autoFilter ref="A33:D52" xr:uid="{92384E56-2AA3-4613-952C-AA414FF69B15}">
    <filterColumn colId="0" hiddenButton="1"/>
    <filterColumn colId="1" hiddenButton="1"/>
    <filterColumn colId="2" hiddenButton="1"/>
    <filterColumn colId="3" hiddenButton="1"/>
  </autoFilter>
  <tableColumns count="4">
    <tableColumn id="1" xr3:uid="{6ED2C1CF-35A8-4EFC-B4B8-91141441ADBD}" name="Service Category" dataDxfId="707"/>
    <tableColumn id="2" xr3:uid="{9C046A7E-D8CC-4561-B1C8-E6370210B670}" name="Expenses PPPY in 2023" dataDxfId="706" dataCellStyle="Currency"/>
    <tableColumn id="3" xr3:uid="{FE272EE9-F253-4A78-9365-ACF131B5BB4B}" name="Expenses PPPY in 2024" dataDxfId="705" dataCellStyle="Currency"/>
    <tableColumn id="4" xr3:uid="{F26AC7B1-C1D2-47A2-B8FE-96B98B5FD8B2}" name="Percent Change 2023-2024" dataDxfId="704"/>
  </tableColumns>
  <tableStyleInfo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A2789A84-7DFF-41A2-87A5-949918CC90E7}" name="Table83" displayName="Table83" ref="S38:W63" totalsRowShown="0" headerRowDxfId="222" tableBorderDxfId="221">
  <autoFilter ref="S38:W63" xr:uid="{A2789A84-7DFF-41A2-87A5-949918CC90E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4BC5BEF-F1B9-43BD-8439-E978F775626A}" name="Service Category" dataDxfId="220"/>
    <tableColumn id="2" xr3:uid="{4748B4EA-D113-446D-9A62-1B24672822AC}" name="Expenses PPPY in 2023" dataDxfId="219" dataCellStyle="Currency"/>
    <tableColumn id="3" xr3:uid="{BC8D49DC-803D-42A6-9B07-AD08561D325C}" name="Expenses PPPY in 2024" dataDxfId="218" dataCellStyle="Currency"/>
    <tableColumn id="4" xr3:uid="{724A56CC-CB79-403C-8B90-05250D05AE25}" name="Percent Change 2023-2024" dataDxfId="217"/>
    <tableColumn id="5" xr3:uid="{3707704B-497A-44F7-9911-10105CE9ACCB}" name="Note" dataDxfId="216"/>
  </tableColumns>
  <tableStyleInfo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7813614A-9C48-4BA7-8B07-7CDB2DB5B147}" name="Table84" displayName="Table84" ref="Y7:AB9" totalsRowShown="0" headerRowBorderDxfId="215" tableBorderDxfId="214" totalsRowBorderDxfId="213">
  <autoFilter ref="Y7:AB9" xr:uid="{7813614A-9C48-4BA7-8B07-7CDB2DB5B147}">
    <filterColumn colId="0" hiddenButton="1"/>
    <filterColumn colId="1" hiddenButton="1"/>
    <filterColumn colId="2" hiddenButton="1"/>
    <filterColumn colId="3" hiddenButton="1"/>
  </autoFilter>
  <tableColumns count="4">
    <tableColumn id="1" xr3:uid="{617661C2-9895-4334-8CF4-8E2F0D58749B}" name="Metric" dataDxfId="212"/>
    <tableColumn id="2" xr3:uid="{04C294D5-6D9C-4401-9CB2-7294B73047C2}" name="2023"/>
    <tableColumn id="3" xr3:uid="{DBDCEDFA-795F-4BAB-99E4-26CD6B73259C}" name="2024"/>
    <tableColumn id="4" xr3:uid="{982D1CDC-53BE-48C6-AB6D-90774F541D15}" name="Percent Change 2023-2024" dataDxfId="211"/>
  </tableColumns>
  <tableStyleInfo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FEAE297-E076-4B71-831B-50633F2C1A08}" name="Table85" displayName="Table85" ref="Y13:AB34" totalsRowShown="0" headerRowBorderDxfId="210" tableBorderDxfId="209" totalsRowBorderDxfId="208">
  <autoFilter ref="Y13:AB34" xr:uid="{0FEAE297-E076-4B71-831B-50633F2C1A08}">
    <filterColumn colId="0" hiddenButton="1"/>
    <filterColumn colId="1" hiddenButton="1"/>
    <filterColumn colId="2" hiddenButton="1"/>
    <filterColumn colId="3" hiddenButton="1"/>
  </autoFilter>
  <tableColumns count="4">
    <tableColumn id="1" xr3:uid="{95CE4D0A-6634-4AF5-905E-ED9BFDE86035}" name="Service Category" dataDxfId="207"/>
    <tableColumn id="2" xr3:uid="{626A005C-71FF-4C3B-9E8B-612ECE4C7F5C}" name="Total Expenses in 2023" dataDxfId="206"/>
    <tableColumn id="3" xr3:uid="{D87299C1-D801-4726-B4D4-CB41C12179FA}" name="Total Expenses in 2024" dataDxfId="205"/>
    <tableColumn id="4" xr3:uid="{1993E918-6B55-4E12-9046-B3F33F323972}" name="Percent Change 2023-2024" dataDxfId="204"/>
  </tableColumns>
  <tableStyleInfo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1B168523-C1AE-4076-8D22-DB0F7DE82245}" name="Table86" displayName="Table86" ref="Y38:AB61" totalsRowShown="0" headerRowDxfId="203" headerRowBorderDxfId="202" tableBorderDxfId="201" totalsRowBorderDxfId="200">
  <autoFilter ref="Y38:AB61" xr:uid="{1B168523-C1AE-4076-8D22-DB0F7DE82245}">
    <filterColumn colId="0" hiddenButton="1"/>
    <filterColumn colId="1" hiddenButton="1"/>
    <filterColumn colId="2" hiddenButton="1"/>
    <filterColumn colId="3" hiddenButton="1"/>
  </autoFilter>
  <tableColumns count="4">
    <tableColumn id="1" xr3:uid="{6DB4375E-3CDA-4E0A-BA17-160FB84F7158}" name="Service Category" dataDxfId="199"/>
    <tableColumn id="2" xr3:uid="{697B8F26-704B-4A71-B80A-347134275BF8}" name="Expenses PPPY in 2023" dataDxfId="198" dataCellStyle="Currency"/>
    <tableColumn id="3" xr3:uid="{B1E60280-0A03-4423-8AFA-E8E30A9DF406}" name="Expenses PPPY in 2024" dataDxfId="197" dataCellStyle="Currency"/>
    <tableColumn id="4" xr3:uid="{93D46DAE-EEE5-492A-8DF8-A6CF2A40278C}" name="Percent Change 2023-2024" dataDxfId="196"/>
  </tableColumns>
  <tableStyleInfo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7C82517B-8A4E-42E0-A572-26B52B0A7BA6}" name="Table87" displayName="Table87" ref="AD13:AG34" totalsRowShown="0" headerRowBorderDxfId="195" tableBorderDxfId="194" totalsRowBorderDxfId="193">
  <autoFilter ref="AD13:AG34" xr:uid="{7C82517B-8A4E-42E0-A572-26B52B0A7BA6}">
    <filterColumn colId="0" hiddenButton="1"/>
    <filterColumn colId="1" hiddenButton="1"/>
    <filterColumn colId="2" hiddenButton="1"/>
    <filterColumn colId="3" hiddenButton="1"/>
  </autoFilter>
  <tableColumns count="4">
    <tableColumn id="1" xr3:uid="{08875A27-AD90-409E-8232-F604305A0B13}" name="Service Category" dataDxfId="192"/>
    <tableColumn id="2" xr3:uid="{85A7ADE3-5326-43EC-B867-A58BDEBA7B71}" name="Total Expenses in 2023" dataDxfId="191"/>
    <tableColumn id="3" xr3:uid="{B955B4F5-E2D5-4026-89A6-E8D000E529B1}" name="Total Expenses in 2024" dataDxfId="190"/>
    <tableColumn id="4" xr3:uid="{22174B44-2918-4D53-8C5B-D84E7E3A1E6F}" name="Percent Change 2023-2024" dataDxfId="189"/>
  </tableColumns>
  <tableStyleInfo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C5A17CFB-4E0F-4079-8FDD-26E6C896DDA5}" name="Table88" displayName="Table88" ref="AD7:AG9" totalsRowShown="0" headerRowBorderDxfId="188" tableBorderDxfId="187" totalsRowBorderDxfId="186">
  <autoFilter ref="AD7:AG9" xr:uid="{C5A17CFB-4E0F-4079-8FDD-26E6C896DDA5}">
    <filterColumn colId="0" hiddenButton="1"/>
    <filterColumn colId="1" hiddenButton="1"/>
    <filterColumn colId="2" hiddenButton="1"/>
    <filterColumn colId="3" hiddenButton="1"/>
  </autoFilter>
  <tableColumns count="4">
    <tableColumn id="1" xr3:uid="{AB59ADAD-EA87-4BE4-8D65-C6CE92748114}" name="Metric" dataDxfId="185"/>
    <tableColumn id="2" xr3:uid="{D0E2543B-0298-499C-9AA7-F42FC5F20D2A}" name="2023" dataDxfId="184"/>
    <tableColumn id="3" xr3:uid="{3792FDCE-5033-420D-A898-3D1394F59DB2}" name="2024" dataDxfId="183"/>
    <tableColumn id="4" xr3:uid="{135B0A9B-0A06-4D40-9789-67764392C266}" name="Percent Change 2023-2024" dataDxfId="182"/>
  </tableColumns>
  <tableStyleInfo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00EA409-AAE0-44B7-BCCB-DBD18AD6526C}" name="Table60" displayName="Table60" ref="A7:D9" totalsRowShown="0" headerRowBorderDxfId="181" tableBorderDxfId="180" totalsRowBorderDxfId="179">
  <autoFilter ref="A7:D9" xr:uid="{F00EA409-AAE0-44B7-BCCB-DBD18AD6526C}">
    <filterColumn colId="0" hiddenButton="1"/>
    <filterColumn colId="1" hiddenButton="1"/>
    <filterColumn colId="2" hiddenButton="1"/>
    <filterColumn colId="3" hiddenButton="1"/>
  </autoFilter>
  <tableColumns count="4">
    <tableColumn id="1" xr3:uid="{E2E6AD29-B1E1-45DB-8F5C-23CA8C758A40}" name="Metric" dataDxfId="178"/>
    <tableColumn id="2" xr3:uid="{0A82EE78-603E-426C-BE67-4D5F9B1F287E}" name="2023"/>
    <tableColumn id="3" xr3:uid="{372307B0-DDAE-4E31-B0C0-FBE5C95BA69E}" name="2024"/>
    <tableColumn id="4" xr3:uid="{D98DB8FD-4E2A-4661-AEF7-BF20014A1B0B}" name="Percent Change 2023-2024" dataDxfId="177"/>
  </tableColumns>
  <tableStyleInfo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69D0084E-7DA3-495D-AECE-0C593A332183}" name="Table61" displayName="Table61" ref="A13:D22" totalsRowShown="0" headerRowBorderDxfId="176" tableBorderDxfId="175" totalsRowBorderDxfId="174">
  <autoFilter ref="A13:D22" xr:uid="{69D0084E-7DA3-495D-AECE-0C593A332183}">
    <filterColumn colId="0" hiddenButton="1"/>
    <filterColumn colId="1" hiddenButton="1"/>
    <filterColumn colId="2" hiddenButton="1"/>
    <filterColumn colId="3" hiddenButton="1"/>
  </autoFilter>
  <tableColumns count="4">
    <tableColumn id="1" xr3:uid="{2C957364-DB08-4B45-AB2F-8F866C56D948}" name="Service Category" dataDxfId="173"/>
    <tableColumn id="2" xr3:uid="{AE1E77B7-5608-4CD9-A45D-DEA9A8C06FA2}" name="Total Expenses in 2023" dataDxfId="172" dataCellStyle="Currency"/>
    <tableColumn id="3" xr3:uid="{E7C5E1C3-8992-4BF6-AFDB-31FC12C45AE4}" name="Total Expenses in 2024" dataDxfId="171" dataCellStyle="Currency"/>
    <tableColumn id="4" xr3:uid="{015BB6C1-EEB2-4088-8D90-2CD900DB4793}" name="Percent Change 2023-2024" dataDxfId="170"/>
  </tableColumns>
  <tableStyleInfo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83E56565-4717-459D-BC2C-8DB6B6CDB115}" name="Table62" displayName="Table62" ref="A26:D35" totalsRowShown="0" headerRowBorderDxfId="169" tableBorderDxfId="168" totalsRowBorderDxfId="167">
  <autoFilter ref="A26:D35" xr:uid="{83E56565-4717-459D-BC2C-8DB6B6CDB115}">
    <filterColumn colId="0" hiddenButton="1"/>
    <filterColumn colId="1" hiddenButton="1"/>
    <filterColumn colId="2" hiddenButton="1"/>
    <filterColumn colId="3" hiddenButton="1"/>
  </autoFilter>
  <tableColumns count="4">
    <tableColumn id="1" xr3:uid="{08A8DA20-1D41-4DD2-B96E-C6E32EFAD032}" name="Service Category" dataDxfId="166"/>
    <tableColumn id="2" xr3:uid="{1387461A-02A5-48EB-B5D3-FA39DE3178CF}" name="Expenses PPPY in 2023" dataDxfId="165" dataCellStyle="Currency"/>
    <tableColumn id="3" xr3:uid="{FD5BF00E-A4FF-41A4-AFFF-390B8FA39434}" name="Expenses PPPY in 2024" dataDxfId="164" dataCellStyle="Currency"/>
    <tableColumn id="4" xr3:uid="{4EE934BD-4F9D-4193-AE67-43118FA2CCB5}" name="Percent Change 2023-2024" dataDxfId="163"/>
  </tableColumns>
  <tableStyleInfo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85FD192D-CA33-4991-9A98-6C45FE196E24}" name="Table63" displayName="Table63" ref="F7:I9" totalsRowShown="0" headerRowBorderDxfId="162" tableBorderDxfId="161" totalsRowBorderDxfId="160">
  <autoFilter ref="F7:I9" xr:uid="{85FD192D-CA33-4991-9A98-6C45FE196E24}">
    <filterColumn colId="0" hiddenButton="1"/>
    <filterColumn colId="1" hiddenButton="1"/>
    <filterColumn colId="2" hiddenButton="1"/>
    <filterColumn colId="3" hiddenButton="1"/>
  </autoFilter>
  <tableColumns count="4">
    <tableColumn id="1" xr3:uid="{A34F2501-2EFB-46DE-B527-9E06A8C31232}" name="Metric" dataDxfId="159"/>
    <tableColumn id="2" xr3:uid="{9069A51C-94C2-4627-9301-067520ED1E52}" name="2023"/>
    <tableColumn id="3" xr3:uid="{03E6B978-3B8A-442E-AABC-990C9807E6F5}" name="2024"/>
    <tableColumn id="4" xr3:uid="{C547216B-B271-4886-8ACD-2828073B6EDC}" name="Percent Change 2023-2024" dataDxfId="15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0C2E256-E915-4D53-ACD9-2AB1D0B6656B}" name="Table9" displayName="Table9" ref="F38:I63" totalsRowShown="0" headerRowDxfId="703" dataDxfId="701" headerRowBorderDxfId="702" tableBorderDxfId="700" totalsRowBorderDxfId="699">
  <autoFilter ref="F38:I63" xr:uid="{30C2E256-E915-4D53-ACD9-2AB1D0B6656B}">
    <filterColumn colId="0" hiddenButton="1"/>
    <filterColumn colId="1" hiddenButton="1"/>
    <filterColumn colId="2" hiddenButton="1"/>
    <filterColumn colId="3" hiddenButton="1"/>
  </autoFilter>
  <tableColumns count="4">
    <tableColumn id="1" xr3:uid="{17D6A6F5-BDFC-4BA7-8822-6D61808826A1}" name="Service Category" dataDxfId="698"/>
    <tableColumn id="2" xr3:uid="{0579FA49-1BFB-4EB6-9AAC-CE3F0B4C855D}" name="Expenses PPPY in 2023" dataDxfId="697" dataCellStyle="Currency"/>
    <tableColumn id="3" xr3:uid="{002C8FE9-14BA-47BB-AE69-CCD96AC6DE91}" name="Expenses PPPY in 2024" dataDxfId="696" dataCellStyle="Currency"/>
    <tableColumn id="4" xr3:uid="{FE841036-4831-4045-ADEF-9ACB054DFB76}" name="Percent Change 2023-2024" dataDxfId="695"/>
  </tableColumns>
  <tableStyleInfo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F4D7D2E7-568F-45A1-9FE6-8DC135615F99}" name="Table64" displayName="Table64" ref="F13:I22" totalsRowShown="0" headerRowBorderDxfId="157" tableBorderDxfId="156" totalsRowBorderDxfId="155">
  <autoFilter ref="F13:I22" xr:uid="{F4D7D2E7-568F-45A1-9FE6-8DC135615F99}">
    <filterColumn colId="0" hiddenButton="1"/>
    <filterColumn colId="1" hiddenButton="1"/>
    <filterColumn colId="2" hiddenButton="1"/>
    <filterColumn colId="3" hiddenButton="1"/>
  </autoFilter>
  <tableColumns count="4">
    <tableColumn id="1" xr3:uid="{73E780AB-6F76-46D1-A5DE-3C613AF170B6}" name="Service Category" dataDxfId="154"/>
    <tableColumn id="2" xr3:uid="{B25FF250-A658-4A09-B4ED-F525FAC2BC9D}" name="Total Expenses in 2023" dataDxfId="153"/>
    <tableColumn id="3" xr3:uid="{C892FD1A-C541-4050-A679-B9FA41F430DF}" name="Total Expenses in 2024" dataDxfId="152"/>
    <tableColumn id="4" xr3:uid="{A17C5D80-CB85-4CFA-863F-69F8FB9A7484}" name="Percent Change 2023-2024" dataDxfId="151"/>
  </tableColumns>
  <tableStyleInfo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60E9AE88-4FE5-49DA-AEBC-C3A3D32B8071}" name="Table65" displayName="Table65" ref="F26:I35" totalsRowShown="0" headerRowBorderDxfId="150" tableBorderDxfId="149" totalsRowBorderDxfId="148">
  <autoFilter ref="F26:I35" xr:uid="{60E9AE88-4FE5-49DA-AEBC-C3A3D32B8071}">
    <filterColumn colId="0" hiddenButton="1"/>
    <filterColumn colId="1" hiddenButton="1"/>
    <filterColumn colId="2" hiddenButton="1"/>
    <filterColumn colId="3" hiddenButton="1"/>
  </autoFilter>
  <tableColumns count="4">
    <tableColumn id="1" xr3:uid="{6FBC7ACA-AF5D-428D-BD22-F49398FAF347}" name="Service Category" dataDxfId="147"/>
    <tableColumn id="2" xr3:uid="{A6F69033-6804-4433-B69F-3C37684DEB0E}" name="Expenses PPPY in 2023" dataDxfId="146" dataCellStyle="Currency"/>
    <tableColumn id="3" xr3:uid="{62BC617B-7D69-4B0E-8666-5BEB7563399A}" name="Expenses PPPY in 2024" dataDxfId="145" dataCellStyle="Currency"/>
    <tableColumn id="4" xr3:uid="{1FFFBFBD-EAD4-4377-8FB9-EE1F45CB91F9}" name="Percent Change 2023-2024" dataDxfId="144"/>
  </tableColumns>
  <tableStyleInfo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9CA26FF4-1D20-4A0F-B263-56E2815FF6A6}" name="Table66" displayName="Table66" ref="K7:N9" totalsRowShown="0" headerRowBorderDxfId="143" tableBorderDxfId="142" totalsRowBorderDxfId="141">
  <autoFilter ref="K7:N9" xr:uid="{9CA26FF4-1D20-4A0F-B263-56E2815FF6A6}">
    <filterColumn colId="0" hiddenButton="1"/>
    <filterColumn colId="1" hiddenButton="1"/>
    <filterColumn colId="2" hiddenButton="1"/>
    <filterColumn colId="3" hiddenButton="1"/>
  </autoFilter>
  <tableColumns count="4">
    <tableColumn id="1" xr3:uid="{594EDC5F-AA17-42C5-9C21-CBA27231BE71}" name="Metric" dataDxfId="140"/>
    <tableColumn id="2" xr3:uid="{585C216B-034F-4970-A0A4-2FAF5B480367}" name="2023"/>
    <tableColumn id="3" xr3:uid="{93CB8DB2-2B8F-4D0F-8FC2-9F642EC5E2CC}" name="2024"/>
    <tableColumn id="4" xr3:uid="{E7E0F082-5D8A-4B2D-B0CF-B1B15F9B6FB2}" name="Percent Change 2023-2024" dataDxfId="139"/>
  </tableColumns>
  <tableStyleInfo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40587A48-9A84-423D-920E-1EB72DB2EBF8}" name="Table67" displayName="Table67" ref="K13:N22" totalsRowShown="0" headerRowBorderDxfId="138" tableBorderDxfId="137" totalsRowBorderDxfId="136">
  <autoFilter ref="K13:N22" xr:uid="{40587A48-9A84-423D-920E-1EB72DB2EBF8}">
    <filterColumn colId="0" hiddenButton="1"/>
    <filterColumn colId="1" hiddenButton="1"/>
    <filterColumn colId="2" hiddenButton="1"/>
    <filterColumn colId="3" hiddenButton="1"/>
  </autoFilter>
  <tableColumns count="4">
    <tableColumn id="1" xr3:uid="{10F10C70-9E3B-4C6E-8980-3DFA5E00E2D0}" name="Service Category" dataDxfId="135"/>
    <tableColumn id="2" xr3:uid="{B73E4A97-3E1E-4F45-9B13-091B136FAA36}" name="Total Expenses in 2023" dataDxfId="134"/>
    <tableColumn id="3" xr3:uid="{0BA5D56E-7965-4EC1-8AFE-D9C058800C84}" name="Total Expenses in 2024" dataDxfId="133"/>
    <tableColumn id="4" xr3:uid="{6BA3154C-FFB5-4E31-B821-2B464FA1B9FC}" name="Percent Change 2023-2024" dataDxfId="132"/>
  </tableColumns>
  <tableStyleInfo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82C114A-D793-4315-A4F9-F6179916F96C}" name="Table68" displayName="Table68" ref="K26:N35" totalsRowShown="0" headerRowBorderDxfId="131" tableBorderDxfId="130" totalsRowBorderDxfId="129">
  <autoFilter ref="K26:N35" xr:uid="{482C114A-D793-4315-A4F9-F6179916F96C}">
    <filterColumn colId="0" hiddenButton="1"/>
    <filterColumn colId="1" hiddenButton="1"/>
    <filterColumn colId="2" hiddenButton="1"/>
    <filterColumn colId="3" hiddenButton="1"/>
  </autoFilter>
  <tableColumns count="4">
    <tableColumn id="1" xr3:uid="{B1678462-E86F-4180-81E0-07C260EF133E}" name="Service Category" dataDxfId="128"/>
    <tableColumn id="2" xr3:uid="{10822367-133E-4D7B-83E4-3EE0CBB78ABC}" name="Expenses PPPY in 2023" dataDxfId="127" dataCellStyle="Currency"/>
    <tableColumn id="3" xr3:uid="{36F7DC4B-F0EB-4BC7-8898-40CC26E27B42}" name="Expenses PPPY in 2024" dataDxfId="126" dataCellStyle="Currency"/>
    <tableColumn id="4" xr3:uid="{0310B3CB-435B-46C5-9AF8-E0341CCB0E7F}" name="Percent Change 2023-2024" dataDxfId="125"/>
  </tableColumns>
  <tableStyleInfo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D65E5B7D-F2D7-450E-B4A8-5058DE519C78}" name="Table69" displayName="Table69" ref="P7:S9" totalsRowShown="0" headerRowBorderDxfId="124" tableBorderDxfId="123" totalsRowBorderDxfId="122">
  <autoFilter ref="P7:S9" xr:uid="{D65E5B7D-F2D7-450E-B4A8-5058DE519C78}">
    <filterColumn colId="0" hiddenButton="1"/>
    <filterColumn colId="1" hiddenButton="1"/>
    <filterColumn colId="2" hiddenButton="1"/>
    <filterColumn colId="3" hiddenButton="1"/>
  </autoFilter>
  <tableColumns count="4">
    <tableColumn id="1" xr3:uid="{C5415ABE-E2DB-484B-99AF-A8FF21FCB49D}" name="Metric" dataDxfId="121"/>
    <tableColumn id="2" xr3:uid="{608A8408-795C-48E4-A44B-253E9AC74D21}" name="2023"/>
    <tableColumn id="3" xr3:uid="{51B82F14-92EA-4422-A538-DF3EBDF0266A}" name="2024"/>
    <tableColumn id="4" xr3:uid="{2E8B16BC-F553-4571-95F9-606FEE7DD98E}" name="Percent Change 2023-2024" dataDxfId="120"/>
  </tableColumns>
  <tableStyleInfo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5F86DEAD-76A8-4DC3-BCA9-658FA0B1655E}" name="Table70" displayName="Table70" ref="P13:S22" totalsRowShown="0" headerRowBorderDxfId="119" tableBorderDxfId="118" totalsRowBorderDxfId="117">
  <autoFilter ref="P13:S22" xr:uid="{5F86DEAD-76A8-4DC3-BCA9-658FA0B1655E}">
    <filterColumn colId="0" hiddenButton="1"/>
    <filterColumn colId="1" hiddenButton="1"/>
    <filterColumn colId="2" hiddenButton="1"/>
    <filterColumn colId="3" hiddenButton="1"/>
  </autoFilter>
  <tableColumns count="4">
    <tableColumn id="1" xr3:uid="{1CAA4A74-04A7-4B48-992C-E45B6D6772AB}" name="Service Category" dataDxfId="116"/>
    <tableColumn id="2" xr3:uid="{927CC213-9E10-4E2F-B52D-FDAFE51BB04B}" name="Total Expenses in 2023" dataDxfId="115"/>
    <tableColumn id="3" xr3:uid="{91B53408-CBB8-4D64-9E9F-8E095065A3DE}" name="Total Expenses in 2024" dataDxfId="114"/>
    <tableColumn id="4" xr3:uid="{73B40808-797E-466D-8262-E6A2E7E6604B}" name="Percent Change 2023-2024" dataDxfId="113"/>
  </tableColumns>
  <tableStyleInfo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6092AC22-22B4-4B55-ACEF-118FAD172020}" name="Table71" displayName="Table71" ref="P26:S35" totalsRowShown="0" headerRowBorderDxfId="112" tableBorderDxfId="111" totalsRowBorderDxfId="110">
  <autoFilter ref="P26:S35" xr:uid="{6092AC22-22B4-4B55-ACEF-118FAD172020}">
    <filterColumn colId="0" hiddenButton="1"/>
    <filterColumn colId="1" hiddenButton="1"/>
    <filterColumn colId="2" hiddenButton="1"/>
    <filterColumn colId="3" hiddenButton="1"/>
  </autoFilter>
  <tableColumns count="4">
    <tableColumn id="1" xr3:uid="{7D623C32-80AC-4D80-B2D8-D1244E644112}" name="Service Category" dataDxfId="109"/>
    <tableColumn id="2" xr3:uid="{56B01D8C-1E07-46B3-B2C9-79902BEEBA06}" name="Expenses PPPY in 2023" dataDxfId="108" dataCellStyle="Currency"/>
    <tableColumn id="3" xr3:uid="{1740CC9C-E6FB-425A-9F1D-87D1FC85F11A}" name="Expenses PPPY in 2024" dataDxfId="107" dataCellStyle="Currency"/>
    <tableColumn id="4" xr3:uid="{5EAF89E0-8DD5-4B21-A5DC-3D9799E282A2}" name="Percent Change 2023-2024" dataDxfId="106"/>
  </tableColumns>
  <tableStyleInfo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9FB821D8-F2AA-40A1-8277-8AA750DA6955}" name="Table56" displayName="Table56" ref="A7:G43" totalsRowShown="0" headerRowDxfId="105" headerRowBorderDxfId="104" tableBorderDxfId="103" totalsRowBorderDxfId="102" headerRowCellStyle="Percent">
  <autoFilter ref="A7:G43" xr:uid="{9FB821D8-F2AA-40A1-8277-8AA750DA69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9153AE3-0FF1-44DD-B74B-C0054DEE0BF9}" name="Payer" dataDxfId="101"/>
    <tableColumn id="2" xr3:uid="{E9F80931-2CA4-41B2-877B-FD27E653DEB5}" name="LOB" dataDxfId="100"/>
    <tableColumn id="3" xr3:uid="{4FE83349-1B83-4A2A-9579-1ED791888BF6}" name="Member Months in 2023" dataDxfId="99"/>
    <tableColumn id="4" xr3:uid="{4626DFEA-3714-493F-B12A-305A1E2DD778}" name="Member Months in 2024" dataDxfId="98"/>
    <tableColumn id="5" xr3:uid="{6863B68C-6FA4-4084-99E7-EAE19C7B3F61}" name="TME PMPM Growth" dataDxfId="97" dataCellStyle="Percent"/>
    <tableColumn id="6" xr3:uid="{9B45FE0A-331F-4282-8C4C-99408A385FD4}" name="95% CI Lower" dataDxfId="96" dataCellStyle="Percent"/>
    <tableColumn id="7" xr3:uid="{8BADC205-1814-4772-A985-036B9A4578FA}" name="95% CI Upper" dataDxfId="95" dataCellStyle="Percent"/>
  </tableColumns>
  <tableStyleInfo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4FB96E8-1257-4BCC-B76D-A8DA7A192A96}" name="Table57" displayName="Table57" ref="I7:N15" totalsRowShown="0" headerRowBorderDxfId="94" tableBorderDxfId="93" totalsRowBorderDxfId="92">
  <autoFilter ref="I7:N15" xr:uid="{24FB96E8-1257-4BCC-B76D-A8DA7A192A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CC3409AC-4D8C-49F2-BBE6-86FA3AE4A9E8}" name="Type" dataDxfId="91"/>
    <tableColumn id="2" xr3:uid="{AFBEB71F-97F5-4976-BDD7-50321E3A0952}" name="Market" dataDxfId="90"/>
    <tableColumn id="3" xr3:uid="{78BCDBB7-25CE-44DF-9CEF-F654987C1F97}" name="Number of Payers" dataDxfId="89"/>
    <tableColumn id="4" xr3:uid="{5FA7F032-DC9E-4ED3-84B8-3685272177C9}" name="Member Months in 2023" dataDxfId="88"/>
    <tableColumn id="5" xr3:uid="{98FC4A61-EB7F-4F78-8317-E38219628D03}" name="Member Months in 2024" dataDxfId="87"/>
    <tableColumn id="6" xr3:uid="{626CD7D7-8161-411D-AF49-6BFD023AE031}" name="TME PMPM Growth" dataDxfId="86" dataCellStyle="Percent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C53E6A4-5E4A-421C-AE48-30A8D44233A2}" name="Table10" displayName="Table10" ref="F13:I34" totalsRowShown="0" headerRowDxfId="694" dataDxfId="692" headerRowBorderDxfId="693" tableBorderDxfId="691" totalsRowBorderDxfId="690">
  <autoFilter ref="F13:I34" xr:uid="{5C53E6A4-5E4A-421C-AE48-30A8D44233A2}">
    <filterColumn colId="0" hiddenButton="1"/>
    <filterColumn colId="1" hiddenButton="1"/>
    <filterColumn colId="2" hiddenButton="1"/>
    <filterColumn colId="3" hiddenButton="1"/>
  </autoFilter>
  <tableColumns count="4">
    <tableColumn id="1" xr3:uid="{E9EC6DA6-D3E8-44E9-B8A0-59D321426897}" name="Service Category" dataDxfId="689"/>
    <tableColumn id="2" xr3:uid="{E2E15DAD-71A0-4AF3-A289-74F27FF6011C}" name="Total Expenses in 2023" dataDxfId="688"/>
    <tableColumn id="3" xr3:uid="{F597E1BE-A082-4923-85F9-8FF68B1C5BED}" name="Total Expenses in 2024" dataDxfId="687"/>
    <tableColumn id="4" xr3:uid="{6DB60552-4C86-4F1B-92CF-B633188B617C}" name="Percent Change 2023-2024" dataDxfId="686"/>
  </tableColumns>
  <tableStyleInfo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86040A5B-59B3-4E07-8A13-E72E7CB22CA6}" name="Table58" displayName="Table58" ref="A7:H92" totalsRowShown="0" headerRowDxfId="85" headerRowBorderDxfId="84" tableBorderDxfId="83" totalsRowBorderDxfId="82">
  <autoFilter ref="A7:H92" xr:uid="{86040A5B-59B3-4E07-8A13-E72E7CB22C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7C0BAAC-64EA-4E89-81ED-72D4C9FB536F}" name="Provider Organization Name" dataDxfId="81"/>
    <tableColumn id="2" xr3:uid="{294B372A-70BD-4C20-ACCF-8E9C030315DB}" name="Market" dataDxfId="80"/>
    <tableColumn id="3" xr3:uid="{7418B7C8-9072-4C15-9376-72DC730FFC9E}" name="Provider Group" dataDxfId="79"/>
    <tableColumn id="4" xr3:uid="{392CF51F-B433-4AAC-8182-4CDA077C9EB7}" name="Member Months in 2023" dataDxfId="78"/>
    <tableColumn id="5" xr3:uid="{78D8E3A1-55A6-46BC-A98A-C90E1DC06953}" name="Member Months in 2024" dataDxfId="77"/>
    <tableColumn id="6" xr3:uid="{791BE7DD-70B9-46E8-B221-B755106132E6}" name="TME PMPM Growth, Adjusted" dataDxfId="76" dataCellStyle="Percent"/>
    <tableColumn id="7" xr3:uid="{F09AA1DF-4623-4051-BE90-B00AD2147741}" name="95% CI Lower" dataDxfId="75" dataCellStyle="Percent"/>
    <tableColumn id="8" xr3:uid="{8C74D04E-A4AB-44E6-B956-E91C9DECEC18}" name="95% CI Upper" dataDxfId="74" dataCellStyle="Percent"/>
  </tableColumns>
  <tableStyleInfo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D52CF38B-E7CA-40B6-B7B0-AF4CF7783E46}" name="Table59" displayName="Table59" ref="J7:O11" totalsRowShown="0" headerRowDxfId="73" headerRowBorderDxfId="72" tableBorderDxfId="71" totalsRowBorderDxfId="70">
  <autoFilter ref="J7:O11" xr:uid="{D52CF38B-E7CA-40B6-B7B0-AF4CF7783E4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BDDD5CE-8C2D-4363-B8C0-E54F9064EE4F}" name="Type" dataDxfId="69"/>
    <tableColumn id="2" xr3:uid="{9598D724-E7EB-4DA3-9A58-B99B9DFE9B65}" name="Market" dataDxfId="68"/>
    <tableColumn id="3" xr3:uid="{5C233B4B-4C47-415B-BFE9-0DA950D986D7}" name="Number of Provider Organizations" dataDxfId="67"/>
    <tableColumn id="4" xr3:uid="{405D820E-90F9-4D6D-9FB3-DF0B99645C7A}" name="Member Months in 2023" dataDxfId="66"/>
    <tableColumn id="5" xr3:uid="{F8D8B9D1-E005-4B46-A0E9-118743D72AAB}" name="Member Months in 2024" dataDxfId="65"/>
    <tableColumn id="6" xr3:uid="{E0356B3E-0663-4005-B16B-7A703DCDD1C8}" name="TME PMPM Growth" dataDxfId="64" dataCellStyle="Percent"/>
  </tableColumns>
  <tableStyleInfo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48A2E8-AE63-48C2-B72E-BFA5239C0584}" name="Table92" displayName="Table92" ref="A5:L292" totalsRowShown="0" headerRowDxfId="63" dataDxfId="61" headerRowBorderDxfId="62" tableBorderDxfId="60" totalsRowBorderDxfId="59" dataCellStyle="Percent">
  <autoFilter ref="A5:L292" xr:uid="{0048A2E8-AE63-48C2-B72E-BFA5239C05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910612E-423B-4CB5-B960-26555818619B}" name="Year" dataDxfId="58"/>
    <tableColumn id="2" xr3:uid="{C0D5960F-2592-4643-9EA5-285EEBAD1FF8}" name="Market" dataDxfId="57"/>
    <tableColumn id="3" xr3:uid="{9E2936D5-BD90-42FC-99A3-3E5B5EB1CA7D}" name="Service Category" dataDxfId="56"/>
    <tableColumn id="4" xr3:uid="{18748AA0-8D92-4D11-8360-77B0546AAC07}" name="Cost Per Person" dataDxfId="55"/>
    <tableColumn id="5" xr3:uid="{4D50457C-931B-46B7-B77E-871D3B3D0FAE}" name="Unit Per Cost_x000a_(Price)" dataDxfId="54"/>
    <tableColumn id="6" xr3:uid="{4BAD4B3F-9E13-4D8C-81FB-D27B0C0B8D47}" name="Unit per 1000 People_x000a_(Utilization)" dataDxfId="53"/>
    <tableColumn id="7" xr3:uid="{23342522-A481-4F2A-A2C0-15DFFDDF1E11}" name="Cost Per Person Growth_x000a_from Year 1 to Year 2" dataDxfId="52" dataCellStyle="Percent">
      <calculatedColumnFormula>(D6-D5)/D5</calculatedColumnFormula>
    </tableColumn>
    <tableColumn id="8" xr3:uid="{A7D537ED-7D68-4151-AC12-78EA77AA7702}" name="Price Growth _x000a_from Year 1 to Year 2" dataDxfId="51" dataCellStyle="Percent">
      <calculatedColumnFormula>(E6-E5)/E5</calculatedColumnFormula>
    </tableColumn>
    <tableColumn id="9" xr3:uid="{10FA2E1D-6E7B-475C-8FBF-37E6CC11D177}" name="Utilization Growth _x000a_from Year 1 to Year 2" dataDxfId="50" dataCellStyle="Percent">
      <calculatedColumnFormula>(F6-F5)/F5</calculatedColumnFormula>
    </tableColumn>
    <tableColumn id="10" xr3:uid="{E683477C-999E-40F4-B45E-C7517A7A3AEE}" name="Cumulative Cost Per Person Growth from 2018" dataDxfId="49" dataCellStyle="Percent"/>
    <tableColumn id="11" xr3:uid="{E41A9E22-947A-4659-BF77-5A4740CD201F}" name="Cumulative Price Growth from 2018" dataDxfId="48" dataCellStyle="Percent"/>
    <tableColumn id="12" xr3:uid="{50E79F25-5AA1-4B67-A7F8-B5908A755C66}" name="Cumulative Utilization Growth from 2018" dataDxfId="47" dataCellStyle="Percent"/>
  </tableColumns>
  <tableStyleInfo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CC58BB3D-33E0-41E3-A85C-F4CB170497EC}" name="Table93" displayName="Table93" ref="A5:J63" totalsRowShown="0" headerRowDxfId="46" dataDxfId="44" headerRowBorderDxfId="45" tableBorderDxfId="43" totalsRowBorderDxfId="42">
  <autoFilter ref="A5:J63" xr:uid="{CC58BB3D-33E0-41E3-A85C-F4CB170497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BD50C82C-38C3-4923-93A4-B861E1677558}" name="Year" dataDxfId="41"/>
    <tableColumn id="2" xr3:uid="{27AAEEA8-9B7E-4DAC-8CD6-935165B0AAD0}" name="Market" dataDxfId="40"/>
    <tableColumn id="3" xr3:uid="{C9B13389-3A5F-47A4-89DA-7BF9C6CA805D}" name="Medical Pharmacy Category" dataDxfId="39"/>
    <tableColumn id="4" xr3:uid="{4A547DB8-7B64-47F3-B660-133200A39322}" name="Total Spending" dataDxfId="38"/>
    <tableColumn id="5" xr3:uid="{97E9D02B-8449-445D-A528-4D1ABFC18C91}" name="Cost Per Person" dataDxfId="37"/>
    <tableColumn id="6" xr3:uid="{E031E352-B6A9-449F-9D61-99D004FCDF9F}" name="Cost Per Unit_x000a_(Price)" dataDxfId="36"/>
    <tableColumn id="7" xr3:uid="{E8825066-7D11-4B36-93CE-E829D3FE523F}" name="Unit Per 1,000 People _x000a_(Utilization)" dataDxfId="35"/>
    <tableColumn id="8" xr3:uid="{1B6D0943-EC99-42F8-A73F-5B6392B602C9}" name="Cost Per Person Growth, 2023-2024" dataDxfId="34" dataCellStyle="Percent"/>
    <tableColumn id="9" xr3:uid="{28191144-1196-4DFD-ADF8-2295984D44F2}" name="Price Growth, 2023-2024" dataDxfId="33" dataCellStyle="Percent"/>
    <tableColumn id="10" xr3:uid="{D5FB1A95-6C4F-4E4C-A50D-01A8C4382D93}" name="Utilization Growth, 2023-2024" dataDxfId="32" dataCellStyle="Percent"/>
  </tableColumns>
  <tableStyleInfo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9420AD27-0895-4AC0-AEDD-91E67BA088BE}" name="Table94" displayName="Table94" ref="A5:J33" totalsRowShown="0" headerRowDxfId="31" headerRowBorderDxfId="30" tableBorderDxfId="29" totalsRowBorderDxfId="28">
  <autoFilter ref="A5:J33" xr:uid="{9420AD27-0895-4AC0-AEDD-91E67BA088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D9C5F34-9DE9-45F3-839A-706B8A5063C2}" name="Year" dataDxfId="27"/>
    <tableColumn id="2" xr3:uid="{14E20A9E-C303-4191-A4A3-B7CC4F7823F4}" name="Market" dataDxfId="26"/>
    <tableColumn id="3" xr3:uid="{69076C95-4916-4470-9A06-34A04D1714C3}" name="Outpatient Category" dataDxfId="25"/>
    <tableColumn id="4" xr3:uid="{3DDDF884-DE85-4B12-8F2A-0D005FCAC807}" name="Total Spending" dataDxfId="24"/>
    <tableColumn id="5" xr3:uid="{C2A6893D-4877-4B1E-AE55-4B8BBA590DBD}" name="Cost Per Person" dataDxfId="23"/>
    <tableColumn id="6" xr3:uid="{A31BB56C-F50B-41E8-A2AA-D22B399C968E}" name="Cost Per Unit_x000a_(Price)" dataDxfId="22"/>
    <tableColumn id="7" xr3:uid="{AC3A6278-AA7A-4731-AE53-E354E8BA7014}" name="Unit Per 1,000 People _x000a_(Utilization)" dataDxfId="21"/>
    <tableColumn id="8" xr3:uid="{BC78B63A-53E6-49C7-8041-F4C841A59FC6}" name="Cost Per Person Growth, 2023-2024" dataDxfId="20" dataCellStyle="Percent"/>
    <tableColumn id="9" xr3:uid="{9E1B8673-50DC-43E4-9F03-9EDBB4B49508}" name="Price Growth, 2023-2024" dataDxfId="19" dataCellStyle="Percent"/>
    <tableColumn id="10" xr3:uid="{72FF9A94-55E8-4049-8F00-5F348D309339}" name="Utilization Growth, 2023-2024" dataDxfId="18" dataCellStyle="Percent"/>
  </tableColumns>
  <tableStyleInfo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E39518C2-BA0B-4562-9CA4-F722DD7EFE3F}" name="Table95" displayName="Table95" ref="A5:J17" totalsRowShown="0" headerRowDxfId="17" headerRowBorderDxfId="16" tableBorderDxfId="15" totalsRowBorderDxfId="14">
  <autoFilter ref="A5:J17" xr:uid="{E39518C2-BA0B-4562-9CA4-F722DD7EFE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B29473AE-F6C7-4D03-8FEF-D3A99583273F}" name="Year" dataDxfId="13"/>
    <tableColumn id="2" xr3:uid="{AB4CCA14-CF56-4927-A89E-19C7FA7D929C}" name="Market" dataDxfId="12"/>
    <tableColumn id="3" xr3:uid="{C9D04164-8C6F-492C-B871-04988FDE2D27}" name="Service Category" dataDxfId="11"/>
    <tableColumn id="4" xr3:uid="{806C62EF-CDB6-4005-955C-1530FDE1437B}" name="Total Spending" dataDxfId="10"/>
    <tableColumn id="5" xr3:uid="{7D230F2C-DCB5-4B37-9AE1-17B280295FF2}" name="Cost Per Person" dataDxfId="9"/>
    <tableColumn id="6" xr3:uid="{9E1638AB-F34D-44FF-97C6-AF3FB67E2194}" name="Cost Per Unit_x000a_(Price)" dataDxfId="8"/>
    <tableColumn id="7" xr3:uid="{75CAB024-E9F1-4AF9-9098-24C156F5CCDE}" name="Unit Per 1,000 People _x000a_(Utilization)" dataDxfId="7"/>
    <tableColumn id="8" xr3:uid="{32E2BAF5-65E3-4EAA-9DE3-A2429F024E20}" name="Cost Per Person Growth, 2023-2024" dataDxfId="6" dataCellStyle="Percent"/>
    <tableColumn id="9" xr3:uid="{D176B5D4-A8F1-4FAC-A03D-2050C7DEF07C}" name="Price Growth, 2023-2024" dataDxfId="5" dataCellStyle="Percent"/>
    <tableColumn id="10" xr3:uid="{B6AF7455-AE07-4102-951A-55BE5848558B}" name="Utilization Growth, 2023-2024" dataDxfId="4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F497D"/>
      </a:accent1>
      <a:accent2>
        <a:srgbClr val="0078A3"/>
      </a:accent2>
      <a:accent3>
        <a:srgbClr val="00AAE6"/>
      </a:accent3>
      <a:accent4>
        <a:srgbClr val="A01C3F"/>
      </a:accent4>
      <a:accent5>
        <a:srgbClr val="7DA830"/>
      </a:accent5>
      <a:accent6>
        <a:srgbClr val="E1821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34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1.xml"/><Relationship Id="rId13" Type="http://schemas.openxmlformats.org/officeDocument/2006/relationships/table" Target="../tables/table46.xml"/><Relationship Id="rId3" Type="http://schemas.openxmlformats.org/officeDocument/2006/relationships/table" Target="../tables/table36.xml"/><Relationship Id="rId7" Type="http://schemas.openxmlformats.org/officeDocument/2006/relationships/table" Target="../tables/table40.xml"/><Relationship Id="rId12" Type="http://schemas.openxmlformats.org/officeDocument/2006/relationships/table" Target="../tables/table45.xml"/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39.xml"/><Relationship Id="rId11" Type="http://schemas.openxmlformats.org/officeDocument/2006/relationships/table" Target="../tables/table44.xml"/><Relationship Id="rId5" Type="http://schemas.openxmlformats.org/officeDocument/2006/relationships/table" Target="../tables/table38.xml"/><Relationship Id="rId10" Type="http://schemas.openxmlformats.org/officeDocument/2006/relationships/table" Target="../tables/table43.xml"/><Relationship Id="rId4" Type="http://schemas.openxmlformats.org/officeDocument/2006/relationships/table" Target="../tables/table37.xml"/><Relationship Id="rId9" Type="http://schemas.openxmlformats.org/officeDocument/2006/relationships/table" Target="../tables/table42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4.xml"/><Relationship Id="rId3" Type="http://schemas.openxmlformats.org/officeDocument/2006/relationships/table" Target="../tables/table49.xml"/><Relationship Id="rId7" Type="http://schemas.openxmlformats.org/officeDocument/2006/relationships/table" Target="../tables/table53.xml"/><Relationship Id="rId2" Type="http://schemas.openxmlformats.org/officeDocument/2006/relationships/table" Target="../tables/table48.xml"/><Relationship Id="rId1" Type="http://schemas.openxmlformats.org/officeDocument/2006/relationships/table" Target="../tables/table47.xml"/><Relationship Id="rId6" Type="http://schemas.openxmlformats.org/officeDocument/2006/relationships/table" Target="../tables/table52.xml"/><Relationship Id="rId5" Type="http://schemas.openxmlformats.org/officeDocument/2006/relationships/table" Target="../tables/table51.xml"/><Relationship Id="rId4" Type="http://schemas.openxmlformats.org/officeDocument/2006/relationships/table" Target="../tables/table50.xml"/><Relationship Id="rId9" Type="http://schemas.openxmlformats.org/officeDocument/2006/relationships/table" Target="../tables/table5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58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5.xml"/><Relationship Id="rId13" Type="http://schemas.openxmlformats.org/officeDocument/2006/relationships/table" Target="../tables/table70.xml"/><Relationship Id="rId18" Type="http://schemas.openxmlformats.org/officeDocument/2006/relationships/table" Target="../tables/table75.xml"/><Relationship Id="rId3" Type="http://schemas.openxmlformats.org/officeDocument/2006/relationships/table" Target="../tables/table60.xml"/><Relationship Id="rId7" Type="http://schemas.openxmlformats.org/officeDocument/2006/relationships/table" Target="../tables/table64.xml"/><Relationship Id="rId12" Type="http://schemas.openxmlformats.org/officeDocument/2006/relationships/table" Target="../tables/table69.xml"/><Relationship Id="rId17" Type="http://schemas.openxmlformats.org/officeDocument/2006/relationships/table" Target="../tables/table74.xml"/><Relationship Id="rId2" Type="http://schemas.openxmlformats.org/officeDocument/2006/relationships/table" Target="../tables/table59.xml"/><Relationship Id="rId16" Type="http://schemas.openxmlformats.org/officeDocument/2006/relationships/table" Target="../tables/table73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63.xml"/><Relationship Id="rId11" Type="http://schemas.openxmlformats.org/officeDocument/2006/relationships/table" Target="../tables/table68.xml"/><Relationship Id="rId5" Type="http://schemas.openxmlformats.org/officeDocument/2006/relationships/table" Target="../tables/table62.xml"/><Relationship Id="rId15" Type="http://schemas.openxmlformats.org/officeDocument/2006/relationships/table" Target="../tables/table72.xml"/><Relationship Id="rId10" Type="http://schemas.openxmlformats.org/officeDocument/2006/relationships/table" Target="../tables/table67.xml"/><Relationship Id="rId4" Type="http://schemas.openxmlformats.org/officeDocument/2006/relationships/table" Target="../tables/table61.xml"/><Relationship Id="rId9" Type="http://schemas.openxmlformats.org/officeDocument/2006/relationships/table" Target="../tables/table66.xml"/><Relationship Id="rId14" Type="http://schemas.openxmlformats.org/officeDocument/2006/relationships/table" Target="../tables/table71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3.xml"/><Relationship Id="rId3" Type="http://schemas.openxmlformats.org/officeDocument/2006/relationships/table" Target="../tables/table78.xml"/><Relationship Id="rId7" Type="http://schemas.openxmlformats.org/officeDocument/2006/relationships/table" Target="../tables/table82.xml"/><Relationship Id="rId12" Type="http://schemas.openxmlformats.org/officeDocument/2006/relationships/table" Target="../tables/table87.xml"/><Relationship Id="rId2" Type="http://schemas.openxmlformats.org/officeDocument/2006/relationships/table" Target="../tables/table77.xml"/><Relationship Id="rId1" Type="http://schemas.openxmlformats.org/officeDocument/2006/relationships/table" Target="../tables/table76.xml"/><Relationship Id="rId6" Type="http://schemas.openxmlformats.org/officeDocument/2006/relationships/table" Target="../tables/table81.xml"/><Relationship Id="rId11" Type="http://schemas.openxmlformats.org/officeDocument/2006/relationships/table" Target="../tables/table86.xml"/><Relationship Id="rId5" Type="http://schemas.openxmlformats.org/officeDocument/2006/relationships/table" Target="../tables/table80.xml"/><Relationship Id="rId10" Type="http://schemas.openxmlformats.org/officeDocument/2006/relationships/table" Target="../tables/table85.xml"/><Relationship Id="rId4" Type="http://schemas.openxmlformats.org/officeDocument/2006/relationships/table" Target="../tables/table79.xml"/><Relationship Id="rId9" Type="http://schemas.openxmlformats.org/officeDocument/2006/relationships/table" Target="../tables/table8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9.xml"/><Relationship Id="rId1" Type="http://schemas.openxmlformats.org/officeDocument/2006/relationships/table" Target="../tables/table8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1.xml"/><Relationship Id="rId2" Type="http://schemas.openxmlformats.org/officeDocument/2006/relationships/table" Target="../tables/table90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1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Relationship Id="rId6" Type="http://schemas.openxmlformats.org/officeDocument/2006/relationships/table" Target="../tables/table28.xml"/><Relationship Id="rId5" Type="http://schemas.openxmlformats.org/officeDocument/2006/relationships/table" Target="../tables/table27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D084-7444-4001-8501-F0F719980230}">
  <dimension ref="A1:C33"/>
  <sheetViews>
    <sheetView topLeftCell="A12" zoomScale="90" zoomScaleNormal="90" workbookViewId="0">
      <selection activeCell="A40" sqref="A40"/>
    </sheetView>
  </sheetViews>
  <sheetFormatPr defaultColWidth="9.140625" defaultRowHeight="15" x14ac:dyDescent="0.25"/>
  <cols>
    <col min="1" max="1" width="31.5703125" style="237" customWidth="1"/>
    <col min="2" max="2" width="102.5703125" style="237" customWidth="1"/>
    <col min="3" max="16384" width="9.140625" style="237"/>
  </cols>
  <sheetData>
    <row r="1" spans="1:3" s="243" customFormat="1" ht="21" x14ac:dyDescent="0.25">
      <c r="A1" s="241" t="s">
        <v>510</v>
      </c>
      <c r="B1" s="242"/>
      <c r="C1" s="242"/>
    </row>
    <row r="2" spans="1:3" s="243" customFormat="1" ht="18" customHeight="1" x14ac:dyDescent="0.25">
      <c r="A2" s="244" t="s">
        <v>511</v>
      </c>
      <c r="B2" s="245"/>
      <c r="C2" s="245"/>
    </row>
    <row r="3" spans="1:3" s="238" customFormat="1" ht="18" x14ac:dyDescent="0.35">
      <c r="A3" s="238" t="s">
        <v>553</v>
      </c>
    </row>
    <row r="4" spans="1:3" s="238" customFormat="1" ht="18" x14ac:dyDescent="0.35">
      <c r="A4" s="238" t="s">
        <v>512</v>
      </c>
    </row>
    <row r="5" spans="1:3" s="238" customFormat="1" ht="18" x14ac:dyDescent="0.35"/>
    <row r="6" spans="1:3" s="238" customFormat="1" ht="15.75" customHeight="1" x14ac:dyDescent="0.35">
      <c r="A6" s="239" t="s">
        <v>494</v>
      </c>
      <c r="B6" s="239" t="s">
        <v>495</v>
      </c>
    </row>
    <row r="7" spans="1:3" s="238" customFormat="1" ht="18" x14ac:dyDescent="0.35">
      <c r="A7" s="238" t="s">
        <v>496</v>
      </c>
      <c r="B7" s="238" t="s">
        <v>515</v>
      </c>
    </row>
    <row r="8" spans="1:3" s="238" customFormat="1" ht="20.25" x14ac:dyDescent="0.45">
      <c r="A8" s="238" t="s">
        <v>514</v>
      </c>
      <c r="B8" s="240" t="s">
        <v>521</v>
      </c>
    </row>
    <row r="9" spans="1:3" s="238" customFormat="1" ht="20.25" x14ac:dyDescent="0.45">
      <c r="A9" s="238" t="s">
        <v>497</v>
      </c>
      <c r="B9" s="238" t="s">
        <v>519</v>
      </c>
    </row>
    <row r="10" spans="1:3" s="238" customFormat="1" ht="20.25" x14ac:dyDescent="0.45">
      <c r="A10" s="238" t="s">
        <v>498</v>
      </c>
      <c r="B10" s="238" t="s">
        <v>518</v>
      </c>
    </row>
    <row r="11" spans="1:3" s="238" customFormat="1" ht="18" x14ac:dyDescent="0.35"/>
    <row r="12" spans="1:3" s="238" customFormat="1" ht="20.25" x14ac:dyDescent="0.45">
      <c r="A12" s="238" t="s">
        <v>499</v>
      </c>
      <c r="B12" s="238" t="s">
        <v>523</v>
      </c>
    </row>
    <row r="13" spans="1:3" s="238" customFormat="1" ht="20.25" x14ac:dyDescent="0.45">
      <c r="A13" s="238" t="s">
        <v>500</v>
      </c>
      <c r="B13" s="238" t="s">
        <v>522</v>
      </c>
    </row>
    <row r="14" spans="1:3" s="238" customFormat="1" ht="20.25" x14ac:dyDescent="0.45">
      <c r="A14" s="238" t="s">
        <v>501</v>
      </c>
      <c r="B14" s="238" t="s">
        <v>525</v>
      </c>
    </row>
    <row r="15" spans="1:3" s="238" customFormat="1" ht="18" x14ac:dyDescent="0.35">
      <c r="A15" s="238" t="s">
        <v>509</v>
      </c>
      <c r="B15" s="238" t="s">
        <v>526</v>
      </c>
    </row>
    <row r="16" spans="1:3" s="238" customFormat="1" ht="18" x14ac:dyDescent="0.35"/>
    <row r="17" spans="1:2" s="238" customFormat="1" ht="20.25" x14ac:dyDescent="0.45">
      <c r="A17" s="238" t="s">
        <v>502</v>
      </c>
      <c r="B17" s="238" t="s">
        <v>528</v>
      </c>
    </row>
    <row r="18" spans="1:2" s="238" customFormat="1" ht="20.25" x14ac:dyDescent="0.45">
      <c r="A18" s="238" t="s">
        <v>503</v>
      </c>
      <c r="B18" s="238" t="s">
        <v>529</v>
      </c>
    </row>
    <row r="19" spans="1:2" s="238" customFormat="1" ht="20.25" x14ac:dyDescent="0.45">
      <c r="A19" s="238" t="s">
        <v>504</v>
      </c>
      <c r="B19" s="238" t="s">
        <v>530</v>
      </c>
    </row>
    <row r="20" spans="1:2" s="238" customFormat="1" ht="18" x14ac:dyDescent="0.35"/>
    <row r="21" spans="1:2" s="238" customFormat="1" ht="20.25" x14ac:dyDescent="0.45">
      <c r="A21" s="238" t="s">
        <v>505</v>
      </c>
      <c r="B21" s="238" t="s">
        <v>532</v>
      </c>
    </row>
    <row r="22" spans="1:2" s="238" customFormat="1" ht="20.25" x14ac:dyDescent="0.45">
      <c r="A22" s="238" t="s">
        <v>506</v>
      </c>
      <c r="B22" s="238" t="s">
        <v>533</v>
      </c>
    </row>
    <row r="23" spans="1:2" s="238" customFormat="1" ht="20.25" x14ac:dyDescent="0.45">
      <c r="A23" s="238" t="s">
        <v>507</v>
      </c>
      <c r="B23" s="238" t="s">
        <v>534</v>
      </c>
    </row>
    <row r="24" spans="1:2" s="238" customFormat="1" ht="20.25" x14ac:dyDescent="0.45"/>
    <row r="25" spans="1:2" s="238" customFormat="1" ht="20.25" x14ac:dyDescent="0.45">
      <c r="A25" s="238" t="s">
        <v>508</v>
      </c>
      <c r="B25" s="238" t="s">
        <v>539</v>
      </c>
    </row>
    <row r="26" spans="1:2" s="238" customFormat="1" ht="20.25" x14ac:dyDescent="0.45">
      <c r="A26" s="238" t="s">
        <v>535</v>
      </c>
      <c r="B26" s="238" t="s">
        <v>538</v>
      </c>
    </row>
    <row r="27" spans="1:2" s="238" customFormat="1" ht="20.25" x14ac:dyDescent="0.45"/>
    <row r="28" spans="1:2" s="238" customFormat="1" ht="20.25" x14ac:dyDescent="0.45">
      <c r="A28" s="238" t="s">
        <v>541</v>
      </c>
      <c r="B28" s="238" t="s">
        <v>540</v>
      </c>
    </row>
    <row r="29" spans="1:2" s="238" customFormat="1" ht="20.25" x14ac:dyDescent="0.45">
      <c r="A29" s="238" t="s">
        <v>542</v>
      </c>
      <c r="B29" s="238" t="s">
        <v>550</v>
      </c>
    </row>
    <row r="30" spans="1:2" s="238" customFormat="1" ht="20.25" x14ac:dyDescent="0.45">
      <c r="A30" s="238" t="s">
        <v>543</v>
      </c>
      <c r="B30" s="238" t="s">
        <v>552</v>
      </c>
    </row>
    <row r="31" spans="1:2" ht="20.25" x14ac:dyDescent="0.45">
      <c r="A31" s="238" t="s">
        <v>544</v>
      </c>
      <c r="B31" s="238" t="s">
        <v>545</v>
      </c>
    </row>
    <row r="33" spans="1:1" ht="20.25" x14ac:dyDescent="0.45">
      <c r="A33" s="238" t="s">
        <v>554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55DD-9122-4680-A728-3FDEC3135DC5}">
  <sheetPr>
    <tabColor rgb="FF752E71"/>
  </sheetPr>
  <dimension ref="A1:E38"/>
  <sheetViews>
    <sheetView zoomScale="85" zoomScaleNormal="85" workbookViewId="0">
      <selection activeCell="A29" sqref="A29"/>
    </sheetView>
  </sheetViews>
  <sheetFormatPr defaultColWidth="9.140625" defaultRowHeight="19.5" x14ac:dyDescent="0.45"/>
  <cols>
    <col min="1" max="1" width="36" style="45" customWidth="1"/>
    <col min="2" max="2" width="37.85546875" style="45" customWidth="1"/>
    <col min="3" max="4" width="38.85546875" style="45" bestFit="1" customWidth="1"/>
    <col min="5" max="5" width="89.140625" style="45" customWidth="1"/>
    <col min="6" max="6" width="82.28515625" style="45" bestFit="1" customWidth="1"/>
    <col min="7" max="16384" width="9.140625" style="45"/>
  </cols>
  <sheetData>
    <row r="1" spans="1:5" ht="24" x14ac:dyDescent="0.55000000000000004">
      <c r="A1" s="43" t="s">
        <v>326</v>
      </c>
      <c r="B1" s="44"/>
      <c r="C1" s="44"/>
      <c r="D1" s="44"/>
      <c r="E1" s="44"/>
    </row>
    <row r="2" spans="1:5" ht="20.25" x14ac:dyDescent="0.45">
      <c r="A2" s="71" t="s">
        <v>307</v>
      </c>
      <c r="B2" s="47"/>
      <c r="C2" s="46"/>
      <c r="D2" s="46"/>
      <c r="E2" s="46"/>
    </row>
    <row r="3" spans="1:5" ht="20.25" x14ac:dyDescent="0.45">
      <c r="A3" s="72" t="s">
        <v>527</v>
      </c>
      <c r="B3" s="49"/>
      <c r="C3" s="48"/>
      <c r="D3" s="48"/>
      <c r="E3" s="48"/>
    </row>
    <row r="4" spans="1:5" ht="20.25" x14ac:dyDescent="0.45">
      <c r="A4" s="72"/>
      <c r="B4" s="49"/>
      <c r="C4" s="48"/>
      <c r="D4" s="48"/>
      <c r="E4" s="48"/>
    </row>
    <row r="5" spans="1:5" s="25" customFormat="1" ht="20.25" x14ac:dyDescent="0.45">
      <c r="A5" s="24" t="s">
        <v>365</v>
      </c>
    </row>
    <row r="6" spans="1:5" s="25" customFormat="1" ht="20.25" x14ac:dyDescent="0.45">
      <c r="A6" s="179" t="s">
        <v>18</v>
      </c>
      <c r="B6" s="180" t="s">
        <v>305</v>
      </c>
      <c r="C6" s="180" t="s">
        <v>306</v>
      </c>
      <c r="D6" s="180" t="s">
        <v>341</v>
      </c>
      <c r="E6" s="181" t="s">
        <v>22</v>
      </c>
    </row>
    <row r="7" spans="1:5" s="25" customFormat="1" ht="20.25" x14ac:dyDescent="0.45">
      <c r="A7" s="30" t="s">
        <v>8</v>
      </c>
      <c r="B7" s="53">
        <v>5396418936.8400002</v>
      </c>
      <c r="C7" s="53">
        <v>5761658484.6700001</v>
      </c>
      <c r="D7" s="32">
        <v>6.7681837178466819E-2</v>
      </c>
      <c r="E7" s="313"/>
    </row>
    <row r="8" spans="1:5" s="25" customFormat="1" ht="20.25" x14ac:dyDescent="0.45">
      <c r="A8" s="30" t="s">
        <v>78</v>
      </c>
      <c r="B8" s="151">
        <v>1876498089.3399999</v>
      </c>
      <c r="C8" s="151">
        <v>2032783573.75</v>
      </c>
      <c r="D8" s="32">
        <v>8.3285714649977957E-2</v>
      </c>
      <c r="E8" s="33"/>
    </row>
    <row r="9" spans="1:5" s="25" customFormat="1" ht="20.25" x14ac:dyDescent="0.45">
      <c r="A9" s="30" t="s">
        <v>3</v>
      </c>
      <c r="B9" s="151">
        <v>5973633184</v>
      </c>
      <c r="C9" s="151">
        <v>6211533794</v>
      </c>
      <c r="D9" s="32">
        <v>3.9825111899606053E-2</v>
      </c>
      <c r="E9" s="33"/>
    </row>
    <row r="10" spans="1:5" s="25" customFormat="1" ht="20.25" x14ac:dyDescent="0.45">
      <c r="A10" s="30" t="s">
        <v>79</v>
      </c>
      <c r="B10" s="151">
        <v>474777810.25999999</v>
      </c>
      <c r="C10" s="151">
        <v>496985019.58000004</v>
      </c>
      <c r="D10" s="32">
        <v>4.6773898948307711E-2</v>
      </c>
      <c r="E10" s="33"/>
    </row>
    <row r="11" spans="1:5" s="25" customFormat="1" ht="20.25" x14ac:dyDescent="0.45">
      <c r="A11" s="30" t="s">
        <v>92</v>
      </c>
      <c r="B11" s="151">
        <v>755301311.48737001</v>
      </c>
      <c r="C11" s="151">
        <v>738904414.06543815</v>
      </c>
      <c r="D11" s="32">
        <v>-2.1709081094593134E-2</v>
      </c>
      <c r="E11" s="33"/>
    </row>
    <row r="12" spans="1:5" s="25" customFormat="1" ht="20.25" x14ac:dyDescent="0.45">
      <c r="A12" s="68" t="s">
        <v>77</v>
      </c>
      <c r="B12" s="69">
        <v>14476629331.92737</v>
      </c>
      <c r="C12" s="69">
        <v>15241865286.065437</v>
      </c>
      <c r="D12" s="87">
        <v>5.2860091710049073E-2</v>
      </c>
      <c r="E12" s="152"/>
    </row>
    <row r="13" spans="1:5" s="25" customFormat="1" ht="20.25" x14ac:dyDescent="0.45"/>
    <row r="14" spans="1:5" s="25" customFormat="1" ht="20.25" x14ac:dyDescent="0.45">
      <c r="A14" s="24" t="s">
        <v>366</v>
      </c>
    </row>
    <row r="15" spans="1:5" s="25" customFormat="1" ht="20.25" x14ac:dyDescent="0.45">
      <c r="A15" s="179" t="s">
        <v>18</v>
      </c>
      <c r="B15" s="180" t="s">
        <v>314</v>
      </c>
      <c r="C15" s="180" t="s">
        <v>315</v>
      </c>
      <c r="D15" s="180" t="s">
        <v>341</v>
      </c>
      <c r="E15" s="181" t="s">
        <v>22</v>
      </c>
    </row>
    <row r="16" spans="1:5" s="25" customFormat="1" ht="20.25" x14ac:dyDescent="0.45">
      <c r="A16" s="30" t="s">
        <v>8</v>
      </c>
      <c r="B16" s="76">
        <v>382160.16666666669</v>
      </c>
      <c r="C16" s="76">
        <v>399070.33333333331</v>
      </c>
      <c r="D16" s="32">
        <v>4.4248899130861698E-2</v>
      </c>
      <c r="E16" s="33" t="s">
        <v>35</v>
      </c>
    </row>
    <row r="17" spans="1:5" s="25" customFormat="1" ht="20.25" x14ac:dyDescent="0.45">
      <c r="A17" s="30" t="s">
        <v>78</v>
      </c>
      <c r="B17" s="76">
        <v>85139.666666666672</v>
      </c>
      <c r="C17" s="76">
        <v>90207.083333333328</v>
      </c>
      <c r="D17" s="32">
        <v>5.9518868995650169E-2</v>
      </c>
      <c r="E17" s="33" t="s">
        <v>35</v>
      </c>
    </row>
    <row r="18" spans="1:5" s="25" customFormat="1" ht="20.25" x14ac:dyDescent="0.45">
      <c r="A18" s="30" t="s">
        <v>3</v>
      </c>
      <c r="B18" s="76">
        <v>434831</v>
      </c>
      <c r="C18" s="76">
        <v>429021</v>
      </c>
      <c r="D18" s="32">
        <v>-1.336151286361828E-2</v>
      </c>
      <c r="E18" s="33" t="s">
        <v>97</v>
      </c>
    </row>
    <row r="19" spans="1:5" s="25" customFormat="1" ht="20.25" x14ac:dyDescent="0.45">
      <c r="A19" s="68" t="s">
        <v>77</v>
      </c>
      <c r="B19" s="153">
        <v>902130.83333333337</v>
      </c>
      <c r="C19" s="153">
        <v>918298.41666666663</v>
      </c>
      <c r="D19" s="87">
        <v>1.7921550551148722E-2</v>
      </c>
      <c r="E19" s="183"/>
    </row>
    <row r="20" spans="1:5" s="25" customFormat="1" ht="20.25" x14ac:dyDescent="0.45">
      <c r="D20" s="73"/>
    </row>
    <row r="21" spans="1:5" s="25" customFormat="1" ht="20.25" x14ac:dyDescent="0.45">
      <c r="A21" s="24" t="s">
        <v>368</v>
      </c>
      <c r="D21" s="73"/>
    </row>
    <row r="22" spans="1:5" s="25" customFormat="1" ht="20.25" x14ac:dyDescent="0.45">
      <c r="A22" s="179" t="s">
        <v>18</v>
      </c>
      <c r="B22" s="180" t="s">
        <v>356</v>
      </c>
      <c r="C22" s="180" t="s">
        <v>357</v>
      </c>
      <c r="D22" s="180" t="s">
        <v>341</v>
      </c>
      <c r="E22" s="181" t="s">
        <v>22</v>
      </c>
    </row>
    <row r="23" spans="1:5" s="25" customFormat="1" ht="20.25" x14ac:dyDescent="0.45">
      <c r="A23" s="30" t="s">
        <v>8</v>
      </c>
      <c r="B23" s="84">
        <v>14120.830498660902</v>
      </c>
      <c r="C23" s="84">
        <v>14437.701837027893</v>
      </c>
      <c r="D23" s="32">
        <v>2.2439993058272344E-2</v>
      </c>
      <c r="E23" s="33"/>
    </row>
    <row r="24" spans="1:5" s="25" customFormat="1" ht="20.25" x14ac:dyDescent="0.45">
      <c r="A24" s="30" t="s">
        <v>78</v>
      </c>
      <c r="B24" s="84">
        <v>22040.232981962967</v>
      </c>
      <c r="C24" s="84">
        <v>22534.633630027209</v>
      </c>
      <c r="D24" s="32">
        <v>2.2431734204844563E-2</v>
      </c>
      <c r="E24" s="33"/>
    </row>
    <row r="25" spans="1:5" s="25" customFormat="1" ht="20.25" x14ac:dyDescent="0.45">
      <c r="A25" s="30" t="s">
        <v>3</v>
      </c>
      <c r="B25" s="84">
        <v>13737.827303021173</v>
      </c>
      <c r="C25" s="84">
        <v>14478.391020486177</v>
      </c>
      <c r="D25" s="32">
        <v>5.3906902534882034E-2</v>
      </c>
      <c r="E25" s="33"/>
    </row>
    <row r="26" spans="1:5" s="25" customFormat="1" ht="20.25" x14ac:dyDescent="0.45">
      <c r="A26" s="30" t="s">
        <v>92</v>
      </c>
      <c r="B26" s="84">
        <v>1616.3098242506755</v>
      </c>
      <c r="C26" s="84">
        <v>1510.1952162423972</v>
      </c>
      <c r="D26" s="32">
        <v>-6.5652393134140147E-2</v>
      </c>
      <c r="E26" s="33" t="s">
        <v>283</v>
      </c>
    </row>
    <row r="27" spans="1:5" s="25" customFormat="1" ht="20.25" x14ac:dyDescent="0.45">
      <c r="A27" s="68" t="s">
        <v>77</v>
      </c>
      <c r="B27" s="184">
        <v>16047.150587278862</v>
      </c>
      <c r="C27" s="184">
        <v>16597.94355454942</v>
      </c>
      <c r="D27" s="87">
        <v>3.432341238868853E-2</v>
      </c>
      <c r="E27" s="152"/>
    </row>
    <row r="29" spans="1:5" ht="20.25" x14ac:dyDescent="0.45">
      <c r="A29" s="25" t="s">
        <v>554</v>
      </c>
    </row>
    <row r="31" spans="1:5" x14ac:dyDescent="0.45">
      <c r="A31" s="86"/>
    </row>
    <row r="32" spans="1:5" x14ac:dyDescent="0.45">
      <c r="A32" s="86"/>
    </row>
    <row r="38" spans="1:1" x14ac:dyDescent="0.45">
      <c r="A38" s="156"/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1203-8EE3-4577-9432-09A7BB4E6642}">
  <sheetPr>
    <tabColor rgb="FF752E71"/>
  </sheetPr>
  <dimension ref="A1:T71"/>
  <sheetViews>
    <sheetView topLeftCell="A53" zoomScale="85" zoomScaleNormal="85" workbookViewId="0">
      <selection activeCell="A80" sqref="A80"/>
    </sheetView>
  </sheetViews>
  <sheetFormatPr defaultColWidth="9.140625" defaultRowHeight="19.5" x14ac:dyDescent="0.45"/>
  <cols>
    <col min="1" max="1" width="58.28515625" style="45" customWidth="1"/>
    <col min="2" max="3" width="34.7109375" style="45" bestFit="1" customWidth="1"/>
    <col min="4" max="4" width="38.5703125" style="45" bestFit="1" customWidth="1"/>
    <col min="5" max="5" width="14.85546875" style="45" customWidth="1"/>
    <col min="6" max="6" width="47.5703125" style="45" customWidth="1"/>
    <col min="7" max="8" width="34.7109375" style="45" bestFit="1" customWidth="1"/>
    <col min="9" max="9" width="38.5703125" style="45" bestFit="1" customWidth="1"/>
    <col min="10" max="10" width="35" style="45" customWidth="1"/>
    <col min="11" max="11" width="8.7109375" style="45"/>
    <col min="12" max="12" width="58.85546875" style="45" customWidth="1"/>
    <col min="13" max="14" width="34.7109375" style="45" bestFit="1" customWidth="1"/>
    <col min="15" max="15" width="38.5703125" style="45" bestFit="1" customWidth="1"/>
    <col min="16" max="16" width="9.140625" style="45" customWidth="1"/>
    <col min="17" max="17" width="54" style="45" customWidth="1"/>
    <col min="18" max="19" width="34.7109375" style="45" bestFit="1" customWidth="1"/>
    <col min="20" max="20" width="38.5703125" style="45" bestFit="1" customWidth="1"/>
    <col min="21" max="16384" width="9.140625" style="45"/>
  </cols>
  <sheetData>
    <row r="1" spans="1:20" ht="24" x14ac:dyDescent="0.55000000000000004">
      <c r="A1" s="43" t="s">
        <v>326</v>
      </c>
      <c r="B1" s="44"/>
      <c r="C1" s="44"/>
      <c r="D1" s="44"/>
      <c r="G1" s="44"/>
      <c r="H1" s="44"/>
      <c r="I1" s="44"/>
      <c r="M1" s="44"/>
      <c r="N1" s="44"/>
      <c r="O1" s="44"/>
      <c r="Q1" s="44"/>
      <c r="R1" s="44"/>
      <c r="S1" s="44"/>
      <c r="T1" s="44"/>
    </row>
    <row r="2" spans="1:20" s="25" customFormat="1" ht="20.25" x14ac:dyDescent="0.45">
      <c r="A2" s="71" t="s">
        <v>370</v>
      </c>
      <c r="B2" s="46"/>
      <c r="C2" s="46"/>
      <c r="D2" s="46"/>
      <c r="F2" s="71"/>
      <c r="G2" s="46"/>
      <c r="H2" s="46"/>
      <c r="I2" s="46"/>
      <c r="M2" s="46"/>
      <c r="N2" s="46"/>
      <c r="O2" s="46"/>
      <c r="Q2" s="47"/>
      <c r="R2" s="46"/>
      <c r="S2" s="46"/>
      <c r="T2" s="46"/>
    </row>
    <row r="3" spans="1:20" s="25" customFormat="1" ht="20.25" x14ac:dyDescent="0.45">
      <c r="A3" s="71" t="s">
        <v>373</v>
      </c>
      <c r="B3" s="48"/>
      <c r="C3" s="48"/>
      <c r="D3" s="48"/>
      <c r="F3" s="71"/>
      <c r="G3" s="48"/>
      <c r="H3" s="48"/>
      <c r="I3" s="48"/>
      <c r="M3" s="48"/>
      <c r="N3" s="48"/>
      <c r="O3" s="48"/>
      <c r="Q3" s="49"/>
      <c r="R3" s="48"/>
      <c r="S3" s="48"/>
      <c r="T3" s="48"/>
    </row>
    <row r="4" spans="1:20" s="25" customFormat="1" ht="18" customHeight="1" x14ac:dyDescent="0.45">
      <c r="A4" s="71"/>
      <c r="B4" s="48"/>
      <c r="C4" s="48"/>
      <c r="D4" s="48"/>
      <c r="F4" s="71"/>
      <c r="G4" s="48"/>
      <c r="H4" s="48"/>
      <c r="I4" s="48"/>
      <c r="M4" s="48"/>
      <c r="N4" s="48"/>
      <c r="O4" s="48"/>
      <c r="Q4" s="49"/>
      <c r="R4" s="48"/>
      <c r="S4" s="48"/>
      <c r="T4" s="48"/>
    </row>
    <row r="5" spans="1:20" s="25" customFormat="1" ht="18" customHeight="1" x14ac:dyDescent="0.45">
      <c r="A5" s="50" t="s">
        <v>375</v>
      </c>
      <c r="F5" s="50" t="s">
        <v>3</v>
      </c>
      <c r="L5" s="50" t="s">
        <v>391</v>
      </c>
      <c r="Q5" s="50" t="s">
        <v>78</v>
      </c>
    </row>
    <row r="6" spans="1:20" s="25" customFormat="1" ht="18" customHeight="1" x14ac:dyDescent="0.45">
      <c r="A6" s="24" t="s">
        <v>376</v>
      </c>
      <c r="F6" s="24" t="s">
        <v>379</v>
      </c>
      <c r="L6" s="24" t="s">
        <v>382</v>
      </c>
      <c r="Q6" s="24" t="s">
        <v>385</v>
      </c>
    </row>
    <row r="7" spans="1:20" s="25" customFormat="1" ht="18" customHeight="1" x14ac:dyDescent="0.45">
      <c r="A7" s="179" t="s">
        <v>320</v>
      </c>
      <c r="B7" s="180" t="s">
        <v>321</v>
      </c>
      <c r="C7" s="180" t="s">
        <v>322</v>
      </c>
      <c r="D7" s="181" t="s">
        <v>319</v>
      </c>
      <c r="F7" s="179" t="s">
        <v>320</v>
      </c>
      <c r="G7" s="180" t="s">
        <v>321</v>
      </c>
      <c r="H7" s="180" t="s">
        <v>322</v>
      </c>
      <c r="I7" s="181" t="s">
        <v>319</v>
      </c>
      <c r="J7" s="309"/>
      <c r="L7" s="179" t="s">
        <v>320</v>
      </c>
      <c r="M7" s="185" t="s">
        <v>321</v>
      </c>
      <c r="N7" s="185" t="s">
        <v>322</v>
      </c>
      <c r="O7" s="181" t="s">
        <v>319</v>
      </c>
      <c r="Q7" s="179" t="s">
        <v>320</v>
      </c>
      <c r="R7" s="185" t="s">
        <v>321</v>
      </c>
      <c r="S7" s="185" t="s">
        <v>322</v>
      </c>
      <c r="T7" s="181" t="s">
        <v>319</v>
      </c>
    </row>
    <row r="8" spans="1:20" s="25" customFormat="1" ht="18" customHeight="1" x14ac:dyDescent="0.45">
      <c r="A8" s="30" t="s">
        <v>49</v>
      </c>
      <c r="B8" s="52">
        <v>5607598</v>
      </c>
      <c r="C8" s="52">
        <v>5871329</v>
      </c>
      <c r="D8" s="58">
        <v>4.7031010425497691E-2</v>
      </c>
      <c r="F8" s="59" t="s">
        <v>23</v>
      </c>
      <c r="G8" s="99">
        <v>434831</v>
      </c>
      <c r="H8" s="99">
        <v>429021</v>
      </c>
      <c r="I8" s="60">
        <v>-1.336151286361828E-2</v>
      </c>
      <c r="L8" s="30" t="s">
        <v>49</v>
      </c>
      <c r="M8" s="52">
        <v>4585922</v>
      </c>
      <c r="N8" s="52">
        <v>4788844</v>
      </c>
      <c r="O8" s="58">
        <v>4.4248899130861795E-2</v>
      </c>
      <c r="Q8" s="30" t="s">
        <v>49</v>
      </c>
      <c r="R8" s="52">
        <v>1021676</v>
      </c>
      <c r="S8" s="52">
        <v>1082485</v>
      </c>
      <c r="T8" s="58">
        <v>5.9518868995650287E-2</v>
      </c>
    </row>
    <row r="9" spans="1:20" s="25" customFormat="1" ht="18" customHeight="1" x14ac:dyDescent="0.45">
      <c r="A9" s="59" t="s">
        <v>98</v>
      </c>
      <c r="B9" s="186">
        <v>0.99151121792603536</v>
      </c>
      <c r="C9" s="186">
        <v>0.99348212217441745</v>
      </c>
      <c r="D9" s="60">
        <v>1.9877780631717607E-3</v>
      </c>
      <c r="F9" s="71"/>
      <c r="G9" s="48"/>
      <c r="H9" s="48"/>
      <c r="I9" s="48"/>
      <c r="L9" s="59" t="s">
        <v>98</v>
      </c>
      <c r="M9" s="186">
        <v>0.97202739999999999</v>
      </c>
      <c r="N9" s="186">
        <v>0.97583229999999999</v>
      </c>
      <c r="O9" s="60">
        <v>3.9143958287595594E-3</v>
      </c>
      <c r="Q9" s="59" t="s">
        <v>98</v>
      </c>
      <c r="R9" s="186">
        <v>1.0789667999999999</v>
      </c>
      <c r="S9" s="186">
        <v>1.0715638000000001</v>
      </c>
      <c r="T9" s="60">
        <v>-6.8611935047490124E-3</v>
      </c>
    </row>
    <row r="10" spans="1:20" s="25" customFormat="1" ht="18" customHeight="1" x14ac:dyDescent="0.45">
      <c r="B10" s="251"/>
      <c r="C10" s="251"/>
      <c r="D10" s="83"/>
      <c r="F10" s="50" t="s">
        <v>3</v>
      </c>
      <c r="G10" s="48"/>
      <c r="H10" s="48"/>
      <c r="I10" s="48"/>
      <c r="M10" s="251"/>
      <c r="N10" s="251"/>
      <c r="O10" s="83"/>
      <c r="R10" s="251"/>
      <c r="S10" s="251"/>
      <c r="T10" s="83"/>
    </row>
    <row r="11" spans="1:20" s="25" customFormat="1" ht="18" customHeight="1" x14ac:dyDescent="0.45">
      <c r="A11" s="50" t="s">
        <v>375</v>
      </c>
      <c r="B11" s="48"/>
      <c r="C11" s="48"/>
      <c r="D11" s="48"/>
      <c r="F11" s="24" t="s">
        <v>380</v>
      </c>
      <c r="G11" s="48"/>
      <c r="H11" s="48"/>
      <c r="I11" s="48"/>
      <c r="L11" s="50" t="s">
        <v>391</v>
      </c>
      <c r="M11" s="48"/>
      <c r="N11" s="48"/>
      <c r="O11" s="48"/>
      <c r="Q11" s="50" t="s">
        <v>78</v>
      </c>
      <c r="R11" s="48"/>
      <c r="S11" s="48"/>
      <c r="T11" s="48"/>
    </row>
    <row r="12" spans="1:20" s="25" customFormat="1" ht="18" customHeight="1" x14ac:dyDescent="0.45">
      <c r="A12" s="24" t="s">
        <v>377</v>
      </c>
      <c r="B12" s="48"/>
      <c r="C12" s="48"/>
      <c r="D12" s="48"/>
      <c r="F12" s="179" t="s">
        <v>4</v>
      </c>
      <c r="G12" s="180" t="s">
        <v>305</v>
      </c>
      <c r="H12" s="180" t="s">
        <v>306</v>
      </c>
      <c r="I12" s="180" t="s">
        <v>319</v>
      </c>
      <c r="J12" s="189" t="s">
        <v>22</v>
      </c>
      <c r="L12" s="24" t="s">
        <v>383</v>
      </c>
      <c r="M12" s="48"/>
      <c r="N12" s="48"/>
      <c r="O12" s="48"/>
      <c r="Q12" s="24" t="s">
        <v>386</v>
      </c>
      <c r="R12" s="48"/>
      <c r="S12" s="48"/>
      <c r="T12" s="48"/>
    </row>
    <row r="13" spans="1:20" s="25" customFormat="1" ht="18" customHeight="1" x14ac:dyDescent="0.45">
      <c r="A13" s="179" t="s">
        <v>4</v>
      </c>
      <c r="B13" s="180" t="s">
        <v>305</v>
      </c>
      <c r="C13" s="180" t="s">
        <v>306</v>
      </c>
      <c r="D13" s="181" t="s">
        <v>319</v>
      </c>
      <c r="F13" s="30" t="s">
        <v>24</v>
      </c>
      <c r="G13" s="53">
        <v>1346902482</v>
      </c>
      <c r="H13" s="53">
        <v>1377879615</v>
      </c>
      <c r="I13" s="32">
        <v>2.2998794206691497E-2</v>
      </c>
      <c r="J13" s="34" t="s">
        <v>60</v>
      </c>
      <c r="L13" s="179" t="s">
        <v>4</v>
      </c>
      <c r="M13" s="180" t="s">
        <v>305</v>
      </c>
      <c r="N13" s="180" t="s">
        <v>306</v>
      </c>
      <c r="O13" s="181" t="s">
        <v>319</v>
      </c>
      <c r="Q13" s="179" t="s">
        <v>4</v>
      </c>
      <c r="R13" s="180" t="s">
        <v>305</v>
      </c>
      <c r="S13" s="180" t="s">
        <v>306</v>
      </c>
      <c r="T13" s="181" t="s">
        <v>319</v>
      </c>
    </row>
    <row r="14" spans="1:20" s="25" customFormat="1" ht="18" customHeight="1" x14ac:dyDescent="0.45">
      <c r="A14" s="30" t="s">
        <v>24</v>
      </c>
      <c r="B14" s="53">
        <v>1370894689</v>
      </c>
      <c r="C14" s="53">
        <v>1496659777</v>
      </c>
      <c r="D14" s="58">
        <v>9.1739423173153742E-2</v>
      </c>
      <c r="F14" s="30" t="s">
        <v>25</v>
      </c>
      <c r="G14" s="53">
        <v>946067233</v>
      </c>
      <c r="H14" s="53">
        <v>991319645</v>
      </c>
      <c r="I14" s="32">
        <v>4.7832131186388946E-2</v>
      </c>
      <c r="J14" s="34" t="s">
        <v>61</v>
      </c>
      <c r="L14" s="30" t="s">
        <v>24</v>
      </c>
      <c r="M14" s="53">
        <v>982694358</v>
      </c>
      <c r="N14" s="53">
        <v>1059200351</v>
      </c>
      <c r="O14" s="58">
        <v>7.7853294238614118E-2</v>
      </c>
      <c r="Q14" s="30" t="s">
        <v>24</v>
      </c>
      <c r="R14" s="53">
        <v>388200331</v>
      </c>
      <c r="S14" s="53">
        <v>437459426</v>
      </c>
      <c r="T14" s="58">
        <v>0.1268909144747741</v>
      </c>
    </row>
    <row r="15" spans="1:20" s="25" customFormat="1" ht="18" customHeight="1" x14ac:dyDescent="0.45">
      <c r="A15" s="30" t="s">
        <v>25</v>
      </c>
      <c r="B15" s="53">
        <v>1220498169</v>
      </c>
      <c r="C15" s="53">
        <v>1371750985</v>
      </c>
      <c r="D15" s="58">
        <v>0.12392711422412629</v>
      </c>
      <c r="F15" s="30" t="s">
        <v>51</v>
      </c>
      <c r="G15" s="53">
        <v>862888234</v>
      </c>
      <c r="H15" s="53">
        <v>917589723</v>
      </c>
      <c r="I15" s="32">
        <v>6.3393481153898784E-2</v>
      </c>
      <c r="J15" s="34" t="s">
        <v>53</v>
      </c>
      <c r="K15" s="176"/>
      <c r="L15" s="30" t="s">
        <v>25</v>
      </c>
      <c r="M15" s="53">
        <v>957977475</v>
      </c>
      <c r="N15" s="53">
        <v>1068308466</v>
      </c>
      <c r="O15" s="58">
        <v>0.11517075701597264</v>
      </c>
      <c r="Q15" s="30" t="s">
        <v>25</v>
      </c>
      <c r="R15" s="53">
        <v>262520694</v>
      </c>
      <c r="S15" s="53">
        <v>303442519</v>
      </c>
      <c r="T15" s="58">
        <v>0.15588037794841422</v>
      </c>
    </row>
    <row r="16" spans="1:20" s="25" customFormat="1" ht="18" customHeight="1" x14ac:dyDescent="0.45">
      <c r="A16" s="30" t="s">
        <v>26</v>
      </c>
      <c r="B16" s="53">
        <v>383683107</v>
      </c>
      <c r="C16" s="53">
        <v>393944601</v>
      </c>
      <c r="D16" s="58">
        <v>2.6744711489213414E-2</v>
      </c>
      <c r="F16" s="30" t="s">
        <v>52</v>
      </c>
      <c r="G16" s="53">
        <v>313651836</v>
      </c>
      <c r="H16" s="53">
        <v>372268441</v>
      </c>
      <c r="I16" s="32">
        <v>0.18688430377943013</v>
      </c>
      <c r="J16" s="34" t="s">
        <v>53</v>
      </c>
      <c r="K16" s="176"/>
      <c r="L16" s="30" t="s">
        <v>26</v>
      </c>
      <c r="M16" s="53">
        <v>316034877</v>
      </c>
      <c r="N16" s="53">
        <v>326707690</v>
      </c>
      <c r="O16" s="58">
        <v>3.3770997370014953E-2</v>
      </c>
      <c r="Q16" s="30" t="s">
        <v>26</v>
      </c>
      <c r="R16" s="53">
        <v>67648230</v>
      </c>
      <c r="S16" s="53">
        <v>67236911</v>
      </c>
      <c r="T16" s="58">
        <v>-6.0802625582369266E-3</v>
      </c>
    </row>
    <row r="17" spans="1:20" s="25" customFormat="1" ht="18" customHeight="1" x14ac:dyDescent="0.45">
      <c r="A17" s="30" t="s">
        <v>27</v>
      </c>
      <c r="B17" s="53">
        <v>1064120700</v>
      </c>
      <c r="C17" s="53">
        <v>1146325500</v>
      </c>
      <c r="D17" s="58">
        <v>7.7251386990216428E-2</v>
      </c>
      <c r="F17" s="30" t="s">
        <v>57</v>
      </c>
      <c r="G17" s="53">
        <v>218957085</v>
      </c>
      <c r="H17" s="53">
        <v>232137622</v>
      </c>
      <c r="I17" s="32">
        <v>6.0196896574504541E-2</v>
      </c>
      <c r="J17" s="34" t="s">
        <v>58</v>
      </c>
      <c r="K17" s="176"/>
      <c r="L17" s="30" t="s">
        <v>27</v>
      </c>
      <c r="M17" s="53">
        <v>886718600</v>
      </c>
      <c r="N17" s="53">
        <v>964711700</v>
      </c>
      <c r="O17" s="58">
        <v>8.7956991090521838E-2</v>
      </c>
      <c r="Q17" s="30" t="s">
        <v>27</v>
      </c>
      <c r="R17" s="53">
        <v>177402100</v>
      </c>
      <c r="S17" s="53">
        <v>181613800</v>
      </c>
      <c r="T17" s="58">
        <v>2.3740981645651318E-2</v>
      </c>
    </row>
    <row r="18" spans="1:20" s="25" customFormat="1" ht="18" customHeight="1" x14ac:dyDescent="0.45">
      <c r="A18" s="30" t="s">
        <v>28</v>
      </c>
      <c r="B18" s="53">
        <v>30919401</v>
      </c>
      <c r="C18" s="53">
        <v>34457638</v>
      </c>
      <c r="D18" s="58">
        <v>0.11443420265483151</v>
      </c>
      <c r="F18" s="30" t="s">
        <v>56</v>
      </c>
      <c r="G18" s="53">
        <v>127680331</v>
      </c>
      <c r="H18" s="53">
        <v>128163105</v>
      </c>
      <c r="I18" s="32">
        <v>3.7811148844844396E-3</v>
      </c>
      <c r="J18" s="34" t="s">
        <v>58</v>
      </c>
      <c r="K18" s="176"/>
      <c r="L18" s="30" t="s">
        <v>28</v>
      </c>
      <c r="M18" s="53">
        <v>19576140</v>
      </c>
      <c r="N18" s="53">
        <v>22695558</v>
      </c>
      <c r="O18" s="58">
        <v>0.15934796134477991</v>
      </c>
      <c r="Q18" s="30" t="s">
        <v>28</v>
      </c>
      <c r="R18" s="53">
        <v>11343261</v>
      </c>
      <c r="S18" s="53">
        <v>11762080</v>
      </c>
      <c r="T18" s="58">
        <v>3.6922274820265527E-2</v>
      </c>
    </row>
    <row r="19" spans="1:20" s="25" customFormat="1" ht="18" customHeight="1" x14ac:dyDescent="0.45">
      <c r="A19" s="30" t="s">
        <v>29</v>
      </c>
      <c r="B19" s="53">
        <v>254367324</v>
      </c>
      <c r="C19" s="53">
        <v>251335730</v>
      </c>
      <c r="D19" s="58">
        <v>-1.1918173892492575E-2</v>
      </c>
      <c r="F19" s="30" t="s">
        <v>54</v>
      </c>
      <c r="G19" s="53">
        <v>438003050</v>
      </c>
      <c r="H19" s="53">
        <v>484602093</v>
      </c>
      <c r="I19" s="32">
        <v>0.10638976829042629</v>
      </c>
      <c r="J19" s="34" t="s">
        <v>55</v>
      </c>
      <c r="K19" s="176"/>
      <c r="L19" s="30" t="s">
        <v>29</v>
      </c>
      <c r="M19" s="53">
        <v>210085563</v>
      </c>
      <c r="N19" s="53">
        <v>209773599</v>
      </c>
      <c r="O19" s="58">
        <v>-1.4849378298307913E-3</v>
      </c>
      <c r="Q19" s="30" t="s">
        <v>29</v>
      </c>
      <c r="R19" s="53">
        <v>44281761</v>
      </c>
      <c r="S19" s="53">
        <v>41562131</v>
      </c>
      <c r="T19" s="58">
        <v>-6.141648251071135E-2</v>
      </c>
    </row>
    <row r="20" spans="1:20" s="25" customFormat="1" ht="18" customHeight="1" x14ac:dyDescent="0.45">
      <c r="A20" s="30" t="s">
        <v>30</v>
      </c>
      <c r="B20" s="53">
        <v>282289284</v>
      </c>
      <c r="C20" s="53">
        <v>310344802</v>
      </c>
      <c r="D20" s="58">
        <v>9.9385699671121777E-2</v>
      </c>
      <c r="F20" s="30" t="s">
        <v>59</v>
      </c>
      <c r="G20" s="53">
        <v>318473690</v>
      </c>
      <c r="H20" s="53">
        <v>344835571</v>
      </c>
      <c r="I20" s="32">
        <v>8.2775694909051983E-2</v>
      </c>
      <c r="J20" s="34" t="s">
        <v>55</v>
      </c>
      <c r="K20" s="176"/>
      <c r="L20" s="30" t="s">
        <v>30</v>
      </c>
      <c r="M20" s="53">
        <v>190228198</v>
      </c>
      <c r="N20" s="53">
        <v>208158902</v>
      </c>
      <c r="O20" s="58">
        <v>9.4258917387210914E-2</v>
      </c>
      <c r="Q20" s="30" t="s">
        <v>30</v>
      </c>
      <c r="R20" s="53">
        <v>92061086</v>
      </c>
      <c r="S20" s="53">
        <v>102185900</v>
      </c>
      <c r="T20" s="58">
        <v>0.10997930222113608</v>
      </c>
    </row>
    <row r="21" spans="1:20" s="25" customFormat="1" ht="18" customHeight="1" x14ac:dyDescent="0.45">
      <c r="A21" s="30" t="s">
        <v>45</v>
      </c>
      <c r="B21" s="53">
        <v>1593140939</v>
      </c>
      <c r="C21" s="53">
        <v>1752488184</v>
      </c>
      <c r="D21" s="58">
        <v>0.10002080864234197</v>
      </c>
      <c r="F21" s="30" t="s">
        <v>62</v>
      </c>
      <c r="G21" s="53">
        <v>173209562</v>
      </c>
      <c r="H21" s="53">
        <v>147204460</v>
      </c>
      <c r="I21" s="32">
        <v>-0.15013664199439519</v>
      </c>
      <c r="J21" s="34" t="s">
        <v>55</v>
      </c>
      <c r="K21" s="176"/>
      <c r="L21" s="30" t="s">
        <v>45</v>
      </c>
      <c r="M21" s="53">
        <v>1067282451</v>
      </c>
      <c r="N21" s="53">
        <v>1173460588</v>
      </c>
      <c r="O21" s="58">
        <v>9.9484571212161713E-2</v>
      </c>
      <c r="Q21" s="30" t="s">
        <v>45</v>
      </c>
      <c r="R21" s="53">
        <v>525858488</v>
      </c>
      <c r="S21" s="53">
        <v>579027596</v>
      </c>
      <c r="T21" s="58">
        <v>0.10110915619564935</v>
      </c>
    </row>
    <row r="22" spans="1:20" s="25" customFormat="1" ht="18" customHeight="1" x14ac:dyDescent="0.45">
      <c r="A22" s="30" t="s">
        <v>46</v>
      </c>
      <c r="B22" s="53">
        <v>1198772811</v>
      </c>
      <c r="C22" s="53">
        <v>1275332952</v>
      </c>
      <c r="D22" s="58">
        <v>6.3865429960940287E-2</v>
      </c>
      <c r="F22" s="30" t="s">
        <v>65</v>
      </c>
      <c r="G22" s="53">
        <v>161843899</v>
      </c>
      <c r="H22" s="53">
        <v>160589659</v>
      </c>
      <c r="I22" s="32">
        <v>-7.7496897179917795E-3</v>
      </c>
      <c r="J22" s="34" t="s">
        <v>55</v>
      </c>
      <c r="K22" s="176"/>
      <c r="L22" s="30" t="s">
        <v>46</v>
      </c>
      <c r="M22" s="53">
        <v>767555397</v>
      </c>
      <c r="N22" s="53">
        <v>811006790</v>
      </c>
      <c r="O22" s="58">
        <v>5.6610106801190274E-2</v>
      </c>
      <c r="Q22" s="30" t="s">
        <v>46</v>
      </c>
      <c r="R22" s="53">
        <v>431217414</v>
      </c>
      <c r="S22" s="53">
        <v>464326162</v>
      </c>
      <c r="T22" s="58">
        <v>7.6779710014215713E-2</v>
      </c>
    </row>
    <row r="23" spans="1:20" s="25" customFormat="1" ht="18" customHeight="1" x14ac:dyDescent="0.45">
      <c r="A23" s="204" t="s">
        <v>276</v>
      </c>
      <c r="B23" s="205">
        <v>594664778.68000007</v>
      </c>
      <c r="C23" s="205">
        <v>686484649.35000002</v>
      </c>
      <c r="D23" s="206">
        <v>0.15440610233183139</v>
      </c>
      <c r="F23" s="30" t="s">
        <v>63</v>
      </c>
      <c r="G23" s="53">
        <v>1065955782</v>
      </c>
      <c r="H23" s="53">
        <v>1054943860</v>
      </c>
      <c r="I23" s="32">
        <v>-1.0330561723056539E-2</v>
      </c>
      <c r="J23" s="33" t="s">
        <v>64</v>
      </c>
      <c r="K23" s="176"/>
      <c r="L23" s="204" t="s">
        <v>276</v>
      </c>
      <c r="M23" s="205">
        <v>486963824.75</v>
      </c>
      <c r="N23" s="205">
        <v>559627291.59000003</v>
      </c>
      <c r="O23" s="206">
        <v>0.14921738155252987</v>
      </c>
      <c r="Q23" s="204" t="s">
        <v>276</v>
      </c>
      <c r="R23" s="205">
        <v>107700953.92999999</v>
      </c>
      <c r="S23" s="205">
        <v>126857357.76000002</v>
      </c>
      <c r="T23" s="206">
        <v>0.17786661242063551</v>
      </c>
    </row>
    <row r="24" spans="1:20" s="25" customFormat="1" ht="18" customHeight="1" x14ac:dyDescent="0.45">
      <c r="A24" s="30" t="s">
        <v>31</v>
      </c>
      <c r="B24" s="53">
        <v>359118545</v>
      </c>
      <c r="C24" s="53">
        <v>419907741</v>
      </c>
      <c r="D24" s="58">
        <v>0.16927334120269394</v>
      </c>
      <c r="F24" s="178" t="s">
        <v>48</v>
      </c>
      <c r="G24" s="64">
        <v>5973633184</v>
      </c>
      <c r="H24" s="64">
        <v>6211533794</v>
      </c>
      <c r="I24" s="145">
        <v>3.9825111899606053E-2</v>
      </c>
      <c r="J24" s="182"/>
      <c r="K24" s="176"/>
      <c r="L24" s="30" t="s">
        <v>31</v>
      </c>
      <c r="M24" s="53">
        <v>254392401</v>
      </c>
      <c r="N24" s="53">
        <v>296991252</v>
      </c>
      <c r="O24" s="58">
        <v>0.16745331555717341</v>
      </c>
      <c r="Q24" s="30" t="s">
        <v>31</v>
      </c>
      <c r="R24" s="53">
        <v>104726144</v>
      </c>
      <c r="S24" s="53">
        <v>122916489</v>
      </c>
      <c r="T24" s="58">
        <v>0.17369440242161499</v>
      </c>
    </row>
    <row r="25" spans="1:20" s="25" customFormat="1" ht="18" customHeight="1" x14ac:dyDescent="0.45">
      <c r="A25" s="30" t="s">
        <v>36</v>
      </c>
      <c r="B25" s="53">
        <v>450990718</v>
      </c>
      <c r="C25" s="53">
        <v>437204298</v>
      </c>
      <c r="D25" s="58">
        <v>-3.0569187900669832E-2</v>
      </c>
      <c r="F25" s="68" t="s">
        <v>42</v>
      </c>
      <c r="G25" s="69">
        <v>0</v>
      </c>
      <c r="H25" s="69">
        <v>0</v>
      </c>
      <c r="I25" s="190" t="s">
        <v>274</v>
      </c>
      <c r="J25" s="183"/>
      <c r="K25" s="176"/>
      <c r="L25" s="30" t="s">
        <v>36</v>
      </c>
      <c r="M25" s="53">
        <v>268508387</v>
      </c>
      <c r="N25" s="53">
        <v>249746754</v>
      </c>
      <c r="O25" s="58">
        <v>-6.9873545514241242E-2</v>
      </c>
      <c r="Q25" s="30" t="s">
        <v>36</v>
      </c>
      <c r="R25" s="53">
        <v>182482331</v>
      </c>
      <c r="S25" s="53">
        <v>187457544</v>
      </c>
      <c r="T25" s="58">
        <v>2.7264080707079526E-2</v>
      </c>
    </row>
    <row r="26" spans="1:20" s="25" customFormat="1" ht="18" customHeight="1" x14ac:dyDescent="0.45">
      <c r="A26" s="30" t="s">
        <v>280</v>
      </c>
      <c r="B26" s="53">
        <v>17360138</v>
      </c>
      <c r="C26" s="53">
        <v>-52576898</v>
      </c>
      <c r="D26" s="58">
        <v>-4.0285990814128319</v>
      </c>
      <c r="F26" s="25" t="s">
        <v>374</v>
      </c>
      <c r="K26" s="176"/>
      <c r="L26" s="30" t="s">
        <v>280</v>
      </c>
      <c r="M26" s="53">
        <v>18704202</v>
      </c>
      <c r="N26" s="53">
        <v>-31049658</v>
      </c>
      <c r="O26" s="58">
        <v>-2.6600364987503879</v>
      </c>
      <c r="Q26" s="30" t="s">
        <v>280</v>
      </c>
      <c r="R26" s="53">
        <v>-1344064</v>
      </c>
      <c r="S26" s="53">
        <v>-21527240</v>
      </c>
      <c r="T26" s="58">
        <v>15.016528974810724</v>
      </c>
    </row>
    <row r="27" spans="1:20" s="25" customFormat="1" ht="18" customHeight="1" x14ac:dyDescent="0.45">
      <c r="A27" s="30" t="s">
        <v>281</v>
      </c>
      <c r="B27" s="53">
        <v>28505923.199999999</v>
      </c>
      <c r="C27" s="53">
        <v>-3427400.8000000003</v>
      </c>
      <c r="D27" s="58">
        <v>-1.1202346886278007</v>
      </c>
      <c r="L27" s="30" t="s">
        <v>281</v>
      </c>
      <c r="M27" s="53">
        <v>25473888.5</v>
      </c>
      <c r="N27" s="53">
        <v>-2661422.7000000002</v>
      </c>
      <c r="O27" s="58">
        <v>-1.1044764995340228</v>
      </c>
      <c r="Q27" s="30" t="s">
        <v>281</v>
      </c>
      <c r="R27" s="53">
        <v>3032034.7</v>
      </c>
      <c r="S27" s="53">
        <v>-765978.1</v>
      </c>
      <c r="T27" s="58">
        <v>-1.2526284082434809</v>
      </c>
    </row>
    <row r="28" spans="1:20" s="25" customFormat="1" ht="18" customHeight="1" x14ac:dyDescent="0.45">
      <c r="A28" s="30" t="s">
        <v>37</v>
      </c>
      <c r="B28" s="53">
        <v>13667427.100000001</v>
      </c>
      <c r="C28" s="53">
        <v>14288044.300000001</v>
      </c>
      <c r="D28" s="58">
        <v>4.5408488039420325E-2</v>
      </c>
      <c r="F28" s="50" t="s">
        <v>3</v>
      </c>
      <c r="L28" s="30" t="s">
        <v>37</v>
      </c>
      <c r="M28" s="53">
        <v>11671686.300000001</v>
      </c>
      <c r="N28" s="53">
        <v>12074769</v>
      </c>
      <c r="O28" s="58">
        <v>3.4535086845163002E-2</v>
      </c>
      <c r="Q28" s="30" t="s">
        <v>37</v>
      </c>
      <c r="R28" s="53">
        <v>1995740.8</v>
      </c>
      <c r="S28" s="53">
        <v>2213275.2999999998</v>
      </c>
      <c r="T28" s="58">
        <v>0.10899937506914714</v>
      </c>
    </row>
    <row r="29" spans="1:20" s="25" customFormat="1" ht="18" customHeight="1" x14ac:dyDescent="0.45">
      <c r="A29" s="30" t="s">
        <v>282</v>
      </c>
      <c r="B29" s="53">
        <v>0</v>
      </c>
      <c r="C29" s="53">
        <v>0</v>
      </c>
      <c r="D29" s="58" t="s">
        <v>274</v>
      </c>
      <c r="F29" s="24" t="s">
        <v>381</v>
      </c>
      <c r="L29" s="30" t="s">
        <v>282</v>
      </c>
      <c r="M29" s="53">
        <v>0</v>
      </c>
      <c r="N29" s="53">
        <v>0</v>
      </c>
      <c r="O29" s="58" t="s">
        <v>274</v>
      </c>
      <c r="Q29" s="30" t="s">
        <v>282</v>
      </c>
      <c r="R29" s="53">
        <v>0</v>
      </c>
      <c r="S29" s="53">
        <v>0</v>
      </c>
      <c r="T29" s="58" t="s">
        <v>274</v>
      </c>
    </row>
    <row r="30" spans="1:20" s="25" customFormat="1" ht="18" customHeight="1" x14ac:dyDescent="0.45">
      <c r="A30" s="30" t="s">
        <v>38</v>
      </c>
      <c r="B30" s="53">
        <v>-4239181.8</v>
      </c>
      <c r="C30" s="53">
        <v>-2323416.4300000002</v>
      </c>
      <c r="D30" s="58">
        <v>-0.45191866270042952</v>
      </c>
      <c r="F30" s="179" t="s">
        <v>4</v>
      </c>
      <c r="G30" s="180" t="s">
        <v>356</v>
      </c>
      <c r="H30" s="180" t="s">
        <v>357</v>
      </c>
      <c r="I30" s="181" t="s">
        <v>319</v>
      </c>
      <c r="L30" s="30" t="s">
        <v>38</v>
      </c>
      <c r="M30" s="53">
        <v>-3936612.71</v>
      </c>
      <c r="N30" s="53">
        <v>-2159790.2200000002</v>
      </c>
      <c r="O30" s="58">
        <v>-0.45135821603339787</v>
      </c>
      <c r="Q30" s="30" t="s">
        <v>38</v>
      </c>
      <c r="R30" s="53">
        <v>-302569.09000000003</v>
      </c>
      <c r="S30" s="53">
        <v>-163626.21</v>
      </c>
      <c r="T30" s="58">
        <v>-0.4592104236424151</v>
      </c>
    </row>
    <row r="31" spans="1:20" s="25" customFormat="1" ht="18" customHeight="1" x14ac:dyDescent="0.45">
      <c r="A31" s="30" t="s">
        <v>39</v>
      </c>
      <c r="B31" s="53">
        <v>7303193</v>
      </c>
      <c r="C31" s="53">
        <v>14733056</v>
      </c>
      <c r="D31" s="58">
        <v>1.017344468371574</v>
      </c>
      <c r="F31" s="30" t="s">
        <v>24</v>
      </c>
      <c r="G31" s="53">
        <v>3097.5309534048861</v>
      </c>
      <c r="H31" s="53">
        <v>3211.6833791352869</v>
      </c>
      <c r="I31" s="58">
        <v>3.6852715097139409E-2</v>
      </c>
      <c r="L31" s="30" t="s">
        <v>39</v>
      </c>
      <c r="M31" s="53">
        <v>3770552</v>
      </c>
      <c r="N31" s="53">
        <v>8526233</v>
      </c>
      <c r="O31" s="58">
        <v>1.261269172259128</v>
      </c>
      <c r="Q31" s="30" t="s">
        <v>39</v>
      </c>
      <c r="R31" s="53">
        <v>3532641</v>
      </c>
      <c r="S31" s="53">
        <v>6206823</v>
      </c>
      <c r="T31" s="58">
        <v>0.75699228990435197</v>
      </c>
    </row>
    <row r="32" spans="1:20" s="25" customFormat="1" ht="18" customHeight="1" x14ac:dyDescent="0.45">
      <c r="A32" s="178" t="s">
        <v>47</v>
      </c>
      <c r="B32" s="64">
        <v>6559032158</v>
      </c>
      <c r="C32" s="64">
        <v>7177214958</v>
      </c>
      <c r="D32" s="187">
        <v>9.4249088144202381E-2</v>
      </c>
      <c r="F32" s="30" t="s">
        <v>25</v>
      </c>
      <c r="G32" s="53">
        <v>2175.712479101076</v>
      </c>
      <c r="H32" s="53">
        <v>2310.6552942629846</v>
      </c>
      <c r="I32" s="58">
        <v>6.2022356565083439E-2</v>
      </c>
      <c r="L32" s="178" t="s">
        <v>47</v>
      </c>
      <c r="M32" s="64">
        <v>4884990063</v>
      </c>
      <c r="N32" s="64">
        <v>5330008106</v>
      </c>
      <c r="O32" s="187">
        <v>9.1099068219332835E-2</v>
      </c>
      <c r="Q32" s="178" t="s">
        <v>47</v>
      </c>
      <c r="R32" s="64">
        <v>1674042095</v>
      </c>
      <c r="S32" s="64">
        <v>1847206852</v>
      </c>
      <c r="T32" s="187">
        <v>0.10344110074484118</v>
      </c>
    </row>
    <row r="33" spans="1:20" s="25" customFormat="1" ht="18" customHeight="1" x14ac:dyDescent="0.45">
      <c r="A33" s="178" t="s">
        <v>48</v>
      </c>
      <c r="B33" s="64">
        <v>6164664030</v>
      </c>
      <c r="C33" s="64">
        <v>6700059726</v>
      </c>
      <c r="D33" s="187">
        <v>8.6849128094333469E-2</v>
      </c>
      <c r="F33" s="30" t="s">
        <v>51</v>
      </c>
      <c r="G33" s="53">
        <v>1984.4220720233839</v>
      </c>
      <c r="H33" s="53">
        <v>2138.7990867579911</v>
      </c>
      <c r="I33" s="58">
        <v>7.7794445501807571E-2</v>
      </c>
      <c r="L33" s="178" t="s">
        <v>48</v>
      </c>
      <c r="M33" s="64">
        <v>5072226833.75</v>
      </c>
      <c r="N33" s="64">
        <v>5527181599.5900002</v>
      </c>
      <c r="O33" s="187">
        <v>8.9695272067247603E-2</v>
      </c>
      <c r="Q33" s="178" t="s">
        <v>48</v>
      </c>
      <c r="R33" s="64">
        <v>1687101974.9299998</v>
      </c>
      <c r="S33" s="64">
        <v>1859362775.76</v>
      </c>
      <c r="T33" s="187">
        <v>0.10210455763182158</v>
      </c>
    </row>
    <row r="34" spans="1:20" s="25" customFormat="1" ht="18" customHeight="1" x14ac:dyDescent="0.45">
      <c r="A34" s="68" t="s">
        <v>42</v>
      </c>
      <c r="B34" s="69">
        <v>513588217.5</v>
      </c>
      <c r="C34" s="69">
        <v>407897683.06999999</v>
      </c>
      <c r="D34" s="150">
        <v>-0.20578847183152135</v>
      </c>
      <c r="F34" s="30" t="s">
        <v>52</v>
      </c>
      <c r="G34" s="53">
        <v>721.31894000197781</v>
      </c>
      <c r="H34" s="53">
        <v>867.71612811494072</v>
      </c>
      <c r="I34" s="58">
        <v>0.20295763773035197</v>
      </c>
      <c r="L34" s="68" t="s">
        <v>42</v>
      </c>
      <c r="M34" s="69">
        <v>324192103.09000003</v>
      </c>
      <c r="N34" s="69">
        <v>234476885.08000001</v>
      </c>
      <c r="O34" s="150">
        <v>-0.27673474200910403</v>
      </c>
      <c r="Q34" s="68" t="s">
        <v>42</v>
      </c>
      <c r="R34" s="69">
        <v>189396114.41</v>
      </c>
      <c r="S34" s="69">
        <v>173420797.99000001</v>
      </c>
      <c r="T34" s="150">
        <v>-8.4348702029953052E-2</v>
      </c>
    </row>
    <row r="35" spans="1:20" s="25" customFormat="1" ht="18" customHeight="1" x14ac:dyDescent="0.45">
      <c r="A35" s="50"/>
      <c r="B35" s="55"/>
      <c r="C35" s="55"/>
      <c r="D35" s="56"/>
      <c r="F35" s="30" t="s">
        <v>57</v>
      </c>
      <c r="G35" s="53">
        <v>503.54525091357334</v>
      </c>
      <c r="H35" s="53">
        <v>541.08685122639679</v>
      </c>
      <c r="I35" s="58">
        <v>7.4554571301610681E-2</v>
      </c>
    </row>
    <row r="36" spans="1:20" s="25" customFormat="1" ht="18" customHeight="1" x14ac:dyDescent="0.45">
      <c r="A36" s="50" t="s">
        <v>375</v>
      </c>
      <c r="F36" s="30" t="s">
        <v>56</v>
      </c>
      <c r="G36" s="53">
        <v>293.63208004949047</v>
      </c>
      <c r="H36" s="53">
        <v>298.73387316704776</v>
      </c>
      <c r="I36" s="58">
        <v>1.7374781109398559E-2</v>
      </c>
      <c r="J36" s="308"/>
      <c r="L36" s="50" t="s">
        <v>391</v>
      </c>
      <c r="Q36" s="50" t="s">
        <v>78</v>
      </c>
    </row>
    <row r="37" spans="1:20" s="25" customFormat="1" ht="18" customHeight="1" x14ac:dyDescent="0.45">
      <c r="A37" s="24" t="s">
        <v>378</v>
      </c>
      <c r="F37" s="30" t="s">
        <v>54</v>
      </c>
      <c r="G37" s="53">
        <v>1007.2949030772875</v>
      </c>
      <c r="H37" s="53">
        <v>1129.553315571965</v>
      </c>
      <c r="I37" s="58">
        <v>0.12137300816392285</v>
      </c>
      <c r="J37" s="308"/>
      <c r="L37" s="24" t="s">
        <v>384</v>
      </c>
      <c r="Q37" s="24" t="s">
        <v>387</v>
      </c>
    </row>
    <row r="38" spans="1:20" s="25" customFormat="1" ht="18" customHeight="1" x14ac:dyDescent="0.45">
      <c r="A38" s="179" t="s">
        <v>4</v>
      </c>
      <c r="B38" s="180" t="s">
        <v>356</v>
      </c>
      <c r="C38" s="180" t="s">
        <v>357</v>
      </c>
      <c r="D38" s="181" t="s">
        <v>319</v>
      </c>
      <c r="F38" s="30" t="s">
        <v>59</v>
      </c>
      <c r="G38" s="53">
        <v>732.4079699929398</v>
      </c>
      <c r="H38" s="53">
        <v>803.77317427352045</v>
      </c>
      <c r="I38" s="58">
        <v>9.7439142123574379E-2</v>
      </c>
      <c r="L38" s="179" t="s">
        <v>4</v>
      </c>
      <c r="M38" s="180" t="s">
        <v>356</v>
      </c>
      <c r="N38" s="180" t="s">
        <v>357</v>
      </c>
      <c r="O38" s="181" t="s">
        <v>319</v>
      </c>
      <c r="Q38" s="179" t="s">
        <v>4</v>
      </c>
      <c r="R38" s="180" t="s">
        <v>356</v>
      </c>
      <c r="S38" s="180" t="s">
        <v>357</v>
      </c>
      <c r="T38" s="181" t="s">
        <v>319</v>
      </c>
    </row>
    <row r="39" spans="1:20" s="25" customFormat="1" ht="18" customHeight="1" x14ac:dyDescent="0.45">
      <c r="A39" s="30" t="s">
        <v>24</v>
      </c>
      <c r="B39" s="53">
        <v>2933.6511404704834</v>
      </c>
      <c r="C39" s="53">
        <v>3058.9185726093701</v>
      </c>
      <c r="D39" s="58">
        <v>4.2700180130755779E-2</v>
      </c>
      <c r="F39" s="30" t="s">
        <v>62</v>
      </c>
      <c r="G39" s="53">
        <v>398.33765761870706</v>
      </c>
      <c r="H39" s="53">
        <v>343.11714344985444</v>
      </c>
      <c r="I39" s="58">
        <v>-0.13862740093157416</v>
      </c>
      <c r="L39" s="30" t="s">
        <v>24</v>
      </c>
      <c r="M39" s="53">
        <v>2571.420162837484</v>
      </c>
      <c r="N39" s="53">
        <v>2654.1696100353238</v>
      </c>
      <c r="O39" s="58">
        <v>3.2180445807241512E-2</v>
      </c>
      <c r="Q39" s="30" t="s">
        <v>24</v>
      </c>
      <c r="R39" s="53">
        <v>4559.5707171353733</v>
      </c>
      <c r="S39" s="53">
        <v>4849.5019441377945</v>
      </c>
      <c r="T39" s="58">
        <v>6.3587395610035694E-2</v>
      </c>
    </row>
    <row r="40" spans="1:20" s="25" customFormat="1" ht="18" customHeight="1" x14ac:dyDescent="0.45">
      <c r="A40" s="30" t="s">
        <v>25</v>
      </c>
      <c r="B40" s="53">
        <v>2611.8095533952328</v>
      </c>
      <c r="C40" s="53">
        <v>2803.6262011547979</v>
      </c>
      <c r="D40" s="58">
        <v>7.3442049980333449E-2</v>
      </c>
      <c r="F40" s="30" t="s">
        <v>65</v>
      </c>
      <c r="G40" s="53">
        <v>372.19954189098752</v>
      </c>
      <c r="H40" s="53">
        <v>374.3165462762895</v>
      </c>
      <c r="I40" s="58">
        <v>5.6878210396132771E-3</v>
      </c>
      <c r="L40" s="30" t="s">
        <v>25</v>
      </c>
      <c r="M40" s="53">
        <v>2506.743398601197</v>
      </c>
      <c r="N40" s="53">
        <v>2676.9929427644752</v>
      </c>
      <c r="O40" s="58">
        <v>6.7916622123461126E-2</v>
      </c>
      <c r="Q40" s="30" t="s">
        <v>25</v>
      </c>
      <c r="R40" s="53">
        <v>3083.4122833461879</v>
      </c>
      <c r="S40" s="53">
        <v>3363.8435895185617</v>
      </c>
      <c r="T40" s="58">
        <v>9.0948365123603728E-2</v>
      </c>
    </row>
    <row r="41" spans="1:20" s="25" customFormat="1" ht="18" customHeight="1" x14ac:dyDescent="0.45">
      <c r="A41" s="30" t="s">
        <v>26</v>
      </c>
      <c r="B41" s="53">
        <v>821.06407841646285</v>
      </c>
      <c r="C41" s="53">
        <v>805.15590456607015</v>
      </c>
      <c r="D41" s="58">
        <v>-1.9375069825334271E-2</v>
      </c>
      <c r="F41" s="30" t="s">
        <v>63</v>
      </c>
      <c r="G41" s="53">
        <v>2451.4254549468642</v>
      </c>
      <c r="H41" s="53">
        <v>2458.9562282498991</v>
      </c>
      <c r="I41" s="58">
        <v>3.0719976770405941E-3</v>
      </c>
      <c r="L41" s="30" t="s">
        <v>26</v>
      </c>
      <c r="M41" s="53">
        <v>826.96969638820713</v>
      </c>
      <c r="N41" s="53">
        <v>818.67195506890607</v>
      </c>
      <c r="O41" s="58">
        <v>-1.0033912192359001E-2</v>
      </c>
      <c r="Q41" s="30" t="s">
        <v>26</v>
      </c>
      <c r="R41" s="53">
        <v>794.5559649047251</v>
      </c>
      <c r="S41" s="53">
        <v>745.36176667575069</v>
      </c>
      <c r="T41" s="58">
        <v>-6.1914075788070226E-2</v>
      </c>
    </row>
    <row r="42" spans="1:20" s="25" customFormat="1" ht="18" customHeight="1" x14ac:dyDescent="0.45">
      <c r="A42" s="30" t="s">
        <v>27</v>
      </c>
      <c r="B42" s="53">
        <v>2277.1690124720067</v>
      </c>
      <c r="C42" s="53">
        <v>2342.8947687993636</v>
      </c>
      <c r="D42" s="58">
        <v>2.8862924081338889E-2</v>
      </c>
      <c r="F42" s="191" t="s">
        <v>48</v>
      </c>
      <c r="G42" s="177">
        <v>13737.827303021173</v>
      </c>
      <c r="H42" s="177">
        <v>14478.391020486177</v>
      </c>
      <c r="I42" s="187">
        <v>5.3906902534882034E-2</v>
      </c>
      <c r="L42" s="30" t="s">
        <v>27</v>
      </c>
      <c r="M42" s="53">
        <v>2320.2800222070937</v>
      </c>
      <c r="N42" s="53">
        <v>2417.3976851198327</v>
      </c>
      <c r="O42" s="58">
        <v>4.1856009612304831E-2</v>
      </c>
      <c r="Q42" s="30" t="s">
        <v>27</v>
      </c>
      <c r="R42" s="53">
        <v>2083.6597903836441</v>
      </c>
      <c r="S42" s="53">
        <v>2013.2986600276217</v>
      </c>
      <c r="T42" s="58">
        <v>-3.376805113807349E-2</v>
      </c>
    </row>
    <row r="43" spans="1:20" s="25" customFormat="1" ht="18" customHeight="1" x14ac:dyDescent="0.45">
      <c r="A43" s="30" t="s">
        <v>28</v>
      </c>
      <c r="B43" s="53">
        <v>66.166086085343494</v>
      </c>
      <c r="C43" s="53">
        <v>70.425563956644226</v>
      </c>
      <c r="D43" s="58">
        <v>6.4375545287758101E-2</v>
      </c>
      <c r="F43" s="192" t="s">
        <v>42</v>
      </c>
      <c r="G43" s="193">
        <v>0</v>
      </c>
      <c r="H43" s="193">
        <v>0</v>
      </c>
      <c r="I43" s="150" t="s">
        <v>274</v>
      </c>
      <c r="L43" s="30" t="s">
        <v>28</v>
      </c>
      <c r="M43" s="53">
        <v>51.224961959666999</v>
      </c>
      <c r="N43" s="53">
        <v>56.871072851819775</v>
      </c>
      <c r="O43" s="58">
        <v>0.1102218659839778</v>
      </c>
      <c r="Q43" s="30" t="s">
        <v>28</v>
      </c>
      <c r="R43" s="53">
        <v>133.23121224341179</v>
      </c>
      <c r="S43" s="53">
        <v>130.38976059714454</v>
      </c>
      <c r="T43" s="58">
        <v>-2.1327222040702806E-2</v>
      </c>
    </row>
    <row r="44" spans="1:20" s="25" customFormat="1" ht="18" customHeight="1" x14ac:dyDescent="0.45">
      <c r="A44" s="30" t="s">
        <v>29</v>
      </c>
      <c r="B44" s="53">
        <v>544.33429215147021</v>
      </c>
      <c r="C44" s="53">
        <v>513.68757567494515</v>
      </c>
      <c r="D44" s="58">
        <v>-5.6301278310786802E-2</v>
      </c>
      <c r="L44" s="30" t="s">
        <v>29</v>
      </c>
      <c r="M44" s="53">
        <v>549.73171283768011</v>
      </c>
      <c r="N44" s="53">
        <v>525.65570897694727</v>
      </c>
      <c r="O44" s="58">
        <v>-4.3795915895872263E-2</v>
      </c>
      <c r="Q44" s="30" t="s">
        <v>29</v>
      </c>
      <c r="R44" s="53">
        <v>520.10728645872075</v>
      </c>
      <c r="S44" s="53">
        <v>460.74132389825263</v>
      </c>
      <c r="T44" s="58">
        <v>-0.11414176287487909</v>
      </c>
    </row>
    <row r="45" spans="1:20" s="25" customFormat="1" ht="18" customHeight="1" x14ac:dyDescent="0.45">
      <c r="A45" s="30" t="s">
        <v>30</v>
      </c>
      <c r="B45" s="53">
        <v>604.08599332548454</v>
      </c>
      <c r="C45" s="53">
        <v>634.29210388312424</v>
      </c>
      <c r="D45" s="58">
        <v>5.0002997737715299E-2</v>
      </c>
      <c r="L45" s="30" t="s">
        <v>30</v>
      </c>
      <c r="M45" s="53">
        <v>497.77086832266224</v>
      </c>
      <c r="N45" s="53">
        <v>521.60956255831263</v>
      </c>
      <c r="O45" s="58">
        <v>4.7890898710042248E-2</v>
      </c>
      <c r="Q45" s="30" t="s">
        <v>30</v>
      </c>
      <c r="R45" s="53">
        <v>1081.2948840924128</v>
      </c>
      <c r="S45" s="53">
        <v>1132.7924174468931</v>
      </c>
      <c r="T45" s="58">
        <v>4.7625799503994579E-2</v>
      </c>
    </row>
    <row r="46" spans="1:20" s="25" customFormat="1" ht="18" customHeight="1" x14ac:dyDescent="0.45">
      <c r="A46" s="30" t="s">
        <v>45</v>
      </c>
      <c r="B46" s="53">
        <v>3409.2478219729733</v>
      </c>
      <c r="C46" s="53">
        <v>3581.7884175797335</v>
      </c>
      <c r="D46" s="58">
        <v>5.0609578598163889E-2</v>
      </c>
      <c r="L46" s="30" t="s">
        <v>45</v>
      </c>
      <c r="M46" s="53">
        <v>2792.7621560070143</v>
      </c>
      <c r="N46" s="53">
        <v>2940.485648728587</v>
      </c>
      <c r="O46" s="58">
        <v>5.2895121198857184E-2</v>
      </c>
      <c r="Q46" s="30" t="s">
        <v>45</v>
      </c>
      <c r="R46" s="53">
        <v>6176.4217383984742</v>
      </c>
      <c r="S46" s="53">
        <v>6418.8706097544082</v>
      </c>
      <c r="T46" s="58">
        <v>3.9253937251182619E-2</v>
      </c>
    </row>
    <row r="47" spans="1:20" s="25" customFormat="1" ht="18" customHeight="1" x14ac:dyDescent="0.45">
      <c r="A47" s="30" t="s">
        <v>46</v>
      </c>
      <c r="B47" s="53">
        <v>2565.3182935010677</v>
      </c>
      <c r="C47" s="53">
        <v>2606.5641056735194</v>
      </c>
      <c r="D47" s="58">
        <v>1.6078243497870456E-2</v>
      </c>
      <c r="L47" s="30" t="s">
        <v>46</v>
      </c>
      <c r="M47" s="53">
        <v>2008.4652037256628</v>
      </c>
      <c r="N47" s="53">
        <v>2032.2402400245237</v>
      </c>
      <c r="O47" s="58">
        <v>1.1837415084293545E-2</v>
      </c>
      <c r="Q47" s="30" t="s">
        <v>46</v>
      </c>
      <c r="R47" s="53">
        <v>5064.8238463074395</v>
      </c>
      <c r="S47" s="53">
        <v>5147.3359390661308</v>
      </c>
      <c r="T47" s="58">
        <v>1.6291206814398409E-2</v>
      </c>
    </row>
    <row r="48" spans="1:20" s="25" customFormat="1" ht="18" customHeight="1" x14ac:dyDescent="0.45">
      <c r="A48" s="204" t="s">
        <v>276</v>
      </c>
      <c r="B48" s="205">
        <v>1272.5550840413312</v>
      </c>
      <c r="C48" s="205">
        <v>1403.0581137933166</v>
      </c>
      <c r="D48" s="206">
        <v>0.10255196917491301</v>
      </c>
      <c r="L48" s="204" t="s">
        <v>276</v>
      </c>
      <c r="M48" s="205">
        <v>1274.2401412409542</v>
      </c>
      <c r="N48" s="205">
        <v>1402.3274717405704</v>
      </c>
      <c r="O48" s="206">
        <v>0.10052055837361613</v>
      </c>
      <c r="Q48" s="204" t="s">
        <v>276</v>
      </c>
      <c r="R48" s="205">
        <v>1264.9914915883312</v>
      </c>
      <c r="S48" s="205">
        <v>1406.2904272299388</v>
      </c>
      <c r="T48" s="206">
        <v>0.11169951464589836</v>
      </c>
    </row>
    <row r="49" spans="1:20" s="25" customFormat="1" ht="18" customHeight="1" x14ac:dyDescent="0.45">
      <c r="A49" s="30" t="s">
        <v>31</v>
      </c>
      <c r="B49" s="53">
        <v>768.49705346210624</v>
      </c>
      <c r="C49" s="53">
        <v>858.22015628829513</v>
      </c>
      <c r="D49" s="58">
        <v>0.11675139471515623</v>
      </c>
      <c r="J49" s="50"/>
      <c r="L49" s="30" t="s">
        <v>31</v>
      </c>
      <c r="M49" s="53">
        <v>665.66958879806498</v>
      </c>
      <c r="N49" s="53">
        <v>744.2077929454374</v>
      </c>
      <c r="O49" s="58">
        <v>0.11798376472204664</v>
      </c>
      <c r="Q49" s="30" t="s">
        <v>31</v>
      </c>
      <c r="R49" s="53">
        <v>1230.0511395001938</v>
      </c>
      <c r="S49" s="53">
        <v>1362.6035169078557</v>
      </c>
      <c r="T49" s="58">
        <v>0.10776168010504168</v>
      </c>
    </row>
    <row r="50" spans="1:20" s="25" customFormat="1" ht="18" customHeight="1" x14ac:dyDescent="0.45">
      <c r="A50" s="30" t="s">
        <v>36</v>
      </c>
      <c r="B50" s="53">
        <v>965.09924855526378</v>
      </c>
      <c r="C50" s="53">
        <v>893.57138324219261</v>
      </c>
      <c r="D50" s="58">
        <v>-7.4114517672816654E-2</v>
      </c>
      <c r="J50" s="50"/>
      <c r="L50" s="30" t="s">
        <v>36</v>
      </c>
      <c r="M50" s="53">
        <v>702.60694447049025</v>
      </c>
      <c r="N50" s="53">
        <v>625.82139823305999</v>
      </c>
      <c r="O50" s="58">
        <v>-0.10928663151102014</v>
      </c>
      <c r="Q50" s="30" t="s">
        <v>36</v>
      </c>
      <c r="R50" s="53">
        <v>2143.3291689341827</v>
      </c>
      <c r="S50" s="53">
        <v>2078.080091640993</v>
      </c>
      <c r="T50" s="58">
        <v>-3.0442863484956999E-2</v>
      </c>
    </row>
    <row r="51" spans="1:20" s="25" customFormat="1" ht="18" customHeight="1" x14ac:dyDescent="0.45">
      <c r="A51" s="30" t="s">
        <v>280</v>
      </c>
      <c r="B51" s="53">
        <v>37.149891272519895</v>
      </c>
      <c r="C51" s="53">
        <v>-107.45825621422338</v>
      </c>
      <c r="D51" s="58">
        <v>-3.8925591040346119</v>
      </c>
      <c r="L51" s="30" t="s">
        <v>280</v>
      </c>
      <c r="M51" s="53">
        <v>48.943358391180659</v>
      </c>
      <c r="N51" s="53">
        <v>-77.80497673342461</v>
      </c>
      <c r="O51" s="58">
        <v>-2.5896942770368749</v>
      </c>
      <c r="Q51" s="30" t="s">
        <v>280</v>
      </c>
      <c r="R51" s="53">
        <v>-15.786578132402052</v>
      </c>
      <c r="S51" s="53">
        <v>-238.64245693935715</v>
      </c>
      <c r="T51" s="58">
        <v>14.116794465390951</v>
      </c>
    </row>
    <row r="52" spans="1:20" s="25" customFormat="1" ht="18" customHeight="1" x14ac:dyDescent="0.45">
      <c r="A52" s="30" t="s">
        <v>281</v>
      </c>
      <c r="B52" s="53">
        <v>61.001355375331826</v>
      </c>
      <c r="C52" s="53">
        <v>-7.0050255402141497</v>
      </c>
      <c r="D52" s="58">
        <v>-1.1148339327399091</v>
      </c>
      <c r="L52" s="30" t="s">
        <v>281</v>
      </c>
      <c r="M52" s="53">
        <v>66.657623483347507</v>
      </c>
      <c r="N52" s="53">
        <v>-6.669056749395053</v>
      </c>
      <c r="O52" s="58">
        <v>-1.1000494227199853</v>
      </c>
      <c r="Q52" s="30" t="s">
        <v>281</v>
      </c>
      <c r="R52" s="53">
        <v>35.612480277504808</v>
      </c>
      <c r="S52" s="53">
        <v>-8.491329856764759</v>
      </c>
      <c r="T52" s="58">
        <v>-1.2384369128630572</v>
      </c>
    </row>
    <row r="53" spans="1:20" s="25" customFormat="1" ht="18" customHeight="1" x14ac:dyDescent="0.45">
      <c r="A53" s="30" t="s">
        <v>37</v>
      </c>
      <c r="B53" s="53">
        <v>29.247660977124255</v>
      </c>
      <c r="C53" s="53">
        <v>29.202337596820072</v>
      </c>
      <c r="D53" s="58">
        <v>-1.5496411948850129E-3</v>
      </c>
      <c r="L53" s="30" t="s">
        <v>37</v>
      </c>
      <c r="M53" s="53">
        <v>30.541347105336726</v>
      </c>
      <c r="N53" s="53">
        <v>30.257245381140002</v>
      </c>
      <c r="O53" s="58">
        <v>-9.3022001687371649E-3</v>
      </c>
      <c r="Q53" s="30" t="s">
        <v>37</v>
      </c>
      <c r="R53" s="53">
        <v>23.440787098845426</v>
      </c>
      <c r="S53" s="53">
        <v>24.53549342485115</v>
      </c>
      <c r="T53" s="58">
        <v>4.670092012651076E-2</v>
      </c>
    </row>
    <row r="54" spans="1:20" s="25" customFormat="1" ht="18" customHeight="1" x14ac:dyDescent="0.45">
      <c r="A54" s="30" t="s">
        <v>282</v>
      </c>
      <c r="B54" s="53">
        <v>0</v>
      </c>
      <c r="C54" s="53">
        <v>0</v>
      </c>
      <c r="D54" s="58" t="s">
        <v>274</v>
      </c>
      <c r="L54" s="30" t="s">
        <v>282</v>
      </c>
      <c r="M54" s="53">
        <v>0</v>
      </c>
      <c r="N54" s="53">
        <v>0</v>
      </c>
      <c r="O54" s="58" t="s">
        <v>274</v>
      </c>
      <c r="Q54" s="30" t="s">
        <v>282</v>
      </c>
      <c r="R54" s="53">
        <v>0</v>
      </c>
      <c r="S54" s="53">
        <v>0</v>
      </c>
      <c r="T54" s="58" t="s">
        <v>274</v>
      </c>
    </row>
    <row r="55" spans="1:20" s="25" customFormat="1" ht="18" customHeight="1" x14ac:dyDescent="0.45">
      <c r="A55" s="30" t="s">
        <v>38</v>
      </c>
      <c r="B55" s="53">
        <v>-9.0716527111964869</v>
      </c>
      <c r="C55" s="53">
        <v>-4.7486688550411671</v>
      </c>
      <c r="D55" s="58">
        <v>-0.47653762702134445</v>
      </c>
      <c r="L55" s="30" t="s">
        <v>38</v>
      </c>
      <c r="M55" s="53">
        <v>-10.300949846072392</v>
      </c>
      <c r="N55" s="53">
        <v>-5.4120540656575997</v>
      </c>
      <c r="O55" s="58">
        <v>-0.47460630849288715</v>
      </c>
      <c r="Q55" s="30" t="s">
        <v>38</v>
      </c>
      <c r="R55" s="53">
        <v>-3.5537969767323498</v>
      </c>
      <c r="S55" s="53">
        <v>-1.813895361136644</v>
      </c>
      <c r="T55" s="58">
        <v>-0.48958948048729362</v>
      </c>
    </row>
    <row r="56" spans="1:20" s="25" customFormat="1" ht="18" customHeight="1" x14ac:dyDescent="0.45">
      <c r="A56" s="30" t="s">
        <v>39</v>
      </c>
      <c r="B56" s="53">
        <v>15.628494767278255</v>
      </c>
      <c r="C56" s="53">
        <v>30.11186598468592</v>
      </c>
      <c r="D56" s="58">
        <v>0.92672848109031192</v>
      </c>
      <c r="L56" s="30" t="s">
        <v>39</v>
      </c>
      <c r="M56" s="53">
        <v>9.8664181379447786</v>
      </c>
      <c r="N56" s="53">
        <v>21.365238876021021</v>
      </c>
      <c r="O56" s="58">
        <v>1.1654503769563025</v>
      </c>
      <c r="Q56" s="30" t="s">
        <v>39</v>
      </c>
      <c r="R56" s="53">
        <v>41.492304801130686</v>
      </c>
      <c r="S56" s="53">
        <v>68.806381612678237</v>
      </c>
      <c r="T56" s="58">
        <v>0.65829259045651345</v>
      </c>
    </row>
    <row r="57" spans="1:20" s="25" customFormat="1" ht="18" customHeight="1" x14ac:dyDescent="0.45">
      <c r="A57" s="178" t="s">
        <v>47</v>
      </c>
      <c r="B57" s="63">
        <v>14036.025031751564</v>
      </c>
      <c r="C57" s="63">
        <v>14669.009264512344</v>
      </c>
      <c r="D57" s="187">
        <v>4.5097114840481997E-2</v>
      </c>
      <c r="L57" s="178" t="s">
        <v>47</v>
      </c>
      <c r="M57" s="63">
        <v>12782.572567959071</v>
      </c>
      <c r="N57" s="63">
        <v>13356.061979049642</v>
      </c>
      <c r="O57" s="187">
        <v>4.4864944676949153E-2</v>
      </c>
      <c r="Q57" s="178" t="s">
        <v>47</v>
      </c>
      <c r="R57" s="63">
        <v>19662.305016463142</v>
      </c>
      <c r="S57" s="63">
        <v>20477.403588964284</v>
      </c>
      <c r="T57" s="187">
        <v>4.1454883942582711E-2</v>
      </c>
    </row>
    <row r="58" spans="1:20" s="25" customFormat="1" ht="18" customHeight="1" x14ac:dyDescent="0.45">
      <c r="A58" s="178" t="s">
        <v>48</v>
      </c>
      <c r="B58" s="63">
        <v>13192.095503279657</v>
      </c>
      <c r="C58" s="63">
        <v>13693.784952606131</v>
      </c>
      <c r="D58" s="187">
        <v>3.8029549528484662E-2</v>
      </c>
      <c r="L58" s="178" t="s">
        <v>48</v>
      </c>
      <c r="M58" s="63">
        <v>13272.515756918674</v>
      </c>
      <c r="N58" s="63">
        <v>13850.144042086149</v>
      </c>
      <c r="O58" s="187">
        <v>4.352063284357903E-2</v>
      </c>
      <c r="Q58" s="178" t="s">
        <v>48</v>
      </c>
      <c r="R58" s="63">
        <v>19815.698615960438</v>
      </c>
      <c r="S58" s="63">
        <v>20612.159345505945</v>
      </c>
      <c r="T58" s="187">
        <v>4.0193421639144307E-2</v>
      </c>
    </row>
    <row r="59" spans="1:20" s="25" customFormat="1" ht="18" customHeight="1" x14ac:dyDescent="0.45">
      <c r="A59" s="178" t="s">
        <v>42</v>
      </c>
      <c r="B59" s="63">
        <v>1099.0549982363216</v>
      </c>
      <c r="C59" s="63">
        <v>833.67363621421998</v>
      </c>
      <c r="D59" s="187">
        <v>-0.24146322290328062</v>
      </c>
      <c r="L59" s="178" t="s">
        <v>42</v>
      </c>
      <c r="M59" s="63">
        <v>848.31474174222762</v>
      </c>
      <c r="N59" s="63">
        <v>587.55779494174385</v>
      </c>
      <c r="O59" s="187">
        <v>-0.30738231221227375</v>
      </c>
      <c r="Q59" s="178" t="s">
        <v>42</v>
      </c>
      <c r="R59" s="63">
        <v>2224.5343660025292</v>
      </c>
      <c r="S59" s="63">
        <v>1922.4742845212638</v>
      </c>
      <c r="T59" s="187">
        <v>-0.13578575638013854</v>
      </c>
    </row>
    <row r="60" spans="1:20" s="25" customFormat="1" ht="18" customHeight="1" x14ac:dyDescent="0.45">
      <c r="A60" s="178" t="s">
        <v>153</v>
      </c>
      <c r="B60" s="63">
        <v>15135.080029987885</v>
      </c>
      <c r="C60" s="63">
        <v>15502.682900726564</v>
      </c>
      <c r="D60" s="187">
        <v>2.4288135246746612E-2</v>
      </c>
      <c r="L60" s="178" t="s">
        <v>153</v>
      </c>
      <c r="M60" s="63">
        <v>13630.887309701298</v>
      </c>
      <c r="N60" s="63">
        <v>13943.619773991386</v>
      </c>
      <c r="O60" s="187">
        <v>2.2942927865562457E-2</v>
      </c>
      <c r="Q60" s="178" t="s">
        <v>153</v>
      </c>
      <c r="R60" s="63">
        <v>21886.83938246567</v>
      </c>
      <c r="S60" s="63">
        <v>22399.877873485548</v>
      </c>
      <c r="T60" s="187">
        <v>2.3440501483777083E-2</v>
      </c>
    </row>
    <row r="61" spans="1:20" s="25" customFormat="1" ht="18" customHeight="1" x14ac:dyDescent="0.45">
      <c r="A61" s="178" t="s">
        <v>154</v>
      </c>
      <c r="B61" s="63">
        <v>15255.24887480285</v>
      </c>
      <c r="C61" s="63">
        <v>15598.920978971162</v>
      </c>
      <c r="D61" s="187">
        <v>2.2528121762468042E-2</v>
      </c>
      <c r="L61" s="178" t="s">
        <v>154</v>
      </c>
      <c r="M61" s="63">
        <v>13998.73886348928</v>
      </c>
      <c r="N61" s="63">
        <v>14274.399252279898</v>
      </c>
      <c r="O61" s="187">
        <v>1.9691801631472702E-2</v>
      </c>
      <c r="Q61" s="178" t="s">
        <v>154</v>
      </c>
      <c r="R61" s="63">
        <v>20447.805940682254</v>
      </c>
      <c r="S61" s="63">
        <v>21032.305718696516</v>
      </c>
      <c r="T61" s="187">
        <v>2.8584963086497286E-2</v>
      </c>
    </row>
    <row r="62" spans="1:20" s="25" customFormat="1" ht="18" customHeight="1" x14ac:dyDescent="0.45">
      <c r="A62" s="178" t="s">
        <v>155</v>
      </c>
      <c r="B62" s="63">
        <v>14291.150501515978</v>
      </c>
      <c r="C62" s="63">
        <v>14527.458588820351</v>
      </c>
      <c r="D62" s="187">
        <v>1.6535273859113415E-2</v>
      </c>
      <c r="L62" s="178" t="s">
        <v>155</v>
      </c>
      <c r="M62" s="63">
        <v>14120.830498660902</v>
      </c>
      <c r="N62" s="63">
        <v>14437.701837027893</v>
      </c>
      <c r="O62" s="187">
        <v>2.2439993058272344E-2</v>
      </c>
      <c r="Q62" s="178" t="s">
        <v>155</v>
      </c>
      <c r="R62" s="63">
        <v>22040.232981962967</v>
      </c>
      <c r="S62" s="63">
        <v>22534.633630027209</v>
      </c>
      <c r="T62" s="187">
        <v>2.2431734204844563E-2</v>
      </c>
    </row>
    <row r="63" spans="1:20" s="25" customFormat="1" ht="18" customHeight="1" x14ac:dyDescent="0.45">
      <c r="A63" s="68" t="s">
        <v>156</v>
      </c>
      <c r="B63" s="188">
        <v>14404.094078756094</v>
      </c>
      <c r="C63" s="188">
        <v>14617.29857214641</v>
      </c>
      <c r="D63" s="150">
        <v>1.4801659321620321E-2</v>
      </c>
      <c r="L63" s="68" t="s">
        <v>156</v>
      </c>
      <c r="M63" s="188">
        <v>14502.781433646875</v>
      </c>
      <c r="N63" s="188">
        <v>14780.717871817811</v>
      </c>
      <c r="O63" s="150">
        <v>1.9164354054603341E-2</v>
      </c>
      <c r="Q63" s="68" t="s">
        <v>156</v>
      </c>
      <c r="R63" s="188">
        <v>20589.973057870007</v>
      </c>
      <c r="S63" s="188">
        <v>21158.061886030333</v>
      </c>
      <c r="T63" s="150">
        <v>2.7590557139810717E-2</v>
      </c>
    </row>
    <row r="64" spans="1:20" s="25" customFormat="1" ht="18" customHeight="1" x14ac:dyDescent="0.45">
      <c r="A64" s="57"/>
      <c r="L64" s="57"/>
      <c r="Q64" s="57"/>
    </row>
    <row r="65" spans="1:20" s="25" customFormat="1" ht="18" customHeight="1" x14ac:dyDescent="0.45">
      <c r="A65" s="25" t="s">
        <v>554</v>
      </c>
    </row>
    <row r="66" spans="1:20" s="25" customFormat="1" ht="18" customHeight="1" x14ac:dyDescent="0.45"/>
    <row r="67" spans="1:20" s="25" customFormat="1" ht="20.25" x14ac:dyDescent="0.45"/>
    <row r="68" spans="1:20" s="25" customFormat="1" ht="20.25" x14ac:dyDescent="0.45"/>
    <row r="69" spans="1:20" s="25" customFormat="1" ht="20.25" x14ac:dyDescent="0.45"/>
    <row r="70" spans="1:20" s="25" customFormat="1" ht="20.25" x14ac:dyDescent="0.45"/>
    <row r="71" spans="1:20" ht="20.25" x14ac:dyDescent="0.45">
      <c r="A71" s="25"/>
      <c r="B71" s="25"/>
      <c r="C71" s="25"/>
      <c r="D71" s="25"/>
      <c r="F71" s="25"/>
      <c r="G71" s="25"/>
      <c r="H71" s="25"/>
      <c r="I71" s="25"/>
      <c r="J71" s="25"/>
      <c r="L71" s="25"/>
      <c r="M71" s="25"/>
      <c r="N71" s="25"/>
      <c r="O71" s="25"/>
      <c r="Q71" s="25"/>
      <c r="R71" s="25"/>
      <c r="S71" s="25"/>
      <c r="T71" s="25"/>
    </row>
  </sheetData>
  <pageMargins left="0.7" right="0.7" top="0.75" bottom="0.75" header="0.3" footer="0.3"/>
  <pageSetup orientation="portrait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F240-FEF6-4DC8-BC35-3DC8BFCBE41F}">
  <sheetPr>
    <tabColor rgb="FF752E71"/>
  </sheetPr>
  <dimension ref="A1:N37"/>
  <sheetViews>
    <sheetView topLeftCell="A15" zoomScale="85" zoomScaleNormal="85" workbookViewId="0">
      <selection activeCell="A37" sqref="A37"/>
    </sheetView>
  </sheetViews>
  <sheetFormatPr defaultColWidth="9.140625" defaultRowHeight="19.5" x14ac:dyDescent="0.45"/>
  <cols>
    <col min="1" max="1" width="53.85546875" style="45" customWidth="1"/>
    <col min="2" max="3" width="33.42578125" style="45" customWidth="1"/>
    <col min="4" max="4" width="38.5703125" style="45" customWidth="1"/>
    <col min="5" max="5" width="18.28515625" style="45" customWidth="1"/>
    <col min="6" max="6" width="55.7109375" style="45" customWidth="1"/>
    <col min="7" max="8" width="33.42578125" style="45" customWidth="1"/>
    <col min="9" max="9" width="38.5703125" style="45" customWidth="1"/>
    <col min="10" max="10" width="9.140625" style="45"/>
    <col min="11" max="11" width="49.42578125" style="45" bestFit="1" customWidth="1"/>
    <col min="12" max="13" width="33.42578125" style="45" customWidth="1"/>
    <col min="14" max="14" width="38.5703125" style="45" customWidth="1"/>
    <col min="15" max="16384" width="9.140625" style="45"/>
  </cols>
  <sheetData>
    <row r="1" spans="1:14" ht="24" x14ac:dyDescent="0.55000000000000004">
      <c r="A1" s="43" t="s">
        <v>279</v>
      </c>
      <c r="B1" s="44"/>
      <c r="C1" s="44"/>
      <c r="D1" s="44"/>
    </row>
    <row r="2" spans="1:14" s="25" customFormat="1" ht="20.25" x14ac:dyDescent="0.45">
      <c r="A2" s="71" t="s">
        <v>370</v>
      </c>
      <c r="B2" s="46"/>
      <c r="C2" s="46"/>
      <c r="D2" s="46"/>
      <c r="E2" s="73"/>
    </row>
    <row r="3" spans="1:14" s="25" customFormat="1" ht="20.25" x14ac:dyDescent="0.45">
      <c r="A3" s="71" t="s">
        <v>388</v>
      </c>
      <c r="B3" s="48"/>
      <c r="C3" s="48"/>
      <c r="D3" s="48"/>
      <c r="E3" s="73"/>
    </row>
    <row r="4" spans="1:14" s="25" customFormat="1" ht="20.25" x14ac:dyDescent="0.45">
      <c r="A4" s="49"/>
      <c r="B4" s="48"/>
      <c r="C4" s="48"/>
      <c r="D4" s="48"/>
      <c r="F4" s="49"/>
      <c r="G4" s="48"/>
      <c r="H4" s="48"/>
      <c r="I4" s="48"/>
      <c r="K4" s="49"/>
      <c r="L4" s="48"/>
      <c r="M4" s="48"/>
      <c r="N4" s="48"/>
    </row>
    <row r="5" spans="1:14" s="25" customFormat="1" ht="20.25" x14ac:dyDescent="0.45">
      <c r="A5" s="50" t="s">
        <v>375</v>
      </c>
      <c r="F5" s="50" t="s">
        <v>391</v>
      </c>
      <c r="K5" s="50" t="s">
        <v>265</v>
      </c>
    </row>
    <row r="6" spans="1:14" s="25" customFormat="1" ht="20.25" x14ac:dyDescent="0.45">
      <c r="A6" s="24" t="s">
        <v>376</v>
      </c>
      <c r="F6" s="24" t="s">
        <v>382</v>
      </c>
      <c r="K6" s="24" t="s">
        <v>385</v>
      </c>
    </row>
    <row r="7" spans="1:14" s="25" customFormat="1" ht="20.25" x14ac:dyDescent="0.45">
      <c r="A7" s="179" t="s">
        <v>320</v>
      </c>
      <c r="B7" s="185" t="s">
        <v>321</v>
      </c>
      <c r="C7" s="185" t="s">
        <v>322</v>
      </c>
      <c r="D7" s="181" t="s">
        <v>319</v>
      </c>
      <c r="F7" s="179" t="s">
        <v>320</v>
      </c>
      <c r="G7" s="185" t="s">
        <v>321</v>
      </c>
      <c r="H7" s="185" t="s">
        <v>322</v>
      </c>
      <c r="I7" s="181" t="s">
        <v>319</v>
      </c>
      <c r="K7" s="179" t="s">
        <v>320</v>
      </c>
      <c r="L7" s="185" t="s">
        <v>321</v>
      </c>
      <c r="M7" s="185" t="s">
        <v>322</v>
      </c>
      <c r="N7" s="181" t="s">
        <v>319</v>
      </c>
    </row>
    <row r="8" spans="1:14" s="25" customFormat="1" ht="20.25" x14ac:dyDescent="0.45">
      <c r="A8" s="30" t="s">
        <v>49</v>
      </c>
      <c r="B8" s="52">
        <v>5607598</v>
      </c>
      <c r="C8" s="52">
        <v>5871329</v>
      </c>
      <c r="D8" s="58">
        <v>4.7031010425497691E-2</v>
      </c>
      <c r="F8" s="30" t="s">
        <v>49</v>
      </c>
      <c r="G8" s="52">
        <v>4585922</v>
      </c>
      <c r="H8" s="52">
        <v>4788844</v>
      </c>
      <c r="I8" s="58">
        <v>4.4248899130861795E-2</v>
      </c>
      <c r="K8" s="30" t="s">
        <v>49</v>
      </c>
      <c r="L8" s="52">
        <v>1021676</v>
      </c>
      <c r="M8" s="52">
        <v>1082485</v>
      </c>
      <c r="N8" s="58">
        <v>5.9518868995650287E-2</v>
      </c>
    </row>
    <row r="9" spans="1:14" s="25" customFormat="1" ht="20.25" x14ac:dyDescent="0.45">
      <c r="A9" s="59" t="s">
        <v>98</v>
      </c>
      <c r="B9" s="186">
        <v>0.99151121792603536</v>
      </c>
      <c r="C9" s="186">
        <v>0.99348212217441745</v>
      </c>
      <c r="D9" s="60">
        <v>1.9877780631717607E-3</v>
      </c>
      <c r="F9" s="59" t="s">
        <v>98</v>
      </c>
      <c r="G9" s="186">
        <v>0.97202739999999999</v>
      </c>
      <c r="H9" s="186">
        <v>0.97583229999999999</v>
      </c>
      <c r="I9" s="60">
        <v>3.9143958287595594E-3</v>
      </c>
      <c r="K9" s="59" t="s">
        <v>98</v>
      </c>
      <c r="L9" s="186">
        <v>1.0789667999999999</v>
      </c>
      <c r="M9" s="186">
        <v>1.0715638000000001</v>
      </c>
      <c r="N9" s="60">
        <v>-6.8611935047490124E-3</v>
      </c>
    </row>
    <row r="10" spans="1:14" s="25" customFormat="1" ht="20.25" x14ac:dyDescent="0.45">
      <c r="B10" s="251"/>
      <c r="C10" s="251"/>
      <c r="D10" s="83"/>
      <c r="G10" s="251"/>
      <c r="H10" s="251"/>
      <c r="I10" s="83"/>
      <c r="L10" s="251"/>
      <c r="M10" s="251"/>
      <c r="N10" s="83"/>
    </row>
    <row r="11" spans="1:14" s="25" customFormat="1" ht="20.25" x14ac:dyDescent="0.45">
      <c r="A11" s="50" t="s">
        <v>375</v>
      </c>
      <c r="F11" s="50" t="s">
        <v>391</v>
      </c>
      <c r="K11" s="50" t="s">
        <v>265</v>
      </c>
    </row>
    <row r="12" spans="1:14" s="25" customFormat="1" ht="20.25" x14ac:dyDescent="0.45">
      <c r="A12" s="24" t="s">
        <v>389</v>
      </c>
      <c r="F12" s="24" t="s">
        <v>392</v>
      </c>
      <c r="K12" s="24" t="s">
        <v>394</v>
      </c>
    </row>
    <row r="13" spans="1:14" s="25" customFormat="1" ht="20.25" x14ac:dyDescent="0.45">
      <c r="A13" s="179" t="s">
        <v>4</v>
      </c>
      <c r="B13" s="180" t="s">
        <v>305</v>
      </c>
      <c r="C13" s="180" t="s">
        <v>306</v>
      </c>
      <c r="D13" s="181" t="s">
        <v>319</v>
      </c>
      <c r="F13" s="179" t="s">
        <v>4</v>
      </c>
      <c r="G13" s="180" t="s">
        <v>305</v>
      </c>
      <c r="H13" s="180" t="s">
        <v>306</v>
      </c>
      <c r="I13" s="181" t="s">
        <v>319</v>
      </c>
      <c r="K13" s="179" t="s">
        <v>4</v>
      </c>
      <c r="L13" s="180" t="s">
        <v>305</v>
      </c>
      <c r="M13" s="180" t="s">
        <v>306</v>
      </c>
      <c r="N13" s="181" t="s">
        <v>319</v>
      </c>
    </row>
    <row r="14" spans="1:14" s="25" customFormat="1" ht="20.25" x14ac:dyDescent="0.45">
      <c r="A14" s="30" t="s">
        <v>24</v>
      </c>
      <c r="B14" s="53">
        <v>4604252.9000000004</v>
      </c>
      <c r="C14" s="53">
        <v>1494929.3</v>
      </c>
      <c r="D14" s="58">
        <v>-0.67531555445184177</v>
      </c>
      <c r="F14" s="30" t="s">
        <v>24</v>
      </c>
      <c r="G14" s="53">
        <v>4371252</v>
      </c>
      <c r="H14" s="53">
        <v>1329387.1000000001</v>
      </c>
      <c r="I14" s="58">
        <v>-0.69587955578859328</v>
      </c>
      <c r="K14" s="30" t="s">
        <v>24</v>
      </c>
      <c r="L14" s="53">
        <v>233000.9</v>
      </c>
      <c r="M14" s="53">
        <v>165542.20000000001</v>
      </c>
      <c r="N14" s="58">
        <v>-0.2895211992743375</v>
      </c>
    </row>
    <row r="15" spans="1:14" s="25" customFormat="1" ht="20.25" x14ac:dyDescent="0.45">
      <c r="A15" s="30" t="s">
        <v>25</v>
      </c>
      <c r="B15" s="53">
        <v>196749798</v>
      </c>
      <c r="C15" s="53">
        <v>239901691</v>
      </c>
      <c r="D15" s="58">
        <v>0.21932369658646358</v>
      </c>
      <c r="F15" s="30" t="s">
        <v>25</v>
      </c>
      <c r="G15" s="53">
        <v>151853608</v>
      </c>
      <c r="H15" s="53">
        <v>183864851</v>
      </c>
      <c r="I15" s="58">
        <v>0.21080330867080879</v>
      </c>
      <c r="K15" s="30" t="s">
        <v>25</v>
      </c>
      <c r="L15" s="53">
        <v>44896190</v>
      </c>
      <c r="M15" s="53">
        <v>56036840</v>
      </c>
      <c r="N15" s="58">
        <v>0.24814243703084826</v>
      </c>
    </row>
    <row r="16" spans="1:14" s="25" customFormat="1" ht="20.25" x14ac:dyDescent="0.45">
      <c r="A16" s="30" t="s">
        <v>26</v>
      </c>
      <c r="B16" s="53">
        <v>55041042.600000001</v>
      </c>
      <c r="C16" s="53">
        <v>54638298.800000004</v>
      </c>
      <c r="D16" s="58">
        <v>-7.3171542720739998E-3</v>
      </c>
      <c r="F16" s="30" t="s">
        <v>26</v>
      </c>
      <c r="G16" s="53">
        <v>48009797.600000001</v>
      </c>
      <c r="H16" s="53">
        <v>48041791.700000003</v>
      </c>
      <c r="I16" s="58">
        <v>6.6640772507654746E-4</v>
      </c>
      <c r="K16" s="30" t="s">
        <v>26</v>
      </c>
      <c r="L16" s="53">
        <v>7031245</v>
      </c>
      <c r="M16" s="53">
        <v>6596507.0999999996</v>
      </c>
      <c r="N16" s="58">
        <v>-6.1829434189819919E-2</v>
      </c>
    </row>
    <row r="17" spans="1:14" s="25" customFormat="1" ht="20.25" x14ac:dyDescent="0.45">
      <c r="A17" s="30" t="s">
        <v>27</v>
      </c>
      <c r="B17" s="53">
        <v>279351627.99000001</v>
      </c>
      <c r="C17" s="53">
        <v>324513451.20000005</v>
      </c>
      <c r="D17" s="58">
        <v>0.16166658320536689</v>
      </c>
      <c r="F17" s="30" t="s">
        <v>27</v>
      </c>
      <c r="G17" s="53">
        <v>237285281.38999999</v>
      </c>
      <c r="H17" s="53">
        <v>276696722.11000001</v>
      </c>
      <c r="I17" s="58">
        <v>0.16609306944421781</v>
      </c>
      <c r="K17" s="30" t="s">
        <v>27</v>
      </c>
      <c r="L17" s="53">
        <v>42066346.600000001</v>
      </c>
      <c r="M17" s="53">
        <v>47816729.090000004</v>
      </c>
      <c r="N17" s="58">
        <v>0.13669792969375671</v>
      </c>
    </row>
    <row r="18" spans="1:14" s="25" customFormat="1" ht="20.25" x14ac:dyDescent="0.45">
      <c r="A18" s="30" t="s">
        <v>28</v>
      </c>
      <c r="B18" s="53">
        <v>367394.69999999995</v>
      </c>
      <c r="C18" s="53">
        <v>293789.89</v>
      </c>
      <c r="D18" s="58">
        <v>-0.20034260156719721</v>
      </c>
      <c r="F18" s="30" t="s">
        <v>28</v>
      </c>
      <c r="G18" s="53">
        <v>222212.15</v>
      </c>
      <c r="H18" s="53">
        <v>179251.45</v>
      </c>
      <c r="I18" s="58">
        <v>-0.19333191276894618</v>
      </c>
      <c r="K18" s="30" t="s">
        <v>28</v>
      </c>
      <c r="L18" s="53">
        <v>145182.54999999999</v>
      </c>
      <c r="M18" s="53">
        <v>114538.44</v>
      </c>
      <c r="N18" s="58">
        <v>-0.21107295608184309</v>
      </c>
    </row>
    <row r="19" spans="1:14" s="25" customFormat="1" ht="20.25" x14ac:dyDescent="0.45">
      <c r="A19" s="30" t="s">
        <v>29</v>
      </c>
      <c r="B19" s="53">
        <v>20359563</v>
      </c>
      <c r="C19" s="53">
        <v>21025808</v>
      </c>
      <c r="D19" s="58">
        <v>3.2723934202320552E-2</v>
      </c>
      <c r="F19" s="30" t="s">
        <v>29</v>
      </c>
      <c r="G19" s="53">
        <v>17549947</v>
      </c>
      <c r="H19" s="53">
        <v>17548421</v>
      </c>
      <c r="I19" s="58">
        <v>-8.6951829541137646E-5</v>
      </c>
      <c r="K19" s="30" t="s">
        <v>29</v>
      </c>
      <c r="L19" s="53">
        <v>2809616</v>
      </c>
      <c r="M19" s="53">
        <v>3477387</v>
      </c>
      <c r="N19" s="58">
        <v>0.23767340447947335</v>
      </c>
    </row>
    <row r="20" spans="1:14" s="25" customFormat="1" ht="20.25" x14ac:dyDescent="0.45">
      <c r="A20" s="30" t="s">
        <v>30</v>
      </c>
      <c r="B20" s="53">
        <v>4253268.3899999997</v>
      </c>
      <c r="C20" s="53">
        <v>4842155.16</v>
      </c>
      <c r="D20" s="58">
        <v>0.1384551163957938</v>
      </c>
      <c r="F20" s="30" t="s">
        <v>30</v>
      </c>
      <c r="G20" s="53">
        <v>3037919.01</v>
      </c>
      <c r="H20" s="53">
        <v>3552483.93</v>
      </c>
      <c r="I20" s="58">
        <v>0.16938072354996733</v>
      </c>
      <c r="K20" s="30" t="s">
        <v>30</v>
      </c>
      <c r="L20" s="53">
        <v>1215349.3799999999</v>
      </c>
      <c r="M20" s="53">
        <v>1289671.23</v>
      </c>
      <c r="N20" s="58">
        <v>6.1152662125849029E-2</v>
      </c>
    </row>
    <row r="21" spans="1:14" s="25" customFormat="1" ht="20.25" x14ac:dyDescent="0.45">
      <c r="A21" s="30" t="s">
        <v>31</v>
      </c>
      <c r="B21" s="53">
        <v>33937831.100000001</v>
      </c>
      <c r="C21" s="53">
        <v>39774526</v>
      </c>
      <c r="D21" s="58">
        <v>0.17198196557705181</v>
      </c>
      <c r="F21" s="30" t="s">
        <v>31</v>
      </c>
      <c r="G21" s="53">
        <v>24633807.600000001</v>
      </c>
      <c r="H21" s="53">
        <v>28414383.300000001</v>
      </c>
      <c r="I21" s="58">
        <v>0.15347102491780437</v>
      </c>
      <c r="K21" s="30" t="s">
        <v>31</v>
      </c>
      <c r="L21" s="53">
        <v>9304023.5</v>
      </c>
      <c r="M21" s="53">
        <v>11360142.699999999</v>
      </c>
      <c r="N21" s="58">
        <v>0.22099247707188177</v>
      </c>
    </row>
    <row r="22" spans="1:14" s="25" customFormat="1" ht="20.25" x14ac:dyDescent="0.45">
      <c r="A22" s="68" t="s">
        <v>266</v>
      </c>
      <c r="B22" s="69">
        <v>594664778.68000007</v>
      </c>
      <c r="C22" s="69">
        <v>686484649.35000002</v>
      </c>
      <c r="D22" s="150">
        <v>0.15440610233183139</v>
      </c>
      <c r="F22" s="68" t="s">
        <v>266</v>
      </c>
      <c r="G22" s="69">
        <v>486963824.75</v>
      </c>
      <c r="H22" s="69">
        <v>559627291.59000003</v>
      </c>
      <c r="I22" s="150">
        <v>0.14921738155252987</v>
      </c>
      <c r="K22" s="68" t="s">
        <v>266</v>
      </c>
      <c r="L22" s="69">
        <v>107700953.92999999</v>
      </c>
      <c r="M22" s="69">
        <v>126857357.76000002</v>
      </c>
      <c r="N22" s="150">
        <v>0.17786661242063551</v>
      </c>
    </row>
    <row r="23" spans="1:14" s="25" customFormat="1" ht="20.25" x14ac:dyDescent="0.45"/>
    <row r="24" spans="1:14" s="25" customFormat="1" ht="20.25" x14ac:dyDescent="0.45">
      <c r="A24" s="50" t="s">
        <v>375</v>
      </c>
      <c r="F24" s="50" t="s">
        <v>391</v>
      </c>
      <c r="K24" s="50" t="s">
        <v>265</v>
      </c>
    </row>
    <row r="25" spans="1:14" s="25" customFormat="1" ht="20.25" x14ac:dyDescent="0.45">
      <c r="A25" s="24" t="s">
        <v>390</v>
      </c>
      <c r="F25" s="24" t="s">
        <v>393</v>
      </c>
      <c r="K25" s="24" t="s">
        <v>395</v>
      </c>
    </row>
    <row r="26" spans="1:14" s="25" customFormat="1" ht="20.25" x14ac:dyDescent="0.45">
      <c r="A26" s="179" t="s">
        <v>4</v>
      </c>
      <c r="B26" s="180" t="s">
        <v>356</v>
      </c>
      <c r="C26" s="180" t="s">
        <v>357</v>
      </c>
      <c r="D26" s="181" t="s">
        <v>319</v>
      </c>
      <c r="F26" s="179" t="s">
        <v>4</v>
      </c>
      <c r="G26" s="180" t="s">
        <v>356</v>
      </c>
      <c r="H26" s="180" t="s">
        <v>357</v>
      </c>
      <c r="I26" s="181" t="s">
        <v>319</v>
      </c>
      <c r="K26" s="179" t="s">
        <v>4</v>
      </c>
      <c r="L26" s="180" t="s">
        <v>356</v>
      </c>
      <c r="M26" s="180" t="s">
        <v>357</v>
      </c>
      <c r="N26" s="181" t="s">
        <v>319</v>
      </c>
    </row>
    <row r="27" spans="1:14" s="25" customFormat="1" ht="20.25" x14ac:dyDescent="0.45">
      <c r="A27" s="30" t="s">
        <v>24</v>
      </c>
      <c r="B27" s="53">
        <v>9.8528879566616592</v>
      </c>
      <c r="C27" s="53">
        <v>3.0553817713161706</v>
      </c>
      <c r="D27" s="58">
        <v>-0.68989987658893559</v>
      </c>
      <c r="F27" s="30" t="s">
        <v>24</v>
      </c>
      <c r="G27" s="53">
        <v>11.438272172967617</v>
      </c>
      <c r="H27" s="53">
        <v>3.3312100373284244</v>
      </c>
      <c r="I27" s="58">
        <v>-0.70876632528458594</v>
      </c>
      <c r="K27" s="30" t="s">
        <v>24</v>
      </c>
      <c r="L27" s="53">
        <v>2.7366903010347703</v>
      </c>
      <c r="M27" s="53">
        <v>1.8351352674632908</v>
      </c>
      <c r="N27" s="58">
        <v>-0.329432611805067</v>
      </c>
    </row>
    <row r="28" spans="1:14" s="25" customFormat="1" ht="20.25" x14ac:dyDescent="0.45">
      <c r="A28" s="30" t="s">
        <v>25</v>
      </c>
      <c r="B28" s="53">
        <v>421.03545510929996</v>
      </c>
      <c r="C28" s="53">
        <v>490.3183405324416</v>
      </c>
      <c r="D28" s="58">
        <v>0.16455356569711199</v>
      </c>
      <c r="F28" s="30" t="s">
        <v>25</v>
      </c>
      <c r="G28" s="53">
        <v>397.35592886228767</v>
      </c>
      <c r="H28" s="53">
        <v>460.73294765918456</v>
      </c>
      <c r="I28" s="58">
        <v>0.15949684953325957</v>
      </c>
      <c r="K28" s="30" t="s">
        <v>25</v>
      </c>
      <c r="L28" s="53">
        <v>527.32400487042855</v>
      </c>
      <c r="M28" s="53">
        <v>621.20221527319086</v>
      </c>
      <c r="N28" s="58">
        <v>0.1780275685075812</v>
      </c>
    </row>
    <row r="29" spans="1:14" s="25" customFormat="1" ht="20.25" x14ac:dyDescent="0.45">
      <c r="A29" s="30" t="s">
        <v>26</v>
      </c>
      <c r="B29" s="53">
        <v>117.78528189788213</v>
      </c>
      <c r="C29" s="53">
        <v>111.6714095905714</v>
      </c>
      <c r="D29" s="58">
        <v>-5.1906929361610336E-2</v>
      </c>
      <c r="F29" s="30" t="s">
        <v>26</v>
      </c>
      <c r="G29" s="53">
        <v>125.62742480138127</v>
      </c>
      <c r="H29" s="53">
        <v>120.38427236301706</v>
      </c>
      <c r="I29" s="58">
        <v>-4.1735731243824375E-2</v>
      </c>
      <c r="K29" s="30" t="s">
        <v>26</v>
      </c>
      <c r="L29" s="53">
        <v>82.584831198931951</v>
      </c>
      <c r="M29" s="53">
        <v>73.126265213836675</v>
      </c>
      <c r="N29" s="58">
        <v>-0.11453151683886474</v>
      </c>
    </row>
    <row r="30" spans="1:14" s="25" customFormat="1" ht="20.25" x14ac:dyDescent="0.45">
      <c r="A30" s="30" t="s">
        <v>27</v>
      </c>
      <c r="B30" s="53">
        <v>597.79954552376978</v>
      </c>
      <c r="C30" s="53">
        <v>663.25041815915961</v>
      </c>
      <c r="D30" s="58">
        <v>0.10948632049902983</v>
      </c>
      <c r="F30" s="30" t="s">
        <v>27</v>
      </c>
      <c r="G30" s="53">
        <v>620.90532213151459</v>
      </c>
      <c r="H30" s="53">
        <v>693.35327384228856</v>
      </c>
      <c r="I30" s="58">
        <v>0.11668115754277379</v>
      </c>
      <c r="K30" s="30" t="s">
        <v>27</v>
      </c>
      <c r="L30" s="53">
        <v>494.08634361578424</v>
      </c>
      <c r="M30" s="53">
        <v>530.07732123770779</v>
      </c>
      <c r="N30" s="58">
        <v>7.2843498078771371E-2</v>
      </c>
    </row>
    <row r="31" spans="1:14" s="25" customFormat="1" ht="20.25" x14ac:dyDescent="0.45">
      <c r="A31" s="30" t="s">
        <v>28</v>
      </c>
      <c r="B31" s="53">
        <v>0.78620764184593828</v>
      </c>
      <c r="C31" s="53">
        <v>0.60045667343798992</v>
      </c>
      <c r="D31" s="58">
        <v>-0.23626197269187479</v>
      </c>
      <c r="F31" s="30" t="s">
        <v>28</v>
      </c>
      <c r="G31" s="53">
        <v>0.58146340038055588</v>
      </c>
      <c r="H31" s="53">
        <v>0.44917257693088358</v>
      </c>
      <c r="I31" s="58">
        <v>-0.22751358617428141</v>
      </c>
      <c r="K31" s="30" t="s">
        <v>28</v>
      </c>
      <c r="L31" s="53">
        <v>1.7052280762198582</v>
      </c>
      <c r="M31" s="53">
        <v>1.2697277837568188</v>
      </c>
      <c r="N31" s="58">
        <v>-0.2553912280335276</v>
      </c>
    </row>
    <row r="32" spans="1:14" s="25" customFormat="1" ht="20.25" x14ac:dyDescent="0.45">
      <c r="A32" s="30" t="s">
        <v>29</v>
      </c>
      <c r="B32" s="53">
        <v>43.568521851958721</v>
      </c>
      <c r="C32" s="53">
        <v>42.973183073201994</v>
      </c>
      <c r="D32" s="58">
        <v>-1.3664424530619272E-2</v>
      </c>
      <c r="F32" s="30" t="s">
        <v>29</v>
      </c>
      <c r="G32" s="53">
        <v>45.923014826680436</v>
      </c>
      <c r="H32" s="53">
        <v>43.97325367040564</v>
      </c>
      <c r="I32" s="58">
        <v>-4.2457168015502776E-2</v>
      </c>
      <c r="K32" s="30" t="s">
        <v>29</v>
      </c>
      <c r="L32" s="53">
        <v>33.000082217845971</v>
      </c>
      <c r="M32" s="53">
        <v>38.548935089169831</v>
      </c>
      <c r="N32" s="58">
        <v>0.16814663777786346</v>
      </c>
    </row>
    <row r="33" spans="1:14" s="25" customFormat="1" ht="20.25" x14ac:dyDescent="0.45">
      <c r="A33" s="30" t="s">
        <v>30</v>
      </c>
      <c r="B33" s="53">
        <v>9.1017973613657759</v>
      </c>
      <c r="C33" s="53">
        <v>9.896543341379779</v>
      </c>
      <c r="D33" s="58">
        <v>8.7317476808201205E-2</v>
      </c>
      <c r="F33" s="30" t="s">
        <v>30</v>
      </c>
      <c r="G33" s="53">
        <v>7.9493345329466996</v>
      </c>
      <c r="H33" s="53">
        <v>8.9018993226757868</v>
      </c>
      <c r="I33" s="58">
        <v>0.11982950091999534</v>
      </c>
      <c r="K33" s="30" t="s">
        <v>30</v>
      </c>
      <c r="L33" s="53">
        <v>14.274772589353178</v>
      </c>
      <c r="M33" s="53">
        <v>14.296784491240064</v>
      </c>
      <c r="N33" s="58">
        <v>1.5420141896553656E-3</v>
      </c>
    </row>
    <row r="34" spans="1:14" s="25" customFormat="1" ht="20.25" x14ac:dyDescent="0.45">
      <c r="A34" s="30" t="s">
        <v>31</v>
      </c>
      <c r="B34" s="53">
        <v>72.625386698547231</v>
      </c>
      <c r="C34" s="53">
        <v>81.292380651808131</v>
      </c>
      <c r="D34" s="58">
        <v>0.11933835188011839</v>
      </c>
      <c r="F34" s="30" t="s">
        <v>31</v>
      </c>
      <c r="G34" s="53">
        <v>64.459380512795462</v>
      </c>
      <c r="H34" s="53">
        <v>71.201442268739598</v>
      </c>
      <c r="I34" s="58">
        <v>0.10459395827742725</v>
      </c>
      <c r="K34" s="30" t="s">
        <v>31</v>
      </c>
      <c r="L34" s="53">
        <v>109.27953871873274</v>
      </c>
      <c r="M34" s="53">
        <v>125.9340428735733</v>
      </c>
      <c r="N34" s="58">
        <v>0.15240276771030736</v>
      </c>
    </row>
    <row r="35" spans="1:14" s="25" customFormat="1" ht="20.25" x14ac:dyDescent="0.45">
      <c r="A35" s="68" t="s">
        <v>266</v>
      </c>
      <c r="B35" s="188">
        <v>1272.5550840413312</v>
      </c>
      <c r="C35" s="188">
        <v>1403.0581137933168</v>
      </c>
      <c r="D35" s="150">
        <v>0.10255196917491319</v>
      </c>
      <c r="F35" s="68" t="s">
        <v>266</v>
      </c>
      <c r="G35" s="188">
        <v>1274.2401412409542</v>
      </c>
      <c r="H35" s="188">
        <v>1402.3274717405704</v>
      </c>
      <c r="I35" s="150">
        <v>0.10052055837361613</v>
      </c>
      <c r="K35" s="68" t="s">
        <v>266</v>
      </c>
      <c r="L35" s="188">
        <v>1264.9914915883312</v>
      </c>
      <c r="M35" s="188">
        <v>1406.2904272299386</v>
      </c>
      <c r="N35" s="150">
        <v>0.11169951464589818</v>
      </c>
    </row>
    <row r="36" spans="1:14" s="25" customFormat="1" ht="20.25" x14ac:dyDescent="0.45">
      <c r="A36" s="57"/>
      <c r="F36" s="57"/>
      <c r="K36" s="57"/>
    </row>
    <row r="37" spans="1:14" s="25" customFormat="1" ht="20.25" x14ac:dyDescent="0.45">
      <c r="A37" s="25" t="s">
        <v>554</v>
      </c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11C1-7FF9-4401-BA5E-D55AA7E07CBD}">
  <sheetPr>
    <tabColor rgb="FF00817F"/>
  </sheetPr>
  <dimension ref="A1:E36"/>
  <sheetViews>
    <sheetView topLeftCell="A15" zoomScale="85" zoomScaleNormal="85" workbookViewId="0">
      <selection activeCell="A35" sqref="A35"/>
    </sheetView>
  </sheetViews>
  <sheetFormatPr defaultColWidth="8.7109375" defaultRowHeight="19.5" x14ac:dyDescent="0.45"/>
  <cols>
    <col min="1" max="1" width="54.5703125" style="45" customWidth="1"/>
    <col min="2" max="2" width="41.85546875" style="45" customWidth="1"/>
    <col min="3" max="3" width="42.42578125" style="45" customWidth="1"/>
    <col min="4" max="4" width="40.140625" style="45" customWidth="1"/>
    <col min="5" max="5" width="82.140625" style="45" customWidth="1"/>
    <col min="6" max="6" width="75.42578125" style="45" customWidth="1"/>
    <col min="7" max="16384" width="8.7109375" style="45"/>
  </cols>
  <sheetData>
    <row r="1" spans="1:5" ht="24" x14ac:dyDescent="0.55000000000000004">
      <c r="A1" s="43" t="s">
        <v>326</v>
      </c>
      <c r="B1" s="44"/>
      <c r="C1" s="44"/>
      <c r="D1" s="44"/>
      <c r="E1" s="44"/>
    </row>
    <row r="2" spans="1:5" s="25" customFormat="1" ht="20.25" x14ac:dyDescent="0.45">
      <c r="A2" s="71" t="s">
        <v>307</v>
      </c>
      <c r="B2" s="47"/>
      <c r="C2" s="46"/>
      <c r="D2" s="46"/>
      <c r="E2" s="46"/>
    </row>
    <row r="3" spans="1:5" s="25" customFormat="1" ht="20.25" x14ac:dyDescent="0.45">
      <c r="A3" s="72" t="s">
        <v>531</v>
      </c>
      <c r="B3" s="49"/>
      <c r="C3" s="48"/>
      <c r="D3" s="48"/>
      <c r="E3" s="48"/>
    </row>
    <row r="4" spans="1:5" s="25" customFormat="1" ht="20.25" x14ac:dyDescent="0.45">
      <c r="A4" s="72"/>
      <c r="B4" s="49"/>
      <c r="C4" s="48"/>
      <c r="D4" s="48"/>
      <c r="E4" s="48"/>
    </row>
    <row r="5" spans="1:5" s="25" customFormat="1" ht="20.25" x14ac:dyDescent="0.45">
      <c r="A5" s="24" t="s">
        <v>365</v>
      </c>
    </row>
    <row r="6" spans="1:5" s="25" customFormat="1" ht="20.25" x14ac:dyDescent="0.45">
      <c r="A6" s="201" t="s">
        <v>18</v>
      </c>
      <c r="B6" s="202" t="s">
        <v>305</v>
      </c>
      <c r="C6" s="202" t="s">
        <v>306</v>
      </c>
      <c r="D6" s="202" t="s">
        <v>341</v>
      </c>
      <c r="E6" s="203" t="s">
        <v>22</v>
      </c>
    </row>
    <row r="7" spans="1:5" s="25" customFormat="1" ht="20.25" x14ac:dyDescent="0.45">
      <c r="A7" s="51" t="s">
        <v>19</v>
      </c>
      <c r="B7" s="53">
        <v>6504061009.4700003</v>
      </c>
      <c r="C7" s="53">
        <v>7046177099.46</v>
      </c>
      <c r="D7" s="32">
        <v>8.3350400496039548E-2</v>
      </c>
      <c r="E7" s="74" t="s">
        <v>75</v>
      </c>
    </row>
    <row r="8" spans="1:5" s="25" customFormat="1" ht="20.25" x14ac:dyDescent="0.45">
      <c r="A8" s="51" t="s">
        <v>20</v>
      </c>
      <c r="B8" s="151">
        <v>590218414</v>
      </c>
      <c r="C8" s="151">
        <v>586804106</v>
      </c>
      <c r="D8" s="32">
        <v>-5.7848212102714911E-3</v>
      </c>
      <c r="E8" s="74" t="s">
        <v>75</v>
      </c>
    </row>
    <row r="9" spans="1:5" s="25" customFormat="1" ht="20.25" x14ac:dyDescent="0.45">
      <c r="A9" s="51" t="s">
        <v>43</v>
      </c>
      <c r="B9" s="151">
        <v>-504527109.07999998</v>
      </c>
      <c r="C9" s="151">
        <v>-535687838.19</v>
      </c>
      <c r="D9" s="32">
        <v>6.1762249340419559E-2</v>
      </c>
      <c r="E9" s="74" t="s">
        <v>88</v>
      </c>
    </row>
    <row r="10" spans="1:5" s="25" customFormat="1" ht="20.25" x14ac:dyDescent="0.45">
      <c r="A10" s="51" t="s">
        <v>79</v>
      </c>
      <c r="B10" s="151">
        <v>474777810.25999999</v>
      </c>
      <c r="C10" s="151">
        <v>496985019.58000004</v>
      </c>
      <c r="D10" s="32">
        <v>4.6773898948307711E-2</v>
      </c>
      <c r="E10" s="74" t="s">
        <v>94</v>
      </c>
    </row>
    <row r="11" spans="1:5" s="25" customFormat="1" ht="20.25" x14ac:dyDescent="0.45">
      <c r="A11" s="74" t="s">
        <v>93</v>
      </c>
      <c r="B11" s="151">
        <v>758393981.05394793</v>
      </c>
      <c r="C11" s="151">
        <v>679679859.62721467</v>
      </c>
      <c r="D11" s="32">
        <v>-0.10379054079166534</v>
      </c>
      <c r="E11" s="74" t="s">
        <v>96</v>
      </c>
    </row>
    <row r="12" spans="1:5" s="25" customFormat="1" ht="20.25" x14ac:dyDescent="0.45">
      <c r="A12" s="74" t="s">
        <v>267</v>
      </c>
      <c r="B12" s="151">
        <v>17572744.469999999</v>
      </c>
      <c r="C12" s="151">
        <v>16415980.595000001</v>
      </c>
      <c r="D12" s="32">
        <v>-6.5827160747418428E-2</v>
      </c>
      <c r="E12" s="74"/>
    </row>
    <row r="13" spans="1:5" s="25" customFormat="1" ht="20.25" x14ac:dyDescent="0.45">
      <c r="A13" s="74" t="s">
        <v>275</v>
      </c>
      <c r="B13" s="151">
        <v>1322969059.9200001</v>
      </c>
      <c r="C13" s="151">
        <v>1537960903.71</v>
      </c>
      <c r="D13" s="32">
        <v>0.16250708372802045</v>
      </c>
      <c r="E13" s="74"/>
    </row>
    <row r="14" spans="1:5" s="25" customFormat="1" ht="20.25" x14ac:dyDescent="0.45">
      <c r="A14" s="74" t="s">
        <v>99</v>
      </c>
      <c r="B14" s="151">
        <v>1508803464.8</v>
      </c>
      <c r="C14" s="151">
        <v>1745327670.57622</v>
      </c>
      <c r="D14" s="32">
        <v>0.15676276685086526</v>
      </c>
      <c r="E14" s="310"/>
    </row>
    <row r="15" spans="1:5" s="25" customFormat="1" ht="20.25" x14ac:dyDescent="0.45">
      <c r="A15" s="155" t="s">
        <v>76</v>
      </c>
      <c r="B15" s="69">
        <v>10197491564.633949</v>
      </c>
      <c r="C15" s="69">
        <v>11076677781.778435</v>
      </c>
      <c r="D15" s="87">
        <v>8.6215929826664664E-2</v>
      </c>
      <c r="E15" s="292" t="s">
        <v>95</v>
      </c>
    </row>
    <row r="16" spans="1:5" s="25" customFormat="1" ht="20.25" x14ac:dyDescent="0.45">
      <c r="D16" s="73"/>
    </row>
    <row r="17" spans="1:5" s="25" customFormat="1" ht="20.25" x14ac:dyDescent="0.45">
      <c r="A17" s="24" t="s">
        <v>366</v>
      </c>
    </row>
    <row r="18" spans="1:5" s="25" customFormat="1" ht="20.25" x14ac:dyDescent="0.45">
      <c r="A18" s="201" t="s">
        <v>18</v>
      </c>
      <c r="B18" s="202" t="s">
        <v>314</v>
      </c>
      <c r="C18" s="202" t="s">
        <v>315</v>
      </c>
      <c r="D18" s="202" t="s">
        <v>341</v>
      </c>
      <c r="E18" s="203" t="s">
        <v>22</v>
      </c>
    </row>
    <row r="19" spans="1:5" s="25" customFormat="1" ht="20.25" x14ac:dyDescent="0.45">
      <c r="A19" s="51" t="s">
        <v>19</v>
      </c>
      <c r="B19" s="76">
        <v>1183668.1666666667</v>
      </c>
      <c r="C19" s="76">
        <v>1193671.5</v>
      </c>
      <c r="D19" s="32">
        <v>8.4511298141130946E-3</v>
      </c>
      <c r="E19" s="51" t="s">
        <v>35</v>
      </c>
    </row>
    <row r="20" spans="1:5" s="25" customFormat="1" ht="20.25" x14ac:dyDescent="0.45">
      <c r="A20" s="51" t="s">
        <v>20</v>
      </c>
      <c r="B20" s="76">
        <v>81976.5</v>
      </c>
      <c r="C20" s="76">
        <v>72144.75</v>
      </c>
      <c r="D20" s="32">
        <v>-0.1199337615048215</v>
      </c>
      <c r="E20" s="51" t="s">
        <v>35</v>
      </c>
    </row>
    <row r="21" spans="1:5" s="25" customFormat="1" ht="20.25" x14ac:dyDescent="0.45">
      <c r="A21" s="65" t="s">
        <v>79</v>
      </c>
      <c r="B21" s="195">
        <v>138783.25</v>
      </c>
      <c r="C21" s="195">
        <v>151683.75</v>
      </c>
      <c r="D21" s="102">
        <v>9.2954301041372062E-2</v>
      </c>
      <c r="E21" s="194" t="s">
        <v>94</v>
      </c>
    </row>
    <row r="22" spans="1:5" s="25" customFormat="1" ht="20.25" x14ac:dyDescent="0.45">
      <c r="A22" s="288" t="s">
        <v>76</v>
      </c>
      <c r="B22" s="291">
        <v>1265644.6666666667</v>
      </c>
      <c r="C22" s="291">
        <v>1265816.25</v>
      </c>
      <c r="D22" s="290">
        <v>1.355699098271835E-4</v>
      </c>
      <c r="E22" s="100"/>
    </row>
    <row r="23" spans="1:5" s="25" customFormat="1" ht="20.25" x14ac:dyDescent="0.45">
      <c r="D23" s="73"/>
    </row>
    <row r="24" spans="1:5" s="25" customFormat="1" ht="20.25" x14ac:dyDescent="0.45">
      <c r="A24" s="24" t="s">
        <v>368</v>
      </c>
      <c r="D24" s="73"/>
    </row>
    <row r="25" spans="1:5" s="25" customFormat="1" ht="20.25" x14ac:dyDescent="0.45">
      <c r="A25" s="201" t="s">
        <v>18</v>
      </c>
      <c r="B25" s="202" t="s">
        <v>356</v>
      </c>
      <c r="C25" s="202" t="s">
        <v>357</v>
      </c>
      <c r="D25" s="202" t="s">
        <v>341</v>
      </c>
      <c r="E25" s="203" t="s">
        <v>22</v>
      </c>
    </row>
    <row r="26" spans="1:5" s="25" customFormat="1" ht="20.25" x14ac:dyDescent="0.45">
      <c r="A26" s="51" t="s">
        <v>19</v>
      </c>
      <c r="B26" s="196">
        <v>5494.8347794011524</v>
      </c>
      <c r="C26" s="196">
        <v>5902.9449052440305</v>
      </c>
      <c r="D26" s="32">
        <v>7.4271591817971883E-2</v>
      </c>
      <c r="E26" s="51" t="s">
        <v>44</v>
      </c>
    </row>
    <row r="27" spans="1:5" s="25" customFormat="1" ht="20.25" x14ac:dyDescent="0.45">
      <c r="A27" s="51" t="s">
        <v>20</v>
      </c>
      <c r="B27" s="196">
        <v>7199.8489079187329</v>
      </c>
      <c r="C27" s="196">
        <v>8133.7048919013514</v>
      </c>
      <c r="D27" s="32">
        <v>0.12970494185725476</v>
      </c>
      <c r="E27" s="51" t="s">
        <v>44</v>
      </c>
    </row>
    <row r="28" spans="1:5" s="25" customFormat="1" ht="20.25" x14ac:dyDescent="0.45">
      <c r="A28" s="65" t="s">
        <v>79</v>
      </c>
      <c r="B28" s="197">
        <v>3421.0022481819669</v>
      </c>
      <c r="C28" s="197">
        <v>3276.4552536445071</v>
      </c>
      <c r="D28" s="102">
        <v>-4.225282067975162E-2</v>
      </c>
      <c r="E28" s="194" t="s">
        <v>94</v>
      </c>
    </row>
    <row r="29" spans="1:5" s="25" customFormat="1" ht="20.25" x14ac:dyDescent="0.45">
      <c r="A29" s="74" t="s">
        <v>93</v>
      </c>
      <c r="B29" s="196">
        <v>544.80294303243932</v>
      </c>
      <c r="C29" s="196">
        <v>515.14372619584958</v>
      </c>
      <c r="D29" s="32">
        <v>-5.4440265449931184E-2</v>
      </c>
      <c r="E29" s="51"/>
    </row>
    <row r="30" spans="1:5" s="25" customFormat="1" ht="20.25" x14ac:dyDescent="0.45">
      <c r="A30" s="74" t="s">
        <v>267</v>
      </c>
      <c r="B30" s="198">
        <v>13.884421854580562</v>
      </c>
      <c r="C30" s="198">
        <v>12.968691620920493</v>
      </c>
      <c r="D30" s="32">
        <v>-6.5953789307976379E-2</v>
      </c>
      <c r="E30" s="51"/>
    </row>
    <row r="31" spans="1:5" s="25" customFormat="1" ht="20.25" x14ac:dyDescent="0.45">
      <c r="A31" s="74" t="s">
        <v>275</v>
      </c>
      <c r="B31" s="198">
        <v>1045.2926439490388</v>
      </c>
      <c r="C31" s="198">
        <v>1214.9953863445821</v>
      </c>
      <c r="D31" s="32">
        <v>0.16234950411056065</v>
      </c>
      <c r="E31" s="51"/>
    </row>
    <row r="32" spans="1:5" s="25" customFormat="1" ht="20.25" x14ac:dyDescent="0.45">
      <c r="A32" s="74" t="s">
        <v>99</v>
      </c>
      <c r="B32" s="196">
        <v>1274.6844996676291</v>
      </c>
      <c r="C32" s="196">
        <v>1462.1507429608732</v>
      </c>
      <c r="D32" s="32">
        <v>0.1470687400232179</v>
      </c>
      <c r="E32" s="51"/>
    </row>
    <row r="33" spans="1:5" s="25" customFormat="1" ht="20.25" x14ac:dyDescent="0.45">
      <c r="A33" s="288" t="s">
        <v>76</v>
      </c>
      <c r="B33" s="289">
        <v>8057.1520847878437</v>
      </c>
      <c r="C33" s="289">
        <v>8750.6206226839276</v>
      </c>
      <c r="D33" s="290">
        <v>8.6068691592079333E-2</v>
      </c>
      <c r="E33" s="100" t="s">
        <v>80</v>
      </c>
    </row>
    <row r="34" spans="1:5" s="25" customFormat="1" ht="20.25" x14ac:dyDescent="0.45">
      <c r="C34" s="199"/>
    </row>
    <row r="35" spans="1:5" s="25" customFormat="1" ht="20.25" x14ac:dyDescent="0.45">
      <c r="A35" s="25" t="s">
        <v>554</v>
      </c>
    </row>
    <row r="36" spans="1:5" s="25" customFormat="1" ht="20.25" x14ac:dyDescent="0.45"/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E313-7037-4D05-A508-2F74136D8B1F}">
  <sheetPr>
    <tabColor rgb="FF00817F"/>
  </sheetPr>
  <dimension ref="A1:AG73"/>
  <sheetViews>
    <sheetView topLeftCell="A45" zoomScale="85" zoomScaleNormal="85" workbookViewId="0">
      <selection activeCell="B66" sqref="B66"/>
    </sheetView>
  </sheetViews>
  <sheetFormatPr defaultRowHeight="19.5" x14ac:dyDescent="0.45"/>
  <cols>
    <col min="1" max="1" width="52.42578125" style="45" customWidth="1"/>
    <col min="2" max="2" width="45.5703125" style="45" customWidth="1"/>
    <col min="3" max="3" width="37.140625" style="45" customWidth="1"/>
    <col min="4" max="4" width="35.5703125" style="45" customWidth="1"/>
    <col min="5" max="5" width="27.42578125" style="45" customWidth="1"/>
    <col min="6" max="6" width="9.28515625" style="45"/>
    <col min="7" max="7" width="51.5703125" style="45" customWidth="1"/>
    <col min="8" max="8" width="39.5703125" style="45" customWidth="1"/>
    <col min="9" max="9" width="35.28515625" style="45" customWidth="1"/>
    <col min="10" max="10" width="42.5703125" style="45" customWidth="1"/>
    <col min="11" max="11" width="16.7109375" style="45" customWidth="1"/>
    <col min="12" max="12" width="9.28515625" style="45"/>
    <col min="13" max="13" width="52" style="45" customWidth="1"/>
    <col min="14" max="14" width="41.7109375" style="45" customWidth="1"/>
    <col min="15" max="15" width="32" style="45" customWidth="1"/>
    <col min="16" max="16" width="32.7109375" style="45" customWidth="1"/>
    <col min="17" max="17" width="17.7109375" style="45" customWidth="1"/>
    <col min="18" max="18" width="9.140625" style="45"/>
    <col min="19" max="19" width="53.140625" style="45" customWidth="1"/>
    <col min="20" max="20" width="33.85546875" style="45" customWidth="1"/>
    <col min="21" max="21" width="32.7109375" style="45" customWidth="1"/>
    <col min="22" max="22" width="32.5703125" style="45" customWidth="1"/>
    <col min="23" max="23" width="17.7109375" style="45" customWidth="1"/>
    <col min="24" max="24" width="9.140625" style="45"/>
    <col min="25" max="25" width="53.5703125" style="45" customWidth="1"/>
    <col min="26" max="26" width="35.5703125" style="45" customWidth="1"/>
    <col min="27" max="27" width="32.42578125" style="45" customWidth="1"/>
    <col min="28" max="28" width="33.5703125" style="45" customWidth="1"/>
    <col min="29" max="29" width="9.140625" style="45"/>
    <col min="30" max="30" width="50.7109375" style="45" customWidth="1"/>
    <col min="31" max="31" width="33" style="45" customWidth="1"/>
    <col min="32" max="32" width="34.5703125" style="45" customWidth="1"/>
    <col min="33" max="33" width="39.7109375" style="45" customWidth="1"/>
    <col min="34" max="16384" width="9.140625" style="45"/>
  </cols>
  <sheetData>
    <row r="1" spans="1:33" ht="24" x14ac:dyDescent="0.55000000000000004">
      <c r="A1" s="43" t="s">
        <v>326</v>
      </c>
      <c r="B1" s="44"/>
      <c r="C1" s="44"/>
      <c r="D1" s="44"/>
      <c r="G1" s="44"/>
      <c r="H1" s="44"/>
      <c r="I1" s="44"/>
      <c r="M1" s="44"/>
      <c r="N1" s="44"/>
      <c r="O1" s="44"/>
      <c r="Q1" s="44"/>
      <c r="R1" s="44"/>
      <c r="S1" s="44"/>
      <c r="T1" s="44"/>
    </row>
    <row r="2" spans="1:33" s="25" customFormat="1" ht="20.25" x14ac:dyDescent="0.45">
      <c r="A2" s="71" t="s">
        <v>370</v>
      </c>
      <c r="B2" s="46"/>
      <c r="C2" s="46"/>
      <c r="D2" s="46"/>
      <c r="F2" s="71"/>
      <c r="G2" s="46"/>
      <c r="H2" s="46"/>
      <c r="I2" s="46"/>
      <c r="M2" s="46"/>
      <c r="N2" s="46"/>
      <c r="O2" s="46"/>
      <c r="Q2" s="47"/>
      <c r="R2" s="46"/>
      <c r="S2" s="46"/>
      <c r="T2" s="46"/>
    </row>
    <row r="3" spans="1:33" s="25" customFormat="1" ht="20.25" x14ac:dyDescent="0.45">
      <c r="A3" s="71" t="s">
        <v>396</v>
      </c>
      <c r="B3" s="48"/>
      <c r="C3" s="48"/>
      <c r="D3" s="48"/>
      <c r="F3" s="71"/>
      <c r="G3" s="48"/>
      <c r="H3" s="48"/>
      <c r="I3" s="48"/>
      <c r="M3" s="48"/>
      <c r="N3" s="48"/>
      <c r="O3" s="48"/>
      <c r="Q3" s="49"/>
      <c r="R3" s="48"/>
      <c r="S3" s="48"/>
      <c r="T3" s="48"/>
    </row>
    <row r="4" spans="1:33" s="25" customFormat="1" ht="20.25" x14ac:dyDescent="0.45">
      <c r="A4" s="71"/>
      <c r="B4" s="48"/>
      <c r="C4" s="48"/>
      <c r="D4" s="48"/>
      <c r="F4" s="71"/>
      <c r="G4" s="48"/>
      <c r="H4" s="48"/>
      <c r="I4" s="48"/>
      <c r="M4" s="48"/>
      <c r="N4" s="48"/>
      <c r="O4" s="48"/>
      <c r="Q4" s="49"/>
      <c r="R4" s="48"/>
      <c r="S4" s="48"/>
      <c r="T4" s="48"/>
    </row>
    <row r="5" spans="1:33" s="25" customFormat="1" ht="15.75" customHeight="1" x14ac:dyDescent="0.45">
      <c r="A5" s="50" t="s">
        <v>397</v>
      </c>
      <c r="B5" s="48"/>
      <c r="C5" s="48"/>
      <c r="D5" s="48"/>
      <c r="G5" s="50" t="s">
        <v>19</v>
      </c>
      <c r="M5" s="50" t="s">
        <v>20</v>
      </c>
      <c r="S5" s="50" t="s">
        <v>401</v>
      </c>
      <c r="Y5" s="50" t="s">
        <v>267</v>
      </c>
      <c r="AD5" s="50" t="s">
        <v>275</v>
      </c>
    </row>
    <row r="6" spans="1:33" s="25" customFormat="1" ht="15.75" customHeight="1" x14ac:dyDescent="0.45">
      <c r="A6" s="24" t="s">
        <v>399</v>
      </c>
      <c r="B6" s="48"/>
      <c r="C6" s="48"/>
      <c r="D6" s="48"/>
      <c r="G6" s="24" t="s">
        <v>402</v>
      </c>
      <c r="M6" s="24" t="s">
        <v>407</v>
      </c>
      <c r="S6" s="24" t="s">
        <v>410</v>
      </c>
      <c r="Y6" s="24" t="s">
        <v>413</v>
      </c>
      <c r="AD6" s="24" t="s">
        <v>416</v>
      </c>
    </row>
    <row r="7" spans="1:33" s="25" customFormat="1" ht="15.75" customHeight="1" x14ac:dyDescent="0.45">
      <c r="A7" s="280" t="s">
        <v>320</v>
      </c>
      <c r="B7" s="212" t="s">
        <v>321</v>
      </c>
      <c r="C7" s="212" t="s">
        <v>322</v>
      </c>
      <c r="D7" s="212" t="s">
        <v>319</v>
      </c>
      <c r="E7" s="281" t="s">
        <v>22</v>
      </c>
      <c r="G7" s="280" t="s">
        <v>320</v>
      </c>
      <c r="H7" s="212" t="s">
        <v>321</v>
      </c>
      <c r="I7" s="212" t="s">
        <v>322</v>
      </c>
      <c r="J7" s="212" t="s">
        <v>319</v>
      </c>
      <c r="K7" s="281" t="s">
        <v>22</v>
      </c>
      <c r="M7" s="280" t="s">
        <v>320</v>
      </c>
      <c r="N7" s="213" t="s">
        <v>321</v>
      </c>
      <c r="O7" s="213" t="s">
        <v>322</v>
      </c>
      <c r="P7" s="212" t="s">
        <v>319</v>
      </c>
      <c r="Q7" s="281" t="s">
        <v>22</v>
      </c>
      <c r="S7" s="280" t="s">
        <v>320</v>
      </c>
      <c r="T7" s="213" t="s">
        <v>321</v>
      </c>
      <c r="U7" s="213" t="s">
        <v>322</v>
      </c>
      <c r="V7" s="212" t="s">
        <v>319</v>
      </c>
      <c r="W7" s="281" t="s">
        <v>22</v>
      </c>
      <c r="Y7" s="201" t="s">
        <v>320</v>
      </c>
      <c r="Z7" s="284" t="s">
        <v>321</v>
      </c>
      <c r="AA7" s="284" t="s">
        <v>322</v>
      </c>
      <c r="AB7" s="203" t="s">
        <v>319</v>
      </c>
      <c r="AD7" s="201" t="s">
        <v>320</v>
      </c>
      <c r="AE7" s="284" t="s">
        <v>321</v>
      </c>
      <c r="AF7" s="284" t="s">
        <v>322</v>
      </c>
      <c r="AG7" s="203" t="s">
        <v>319</v>
      </c>
    </row>
    <row r="8" spans="1:33" s="25" customFormat="1" ht="20.25" x14ac:dyDescent="0.45">
      <c r="A8" s="30" t="s">
        <v>49</v>
      </c>
      <c r="B8" s="52">
        <v>16853135</v>
      </c>
      <c r="C8" s="52">
        <v>17010000</v>
      </c>
      <c r="D8" s="32">
        <v>9.3077638077425952E-3</v>
      </c>
      <c r="E8" s="33"/>
      <c r="G8" s="30" t="s">
        <v>49</v>
      </c>
      <c r="H8" s="52">
        <v>14204018</v>
      </c>
      <c r="I8" s="52">
        <v>14324058</v>
      </c>
      <c r="J8" s="32">
        <v>8.4511298141131622E-3</v>
      </c>
      <c r="K8" s="33" t="s">
        <v>87</v>
      </c>
      <c r="M8" s="30" t="s">
        <v>49</v>
      </c>
      <c r="N8" s="52">
        <v>983718</v>
      </c>
      <c r="O8" s="52">
        <v>865737</v>
      </c>
      <c r="P8" s="32">
        <v>-0.1199337615048215</v>
      </c>
      <c r="Q8" s="33" t="s">
        <v>87</v>
      </c>
      <c r="S8" s="30" t="s">
        <v>49</v>
      </c>
      <c r="T8" s="52">
        <v>1665399</v>
      </c>
      <c r="U8" s="52">
        <v>1820205</v>
      </c>
      <c r="V8" s="32">
        <v>9.2954301041372062E-2</v>
      </c>
      <c r="W8" s="313"/>
      <c r="Y8" s="30" t="s">
        <v>49</v>
      </c>
      <c r="Z8" s="52">
        <v>882651</v>
      </c>
      <c r="AA8" s="52">
        <v>800963</v>
      </c>
      <c r="AB8" s="58">
        <v>-9.2548470460011939E-2</v>
      </c>
      <c r="AD8" s="30" t="s">
        <v>49</v>
      </c>
      <c r="AE8" s="209" t="s">
        <v>268</v>
      </c>
      <c r="AF8" s="209" t="s">
        <v>268</v>
      </c>
      <c r="AG8" s="58" t="s">
        <v>274</v>
      </c>
    </row>
    <row r="9" spans="1:33" s="25" customFormat="1" ht="20.25" x14ac:dyDescent="0.45">
      <c r="A9" s="59" t="s">
        <v>98</v>
      </c>
      <c r="B9" s="186">
        <v>1.0620066343379377</v>
      </c>
      <c r="C9" s="186">
        <v>1.0671441943857143</v>
      </c>
      <c r="D9" s="94">
        <v>4.8375969430542549E-3</v>
      </c>
      <c r="E9" s="97"/>
      <c r="G9" s="59" t="s">
        <v>98</v>
      </c>
      <c r="H9" s="186">
        <v>1.0542396000000001</v>
      </c>
      <c r="I9" s="186">
        <v>1.0639286999999999</v>
      </c>
      <c r="J9" s="94">
        <v>9.1906052476115434E-3</v>
      </c>
      <c r="K9" s="314"/>
      <c r="M9" s="59" t="s">
        <v>98</v>
      </c>
      <c r="N9" s="186">
        <v>1.0364899999999999</v>
      </c>
      <c r="O9" s="186">
        <v>0.99397000000000002</v>
      </c>
      <c r="P9" s="94">
        <v>-4.1023068239925027E-2</v>
      </c>
      <c r="Q9" s="314"/>
      <c r="S9" s="59" t="s">
        <v>98</v>
      </c>
      <c r="T9" s="186">
        <v>1.1433230444236484</v>
      </c>
      <c r="U9" s="186">
        <v>1.1272520040030656</v>
      </c>
      <c r="V9" s="94">
        <v>-1.4056430069319798E-2</v>
      </c>
      <c r="W9" s="314"/>
      <c r="Y9" s="59" t="s">
        <v>98</v>
      </c>
      <c r="Z9" s="285" t="s">
        <v>268</v>
      </c>
      <c r="AA9" s="285" t="s">
        <v>268</v>
      </c>
      <c r="AB9" s="60" t="s">
        <v>274</v>
      </c>
      <c r="AD9" s="59" t="s">
        <v>98</v>
      </c>
      <c r="AE9" s="285" t="s">
        <v>268</v>
      </c>
      <c r="AF9" s="285" t="s">
        <v>268</v>
      </c>
      <c r="AG9" s="60" t="s">
        <v>274</v>
      </c>
    </row>
    <row r="10" spans="1:33" s="25" customFormat="1" ht="20.25" x14ac:dyDescent="0.45">
      <c r="B10" s="251"/>
      <c r="C10" s="251"/>
      <c r="D10" s="83"/>
      <c r="H10" s="251"/>
      <c r="I10" s="251"/>
      <c r="J10" s="83"/>
      <c r="K10" s="200"/>
      <c r="N10" s="251"/>
      <c r="O10" s="251"/>
      <c r="P10" s="83"/>
      <c r="Q10" s="200"/>
      <c r="T10" s="251"/>
      <c r="U10" s="251"/>
      <c r="V10" s="83"/>
      <c r="W10" s="200"/>
      <c r="Z10" s="252"/>
      <c r="AA10" s="252"/>
      <c r="AB10" s="83"/>
      <c r="AE10" s="252"/>
      <c r="AF10" s="252"/>
      <c r="AG10" s="83"/>
    </row>
    <row r="11" spans="1:33" s="25" customFormat="1" ht="15.75" customHeight="1" x14ac:dyDescent="0.45">
      <c r="A11" s="50" t="s">
        <v>397</v>
      </c>
      <c r="B11" s="48"/>
      <c r="C11" s="48"/>
      <c r="D11" s="48"/>
      <c r="G11" s="50" t="s">
        <v>19</v>
      </c>
      <c r="M11" s="50" t="s">
        <v>20</v>
      </c>
      <c r="S11" s="50" t="s">
        <v>401</v>
      </c>
      <c r="Y11" s="50" t="s">
        <v>267</v>
      </c>
      <c r="AD11" s="50" t="s">
        <v>275</v>
      </c>
    </row>
    <row r="12" spans="1:33" s="25" customFormat="1" ht="15.75" customHeight="1" x14ac:dyDescent="0.45">
      <c r="A12" s="24" t="s">
        <v>398</v>
      </c>
      <c r="B12" s="48"/>
      <c r="C12" s="48"/>
      <c r="D12" s="48"/>
      <c r="G12" s="24" t="s">
        <v>406</v>
      </c>
      <c r="H12" s="78"/>
      <c r="I12" s="78"/>
      <c r="M12" s="24" t="s">
        <v>408</v>
      </c>
      <c r="S12" s="24" t="s">
        <v>412</v>
      </c>
      <c r="Y12" s="24" t="s">
        <v>414</v>
      </c>
      <c r="AD12" s="24" t="s">
        <v>417</v>
      </c>
    </row>
    <row r="13" spans="1:33" s="25" customFormat="1" ht="20.25" x14ac:dyDescent="0.45">
      <c r="A13" s="280" t="s">
        <v>4</v>
      </c>
      <c r="B13" s="212" t="s">
        <v>305</v>
      </c>
      <c r="C13" s="212" t="s">
        <v>306</v>
      </c>
      <c r="D13" s="212" t="s">
        <v>319</v>
      </c>
      <c r="E13" s="281" t="s">
        <v>22</v>
      </c>
      <c r="G13" s="280" t="s">
        <v>4</v>
      </c>
      <c r="H13" s="212" t="s">
        <v>305</v>
      </c>
      <c r="I13" s="212" t="s">
        <v>306</v>
      </c>
      <c r="J13" s="212" t="s">
        <v>319</v>
      </c>
      <c r="K13" s="281" t="s">
        <v>22</v>
      </c>
      <c r="M13" s="280" t="s">
        <v>4</v>
      </c>
      <c r="N13" s="213" t="s">
        <v>305</v>
      </c>
      <c r="O13" s="213" t="s">
        <v>306</v>
      </c>
      <c r="P13" s="212" t="s">
        <v>319</v>
      </c>
      <c r="Q13" s="281" t="s">
        <v>22</v>
      </c>
      <c r="S13" s="280" t="s">
        <v>4</v>
      </c>
      <c r="T13" s="213" t="s">
        <v>305</v>
      </c>
      <c r="U13" s="213" t="s">
        <v>306</v>
      </c>
      <c r="V13" s="212" t="s">
        <v>319</v>
      </c>
      <c r="W13" s="281" t="s">
        <v>22</v>
      </c>
      <c r="Y13" s="201" t="s">
        <v>4</v>
      </c>
      <c r="Z13" s="284" t="s">
        <v>305</v>
      </c>
      <c r="AA13" s="284" t="s">
        <v>306</v>
      </c>
      <c r="AB13" s="203" t="s">
        <v>319</v>
      </c>
      <c r="AD13" s="201" t="s">
        <v>4</v>
      </c>
      <c r="AE13" s="284" t="s">
        <v>305</v>
      </c>
      <c r="AF13" s="284" t="s">
        <v>306</v>
      </c>
      <c r="AG13" s="203" t="s">
        <v>319</v>
      </c>
    </row>
    <row r="14" spans="1:33" s="25" customFormat="1" ht="20.25" x14ac:dyDescent="0.45">
      <c r="A14" s="30" t="s">
        <v>24</v>
      </c>
      <c r="B14" s="53">
        <v>1226138397</v>
      </c>
      <c r="C14" s="53">
        <v>1283064663</v>
      </c>
      <c r="D14" s="32">
        <v>4.6427276186180803E-2</v>
      </c>
      <c r="E14" s="33"/>
      <c r="G14" s="30" t="s">
        <v>24</v>
      </c>
      <c r="H14" s="53">
        <v>1014613553</v>
      </c>
      <c r="I14" s="53">
        <v>1085460935</v>
      </c>
      <c r="J14" s="32">
        <v>6.9826961990128278E-2</v>
      </c>
      <c r="K14" s="33"/>
      <c r="M14" s="30" t="s">
        <v>24</v>
      </c>
      <c r="N14" s="53">
        <v>179047962</v>
      </c>
      <c r="O14" s="53">
        <v>168408215</v>
      </c>
      <c r="P14" s="32">
        <v>-5.9424005060722221E-2</v>
      </c>
      <c r="Q14" s="33"/>
      <c r="S14" s="30" t="s">
        <v>24</v>
      </c>
      <c r="T14" s="53">
        <v>32476882</v>
      </c>
      <c r="U14" s="53">
        <v>29195513</v>
      </c>
      <c r="V14" s="32">
        <v>-0.10103706999951535</v>
      </c>
      <c r="W14" s="33"/>
      <c r="Y14" s="30" t="s">
        <v>24</v>
      </c>
      <c r="Z14" s="53">
        <v>4756.5200000000004</v>
      </c>
      <c r="AA14" s="53">
        <v>20945.169999999998</v>
      </c>
      <c r="AB14" s="58">
        <v>3.4034651383784778</v>
      </c>
      <c r="AD14" s="30" t="s">
        <v>24</v>
      </c>
      <c r="AE14" s="53">
        <v>8387320</v>
      </c>
      <c r="AF14" s="53">
        <v>7421334</v>
      </c>
      <c r="AG14" s="58">
        <v>-0.11517218849406008</v>
      </c>
    </row>
    <row r="15" spans="1:33" s="25" customFormat="1" ht="20.25" x14ac:dyDescent="0.45">
      <c r="A15" s="30" t="s">
        <v>25</v>
      </c>
      <c r="B15" s="53">
        <v>1103552735</v>
      </c>
      <c r="C15" s="53">
        <v>1252679952</v>
      </c>
      <c r="D15" s="32">
        <v>0.13513374782220988</v>
      </c>
      <c r="E15" s="33"/>
      <c r="G15" s="30" t="s">
        <v>25</v>
      </c>
      <c r="H15" s="53">
        <v>964334081</v>
      </c>
      <c r="I15" s="53">
        <v>1114862723</v>
      </c>
      <c r="J15" s="32">
        <v>0.15609594741679569</v>
      </c>
      <c r="K15" s="33"/>
      <c r="M15" s="30" t="s">
        <v>25</v>
      </c>
      <c r="N15" s="53">
        <v>91124769</v>
      </c>
      <c r="O15" s="53">
        <v>86571176</v>
      </c>
      <c r="P15" s="32">
        <v>-4.9970968925035081E-2</v>
      </c>
      <c r="Q15" s="33"/>
      <c r="S15" s="30" t="s">
        <v>25</v>
      </c>
      <c r="T15" s="53">
        <v>48093885</v>
      </c>
      <c r="U15" s="53">
        <v>51246053</v>
      </c>
      <c r="V15" s="32">
        <v>6.5541970668412414E-2</v>
      </c>
      <c r="W15" s="33"/>
      <c r="Y15" s="30" t="s">
        <v>25</v>
      </c>
      <c r="Z15" s="53">
        <v>8745.89</v>
      </c>
      <c r="AA15" s="53">
        <v>14071.35</v>
      </c>
      <c r="AB15" s="58">
        <v>0.60891001373216458</v>
      </c>
      <c r="AD15" s="30" t="s">
        <v>25</v>
      </c>
      <c r="AE15" s="53">
        <v>979363.7</v>
      </c>
      <c r="AF15" s="53">
        <v>886465.3</v>
      </c>
      <c r="AG15" s="58">
        <v>-9.4855874278370653E-2</v>
      </c>
    </row>
    <row r="16" spans="1:33" s="25" customFormat="1" ht="20.25" x14ac:dyDescent="0.45">
      <c r="A16" s="30" t="s">
        <v>26</v>
      </c>
      <c r="B16" s="53">
        <v>336241419</v>
      </c>
      <c r="C16" s="53">
        <v>368615468</v>
      </c>
      <c r="D16" s="32">
        <v>9.6282156720258194E-2</v>
      </c>
      <c r="E16" s="33"/>
      <c r="G16" s="30" t="s">
        <v>26</v>
      </c>
      <c r="H16" s="53">
        <v>301173745</v>
      </c>
      <c r="I16" s="53">
        <v>333197033</v>
      </c>
      <c r="J16" s="32">
        <v>0.10632828568771822</v>
      </c>
      <c r="K16" s="33"/>
      <c r="M16" s="30" t="s">
        <v>26</v>
      </c>
      <c r="N16" s="53">
        <v>24908198</v>
      </c>
      <c r="O16" s="53">
        <v>24528030</v>
      </c>
      <c r="P16" s="32">
        <v>-1.5262766098133634E-2</v>
      </c>
      <c r="Q16" s="33"/>
      <c r="S16" s="30" t="s">
        <v>26</v>
      </c>
      <c r="T16" s="53">
        <v>10159476</v>
      </c>
      <c r="U16" s="53">
        <v>10890405</v>
      </c>
      <c r="V16" s="32">
        <v>7.1945541285790726E-2</v>
      </c>
      <c r="W16" s="33"/>
      <c r="Y16" s="30" t="s">
        <v>26</v>
      </c>
      <c r="Z16" s="53">
        <v>3787.49</v>
      </c>
      <c r="AA16" s="53">
        <v>2541.69</v>
      </c>
      <c r="AB16" s="58">
        <v>-0.3289249608579824</v>
      </c>
      <c r="AD16" s="30" t="s">
        <v>26</v>
      </c>
      <c r="AE16" s="53">
        <v>1994302</v>
      </c>
      <c r="AF16" s="53">
        <v>1512054</v>
      </c>
      <c r="AG16" s="58">
        <v>-0.24181292502339163</v>
      </c>
    </row>
    <row r="17" spans="1:33" s="25" customFormat="1" ht="20.25" x14ac:dyDescent="0.45">
      <c r="A17" s="30" t="s">
        <v>27</v>
      </c>
      <c r="B17" s="53">
        <v>573262949.26999998</v>
      </c>
      <c r="C17" s="53">
        <v>609396118.5</v>
      </c>
      <c r="D17" s="32">
        <v>6.3030707419714518E-2</v>
      </c>
      <c r="E17" s="33"/>
      <c r="G17" s="30" t="s">
        <v>27</v>
      </c>
      <c r="H17" s="53">
        <v>548619700</v>
      </c>
      <c r="I17" s="53">
        <v>586322700</v>
      </c>
      <c r="J17" s="32">
        <v>6.8723379783846628E-2</v>
      </c>
      <c r="K17" s="33"/>
      <c r="M17" s="30" t="s">
        <v>27</v>
      </c>
      <c r="N17" s="53">
        <v>1718840</v>
      </c>
      <c r="O17" s="53">
        <v>1707602</v>
      </c>
      <c r="P17" s="32">
        <v>-6.5381303669916919E-3</v>
      </c>
      <c r="Q17" s="33"/>
      <c r="S17" s="30" t="s">
        <v>27</v>
      </c>
      <c r="T17" s="53">
        <v>22924409.27</v>
      </c>
      <c r="U17" s="53">
        <v>21365816.5</v>
      </c>
      <c r="V17" s="32">
        <v>-6.7988350392943389E-2</v>
      </c>
      <c r="W17" s="33"/>
      <c r="Y17" s="30" t="s">
        <v>27</v>
      </c>
      <c r="Z17" s="53">
        <v>13763.24</v>
      </c>
      <c r="AA17" s="53">
        <v>17275.79</v>
      </c>
      <c r="AB17" s="58">
        <v>0.25521243544397987</v>
      </c>
      <c r="AD17" s="30" t="s">
        <v>27</v>
      </c>
      <c r="AE17" s="53">
        <v>102163.22</v>
      </c>
      <c r="AF17" s="53">
        <v>93409.41</v>
      </c>
      <c r="AG17" s="58">
        <v>-8.5684554578448077E-2</v>
      </c>
    </row>
    <row r="18" spans="1:33" s="25" customFormat="1" ht="20.25" x14ac:dyDescent="0.45">
      <c r="A18" s="30" t="s">
        <v>28</v>
      </c>
      <c r="B18" s="53">
        <v>740715848</v>
      </c>
      <c r="C18" s="53">
        <v>876336979</v>
      </c>
      <c r="D18" s="32">
        <v>0.18309467978333305</v>
      </c>
      <c r="E18" s="33"/>
      <c r="G18" s="30" t="s">
        <v>28</v>
      </c>
      <c r="H18" s="89">
        <v>637811695</v>
      </c>
      <c r="I18" s="89">
        <v>758535241</v>
      </c>
      <c r="J18" s="32">
        <v>0.1892777240467502</v>
      </c>
      <c r="K18" s="33"/>
      <c r="M18" s="30" t="s">
        <v>28</v>
      </c>
      <c r="N18" s="89">
        <v>64904658</v>
      </c>
      <c r="O18" s="89">
        <v>74527025</v>
      </c>
      <c r="P18" s="32">
        <v>0.14825387416724389</v>
      </c>
      <c r="Q18" s="33"/>
      <c r="S18" s="30" t="s">
        <v>28</v>
      </c>
      <c r="T18" s="89">
        <v>37999495</v>
      </c>
      <c r="U18" s="89">
        <v>43274713</v>
      </c>
      <c r="V18" s="32">
        <v>0.13882337120532787</v>
      </c>
      <c r="W18" s="33"/>
      <c r="Y18" s="30" t="s">
        <v>28</v>
      </c>
      <c r="Z18" s="89">
        <v>21576.29</v>
      </c>
      <c r="AA18" s="89">
        <v>6057</v>
      </c>
      <c r="AB18" s="58">
        <v>-0.71927518586374206</v>
      </c>
      <c r="AD18" s="30" t="s">
        <v>28</v>
      </c>
      <c r="AE18" s="89">
        <v>187332774</v>
      </c>
      <c r="AF18" s="89">
        <v>210705806</v>
      </c>
      <c r="AG18" s="58">
        <v>0.12476744725938879</v>
      </c>
    </row>
    <row r="19" spans="1:33" s="25" customFormat="1" ht="20.25" x14ac:dyDescent="0.45">
      <c r="A19" s="30" t="s">
        <v>29</v>
      </c>
      <c r="B19" s="53">
        <v>408788718</v>
      </c>
      <c r="C19" s="53">
        <v>476422650</v>
      </c>
      <c r="D19" s="32">
        <v>0.16544960519189281</v>
      </c>
      <c r="E19" s="33"/>
      <c r="G19" s="30" t="s">
        <v>29</v>
      </c>
      <c r="H19" s="35">
        <v>297865148</v>
      </c>
      <c r="I19" s="35">
        <v>362379927</v>
      </c>
      <c r="J19" s="32">
        <v>0.21659055929564475</v>
      </c>
      <c r="K19" s="33"/>
      <c r="M19" s="30" t="s">
        <v>29</v>
      </c>
      <c r="N19" s="35">
        <v>85632043</v>
      </c>
      <c r="O19" s="35">
        <v>87039653</v>
      </c>
      <c r="P19" s="32">
        <v>1.6437888793567612E-2</v>
      </c>
      <c r="Q19" s="33"/>
      <c r="S19" s="30" t="s">
        <v>29</v>
      </c>
      <c r="T19" s="35">
        <v>25291527</v>
      </c>
      <c r="U19" s="35">
        <v>27003070</v>
      </c>
      <c r="V19" s="32">
        <v>6.767258457743576E-2</v>
      </c>
      <c r="W19" s="33"/>
      <c r="Y19" s="30" t="s">
        <v>29</v>
      </c>
      <c r="Z19" s="35">
        <v>1565894</v>
      </c>
      <c r="AA19" s="35">
        <v>1989394</v>
      </c>
      <c r="AB19" s="58">
        <v>0.27045253382412859</v>
      </c>
      <c r="AD19" s="30" t="s">
        <v>29</v>
      </c>
      <c r="AE19" s="35">
        <v>53164974</v>
      </c>
      <c r="AF19" s="35">
        <v>56557822</v>
      </c>
      <c r="AG19" s="58">
        <v>6.3817354636531945E-2</v>
      </c>
    </row>
    <row r="20" spans="1:33" s="25" customFormat="1" ht="20.25" x14ac:dyDescent="0.45">
      <c r="A20" s="30" t="s">
        <v>30</v>
      </c>
      <c r="B20" s="53">
        <v>138050924</v>
      </c>
      <c r="C20" s="53">
        <v>153153381</v>
      </c>
      <c r="D20" s="32">
        <v>0.10939772485695207</v>
      </c>
      <c r="E20" s="33"/>
      <c r="G20" s="30" t="s">
        <v>30</v>
      </c>
      <c r="H20" s="35">
        <v>49643803</v>
      </c>
      <c r="I20" s="35">
        <v>64330322</v>
      </c>
      <c r="J20" s="32">
        <v>0.29583791153147554</v>
      </c>
      <c r="K20" s="33"/>
      <c r="M20" s="30" t="s">
        <v>30</v>
      </c>
      <c r="N20" s="35">
        <v>11078613</v>
      </c>
      <c r="O20" s="35">
        <v>12030988</v>
      </c>
      <c r="P20" s="32">
        <v>8.5965183547796101E-2</v>
      </c>
      <c r="Q20" s="33"/>
      <c r="S20" s="30" t="s">
        <v>30</v>
      </c>
      <c r="T20" s="35">
        <v>77328508</v>
      </c>
      <c r="U20" s="35">
        <v>76792071</v>
      </c>
      <c r="V20" s="32">
        <v>-6.9371181970819869E-3</v>
      </c>
      <c r="W20" s="33"/>
      <c r="Y20" s="30" t="s">
        <v>30</v>
      </c>
      <c r="Z20" s="35">
        <v>0</v>
      </c>
      <c r="AA20" s="35">
        <v>0</v>
      </c>
      <c r="AB20" s="58" t="s">
        <v>274</v>
      </c>
      <c r="AD20" s="30" t="s">
        <v>30</v>
      </c>
      <c r="AE20" s="35">
        <v>579589092</v>
      </c>
      <c r="AF20" s="35">
        <v>671779220</v>
      </c>
      <c r="AG20" s="58">
        <v>0.15906118536820221</v>
      </c>
    </row>
    <row r="21" spans="1:33" s="25" customFormat="1" ht="20.25" x14ac:dyDescent="0.45">
      <c r="A21" s="30" t="s">
        <v>45</v>
      </c>
      <c r="B21" s="53">
        <v>1056861384</v>
      </c>
      <c r="C21" s="53">
        <v>1132661088</v>
      </c>
      <c r="D21" s="32">
        <v>7.1721519158088567E-2</v>
      </c>
      <c r="E21" s="33"/>
      <c r="G21" s="30" t="s">
        <v>45</v>
      </c>
      <c r="H21" s="35">
        <v>936859168</v>
      </c>
      <c r="I21" s="35">
        <v>1012573686</v>
      </c>
      <c r="J21" s="32">
        <v>8.0817395598139677E-2</v>
      </c>
      <c r="K21" s="33"/>
      <c r="M21" s="30" t="s">
        <v>45</v>
      </c>
      <c r="N21" s="35">
        <v>93002022</v>
      </c>
      <c r="O21" s="35">
        <v>93524853</v>
      </c>
      <c r="P21" s="32">
        <v>5.6217164826803442E-3</v>
      </c>
      <c r="Q21" s="33"/>
      <c r="S21" s="30" t="s">
        <v>45</v>
      </c>
      <c r="T21" s="35">
        <v>27000194</v>
      </c>
      <c r="U21" s="35">
        <v>26562549</v>
      </c>
      <c r="V21" s="32">
        <v>-1.6208957609711989E-2</v>
      </c>
      <c r="W21" s="33"/>
      <c r="Y21" s="30" t="s">
        <v>45</v>
      </c>
      <c r="Z21" s="35">
        <v>16219.56</v>
      </c>
      <c r="AA21" s="35">
        <v>22273.29</v>
      </c>
      <c r="AB21" s="58">
        <v>0.37323638865665909</v>
      </c>
      <c r="AD21" s="30" t="s">
        <v>45</v>
      </c>
      <c r="AE21" s="35">
        <v>98943351</v>
      </c>
      <c r="AF21" s="35">
        <v>112058383</v>
      </c>
      <c r="AG21" s="58">
        <v>0.13255091794899893</v>
      </c>
    </row>
    <row r="22" spans="1:33" s="25" customFormat="1" ht="20.25" x14ac:dyDescent="0.45">
      <c r="A22" s="30" t="s">
        <v>46</v>
      </c>
      <c r="B22" s="53">
        <v>552334274.92000008</v>
      </c>
      <c r="C22" s="53">
        <v>596973249.80999994</v>
      </c>
      <c r="D22" s="32">
        <v>8.0818766672528811E-2</v>
      </c>
      <c r="E22" s="33" t="s">
        <v>403</v>
      </c>
      <c r="G22" s="30" t="s">
        <v>46</v>
      </c>
      <c r="H22" s="35">
        <v>936859168</v>
      </c>
      <c r="I22" s="35">
        <v>1012573686</v>
      </c>
      <c r="J22" s="32">
        <v>8.0817395598139677E-2</v>
      </c>
      <c r="K22" s="33" t="s">
        <v>404</v>
      </c>
      <c r="M22" s="30" t="s">
        <v>46</v>
      </c>
      <c r="N22" s="35">
        <v>93002022</v>
      </c>
      <c r="O22" s="35">
        <v>93524853</v>
      </c>
      <c r="P22" s="32">
        <v>5.6217164826803442E-3</v>
      </c>
      <c r="Q22" s="33" t="s">
        <v>404</v>
      </c>
      <c r="S22" s="30" t="s">
        <v>46</v>
      </c>
      <c r="T22" s="35">
        <v>27000194</v>
      </c>
      <c r="U22" s="35">
        <v>26562549</v>
      </c>
      <c r="V22" s="32">
        <v>-1.6208957609711989E-2</v>
      </c>
      <c r="W22" s="33" t="s">
        <v>404</v>
      </c>
      <c r="Y22" s="30" t="s">
        <v>46</v>
      </c>
      <c r="Z22" s="35">
        <v>16219.56</v>
      </c>
      <c r="AA22" s="35">
        <v>22273.29</v>
      </c>
      <c r="AB22" s="58">
        <v>0.37323638865665909</v>
      </c>
      <c r="AD22" s="30" t="s">
        <v>46</v>
      </c>
      <c r="AE22" s="35">
        <v>98943351</v>
      </c>
      <c r="AF22" s="35">
        <v>112058383</v>
      </c>
      <c r="AG22" s="58">
        <v>0.13255091794899893</v>
      </c>
    </row>
    <row r="23" spans="1:33" s="25" customFormat="1" ht="20.25" x14ac:dyDescent="0.45">
      <c r="A23" s="204" t="s">
        <v>276</v>
      </c>
      <c r="B23" s="205">
        <v>333035438.58999991</v>
      </c>
      <c r="C23" s="205">
        <v>362912921.06</v>
      </c>
      <c r="D23" s="102">
        <v>8.9712622165661685E-2</v>
      </c>
      <c r="E23" s="311"/>
      <c r="G23" s="204" t="s">
        <v>276</v>
      </c>
      <c r="H23" s="214">
        <v>289674738.58000004</v>
      </c>
      <c r="I23" s="214">
        <v>324939513.5</v>
      </c>
      <c r="J23" s="102">
        <v>0.12173921375702153</v>
      </c>
      <c r="K23" s="311"/>
      <c r="M23" s="204" t="s">
        <v>276</v>
      </c>
      <c r="N23" s="214">
        <v>20770461.75</v>
      </c>
      <c r="O23" s="214">
        <v>16236973.529999999</v>
      </c>
      <c r="P23" s="102">
        <v>-0.21826612593241942</v>
      </c>
      <c r="Q23" s="311"/>
      <c r="S23" s="204" t="s">
        <v>276</v>
      </c>
      <c r="T23" s="214">
        <v>22590238.259999998</v>
      </c>
      <c r="U23" s="214">
        <v>21736434.029999997</v>
      </c>
      <c r="V23" s="102">
        <v>-3.7795273346532668E-2</v>
      </c>
      <c r="W23" s="311"/>
      <c r="Y23" s="204" t="s">
        <v>276</v>
      </c>
      <c r="Z23" s="214" t="s">
        <v>277</v>
      </c>
      <c r="AA23" s="214" t="s">
        <v>277</v>
      </c>
      <c r="AB23" s="286" t="s">
        <v>277</v>
      </c>
      <c r="AD23" s="283" t="s">
        <v>276</v>
      </c>
      <c r="AE23" s="211" t="s">
        <v>268</v>
      </c>
      <c r="AF23" s="211" t="s">
        <v>268</v>
      </c>
      <c r="AG23" s="287" t="s">
        <v>268</v>
      </c>
    </row>
    <row r="24" spans="1:33" s="25" customFormat="1" ht="20.25" x14ac:dyDescent="0.45">
      <c r="A24" s="30" t="s">
        <v>31</v>
      </c>
      <c r="B24" s="53">
        <v>442559947</v>
      </c>
      <c r="C24" s="53">
        <v>514493280</v>
      </c>
      <c r="D24" s="32">
        <v>0.16253918477624907</v>
      </c>
      <c r="E24" s="33"/>
      <c r="G24" s="30" t="s">
        <v>31</v>
      </c>
      <c r="H24" s="35">
        <v>314483292</v>
      </c>
      <c r="I24" s="35">
        <v>371691191</v>
      </c>
      <c r="J24" s="32">
        <v>0.1819107738162446</v>
      </c>
      <c r="K24" s="33"/>
      <c r="M24" s="30" t="s">
        <v>31</v>
      </c>
      <c r="N24" s="35">
        <v>25372642</v>
      </c>
      <c r="O24" s="35">
        <v>23090089</v>
      </c>
      <c r="P24" s="32">
        <v>-8.9961187329250139E-2</v>
      </c>
      <c r="Q24" s="33"/>
      <c r="S24" s="30" t="s">
        <v>31</v>
      </c>
      <c r="T24" s="35">
        <v>102704013</v>
      </c>
      <c r="U24" s="35">
        <v>119712000</v>
      </c>
      <c r="V24" s="32">
        <v>0.16560197117127254</v>
      </c>
      <c r="W24" s="33"/>
      <c r="Y24" s="30" t="s">
        <v>31</v>
      </c>
      <c r="Z24" s="35">
        <v>262506.59999999998</v>
      </c>
      <c r="AA24" s="35">
        <v>325556.40000000002</v>
      </c>
      <c r="AB24" s="58">
        <v>0.24018367538187632</v>
      </c>
      <c r="AD24" s="30" t="s">
        <v>31</v>
      </c>
      <c r="AE24" s="35">
        <v>181728382</v>
      </c>
      <c r="AF24" s="35">
        <v>237117933</v>
      </c>
      <c r="AG24" s="58">
        <v>0.30479306749124085</v>
      </c>
    </row>
    <row r="25" spans="1:33" s="25" customFormat="1" ht="20.25" x14ac:dyDescent="0.45">
      <c r="A25" s="30" t="s">
        <v>36</v>
      </c>
      <c r="B25" s="53">
        <v>1051031110</v>
      </c>
      <c r="C25" s="53">
        <v>1065970488</v>
      </c>
      <c r="D25" s="32">
        <v>1.4214020743876935E-2</v>
      </c>
      <c r="E25" s="33"/>
      <c r="G25" s="30" t="s">
        <v>36</v>
      </c>
      <c r="H25" s="35">
        <v>973509259</v>
      </c>
      <c r="I25" s="35">
        <v>984779357</v>
      </c>
      <c r="J25" s="32">
        <v>1.1576775357613728E-2</v>
      </c>
      <c r="K25" s="33"/>
      <c r="M25" s="30" t="s">
        <v>36</v>
      </c>
      <c r="N25" s="35">
        <v>14530890</v>
      </c>
      <c r="O25" s="35">
        <v>15423864</v>
      </c>
      <c r="P25" s="32">
        <v>6.1453496654368729E-2</v>
      </c>
      <c r="Q25" s="33"/>
      <c r="S25" s="30" t="s">
        <v>36</v>
      </c>
      <c r="T25" s="35">
        <v>62990961</v>
      </c>
      <c r="U25" s="35">
        <v>65767267</v>
      </c>
      <c r="V25" s="32">
        <v>4.4074672872509435E-2</v>
      </c>
      <c r="W25" s="33"/>
      <c r="Y25" s="30" t="s">
        <v>36</v>
      </c>
      <c r="Z25" s="35">
        <v>15006456</v>
      </c>
      <c r="AA25" s="35">
        <v>13475700</v>
      </c>
      <c r="AB25" s="58">
        <v>-0.10200649640394774</v>
      </c>
      <c r="AD25" s="30" t="s">
        <v>36</v>
      </c>
      <c r="AE25" s="35">
        <v>210747338</v>
      </c>
      <c r="AF25" s="35">
        <v>239828477</v>
      </c>
      <c r="AG25" s="58">
        <v>0.13799054012250442</v>
      </c>
    </row>
    <row r="26" spans="1:33" s="25" customFormat="1" ht="20.25" x14ac:dyDescent="0.45">
      <c r="A26" s="30" t="s">
        <v>280</v>
      </c>
      <c r="B26" s="53">
        <v>163626386</v>
      </c>
      <c r="C26" s="53">
        <v>154370586</v>
      </c>
      <c r="D26" s="32">
        <v>-5.6566671343581468E-2</v>
      </c>
      <c r="E26" s="33"/>
      <c r="G26" s="30" t="s">
        <v>280</v>
      </c>
      <c r="H26" s="35">
        <v>155866437</v>
      </c>
      <c r="I26" s="35">
        <v>147559708</v>
      </c>
      <c r="J26" s="32">
        <v>-5.3293891615678622E-2</v>
      </c>
      <c r="K26" s="33"/>
      <c r="M26" s="30" t="s">
        <v>280</v>
      </c>
      <c r="N26" s="35">
        <v>0</v>
      </c>
      <c r="O26" s="35">
        <v>0</v>
      </c>
      <c r="P26" s="32" t="s">
        <v>274</v>
      </c>
      <c r="Q26" s="33"/>
      <c r="S26" s="30" t="s">
        <v>280</v>
      </c>
      <c r="T26" s="35">
        <v>7759949</v>
      </c>
      <c r="U26" s="35">
        <v>6810878</v>
      </c>
      <c r="V26" s="32">
        <v>-0.12230376771806103</v>
      </c>
      <c r="W26" s="33"/>
      <c r="Y26" s="30" t="s">
        <v>280</v>
      </c>
      <c r="Z26" s="35">
        <v>397611.9</v>
      </c>
      <c r="AA26" s="35">
        <v>373815.9</v>
      </c>
      <c r="AB26" s="58">
        <v>-5.9847303362902365E-2</v>
      </c>
      <c r="AD26" s="30" t="s">
        <v>280</v>
      </c>
      <c r="AE26" s="35">
        <v>0</v>
      </c>
      <c r="AF26" s="35">
        <v>0</v>
      </c>
      <c r="AG26" s="58" t="s">
        <v>274</v>
      </c>
    </row>
    <row r="27" spans="1:33" s="25" customFormat="1" ht="20.25" x14ac:dyDescent="0.45">
      <c r="A27" s="30" t="s">
        <v>281</v>
      </c>
      <c r="B27" s="53">
        <v>142236709.69999999</v>
      </c>
      <c r="C27" s="53">
        <v>60779828.700000003</v>
      </c>
      <c r="D27" s="32">
        <v>-0.57268535789252717</v>
      </c>
      <c r="E27" s="33"/>
      <c r="G27" s="30" t="s">
        <v>281</v>
      </c>
      <c r="H27" s="35">
        <v>132562637</v>
      </c>
      <c r="I27" s="35">
        <v>54144666.700000003</v>
      </c>
      <c r="J27" s="32">
        <v>-0.59155409151976956</v>
      </c>
      <c r="K27" s="33"/>
      <c r="M27" s="30" t="s">
        <v>281</v>
      </c>
      <c r="N27" s="35">
        <v>0</v>
      </c>
      <c r="O27" s="35">
        <v>0</v>
      </c>
      <c r="P27" s="32" t="s">
        <v>274</v>
      </c>
      <c r="Q27" s="33"/>
      <c r="S27" s="30" t="s">
        <v>281</v>
      </c>
      <c r="T27" s="35">
        <v>9674072.6999999993</v>
      </c>
      <c r="U27" s="35">
        <v>6635162</v>
      </c>
      <c r="V27" s="32">
        <v>-0.31412940487825769</v>
      </c>
      <c r="W27" s="33"/>
      <c r="Y27" s="30" t="s">
        <v>281</v>
      </c>
      <c r="Z27" s="35">
        <v>-130959.9</v>
      </c>
      <c r="AA27" s="35">
        <v>-103239.9</v>
      </c>
      <c r="AB27" s="58">
        <v>-0.21166784641710937</v>
      </c>
      <c r="AD27" s="30" t="s">
        <v>281</v>
      </c>
      <c r="AE27" s="35">
        <v>0</v>
      </c>
      <c r="AF27" s="35">
        <v>0</v>
      </c>
      <c r="AG27" s="58" t="s">
        <v>274</v>
      </c>
    </row>
    <row r="28" spans="1:33" s="25" customFormat="1" ht="20.25" x14ac:dyDescent="0.45">
      <c r="A28" s="30" t="s">
        <v>37</v>
      </c>
      <c r="B28" s="53">
        <v>157285982.30000001</v>
      </c>
      <c r="C28" s="53">
        <v>144496472.59999999</v>
      </c>
      <c r="D28" s="32">
        <v>-8.131372874415406E-2</v>
      </c>
      <c r="E28" s="33"/>
      <c r="G28" s="30" t="s">
        <v>37</v>
      </c>
      <c r="H28" s="35">
        <v>147162573.5</v>
      </c>
      <c r="I28" s="35">
        <v>133749552.40000001</v>
      </c>
      <c r="J28" s="32">
        <v>-9.1144241236036788E-2</v>
      </c>
      <c r="K28" s="33"/>
      <c r="M28" s="30" t="s">
        <v>37</v>
      </c>
      <c r="N28" s="35">
        <v>0</v>
      </c>
      <c r="O28" s="35">
        <v>0</v>
      </c>
      <c r="P28" s="32" t="s">
        <v>274</v>
      </c>
      <c r="Q28" s="33"/>
      <c r="S28" s="30" t="s">
        <v>37</v>
      </c>
      <c r="T28" s="35">
        <v>10123408.800000001</v>
      </c>
      <c r="U28" s="35">
        <v>10746920.199999999</v>
      </c>
      <c r="V28" s="32">
        <v>6.1591052215534202E-2</v>
      </c>
      <c r="W28" s="33"/>
      <c r="Y28" s="30" t="s">
        <v>37</v>
      </c>
      <c r="Z28" s="35">
        <v>677978.1</v>
      </c>
      <c r="AA28" s="35">
        <v>715754.9</v>
      </c>
      <c r="AB28" s="58">
        <v>5.5719793898947545E-2</v>
      </c>
      <c r="AD28" s="30" t="s">
        <v>37</v>
      </c>
      <c r="AE28" s="35">
        <v>0</v>
      </c>
      <c r="AF28" s="35">
        <v>0</v>
      </c>
      <c r="AG28" s="58" t="s">
        <v>274</v>
      </c>
    </row>
    <row r="29" spans="1:33" s="25" customFormat="1" ht="20.25" x14ac:dyDescent="0.45">
      <c r="A29" s="30" t="s">
        <v>282</v>
      </c>
      <c r="B29" s="53">
        <v>0</v>
      </c>
      <c r="C29" s="53">
        <v>3775871.1</v>
      </c>
      <c r="D29" s="32" t="s">
        <v>274</v>
      </c>
      <c r="E29" s="33"/>
      <c r="G29" s="30" t="s">
        <v>282</v>
      </c>
      <c r="H29" s="35">
        <v>0</v>
      </c>
      <c r="I29" s="35">
        <v>3383435.7</v>
      </c>
      <c r="J29" s="32" t="s">
        <v>274</v>
      </c>
      <c r="K29" s="33"/>
      <c r="M29" s="30" t="s">
        <v>282</v>
      </c>
      <c r="N29" s="35">
        <v>0</v>
      </c>
      <c r="O29" s="35">
        <v>0</v>
      </c>
      <c r="P29" s="32" t="s">
        <v>274</v>
      </c>
      <c r="Q29" s="315"/>
      <c r="S29" s="30" t="s">
        <v>282</v>
      </c>
      <c r="T29" s="35">
        <v>0</v>
      </c>
      <c r="U29" s="35">
        <v>392435.4</v>
      </c>
      <c r="V29" s="32" t="s">
        <v>274</v>
      </c>
      <c r="W29" s="315"/>
      <c r="Y29" s="30" t="s">
        <v>282</v>
      </c>
      <c r="Z29" s="35">
        <v>0</v>
      </c>
      <c r="AA29" s="35">
        <v>1629.865</v>
      </c>
      <c r="AB29" s="58" t="s">
        <v>274</v>
      </c>
      <c r="AD29" s="30" t="s">
        <v>282</v>
      </c>
      <c r="AE29" s="35">
        <v>0</v>
      </c>
      <c r="AF29" s="35">
        <v>0</v>
      </c>
      <c r="AG29" s="58" t="s">
        <v>274</v>
      </c>
    </row>
    <row r="30" spans="1:33" s="25" customFormat="1" ht="20.25" x14ac:dyDescent="0.45">
      <c r="A30" s="30" t="s">
        <v>38</v>
      </c>
      <c r="B30" s="53">
        <v>-7998764.6699999999</v>
      </c>
      <c r="C30" s="53">
        <v>-11348488.799999999</v>
      </c>
      <c r="D30" s="32">
        <v>0.41878018271538908</v>
      </c>
      <c r="E30" s="33"/>
      <c r="G30" s="30" t="s">
        <v>38</v>
      </c>
      <c r="H30" s="35">
        <v>-6099182.0300000003</v>
      </c>
      <c r="I30" s="35">
        <v>-10253114.34</v>
      </c>
      <c r="J30" s="32">
        <v>0.68106383603048481</v>
      </c>
      <c r="K30" s="33"/>
      <c r="M30" s="30" t="s">
        <v>38</v>
      </c>
      <c r="N30" s="35">
        <v>-1102223.1299999999</v>
      </c>
      <c r="O30" s="35">
        <v>-47386.94</v>
      </c>
      <c r="P30" s="32">
        <v>-0.95700785194010585</v>
      </c>
      <c r="Q30" s="315"/>
      <c r="S30" s="30" t="s">
        <v>38</v>
      </c>
      <c r="T30" s="35">
        <v>-797359.51</v>
      </c>
      <c r="U30" s="35">
        <v>-1047987.52</v>
      </c>
      <c r="V30" s="32">
        <v>0.31432246917077594</v>
      </c>
      <c r="W30" s="315"/>
      <c r="Y30" s="30" t="s">
        <v>38</v>
      </c>
      <c r="Z30" s="35">
        <v>-285211.90000000002</v>
      </c>
      <c r="AA30" s="35">
        <v>-482947.6</v>
      </c>
      <c r="AB30" s="58">
        <v>0.69329400351107351</v>
      </c>
      <c r="AD30" s="30" t="s">
        <v>38</v>
      </c>
      <c r="AE30" s="35">
        <v>0</v>
      </c>
      <c r="AF30" s="35">
        <v>0</v>
      </c>
      <c r="AG30" s="58" t="s">
        <v>274</v>
      </c>
    </row>
    <row r="31" spans="1:33" s="25" customFormat="1" ht="20.25" x14ac:dyDescent="0.45">
      <c r="A31" s="30" t="s">
        <v>39</v>
      </c>
      <c r="B31" s="53">
        <v>36703489</v>
      </c>
      <c r="C31" s="53">
        <v>45097890</v>
      </c>
      <c r="D31" s="32">
        <v>0.2287085295896529</v>
      </c>
      <c r="E31" s="33"/>
      <c r="G31" s="30" t="s">
        <v>39</v>
      </c>
      <c r="H31" s="35">
        <v>35655100</v>
      </c>
      <c r="I31" s="35">
        <v>43459736</v>
      </c>
      <c r="J31" s="32">
        <v>0.21889255674503788</v>
      </c>
      <c r="K31" s="33"/>
      <c r="M31" s="30" t="s">
        <v>39</v>
      </c>
      <c r="N31" s="35">
        <v>0</v>
      </c>
      <c r="O31" s="35">
        <v>0</v>
      </c>
      <c r="P31" s="32" t="s">
        <v>274</v>
      </c>
      <c r="Q31" s="33"/>
      <c r="S31" s="30" t="s">
        <v>39</v>
      </c>
      <c r="T31" s="35">
        <v>1048389</v>
      </c>
      <c r="U31" s="35">
        <v>1638154</v>
      </c>
      <c r="V31" s="32">
        <v>0.5625440556892527</v>
      </c>
      <c r="W31" s="33"/>
      <c r="Y31" s="30" t="s">
        <v>39</v>
      </c>
      <c r="Z31" s="35">
        <v>9620.68</v>
      </c>
      <c r="AA31" s="35">
        <v>37152.74</v>
      </c>
      <c r="AB31" s="58">
        <v>2.8617582125172021</v>
      </c>
      <c r="AD31" s="30" t="s">
        <v>39</v>
      </c>
      <c r="AE31" s="35">
        <v>0</v>
      </c>
      <c r="AF31" s="35">
        <v>0</v>
      </c>
      <c r="AG31" s="58" t="s">
        <v>274</v>
      </c>
    </row>
    <row r="32" spans="1:33" s="25" customFormat="1" ht="20.25" x14ac:dyDescent="0.45">
      <c r="A32" s="178" t="s">
        <v>47</v>
      </c>
      <c r="B32" s="64">
        <v>6026172321.2700005</v>
      </c>
      <c r="C32" s="64">
        <v>6666823579.5</v>
      </c>
      <c r="D32" s="145">
        <v>0.10631147336573075</v>
      </c>
      <c r="E32" s="282"/>
      <c r="G32" s="178" t="s">
        <v>47</v>
      </c>
      <c r="H32" s="64">
        <v>5065404185</v>
      </c>
      <c r="I32" s="64">
        <v>5689353758</v>
      </c>
      <c r="J32" s="145">
        <v>0.12317863495428055</v>
      </c>
      <c r="K32" s="282"/>
      <c r="M32" s="178" t="s">
        <v>47</v>
      </c>
      <c r="N32" s="64">
        <v>576789747</v>
      </c>
      <c r="O32" s="64">
        <v>571427631</v>
      </c>
      <c r="P32" s="145">
        <v>-9.2964828655319361E-3</v>
      </c>
      <c r="Q32" s="282"/>
      <c r="S32" s="178" t="s">
        <v>47</v>
      </c>
      <c r="T32" s="64">
        <v>383978389.26999998</v>
      </c>
      <c r="U32" s="64">
        <v>406042190.5</v>
      </c>
      <c r="V32" s="145">
        <v>5.7461049492776368E-2</v>
      </c>
      <c r="W32" s="282"/>
      <c r="Y32" s="178" t="s">
        <v>47</v>
      </c>
      <c r="Z32" s="64">
        <v>1897249.5899999999</v>
      </c>
      <c r="AA32" s="64">
        <v>2398114.69</v>
      </c>
      <c r="AB32" s="187">
        <v>0.26399536604986173</v>
      </c>
      <c r="AD32" s="178" t="s">
        <v>47</v>
      </c>
      <c r="AE32" s="64">
        <v>1112221721.9200001</v>
      </c>
      <c r="AF32" s="64">
        <v>1298132426.71</v>
      </c>
      <c r="AG32" s="187">
        <v>0.167152557018098</v>
      </c>
    </row>
    <row r="33" spans="1:33" s="25" customFormat="1" ht="20.25" x14ac:dyDescent="0.45">
      <c r="A33" s="178" t="s">
        <v>48</v>
      </c>
      <c r="B33" s="64">
        <v>5521645212.1900005</v>
      </c>
      <c r="C33" s="64">
        <v>6131135741.3099995</v>
      </c>
      <c r="D33" s="145">
        <v>0.11038205203305015</v>
      </c>
      <c r="E33" s="282"/>
      <c r="G33" s="178" t="s">
        <v>48</v>
      </c>
      <c r="H33" s="64">
        <v>5065404185</v>
      </c>
      <c r="I33" s="64">
        <v>5689353758</v>
      </c>
      <c r="J33" s="145">
        <v>0.12317863495428055</v>
      </c>
      <c r="K33" s="282"/>
      <c r="M33" s="178" t="s">
        <v>48</v>
      </c>
      <c r="N33" s="64">
        <v>576789747</v>
      </c>
      <c r="O33" s="64">
        <v>571427631</v>
      </c>
      <c r="P33" s="145">
        <v>-9.2964828655319361E-3</v>
      </c>
      <c r="Q33" s="282"/>
      <c r="S33" s="178" t="s">
        <v>48</v>
      </c>
      <c r="T33" s="64">
        <v>383978389.26999998</v>
      </c>
      <c r="U33" s="64">
        <v>406042190.5</v>
      </c>
      <c r="V33" s="145">
        <v>5.7461049492776368E-2</v>
      </c>
      <c r="W33" s="282"/>
      <c r="Y33" s="178" t="s">
        <v>48</v>
      </c>
      <c r="Z33" s="64">
        <v>1897249.5899999999</v>
      </c>
      <c r="AA33" s="64">
        <v>2398114.69</v>
      </c>
      <c r="AB33" s="187">
        <v>0.26399536604986173</v>
      </c>
      <c r="AD33" s="178" t="s">
        <v>48</v>
      </c>
      <c r="AE33" s="64">
        <v>1112221721.9200001</v>
      </c>
      <c r="AF33" s="64">
        <v>1298132426.71</v>
      </c>
      <c r="AG33" s="187">
        <v>0.167152557018098</v>
      </c>
    </row>
    <row r="34" spans="1:33" s="25" customFormat="1" ht="20.25" x14ac:dyDescent="0.45">
      <c r="A34" s="68" t="s">
        <v>42</v>
      </c>
      <c r="B34" s="69">
        <v>1542884912.3299999</v>
      </c>
      <c r="C34" s="69">
        <v>1463142647.5999999</v>
      </c>
      <c r="D34" s="87">
        <v>-5.1683870969725543E-2</v>
      </c>
      <c r="E34" s="152"/>
      <c r="G34" s="68" t="s">
        <v>42</v>
      </c>
      <c r="H34" s="69">
        <v>1438656824.47</v>
      </c>
      <c r="I34" s="69">
        <v>1356823341.4600003</v>
      </c>
      <c r="J34" s="87">
        <v>-5.6881864818697912E-2</v>
      </c>
      <c r="K34" s="152"/>
      <c r="M34" s="68" t="s">
        <v>42</v>
      </c>
      <c r="N34" s="69">
        <v>13428666.870000001</v>
      </c>
      <c r="O34" s="69">
        <v>15376477.060000001</v>
      </c>
      <c r="P34" s="87">
        <v>0.14504866408976599</v>
      </c>
      <c r="Q34" s="152"/>
      <c r="S34" s="68" t="s">
        <v>42</v>
      </c>
      <c r="T34" s="69">
        <v>90799420.989999995</v>
      </c>
      <c r="U34" s="69">
        <v>90942829.080000013</v>
      </c>
      <c r="V34" s="87">
        <v>1.5793943225234049E-3</v>
      </c>
      <c r="W34" s="152"/>
      <c r="Y34" s="68" t="s">
        <v>42</v>
      </c>
      <c r="Z34" s="69">
        <v>15675494.879999999</v>
      </c>
      <c r="AA34" s="69">
        <v>14017865.905000001</v>
      </c>
      <c r="AB34" s="150">
        <v>-0.10574651631030343</v>
      </c>
      <c r="AD34" s="68" t="s">
        <v>42</v>
      </c>
      <c r="AE34" s="69">
        <v>210747338</v>
      </c>
      <c r="AF34" s="69">
        <v>239828477</v>
      </c>
      <c r="AG34" s="150">
        <v>0.13799054012250442</v>
      </c>
    </row>
    <row r="35" spans="1:33" s="25" customFormat="1" ht="20.25" x14ac:dyDescent="0.45">
      <c r="A35" s="50"/>
      <c r="B35" s="55"/>
      <c r="C35" s="55"/>
      <c r="D35" s="56"/>
      <c r="G35" s="50"/>
      <c r="H35" s="55"/>
      <c r="I35" s="55"/>
      <c r="J35" s="56"/>
      <c r="M35" s="50"/>
      <c r="N35" s="55"/>
      <c r="O35" s="55"/>
      <c r="P35" s="56"/>
      <c r="S35" s="50"/>
      <c r="T35" s="55"/>
      <c r="U35" s="55"/>
      <c r="V35" s="56"/>
      <c r="Y35" s="50"/>
      <c r="Z35" s="55"/>
      <c r="AA35" s="55"/>
      <c r="AB35" s="56"/>
      <c r="AD35" s="50"/>
      <c r="AE35" s="55"/>
      <c r="AF35" s="55"/>
      <c r="AG35" s="56"/>
    </row>
    <row r="36" spans="1:33" s="25" customFormat="1" ht="15.75" customHeight="1" x14ac:dyDescent="0.45">
      <c r="A36" s="50" t="s">
        <v>397</v>
      </c>
      <c r="B36" s="48"/>
      <c r="C36" s="48"/>
      <c r="D36" s="48"/>
      <c r="G36" s="50" t="s">
        <v>19</v>
      </c>
      <c r="M36" s="50" t="s">
        <v>20</v>
      </c>
      <c r="S36" s="50" t="s">
        <v>401</v>
      </c>
      <c r="Y36" s="50" t="s">
        <v>267</v>
      </c>
      <c r="AD36" s="50"/>
    </row>
    <row r="37" spans="1:33" s="25" customFormat="1" ht="20.25" x14ac:dyDescent="0.45">
      <c r="A37" s="24" t="s">
        <v>400</v>
      </c>
      <c r="G37" s="24" t="s">
        <v>405</v>
      </c>
      <c r="M37" s="24" t="s">
        <v>409</v>
      </c>
      <c r="S37" s="24" t="s">
        <v>411</v>
      </c>
      <c r="Y37" s="24" t="s">
        <v>415</v>
      </c>
    </row>
    <row r="38" spans="1:33" s="25" customFormat="1" ht="20.25" x14ac:dyDescent="0.45">
      <c r="A38" s="280" t="s">
        <v>4</v>
      </c>
      <c r="B38" s="212" t="s">
        <v>356</v>
      </c>
      <c r="C38" s="212" t="s">
        <v>357</v>
      </c>
      <c r="D38" s="212" t="s">
        <v>319</v>
      </c>
      <c r="E38" s="281" t="s">
        <v>22</v>
      </c>
      <c r="G38" s="280" t="s">
        <v>4</v>
      </c>
      <c r="H38" s="212" t="s">
        <v>356</v>
      </c>
      <c r="I38" s="212" t="s">
        <v>357</v>
      </c>
      <c r="J38" s="212" t="s">
        <v>319</v>
      </c>
      <c r="K38" s="281" t="s">
        <v>22</v>
      </c>
      <c r="M38" s="280" t="s">
        <v>4</v>
      </c>
      <c r="N38" s="212" t="s">
        <v>356</v>
      </c>
      <c r="O38" s="212" t="s">
        <v>357</v>
      </c>
      <c r="P38" s="212" t="s">
        <v>319</v>
      </c>
      <c r="Q38" s="281" t="s">
        <v>22</v>
      </c>
      <c r="S38" s="280" t="s">
        <v>4</v>
      </c>
      <c r="T38" s="212" t="s">
        <v>356</v>
      </c>
      <c r="U38" s="212" t="s">
        <v>357</v>
      </c>
      <c r="V38" s="212" t="s">
        <v>319</v>
      </c>
      <c r="W38" s="281" t="s">
        <v>22</v>
      </c>
      <c r="Y38" s="201" t="s">
        <v>4</v>
      </c>
      <c r="Z38" s="202" t="s">
        <v>356</v>
      </c>
      <c r="AA38" s="202" t="s">
        <v>357</v>
      </c>
      <c r="AB38" s="203" t="s">
        <v>319</v>
      </c>
    </row>
    <row r="39" spans="1:33" s="25" customFormat="1" ht="20.25" x14ac:dyDescent="0.45">
      <c r="A39" s="30" t="s">
        <v>24</v>
      </c>
      <c r="B39" s="53">
        <v>873.05185438792239</v>
      </c>
      <c r="C39" s="53">
        <v>905.16025608465611</v>
      </c>
      <c r="D39" s="32">
        <v>3.6777198897589215E-2</v>
      </c>
      <c r="E39" s="33"/>
      <c r="G39" s="30" t="s">
        <v>24</v>
      </c>
      <c r="H39" s="53">
        <v>857.17735896983515</v>
      </c>
      <c r="I39" s="53">
        <v>909.3464449808846</v>
      </c>
      <c r="J39" s="32">
        <v>6.0861483875107023E-2</v>
      </c>
      <c r="K39" s="33"/>
      <c r="M39" s="30" t="s">
        <v>24</v>
      </c>
      <c r="N39" s="53">
        <v>2184.1376736015809</v>
      </c>
      <c r="O39" s="53">
        <v>2334.3100502808588</v>
      </c>
      <c r="P39" s="32">
        <v>6.8755911540891085E-2</v>
      </c>
      <c r="Q39" s="33"/>
      <c r="S39" s="30" t="s">
        <v>24</v>
      </c>
      <c r="T39" s="53">
        <v>234.01153957700228</v>
      </c>
      <c r="U39" s="53">
        <v>192.47620789965964</v>
      </c>
      <c r="V39" s="32">
        <v>-0.17749266447467349</v>
      </c>
      <c r="W39" s="33"/>
      <c r="Y39" s="30" t="s">
        <v>24</v>
      </c>
      <c r="Z39" s="53">
        <v>6.4666827545655087E-2</v>
      </c>
      <c r="AA39" s="53">
        <v>0.31379981347453001</v>
      </c>
      <c r="AB39" s="58">
        <v>3.8525623628743171</v>
      </c>
    </row>
    <row r="40" spans="1:33" s="25" customFormat="1" ht="20.25" x14ac:dyDescent="0.45">
      <c r="A40" s="30" t="s">
        <v>25</v>
      </c>
      <c r="B40" s="53">
        <v>785.7667324210006</v>
      </c>
      <c r="C40" s="53">
        <v>883.72483386243391</v>
      </c>
      <c r="D40" s="32">
        <v>0.1246656258144421</v>
      </c>
      <c r="E40" s="33"/>
      <c r="G40" s="30" t="s">
        <v>25</v>
      </c>
      <c r="H40" s="53">
        <v>814.69968370921515</v>
      </c>
      <c r="I40" s="53">
        <v>933.97783477279972</v>
      </c>
      <c r="J40" s="32">
        <v>0.14640750874055533</v>
      </c>
      <c r="K40" s="33"/>
      <c r="M40" s="30" t="s">
        <v>25</v>
      </c>
      <c r="N40" s="53">
        <v>1111.5962379462408</v>
      </c>
      <c r="O40" s="53">
        <v>1199.9650147793152</v>
      </c>
      <c r="P40" s="32">
        <v>7.9497189551794925E-2</v>
      </c>
      <c r="Q40" s="33"/>
      <c r="S40" s="30" t="s">
        <v>25</v>
      </c>
      <c r="T40" s="53">
        <v>346.53954998171611</v>
      </c>
      <c r="U40" s="53">
        <v>337.84800942750957</v>
      </c>
      <c r="V40" s="32">
        <v>-2.5080948349662017E-2</v>
      </c>
      <c r="W40" s="33"/>
      <c r="Y40" s="30" t="s">
        <v>25</v>
      </c>
      <c r="Z40" s="53">
        <v>0.11890393824965925</v>
      </c>
      <c r="AA40" s="53">
        <v>0.21081647966260614</v>
      </c>
      <c r="AB40" s="58">
        <v>0.77299829396702324</v>
      </c>
    </row>
    <row r="41" spans="1:33" s="25" customFormat="1" ht="20.25" x14ac:dyDescent="0.45">
      <c r="A41" s="30" t="s">
        <v>26</v>
      </c>
      <c r="B41" s="53">
        <v>239.41522025427315</v>
      </c>
      <c r="C41" s="53">
        <v>260.04618553791886</v>
      </c>
      <c r="D41" s="32">
        <v>8.61723212990987E-2</v>
      </c>
      <c r="E41" s="33"/>
      <c r="G41" s="30" t="s">
        <v>26</v>
      </c>
      <c r="H41" s="53">
        <v>254.44102788380019</v>
      </c>
      <c r="I41" s="53">
        <v>279.13628917168586</v>
      </c>
      <c r="J41" s="32">
        <v>9.7056915283189577E-2</v>
      </c>
      <c r="K41" s="33"/>
      <c r="M41" s="30" t="s">
        <v>26</v>
      </c>
      <c r="N41" s="53">
        <v>303.84558989466495</v>
      </c>
      <c r="O41" s="53">
        <v>339.98357468838691</v>
      </c>
      <c r="P41" s="32">
        <v>0.11893536057656791</v>
      </c>
      <c r="Q41" s="33"/>
      <c r="S41" s="30" t="s">
        <v>26</v>
      </c>
      <c r="T41" s="53">
        <v>73.203906090972794</v>
      </c>
      <c r="U41" s="53">
        <v>71.796781131795598</v>
      </c>
      <c r="V41" s="32">
        <v>-1.9221992845962585E-2</v>
      </c>
      <c r="W41" s="33"/>
      <c r="Y41" s="30" t="s">
        <v>26</v>
      </c>
      <c r="Z41" s="53">
        <v>5.14924698436868E-2</v>
      </c>
      <c r="AA41" s="53">
        <v>3.8079511787685573E-2</v>
      </c>
      <c r="AB41" s="58">
        <v>-0.26048387456881161</v>
      </c>
    </row>
    <row r="42" spans="1:33" s="25" customFormat="1" ht="20.25" x14ac:dyDescent="0.45">
      <c r="A42" s="30" t="s">
        <v>27</v>
      </c>
      <c r="B42" s="53">
        <v>408.18253643847271</v>
      </c>
      <c r="C42" s="53">
        <v>429.90907830687831</v>
      </c>
      <c r="D42" s="32">
        <v>5.3227514479127033E-2</v>
      </c>
      <c r="E42" s="33"/>
      <c r="G42" s="30" t="s">
        <v>27</v>
      </c>
      <c r="H42" s="53">
        <v>463.49113328355395</v>
      </c>
      <c r="I42" s="53">
        <v>491.19267738234515</v>
      </c>
      <c r="J42" s="32">
        <v>5.9767150026242229E-2</v>
      </c>
      <c r="K42" s="33"/>
      <c r="M42" s="30" t="s">
        <v>27</v>
      </c>
      <c r="N42" s="53">
        <v>20.967472385378738</v>
      </c>
      <c r="O42" s="53">
        <v>23.669109671874946</v>
      </c>
      <c r="P42" s="32">
        <v>0.12884897315425309</v>
      </c>
      <c r="Q42" s="33"/>
      <c r="S42" s="30" t="s">
        <v>27</v>
      </c>
      <c r="T42" s="53">
        <v>165.18138370444561</v>
      </c>
      <c r="U42" s="53">
        <v>140.85764955046272</v>
      </c>
      <c r="V42" s="32">
        <v>-0.14725469425479965</v>
      </c>
      <c r="W42" s="33"/>
      <c r="Y42" s="30" t="s">
        <v>27</v>
      </c>
      <c r="Z42" s="53">
        <v>0.18711685592606817</v>
      </c>
      <c r="AA42" s="53">
        <v>0.25882528905829605</v>
      </c>
      <c r="AB42" s="58">
        <v>0.38322807839695983</v>
      </c>
    </row>
    <row r="43" spans="1:33" s="25" customFormat="1" ht="20.25" x14ac:dyDescent="0.45">
      <c r="A43" s="30" t="s">
        <v>28</v>
      </c>
      <c r="B43" s="53">
        <v>527.41464279494585</v>
      </c>
      <c r="C43" s="53">
        <v>618.22714567901232</v>
      </c>
      <c r="D43" s="32">
        <v>0.17218426550089846</v>
      </c>
      <c r="E43" s="33"/>
      <c r="G43" s="30" t="s">
        <v>28</v>
      </c>
      <c r="H43" s="53">
        <v>538.84332869755588</v>
      </c>
      <c r="I43" s="53">
        <v>635.46397899254532</v>
      </c>
      <c r="J43" s="32">
        <v>0.17931121190371285</v>
      </c>
      <c r="K43" s="33"/>
      <c r="M43" s="30" t="s">
        <v>28</v>
      </c>
      <c r="N43" s="53">
        <v>791.74712265100368</v>
      </c>
      <c r="O43" s="53">
        <v>1033.0207672768981</v>
      </c>
      <c r="P43" s="32">
        <v>0.30473573913099788</v>
      </c>
      <c r="Q43" s="33"/>
      <c r="S43" s="30" t="s">
        <v>28</v>
      </c>
      <c r="T43" s="53">
        <v>273.80461979381516</v>
      </c>
      <c r="U43" s="53">
        <v>285.29564307317031</v>
      </c>
      <c r="V43" s="32">
        <v>4.1967967114683112E-2</v>
      </c>
      <c r="W43" s="33"/>
      <c r="Y43" s="30" t="s">
        <v>28</v>
      </c>
      <c r="Z43" s="53">
        <v>0.29333845427014754</v>
      </c>
      <c r="AA43" s="53">
        <v>9.0745764785639282E-2</v>
      </c>
      <c r="AB43" s="58">
        <v>-0.69064483887247952</v>
      </c>
    </row>
    <row r="44" spans="1:33" s="25" customFormat="1" ht="20.25" x14ac:dyDescent="0.45">
      <c r="A44" s="30" t="s">
        <v>29</v>
      </c>
      <c r="B44" s="53">
        <v>291.07134168212616</v>
      </c>
      <c r="C44" s="53">
        <v>336.10063492063495</v>
      </c>
      <c r="D44" s="32">
        <v>0.15470191252179158</v>
      </c>
      <c r="E44" s="33"/>
      <c r="G44" s="30" t="s">
        <v>29</v>
      </c>
      <c r="H44" s="53">
        <v>251.6458213443548</v>
      </c>
      <c r="I44" s="53">
        <v>303.58430020319662</v>
      </c>
      <c r="J44" s="32">
        <v>0.20639515721490426</v>
      </c>
      <c r="K44" s="33"/>
      <c r="M44" s="30" t="s">
        <v>29</v>
      </c>
      <c r="N44" s="53">
        <v>1044.5925722615627</v>
      </c>
      <c r="O44" s="53">
        <v>1206.4585849975224</v>
      </c>
      <c r="P44" s="32">
        <v>0.15495612072515189</v>
      </c>
      <c r="Q44" s="33"/>
      <c r="S44" s="30" t="s">
        <v>29</v>
      </c>
      <c r="T44" s="53">
        <v>182.23760432184719</v>
      </c>
      <c r="U44" s="53">
        <v>178.02216783274412</v>
      </c>
      <c r="V44" s="32">
        <v>-2.3131540303055392E-2</v>
      </c>
      <c r="W44" s="33"/>
      <c r="Y44" s="30" t="s">
        <v>29</v>
      </c>
      <c r="Z44" s="53">
        <v>21.288966986951809</v>
      </c>
      <c r="AA44" s="53">
        <v>29.805032192498278</v>
      </c>
      <c r="AB44" s="58">
        <v>0.40002247223954257</v>
      </c>
    </row>
    <row r="45" spans="1:33" s="25" customFormat="1" ht="20.25" x14ac:dyDescent="0.45">
      <c r="A45" s="30" t="s">
        <v>30</v>
      </c>
      <c r="B45" s="53">
        <v>98.296909625419829</v>
      </c>
      <c r="C45" s="53">
        <v>108.04471322751323</v>
      </c>
      <c r="D45" s="32">
        <v>9.916693860711763E-2</v>
      </c>
      <c r="E45" s="33"/>
      <c r="G45" s="30" t="s">
        <v>30</v>
      </c>
      <c r="H45" s="53">
        <v>41.940642147876744</v>
      </c>
      <c r="I45" s="53">
        <v>53.892818920448384</v>
      </c>
      <c r="J45" s="32">
        <v>0.28497839232956812</v>
      </c>
      <c r="K45" s="33"/>
      <c r="M45" s="30" t="s">
        <v>30</v>
      </c>
      <c r="N45" s="53">
        <v>135.1437668112203</v>
      </c>
      <c r="O45" s="53">
        <v>166.76179486379812</v>
      </c>
      <c r="P45" s="32">
        <v>0.23395846363187744</v>
      </c>
      <c r="Q45" s="33"/>
      <c r="S45" s="30" t="s">
        <v>30</v>
      </c>
      <c r="T45" s="53">
        <v>557.18905559568611</v>
      </c>
      <c r="U45" s="53">
        <v>506.26432297461002</v>
      </c>
      <c r="V45" s="32">
        <v>-9.1395787676828807E-2</v>
      </c>
      <c r="W45" s="33"/>
      <c r="Y45" s="30" t="s">
        <v>30</v>
      </c>
      <c r="Z45" s="53">
        <v>0</v>
      </c>
      <c r="AA45" s="53">
        <v>0</v>
      </c>
      <c r="AB45" s="58" t="s">
        <v>274</v>
      </c>
    </row>
    <row r="46" spans="1:33" s="25" customFormat="1" ht="20.25" x14ac:dyDescent="0.45">
      <c r="A46" s="30" t="s">
        <v>45</v>
      </c>
      <c r="B46" s="53">
        <v>752.52091720620524</v>
      </c>
      <c r="C46" s="53">
        <v>799.05544126984125</v>
      </c>
      <c r="D46" s="32">
        <v>6.1838180174976658E-2</v>
      </c>
      <c r="E46" s="33"/>
      <c r="G46" s="30" t="s">
        <v>45</v>
      </c>
      <c r="H46" s="53">
        <v>791.48801529257423</v>
      </c>
      <c r="I46" s="53">
        <v>848.28504827333143</v>
      </c>
      <c r="J46" s="32">
        <v>7.1759814278125389E-2</v>
      </c>
      <c r="K46" s="33"/>
      <c r="M46" s="30" t="s">
        <v>45</v>
      </c>
      <c r="N46" s="53">
        <v>1134.4961299884724</v>
      </c>
      <c r="O46" s="53">
        <v>1296.3500878442298</v>
      </c>
      <c r="P46" s="32">
        <v>0.14266594092075224</v>
      </c>
      <c r="Q46" s="33"/>
      <c r="S46" s="30" t="s">
        <v>45</v>
      </c>
      <c r="T46" s="53">
        <v>194.54937105162188</v>
      </c>
      <c r="U46" s="53">
        <v>175.11796088902074</v>
      </c>
      <c r="V46" s="32">
        <v>-9.9879069552197081E-2</v>
      </c>
      <c r="W46" s="33"/>
      <c r="Y46" s="30" t="s">
        <v>45</v>
      </c>
      <c r="Z46" s="53">
        <v>0.22051152720610978</v>
      </c>
      <c r="AA46" s="53">
        <v>0.33369766144004154</v>
      </c>
      <c r="AB46" s="58">
        <v>0.5132889680099938</v>
      </c>
    </row>
    <row r="47" spans="1:33" s="25" customFormat="1" ht="20.25" x14ac:dyDescent="0.45">
      <c r="A47" s="30" t="s">
        <v>46</v>
      </c>
      <c r="B47" s="53">
        <v>393.28061509268161</v>
      </c>
      <c r="C47" s="53">
        <v>421.14514977777776</v>
      </c>
      <c r="D47" s="32">
        <v>7.0851533525316299E-2</v>
      </c>
      <c r="E47" s="33" t="s">
        <v>403</v>
      </c>
      <c r="G47" s="30" t="s">
        <v>46</v>
      </c>
      <c r="H47" s="53">
        <v>791.48801529257423</v>
      </c>
      <c r="I47" s="53">
        <v>848.28504827333143</v>
      </c>
      <c r="J47" s="32">
        <v>7.1759814278125389E-2</v>
      </c>
      <c r="K47" s="33" t="s">
        <v>404</v>
      </c>
      <c r="M47" s="30" t="s">
        <v>46</v>
      </c>
      <c r="N47" s="53">
        <v>1134.4961299884724</v>
      </c>
      <c r="O47" s="53">
        <v>1296.3500878442298</v>
      </c>
      <c r="P47" s="32">
        <v>0.14266594092075224</v>
      </c>
      <c r="Q47" s="33" t="s">
        <v>404</v>
      </c>
      <c r="S47" s="30" t="s">
        <v>46</v>
      </c>
      <c r="T47" s="53">
        <v>194.54937105162188</v>
      </c>
      <c r="U47" s="53">
        <v>175.11796088902074</v>
      </c>
      <c r="V47" s="32">
        <v>-9.9879069552197081E-2</v>
      </c>
      <c r="W47" s="33" t="s">
        <v>404</v>
      </c>
      <c r="Y47" s="30" t="s">
        <v>46</v>
      </c>
      <c r="Z47" s="53">
        <v>0.22051152720610978</v>
      </c>
      <c r="AA47" s="53">
        <v>0.33369766144004154</v>
      </c>
      <c r="AB47" s="58">
        <v>0.5132889680099938</v>
      </c>
    </row>
    <row r="48" spans="1:33" s="25" customFormat="1" ht="20.25" x14ac:dyDescent="0.45">
      <c r="A48" s="283" t="s">
        <v>276</v>
      </c>
      <c r="B48" s="54">
        <v>237.13245417425296</v>
      </c>
      <c r="C48" s="54">
        <v>256.02322473368605</v>
      </c>
      <c r="D48" s="210">
        <v>7.9663370520981144E-2</v>
      </c>
      <c r="E48" s="312"/>
      <c r="G48" s="204" t="s">
        <v>276</v>
      </c>
      <c r="H48" s="205">
        <v>244.72630652537896</v>
      </c>
      <c r="I48" s="205">
        <v>272.21854044433496</v>
      </c>
      <c r="J48" s="102">
        <v>0.11233869504791044</v>
      </c>
      <c r="K48" s="311"/>
      <c r="M48" s="204" t="s">
        <v>276</v>
      </c>
      <c r="N48" s="205">
        <v>253.37092642403616</v>
      </c>
      <c r="O48" s="205">
        <v>225.06105475450397</v>
      </c>
      <c r="P48" s="102">
        <v>-0.11173291296316054</v>
      </c>
      <c r="Q48" s="311"/>
      <c r="S48" s="204" t="s">
        <v>276</v>
      </c>
      <c r="T48" s="205">
        <v>162.77352101208177</v>
      </c>
      <c r="U48" s="205">
        <v>143.30100640312492</v>
      </c>
      <c r="V48" s="102">
        <v>-0.11962949801590592</v>
      </c>
      <c r="W48" s="311"/>
      <c r="Y48" s="204" t="s">
        <v>276</v>
      </c>
      <c r="Z48" s="214" t="s">
        <v>277</v>
      </c>
      <c r="AA48" s="214" t="s">
        <v>277</v>
      </c>
      <c r="AB48" s="286" t="s">
        <v>277</v>
      </c>
    </row>
    <row r="49" spans="1:28" s="25" customFormat="1" ht="20.25" x14ac:dyDescent="0.45">
      <c r="A49" s="30" t="s">
        <v>31</v>
      </c>
      <c r="B49" s="53">
        <v>315.11759467897218</v>
      </c>
      <c r="C49" s="53">
        <v>362.95822222222222</v>
      </c>
      <c r="D49" s="32">
        <v>0.15181833179447801</v>
      </c>
      <c r="E49" s="33"/>
      <c r="G49" s="30" t="s">
        <v>31</v>
      </c>
      <c r="H49" s="53">
        <v>265.68535072259129</v>
      </c>
      <c r="I49" s="53">
        <v>311.38482488691403</v>
      </c>
      <c r="J49" s="32">
        <v>0.17200599897597929</v>
      </c>
      <c r="K49" s="33"/>
      <c r="M49" s="30" t="s">
        <v>31</v>
      </c>
      <c r="N49" s="53">
        <v>309.51116478502985</v>
      </c>
      <c r="O49" s="53">
        <v>320.05224219364544</v>
      </c>
      <c r="P49" s="32">
        <v>3.4057179862758323E-2</v>
      </c>
      <c r="Q49" s="33"/>
      <c r="S49" s="30" t="s">
        <v>31</v>
      </c>
      <c r="T49" s="53">
        <v>740.03176175799308</v>
      </c>
      <c r="U49" s="53">
        <v>789.22099433854976</v>
      </c>
      <c r="V49" s="32">
        <v>6.6469082980579769E-2</v>
      </c>
      <c r="W49" s="33"/>
      <c r="Y49" s="30" t="s">
        <v>31</v>
      </c>
      <c r="Z49" s="53">
        <v>3.5688841909203068</v>
      </c>
      <c r="AA49" s="53">
        <v>4.8774747397819871</v>
      </c>
      <c r="AB49" s="58">
        <v>0.36666657668267866</v>
      </c>
    </row>
    <row r="50" spans="1:28" s="25" customFormat="1" ht="20.25" x14ac:dyDescent="0.45">
      <c r="A50" s="30" t="s">
        <v>36</v>
      </c>
      <c r="B50" s="53">
        <v>748.36956566241236</v>
      </c>
      <c r="C50" s="53">
        <v>752.0073989417989</v>
      </c>
      <c r="D50" s="32">
        <v>4.8610117865583525E-3</v>
      </c>
      <c r="E50" s="33"/>
      <c r="G50" s="30" t="s">
        <v>36</v>
      </c>
      <c r="H50" s="53">
        <v>822.45116191770524</v>
      </c>
      <c r="I50" s="53">
        <v>825.00030954915155</v>
      </c>
      <c r="J50" s="32">
        <v>3.0994516750422994E-3</v>
      </c>
      <c r="K50" s="33"/>
      <c r="M50" s="30" t="s">
        <v>36</v>
      </c>
      <c r="N50" s="53">
        <v>177.25677480741433</v>
      </c>
      <c r="O50" s="53">
        <v>213.7905252980986</v>
      </c>
      <c r="P50" s="32">
        <v>0.20610637043564289</v>
      </c>
      <c r="Q50" s="33"/>
      <c r="S50" s="30" t="s">
        <v>36</v>
      </c>
      <c r="T50" s="53">
        <v>453.88014043481473</v>
      </c>
      <c r="U50" s="53">
        <v>433.58149439211519</v>
      </c>
      <c r="V50" s="32">
        <v>-4.4722481189094443E-2</v>
      </c>
      <c r="W50" s="33"/>
      <c r="Y50" s="30" t="s">
        <v>36</v>
      </c>
      <c r="Z50" s="53">
        <v>204.01888402097771</v>
      </c>
      <c r="AA50" s="53">
        <v>201.89247193690593</v>
      </c>
      <c r="AB50" s="58">
        <v>-1.0422623838355722E-2</v>
      </c>
    </row>
    <row r="51" spans="1:28" s="25" customFormat="1" ht="20.25" x14ac:dyDescent="0.45">
      <c r="A51" s="30" t="s">
        <v>280</v>
      </c>
      <c r="B51" s="53">
        <v>116.50750035527514</v>
      </c>
      <c r="C51" s="53">
        <v>108.90341164021164</v>
      </c>
      <c r="D51" s="32">
        <v>-6.5266945835038725E-2</v>
      </c>
      <c r="E51" s="33"/>
      <c r="G51" s="30" t="s">
        <v>280</v>
      </c>
      <c r="H51" s="53">
        <v>131.68085565647692</v>
      </c>
      <c r="I51" s="53">
        <v>123.61835563637064</v>
      </c>
      <c r="J51" s="32">
        <v>-6.1227579209686876E-2</v>
      </c>
      <c r="K51" s="33"/>
      <c r="M51" s="30" t="s">
        <v>280</v>
      </c>
      <c r="N51" s="53">
        <v>0</v>
      </c>
      <c r="O51" s="53">
        <v>0</v>
      </c>
      <c r="P51" s="32" t="s">
        <v>274</v>
      </c>
      <c r="Q51" s="33"/>
      <c r="S51" s="30" t="s">
        <v>280</v>
      </c>
      <c r="T51" s="53">
        <v>55.914161110940981</v>
      </c>
      <c r="U51" s="53">
        <v>44.901830288346645</v>
      </c>
      <c r="V51" s="32">
        <v>-0.19695065800494507</v>
      </c>
      <c r="W51" s="33"/>
      <c r="Y51" s="30" t="s">
        <v>280</v>
      </c>
      <c r="Z51" s="53">
        <v>5.4056957959601251</v>
      </c>
      <c r="AA51" s="53">
        <v>5.6004969018543926</v>
      </c>
      <c r="AB51" s="58">
        <v>3.603626864091198E-2</v>
      </c>
    </row>
    <row r="52" spans="1:28" s="25" customFormat="1" ht="20.25" x14ac:dyDescent="0.45">
      <c r="A52" s="30" t="s">
        <v>281</v>
      </c>
      <c r="B52" s="53">
        <v>101.27733008725082</v>
      </c>
      <c r="C52" s="53">
        <v>42.878186031746033</v>
      </c>
      <c r="D52" s="32">
        <v>-0.57662602287396092</v>
      </c>
      <c r="E52" s="33"/>
      <c r="G52" s="30" t="s">
        <v>281</v>
      </c>
      <c r="H52" s="53">
        <v>111.99307435403136</v>
      </c>
      <c r="I52" s="53">
        <v>45.359771679226654</v>
      </c>
      <c r="J52" s="32">
        <v>-0.59497699352519062</v>
      </c>
      <c r="K52" s="33"/>
      <c r="M52" s="30" t="s">
        <v>281</v>
      </c>
      <c r="N52" s="53">
        <v>0</v>
      </c>
      <c r="O52" s="53">
        <v>0</v>
      </c>
      <c r="P52" s="32" t="s">
        <v>274</v>
      </c>
      <c r="Q52" s="33"/>
      <c r="S52" s="30" t="s">
        <v>281</v>
      </c>
      <c r="T52" s="53">
        <v>69.706342083788925</v>
      </c>
      <c r="U52" s="53">
        <v>43.743393738617357</v>
      </c>
      <c r="V52" s="32">
        <v>-0.37246178136794778</v>
      </c>
      <c r="W52" s="33"/>
      <c r="Y52" s="30" t="s">
        <v>281</v>
      </c>
      <c r="Z52" s="53">
        <v>-1.7804532029080575</v>
      </c>
      <c r="AA52" s="53">
        <v>-1.5467366157987321</v>
      </c>
      <c r="AB52" s="58">
        <v>-0.13126803149197655</v>
      </c>
    </row>
    <row r="53" spans="1:28" s="25" customFormat="1" ht="20.25" x14ac:dyDescent="0.45">
      <c r="A53" s="30" t="s">
        <v>37</v>
      </c>
      <c r="B53" s="53">
        <v>111.99291927584987</v>
      </c>
      <c r="C53" s="53">
        <v>101.93754680776014</v>
      </c>
      <c r="D53" s="32">
        <v>-8.9785787647184465E-2</v>
      </c>
      <c r="E53" s="33"/>
      <c r="G53" s="30" t="s">
        <v>37</v>
      </c>
      <c r="H53" s="53">
        <v>124.32755872317254</v>
      </c>
      <c r="I53" s="53">
        <v>112.04887810423556</v>
      </c>
      <c r="J53" s="32">
        <v>-9.876073128948562E-2</v>
      </c>
      <c r="K53" s="33"/>
      <c r="M53" s="30" t="s">
        <v>37</v>
      </c>
      <c r="N53" s="53">
        <v>0</v>
      </c>
      <c r="O53" s="53">
        <v>0</v>
      </c>
      <c r="P53" s="32" t="s">
        <v>274</v>
      </c>
      <c r="Q53" s="33"/>
      <c r="S53" s="30" t="s">
        <v>37</v>
      </c>
      <c r="T53" s="53">
        <v>72.944024585099427</v>
      </c>
      <c r="U53" s="53">
        <v>70.850834054405951</v>
      </c>
      <c r="V53" s="32">
        <v>-2.8695846474051847E-2</v>
      </c>
      <c r="W53" s="33"/>
      <c r="Y53" s="30" t="s">
        <v>37</v>
      </c>
      <c r="Z53" s="53">
        <v>9.2173885261558635</v>
      </c>
      <c r="AA53" s="53">
        <v>10.723415188966282</v>
      </c>
      <c r="AB53" s="58">
        <v>0.16338973436313536</v>
      </c>
    </row>
    <row r="54" spans="1:28" s="25" customFormat="1" ht="20.25" x14ac:dyDescent="0.45">
      <c r="A54" s="30" t="s">
        <v>282</v>
      </c>
      <c r="B54" s="53">
        <v>0</v>
      </c>
      <c r="C54" s="53">
        <v>2.6637538624338624</v>
      </c>
      <c r="D54" s="32" t="s">
        <v>274</v>
      </c>
      <c r="E54" s="33"/>
      <c r="G54" s="30" t="s">
        <v>282</v>
      </c>
      <c r="H54" s="53">
        <v>0</v>
      </c>
      <c r="I54" s="53">
        <v>2.8344780787679023</v>
      </c>
      <c r="J54" s="32" t="s">
        <v>274</v>
      </c>
      <c r="K54" s="33"/>
      <c r="M54" s="30" t="s">
        <v>282</v>
      </c>
      <c r="N54" s="53">
        <v>0</v>
      </c>
      <c r="O54" s="53">
        <v>0</v>
      </c>
      <c r="P54" s="32" t="s">
        <v>274</v>
      </c>
      <c r="Q54" s="33"/>
      <c r="S54" s="30" t="s">
        <v>282</v>
      </c>
      <c r="T54" s="53">
        <v>0</v>
      </c>
      <c r="U54" s="53">
        <v>2.5871947390541177</v>
      </c>
      <c r="V54" s="32" t="s">
        <v>274</v>
      </c>
      <c r="W54" s="33"/>
      <c r="Y54" s="30" t="s">
        <v>282</v>
      </c>
      <c r="Z54" s="53">
        <v>0</v>
      </c>
      <c r="AA54" s="53">
        <v>2.4418581132961196E-2</v>
      </c>
      <c r="AB54" s="58" t="s">
        <v>274</v>
      </c>
    </row>
    <row r="55" spans="1:28" s="25" customFormat="1" ht="20.25" x14ac:dyDescent="0.45">
      <c r="A55" s="30" t="s">
        <v>38</v>
      </c>
      <c r="B55" s="53">
        <v>-5.6953899698780077</v>
      </c>
      <c r="C55" s="53">
        <v>-8.0059885714285706</v>
      </c>
      <c r="D55" s="32">
        <v>0.40569629362887238</v>
      </c>
      <c r="E55" s="33"/>
      <c r="G55" s="30" t="s">
        <v>38</v>
      </c>
      <c r="H55" s="53">
        <v>-5.1527803161049217</v>
      </c>
      <c r="I55" s="53">
        <v>-8.5895611481048171</v>
      </c>
      <c r="J55" s="32">
        <v>0.6669760054117384</v>
      </c>
      <c r="K55" s="33"/>
      <c r="M55" s="30" t="s">
        <v>38</v>
      </c>
      <c r="N55" s="53"/>
      <c r="O55" s="53"/>
      <c r="P55" s="32"/>
      <c r="Q55" s="33"/>
      <c r="S55" s="30" t="s">
        <v>38</v>
      </c>
      <c r="T55" s="53">
        <v>-5.7453583915926458</v>
      </c>
      <c r="U55" s="53">
        <v>-6.909029609302249</v>
      </c>
      <c r="V55" s="32">
        <v>0.20254110159819411</v>
      </c>
      <c r="W55" s="33"/>
      <c r="Y55" s="30" t="s">
        <v>38</v>
      </c>
      <c r="Z55" s="53">
        <v>-3.8775719961796908</v>
      </c>
      <c r="AA55" s="53">
        <v>-7.2355042617449241</v>
      </c>
      <c r="AB55" s="58">
        <v>0.86598837336188128</v>
      </c>
    </row>
    <row r="56" spans="1:28" s="25" customFormat="1" ht="20.25" x14ac:dyDescent="0.45">
      <c r="A56" s="30" t="s">
        <v>39</v>
      </c>
      <c r="B56" s="53">
        <v>26.134120921715752</v>
      </c>
      <c r="C56" s="53">
        <v>31.815089947089948</v>
      </c>
      <c r="D56" s="32">
        <v>0.21737746765584456</v>
      </c>
      <c r="E56" s="33"/>
      <c r="G56" s="30" t="s">
        <v>39</v>
      </c>
      <c r="H56" s="53">
        <v>30.122547014513778</v>
      </c>
      <c r="I56" s="53">
        <v>36.408455760232194</v>
      </c>
      <c r="J56" s="32">
        <v>0.20867786321952494</v>
      </c>
      <c r="K56" s="33"/>
      <c r="M56" s="30" t="s">
        <v>39</v>
      </c>
      <c r="N56" s="53">
        <v>0</v>
      </c>
      <c r="O56" s="53">
        <v>0</v>
      </c>
      <c r="P56" s="32" t="s">
        <v>274</v>
      </c>
      <c r="Q56" s="33"/>
      <c r="S56" s="30" t="s">
        <v>39</v>
      </c>
      <c r="T56" s="53">
        <v>7.5541464838155905</v>
      </c>
      <c r="U56" s="53">
        <v>10.7997989237476</v>
      </c>
      <c r="V56" s="32">
        <v>0.42965177427862566</v>
      </c>
      <c r="W56" s="33"/>
      <c r="Y56" s="30" t="s">
        <v>39</v>
      </c>
      <c r="Z56" s="53">
        <v>0.13079706475152694</v>
      </c>
      <c r="AA56" s="53">
        <v>0.55662106739012907</v>
      </c>
      <c r="AB56" s="58">
        <v>3.2556082466187832</v>
      </c>
    </row>
    <row r="57" spans="1:28" s="25" customFormat="1" ht="20.25" x14ac:dyDescent="0.45">
      <c r="A57" s="178" t="s">
        <v>47</v>
      </c>
      <c r="B57" s="63">
        <v>4290.8377494893384</v>
      </c>
      <c r="C57" s="63">
        <v>4703.226511111111</v>
      </c>
      <c r="D57" s="145">
        <v>9.6109148305794562E-2</v>
      </c>
      <c r="E57" s="282"/>
      <c r="G57" s="178" t="s">
        <v>47</v>
      </c>
      <c r="H57" s="63">
        <v>4279.4123620513574</v>
      </c>
      <c r="I57" s="63">
        <v>4766.2642175841511</v>
      </c>
      <c r="J57" s="145">
        <v>0.11376605345398845</v>
      </c>
      <c r="K57" s="282"/>
      <c r="M57" s="178" t="s">
        <v>47</v>
      </c>
      <c r="N57" s="63">
        <v>7036.0377303251544</v>
      </c>
      <c r="O57" s="63">
        <v>7920.5712265965303</v>
      </c>
      <c r="P57" s="145">
        <v>0.12571471759724337</v>
      </c>
      <c r="Q57" s="282"/>
      <c r="S57" s="178" t="s">
        <v>47</v>
      </c>
      <c r="T57" s="63">
        <v>2766.7487918750999</v>
      </c>
      <c r="U57" s="63">
        <v>2676.8997371175224</v>
      </c>
      <c r="V57" s="145">
        <v>-3.2474597990764603E-2</v>
      </c>
      <c r="W57" s="282"/>
      <c r="Y57" s="178" t="s">
        <v>47</v>
      </c>
      <c r="Z57" s="63">
        <v>25.79388125091344</v>
      </c>
      <c r="AA57" s="63">
        <v>15.809964416095989</v>
      </c>
      <c r="AB57" s="187">
        <v>-0.38706531745639833</v>
      </c>
    </row>
    <row r="58" spans="1:28" s="25" customFormat="1" ht="20.25" x14ac:dyDescent="0.45">
      <c r="A58" s="178" t="s">
        <v>48</v>
      </c>
      <c r="B58" s="63">
        <v>3931.5974473758147</v>
      </c>
      <c r="C58" s="63">
        <v>4325.3162196190469</v>
      </c>
      <c r="D58" s="145">
        <v>0.10014218838859607</v>
      </c>
      <c r="E58" s="282"/>
      <c r="G58" s="178" t="s">
        <v>48</v>
      </c>
      <c r="H58" s="63">
        <v>4279.4123620513574</v>
      </c>
      <c r="I58" s="63">
        <v>4766.2642175841511</v>
      </c>
      <c r="J58" s="145">
        <v>0.11376605345398845</v>
      </c>
      <c r="K58" s="282"/>
      <c r="M58" s="178" t="s">
        <v>48</v>
      </c>
      <c r="N58" s="63">
        <v>7036.0377303251544</v>
      </c>
      <c r="O58" s="63">
        <v>7920.5712265965303</v>
      </c>
      <c r="P58" s="145">
        <v>0.12571471759724337</v>
      </c>
      <c r="Q58" s="282"/>
      <c r="S58" s="178" t="s">
        <v>48</v>
      </c>
      <c r="T58" s="63">
        <v>2766.7487918750999</v>
      </c>
      <c r="U58" s="63">
        <v>2676.8997371175224</v>
      </c>
      <c r="V58" s="145">
        <v>-3.2474597990764603E-2</v>
      </c>
      <c r="W58" s="282"/>
      <c r="Y58" s="178" t="s">
        <v>48</v>
      </c>
      <c r="Z58" s="63">
        <v>25.79388125091344</v>
      </c>
      <c r="AA58" s="63">
        <v>15.809964416095989</v>
      </c>
      <c r="AB58" s="187">
        <v>-0.38706531745639833</v>
      </c>
    </row>
    <row r="59" spans="1:28" s="25" customFormat="1" ht="20.25" x14ac:dyDescent="0.45">
      <c r="A59" s="178" t="s">
        <v>42</v>
      </c>
      <c r="B59" s="63">
        <v>1098.5860463326258</v>
      </c>
      <c r="C59" s="63">
        <v>1032.1993986596119</v>
      </c>
      <c r="D59" s="145">
        <v>-6.0429174296023729E-2</v>
      </c>
      <c r="E59" s="282"/>
      <c r="G59" s="178" t="s">
        <v>42</v>
      </c>
      <c r="H59" s="63">
        <v>1215.4224173497948</v>
      </c>
      <c r="I59" s="63">
        <v>1136.6806876598798</v>
      </c>
      <c r="J59" s="145">
        <v>-6.4785484096640117E-2</v>
      </c>
      <c r="K59" s="282"/>
      <c r="M59" s="178" t="s">
        <v>42</v>
      </c>
      <c r="N59" s="63">
        <v>163.81117600775832</v>
      </c>
      <c r="O59" s="63">
        <v>213.13369385852749</v>
      </c>
      <c r="P59" s="145">
        <v>0.30109372908984666</v>
      </c>
      <c r="Q59" s="282"/>
      <c r="S59" s="178" t="s">
        <v>42</v>
      </c>
      <c r="T59" s="63">
        <v>654.25345630686695</v>
      </c>
      <c r="U59" s="63">
        <v>599.55551652698466</v>
      </c>
      <c r="V59" s="145">
        <v>-8.3603593152784372E-2</v>
      </c>
      <c r="W59" s="282"/>
      <c r="Y59" s="178" t="s">
        <v>42</v>
      </c>
      <c r="Z59" s="63">
        <v>213.11474020875747</v>
      </c>
      <c r="AA59" s="63">
        <v>92.415080092626937</v>
      </c>
      <c r="AB59" s="187">
        <v>-0.56635998053395398</v>
      </c>
    </row>
    <row r="60" spans="1:28" s="25" customFormat="1" ht="20.25" x14ac:dyDescent="0.45">
      <c r="A60" s="178" t="s">
        <v>153</v>
      </c>
      <c r="B60" s="63">
        <v>5389.4237958219637</v>
      </c>
      <c r="C60" s="63">
        <v>5735.4259097707227</v>
      </c>
      <c r="D60" s="145">
        <v>6.4200205264427296E-2</v>
      </c>
      <c r="E60" s="282"/>
      <c r="G60" s="178" t="s">
        <v>153</v>
      </c>
      <c r="H60" s="63">
        <v>5494.8347794011524</v>
      </c>
      <c r="I60" s="63">
        <v>5902.9449052440305</v>
      </c>
      <c r="J60" s="145">
        <v>7.4271591817971883E-2</v>
      </c>
      <c r="K60" s="282"/>
      <c r="M60" s="178" t="s">
        <v>153</v>
      </c>
      <c r="N60" s="63">
        <v>7199.8489063329125</v>
      </c>
      <c r="O60" s="63">
        <v>8133.7049204550576</v>
      </c>
      <c r="P60" s="145">
        <v>0.12970494607195646</v>
      </c>
      <c r="Q60" s="282"/>
      <c r="S60" s="178" t="s">
        <v>153</v>
      </c>
      <c r="T60" s="63">
        <v>3421.0022481819669</v>
      </c>
      <c r="U60" s="63">
        <v>3276.4552536445071</v>
      </c>
      <c r="V60" s="145">
        <v>-4.225282067975162E-2</v>
      </c>
      <c r="W60" s="282"/>
      <c r="Y60" s="178" t="s">
        <v>153</v>
      </c>
      <c r="Z60" s="63">
        <v>238.90862145967091</v>
      </c>
      <c r="AA60" s="63">
        <v>108.22504450872293</v>
      </c>
      <c r="AB60" s="187">
        <v>-0.54700234823048477</v>
      </c>
    </row>
    <row r="61" spans="1:28" s="25" customFormat="1" ht="20.25" x14ac:dyDescent="0.45">
      <c r="A61" s="178" t="s">
        <v>154</v>
      </c>
      <c r="B61" s="63">
        <v>5138.8976703407716</v>
      </c>
      <c r="C61" s="63">
        <v>5439.5011821064618</v>
      </c>
      <c r="D61" s="145">
        <v>5.8495718546922634E-2</v>
      </c>
      <c r="E61" s="282"/>
      <c r="G61" s="178" t="s">
        <v>154</v>
      </c>
      <c r="H61" s="63">
        <v>5274.6631839187585</v>
      </c>
      <c r="I61" s="63">
        <v>5616.5525226655063</v>
      </c>
      <c r="J61" s="145">
        <v>6.481728345974587E-2</v>
      </c>
      <c r="K61" s="282"/>
      <c r="M61" s="178" t="s">
        <v>154</v>
      </c>
      <c r="N61" s="63">
        <v>6952.1426894089054</v>
      </c>
      <c r="O61" s="63">
        <v>8181.7557112197455</v>
      </c>
      <c r="P61" s="145">
        <v>0.17686820837035869</v>
      </c>
      <c r="Q61" s="282"/>
      <c r="S61" s="178" t="s">
        <v>154</v>
      </c>
      <c r="T61" s="63">
        <v>3074.1721357819438</v>
      </c>
      <c r="U61" s="63">
        <v>2974.2682938042853</v>
      </c>
      <c r="V61" s="145">
        <v>-3.2497803494743786E-2</v>
      </c>
      <c r="W61" s="282"/>
      <c r="Y61" s="68" t="s">
        <v>155</v>
      </c>
      <c r="Z61" s="188">
        <v>238.90862145967091</v>
      </c>
      <c r="AA61" s="188">
        <v>108.22504450872293</v>
      </c>
      <c r="AB61" s="150">
        <v>-0.54700234823048477</v>
      </c>
    </row>
    <row r="62" spans="1:28" s="25" customFormat="1" ht="20.25" x14ac:dyDescent="0.45">
      <c r="A62" s="178" t="s">
        <v>155</v>
      </c>
      <c r="B62" s="63">
        <v>5030.1834937084404</v>
      </c>
      <c r="C62" s="63">
        <v>5357.5156182786586</v>
      </c>
      <c r="D62" s="145">
        <v>6.5073595223639966E-2</v>
      </c>
      <c r="E62" s="282"/>
      <c r="G62" s="178" t="s">
        <v>155</v>
      </c>
      <c r="H62" s="63">
        <v>5494.8347794011524</v>
      </c>
      <c r="I62" s="63">
        <v>5902.9449052440305</v>
      </c>
      <c r="J62" s="145">
        <v>7.4271591817971883E-2</v>
      </c>
      <c r="K62" s="282"/>
      <c r="M62" s="178" t="s">
        <v>155</v>
      </c>
      <c r="N62" s="63">
        <v>7199.8489063329125</v>
      </c>
      <c r="O62" s="63">
        <v>8133.7049204550576</v>
      </c>
      <c r="P62" s="145">
        <v>0.12970494607195646</v>
      </c>
      <c r="Q62" s="282"/>
      <c r="S62" s="178" t="s">
        <v>155</v>
      </c>
      <c r="T62" s="63">
        <v>3421.0022481819669</v>
      </c>
      <c r="U62" s="63">
        <v>3276.4552536445071</v>
      </c>
      <c r="V62" s="145">
        <v>-4.225282067975162E-2</v>
      </c>
      <c r="W62" s="282"/>
    </row>
    <row r="63" spans="1:28" s="25" customFormat="1" ht="20.25" x14ac:dyDescent="0.45">
      <c r="A63" s="68" t="s">
        <v>156</v>
      </c>
      <c r="B63" s="188">
        <v>4800.6320790551981</v>
      </c>
      <c r="C63" s="188">
        <v>5085.368822599411</v>
      </c>
      <c r="D63" s="87">
        <v>5.9312344469491469E-2</v>
      </c>
      <c r="E63" s="152"/>
      <c r="G63" s="68" t="s">
        <v>156</v>
      </c>
      <c r="H63" s="188">
        <v>5274.6631839187585</v>
      </c>
      <c r="I63" s="188">
        <v>5616.5525226655063</v>
      </c>
      <c r="J63" s="87">
        <v>6.481728345974587E-2</v>
      </c>
      <c r="K63" s="152"/>
      <c r="M63" s="68" t="s">
        <v>156</v>
      </c>
      <c r="N63" s="188">
        <v>6952.1426894089054</v>
      </c>
      <c r="O63" s="188">
        <v>8181.7557112197455</v>
      </c>
      <c r="P63" s="87">
        <v>0.17686820837035869</v>
      </c>
      <c r="Q63" s="152"/>
      <c r="S63" s="68" t="s">
        <v>156</v>
      </c>
      <c r="T63" s="188">
        <v>3074.1721357819438</v>
      </c>
      <c r="U63" s="188">
        <v>2974.2682938042853</v>
      </c>
      <c r="V63" s="87">
        <v>-3.2497803494743786E-2</v>
      </c>
      <c r="W63" s="152"/>
    </row>
    <row r="64" spans="1:28" s="25" customFormat="1" ht="20.25" x14ac:dyDescent="0.45"/>
    <row r="65" spans="1:9" ht="20.25" x14ac:dyDescent="0.45">
      <c r="A65" s="25" t="s">
        <v>554</v>
      </c>
    </row>
    <row r="66" spans="1:9" ht="20.25" x14ac:dyDescent="0.45">
      <c r="A66" s="57"/>
      <c r="H66" s="208"/>
      <c r="I66" s="208"/>
    </row>
    <row r="67" spans="1:9" x14ac:dyDescent="0.45">
      <c r="H67" s="208"/>
      <c r="I67" s="208"/>
    </row>
    <row r="68" spans="1:9" x14ac:dyDescent="0.45">
      <c r="H68" s="208"/>
      <c r="I68" s="208"/>
    </row>
    <row r="69" spans="1:9" x14ac:dyDescent="0.45">
      <c r="H69" s="208"/>
      <c r="I69" s="208"/>
    </row>
    <row r="70" spans="1:9" x14ac:dyDescent="0.45">
      <c r="H70" s="208"/>
      <c r="I70" s="208"/>
    </row>
    <row r="71" spans="1:9" x14ac:dyDescent="0.45">
      <c r="H71" s="208"/>
      <c r="I71" s="208"/>
    </row>
    <row r="72" spans="1:9" x14ac:dyDescent="0.45">
      <c r="H72" s="208"/>
      <c r="I72" s="208"/>
    </row>
    <row r="73" spans="1:9" x14ac:dyDescent="0.45">
      <c r="H73" s="208"/>
      <c r="I73" s="208"/>
    </row>
  </sheetData>
  <pageMargins left="0.7" right="0.7" top="0.75" bottom="0.75" header="0.3" footer="0.3"/>
  <pageSetup orientation="portrait" r:id="rId1"/>
  <tableParts count="1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A966-45F8-4B58-98A7-EE2D5F002986}">
  <sheetPr>
    <tabColor rgb="FF00817F"/>
  </sheetPr>
  <dimension ref="A1:S45"/>
  <sheetViews>
    <sheetView topLeftCell="A20" zoomScale="85" zoomScaleNormal="85" workbookViewId="0">
      <selection activeCell="A37" sqref="A37"/>
    </sheetView>
  </sheetViews>
  <sheetFormatPr defaultColWidth="9.140625" defaultRowHeight="15" x14ac:dyDescent="0.25"/>
  <cols>
    <col min="1" max="1" width="50.7109375" customWidth="1"/>
    <col min="2" max="3" width="34.7109375" bestFit="1" customWidth="1"/>
    <col min="4" max="4" width="38.5703125" bestFit="1" customWidth="1"/>
    <col min="5" max="5" width="27.85546875" customWidth="1"/>
    <col min="6" max="6" width="50.7109375" customWidth="1"/>
    <col min="7" max="8" width="34.7109375" bestFit="1" customWidth="1"/>
    <col min="9" max="9" width="38.5703125" bestFit="1" customWidth="1"/>
    <col min="10" max="10" width="14.5703125" customWidth="1"/>
    <col min="11" max="11" width="50.7109375" customWidth="1"/>
    <col min="12" max="13" width="34.7109375" bestFit="1" customWidth="1"/>
    <col min="14" max="14" width="38.5703125" bestFit="1" customWidth="1"/>
    <col min="15" max="15" width="20.5703125" customWidth="1"/>
    <col min="16" max="16" width="50.7109375" customWidth="1"/>
    <col min="17" max="18" width="34.7109375" bestFit="1" customWidth="1"/>
    <col min="19" max="19" width="38.5703125" bestFit="1" customWidth="1"/>
  </cols>
  <sheetData>
    <row r="1" spans="1:19" s="45" customFormat="1" ht="24" x14ac:dyDescent="0.55000000000000004">
      <c r="A1" s="43" t="s">
        <v>279</v>
      </c>
      <c r="B1" s="44"/>
      <c r="C1" s="216"/>
      <c r="D1" s="44"/>
    </row>
    <row r="2" spans="1:19" s="25" customFormat="1" ht="20.25" x14ac:dyDescent="0.45">
      <c r="A2" s="71" t="s">
        <v>370</v>
      </c>
      <c r="B2" s="46"/>
      <c r="C2" s="46"/>
      <c r="D2" s="46"/>
    </row>
    <row r="3" spans="1:19" s="25" customFormat="1" ht="20.25" x14ac:dyDescent="0.45">
      <c r="A3" s="71" t="s">
        <v>418</v>
      </c>
      <c r="B3" s="48"/>
      <c r="C3" s="48"/>
      <c r="D3" s="48"/>
    </row>
    <row r="4" spans="1:19" s="25" customFormat="1" ht="20.25" x14ac:dyDescent="0.45">
      <c r="A4" s="71"/>
      <c r="B4" s="48"/>
      <c r="C4" s="48"/>
      <c r="D4" s="48"/>
    </row>
    <row r="5" spans="1:19" s="25" customFormat="1" ht="20.25" x14ac:dyDescent="0.45">
      <c r="A5" s="50" t="s">
        <v>397</v>
      </c>
      <c r="F5" s="50" t="s">
        <v>19</v>
      </c>
      <c r="K5" s="50" t="s">
        <v>20</v>
      </c>
      <c r="P5" s="50" t="s">
        <v>86</v>
      </c>
    </row>
    <row r="6" spans="1:19" s="25" customFormat="1" ht="20.25" x14ac:dyDescent="0.45">
      <c r="A6" s="24" t="s">
        <v>419</v>
      </c>
      <c r="F6" s="24" t="s">
        <v>402</v>
      </c>
      <c r="K6" s="24" t="s">
        <v>407</v>
      </c>
      <c r="P6" s="24" t="s">
        <v>422</v>
      </c>
    </row>
    <row r="7" spans="1:19" s="25" customFormat="1" ht="20.25" x14ac:dyDescent="0.45">
      <c r="A7" s="277" t="s">
        <v>320</v>
      </c>
      <c r="B7" s="278" t="s">
        <v>321</v>
      </c>
      <c r="C7" s="278" t="s">
        <v>322</v>
      </c>
      <c r="D7" s="279" t="s">
        <v>319</v>
      </c>
      <c r="F7" s="277" t="s">
        <v>320</v>
      </c>
      <c r="G7" s="278" t="s">
        <v>321</v>
      </c>
      <c r="H7" s="278" t="s">
        <v>322</v>
      </c>
      <c r="I7" s="279" t="s">
        <v>319</v>
      </c>
      <c r="K7" s="277" t="s">
        <v>320</v>
      </c>
      <c r="L7" s="278" t="s">
        <v>321</v>
      </c>
      <c r="M7" s="278" t="s">
        <v>322</v>
      </c>
      <c r="N7" s="279" t="s">
        <v>319</v>
      </c>
      <c r="P7" s="277" t="s">
        <v>320</v>
      </c>
      <c r="Q7" s="278" t="s">
        <v>321</v>
      </c>
      <c r="R7" s="278" t="s">
        <v>322</v>
      </c>
      <c r="S7" s="279" t="s">
        <v>319</v>
      </c>
    </row>
    <row r="8" spans="1:19" s="25" customFormat="1" ht="20.25" x14ac:dyDescent="0.45">
      <c r="A8" s="30" t="s">
        <v>49</v>
      </c>
      <c r="B8" s="52">
        <v>16853135</v>
      </c>
      <c r="C8" s="52">
        <v>17010000</v>
      </c>
      <c r="D8" s="58">
        <v>9.3077638077425952E-3</v>
      </c>
      <c r="F8" s="30" t="s">
        <v>49</v>
      </c>
      <c r="G8" s="52">
        <v>14204018</v>
      </c>
      <c r="H8" s="52">
        <v>14324058</v>
      </c>
      <c r="I8" s="58">
        <v>8.4511298141131622E-3</v>
      </c>
      <c r="K8" s="30" t="s">
        <v>49</v>
      </c>
      <c r="L8" s="52">
        <v>983718</v>
      </c>
      <c r="M8" s="52">
        <v>865737</v>
      </c>
      <c r="N8" s="58">
        <v>-0.1199337615048215</v>
      </c>
      <c r="P8" s="30" t="s">
        <v>49</v>
      </c>
      <c r="Q8" s="52">
        <v>1665399</v>
      </c>
      <c r="R8" s="52">
        <v>1820205</v>
      </c>
      <c r="S8" s="58">
        <v>9.2954301041372062E-2</v>
      </c>
    </row>
    <row r="9" spans="1:19" s="25" customFormat="1" ht="20.25" x14ac:dyDescent="0.45">
      <c r="A9" s="59" t="s">
        <v>98</v>
      </c>
      <c r="B9" s="186">
        <v>1.0620066343379377</v>
      </c>
      <c r="C9" s="186">
        <v>1.0671441943857143</v>
      </c>
      <c r="D9" s="60">
        <v>4.8375969430542549E-3</v>
      </c>
      <c r="F9" s="59" t="s">
        <v>98</v>
      </c>
      <c r="G9" s="186">
        <v>1.0542396000000001</v>
      </c>
      <c r="H9" s="186">
        <v>1.0639286999999999</v>
      </c>
      <c r="I9" s="60">
        <v>9.1906052476115434E-3</v>
      </c>
      <c r="K9" s="59" t="s">
        <v>98</v>
      </c>
      <c r="L9" s="186">
        <v>1.0364899999999999</v>
      </c>
      <c r="M9" s="186">
        <v>0.99397000000000002</v>
      </c>
      <c r="N9" s="60">
        <v>-4.1023068239925027E-2</v>
      </c>
      <c r="P9" s="59" t="s">
        <v>98</v>
      </c>
      <c r="Q9" s="186">
        <v>1.1433230444236484</v>
      </c>
      <c r="R9" s="186">
        <v>1.1272520040030656</v>
      </c>
      <c r="S9" s="60">
        <v>-1.4056430069319798E-2</v>
      </c>
    </row>
    <row r="10" spans="1:19" s="25" customFormat="1" ht="20.25" x14ac:dyDescent="0.45">
      <c r="B10" s="251"/>
      <c r="C10" s="251"/>
      <c r="D10" s="83"/>
      <c r="G10" s="251"/>
      <c r="H10" s="251"/>
      <c r="I10" s="83"/>
      <c r="L10" s="251"/>
      <c r="M10" s="251"/>
      <c r="N10" s="83"/>
      <c r="Q10" s="251"/>
      <c r="R10" s="251"/>
      <c r="S10" s="83"/>
    </row>
    <row r="11" spans="1:19" s="25" customFormat="1" ht="20.25" x14ac:dyDescent="0.45">
      <c r="A11" s="50" t="s">
        <v>397</v>
      </c>
      <c r="F11" s="50" t="s">
        <v>19</v>
      </c>
      <c r="K11" s="50" t="s">
        <v>20</v>
      </c>
      <c r="P11" s="50" t="s">
        <v>86</v>
      </c>
    </row>
    <row r="12" spans="1:19" s="25" customFormat="1" ht="20.25" x14ac:dyDescent="0.45">
      <c r="A12" s="24" t="s">
        <v>420</v>
      </c>
      <c r="F12" s="24" t="s">
        <v>427</v>
      </c>
      <c r="K12" s="24" t="s">
        <v>425</v>
      </c>
      <c r="P12" s="24" t="s">
        <v>423</v>
      </c>
    </row>
    <row r="13" spans="1:19" s="25" customFormat="1" ht="17.25" customHeight="1" x14ac:dyDescent="0.45">
      <c r="A13" s="277" t="s">
        <v>4</v>
      </c>
      <c r="B13" s="278" t="s">
        <v>305</v>
      </c>
      <c r="C13" s="278" t="s">
        <v>306</v>
      </c>
      <c r="D13" s="279" t="s">
        <v>319</v>
      </c>
      <c r="F13" s="277" t="s">
        <v>4</v>
      </c>
      <c r="G13" s="278" t="s">
        <v>305</v>
      </c>
      <c r="H13" s="278" t="s">
        <v>306</v>
      </c>
      <c r="I13" s="279" t="s">
        <v>319</v>
      </c>
      <c r="K13" s="277" t="s">
        <v>4</v>
      </c>
      <c r="L13" s="278" t="s">
        <v>305</v>
      </c>
      <c r="M13" s="278" t="s">
        <v>306</v>
      </c>
      <c r="N13" s="279" t="s">
        <v>319</v>
      </c>
      <c r="P13" s="277" t="s">
        <v>4</v>
      </c>
      <c r="Q13" s="278" t="s">
        <v>305</v>
      </c>
      <c r="R13" s="278" t="s">
        <v>306</v>
      </c>
      <c r="S13" s="279" t="s">
        <v>319</v>
      </c>
    </row>
    <row r="14" spans="1:19" s="25" customFormat="1" ht="20.25" x14ac:dyDescent="0.45">
      <c r="A14" s="30" t="s">
        <v>24</v>
      </c>
      <c r="B14" s="53">
        <v>9940514.2000000011</v>
      </c>
      <c r="C14" s="53">
        <v>10495789.699999999</v>
      </c>
      <c r="D14" s="58">
        <v>5.5859836707440956E-2</v>
      </c>
      <c r="F14" s="30" t="s">
        <v>24</v>
      </c>
      <c r="G14" s="53">
        <v>9662685.3000000007</v>
      </c>
      <c r="H14" s="53">
        <v>10190477.6</v>
      </c>
      <c r="I14" s="58">
        <v>5.4621700243098967E-2</v>
      </c>
      <c r="K14" s="30" t="s">
        <v>24</v>
      </c>
      <c r="L14" s="53">
        <v>0</v>
      </c>
      <c r="M14" s="53">
        <v>0</v>
      </c>
      <c r="N14" s="58" t="s">
        <v>274</v>
      </c>
      <c r="P14" s="30" t="s">
        <v>24</v>
      </c>
      <c r="Q14" s="53">
        <v>277828.90000000002</v>
      </c>
      <c r="R14" s="53">
        <v>305312.09999999998</v>
      </c>
      <c r="S14" s="58">
        <v>9.8921314521275325E-2</v>
      </c>
    </row>
    <row r="15" spans="1:19" s="25" customFormat="1" ht="20.25" x14ac:dyDescent="0.45">
      <c r="A15" s="30" t="s">
        <v>25</v>
      </c>
      <c r="B15" s="53">
        <v>143712685</v>
      </c>
      <c r="C15" s="53">
        <v>154057031</v>
      </c>
      <c r="D15" s="58">
        <v>7.1979352414158843E-2</v>
      </c>
      <c r="F15" s="30" t="s">
        <v>25</v>
      </c>
      <c r="G15" s="53">
        <v>122639478</v>
      </c>
      <c r="H15" s="53">
        <v>134972756</v>
      </c>
      <c r="I15" s="58">
        <v>0.10056531714852864</v>
      </c>
      <c r="K15" s="30" t="s">
        <v>25</v>
      </c>
      <c r="L15" s="53">
        <v>14043480</v>
      </c>
      <c r="M15" s="53">
        <v>11697842</v>
      </c>
      <c r="N15" s="58">
        <v>-0.16702683380472647</v>
      </c>
      <c r="P15" s="30" t="s">
        <v>25</v>
      </c>
      <c r="Q15" s="53">
        <v>7029727</v>
      </c>
      <c r="R15" s="53">
        <v>7386433</v>
      </c>
      <c r="S15" s="58">
        <v>5.0742511053416442E-2</v>
      </c>
    </row>
    <row r="16" spans="1:19" s="25" customFormat="1" ht="20.25" x14ac:dyDescent="0.45">
      <c r="A16" s="30" t="s">
        <v>26</v>
      </c>
      <c r="B16" s="53">
        <v>40627963.899999999</v>
      </c>
      <c r="C16" s="53">
        <v>43075871.5</v>
      </c>
      <c r="D16" s="58">
        <v>6.0251791254545287E-2</v>
      </c>
      <c r="F16" s="30" t="s">
        <v>26</v>
      </c>
      <c r="G16" s="53">
        <v>39704603.799999997</v>
      </c>
      <c r="H16" s="53">
        <v>41925034.700000003</v>
      </c>
      <c r="I16" s="58">
        <v>5.592376418575435E-2</v>
      </c>
      <c r="K16" s="30" t="s">
        <v>26</v>
      </c>
      <c r="L16" s="53">
        <v>0</v>
      </c>
      <c r="M16" s="53">
        <v>0</v>
      </c>
      <c r="N16" s="58" t="s">
        <v>274</v>
      </c>
      <c r="P16" s="30" t="s">
        <v>26</v>
      </c>
      <c r="Q16" s="53">
        <v>923360.1</v>
      </c>
      <c r="R16" s="53">
        <v>1150836.8</v>
      </c>
      <c r="S16" s="58">
        <v>0.24635751533989836</v>
      </c>
    </row>
    <row r="17" spans="1:19" s="25" customFormat="1" ht="20.25" x14ac:dyDescent="0.45">
      <c r="A17" s="30" t="s">
        <v>27</v>
      </c>
      <c r="B17" s="53">
        <v>83987537.449999988</v>
      </c>
      <c r="C17" s="53">
        <v>92673572.149999991</v>
      </c>
      <c r="D17" s="58">
        <v>0.10342051884984757</v>
      </c>
      <c r="F17" s="30" t="s">
        <v>27</v>
      </c>
      <c r="G17" s="53">
        <v>78760810.689999998</v>
      </c>
      <c r="H17" s="53">
        <v>87658476.969999999</v>
      </c>
      <c r="I17" s="58">
        <v>0.11297073001217481</v>
      </c>
      <c r="K17" s="30" t="s">
        <v>27</v>
      </c>
      <c r="L17" s="53">
        <v>1662.52</v>
      </c>
      <c r="M17" s="53">
        <v>11311.72</v>
      </c>
      <c r="N17" s="58">
        <v>5.8039602531097367</v>
      </c>
      <c r="P17" s="30" t="s">
        <v>27</v>
      </c>
      <c r="Q17" s="53">
        <v>5225064.24</v>
      </c>
      <c r="R17" s="53">
        <v>5003783.46</v>
      </c>
      <c r="S17" s="58">
        <v>-4.2349867836266111E-2</v>
      </c>
    </row>
    <row r="18" spans="1:19" s="25" customFormat="1" ht="20.25" x14ac:dyDescent="0.45">
      <c r="A18" s="30" t="s">
        <v>28</v>
      </c>
      <c r="B18" s="53">
        <v>3440913.31</v>
      </c>
      <c r="C18" s="53">
        <v>4246580.13</v>
      </c>
      <c r="D18" s="58">
        <v>0.23414330656298918</v>
      </c>
      <c r="F18" s="30" t="s">
        <v>28</v>
      </c>
      <c r="G18" s="89">
        <v>3133686.8</v>
      </c>
      <c r="H18" s="89">
        <v>4018903.08</v>
      </c>
      <c r="I18" s="58">
        <v>0.2824839674469064</v>
      </c>
      <c r="K18" s="30" t="s">
        <v>28</v>
      </c>
      <c r="L18" s="89">
        <v>170124.93</v>
      </c>
      <c r="M18" s="89">
        <v>142176.60999999999</v>
      </c>
      <c r="N18" s="58">
        <v>-0.16428115503118801</v>
      </c>
      <c r="P18" s="30" t="s">
        <v>28</v>
      </c>
      <c r="Q18" s="89">
        <v>137101.57999999999</v>
      </c>
      <c r="R18" s="89">
        <v>85500.44</v>
      </c>
      <c r="S18" s="58">
        <v>-0.37637159250827007</v>
      </c>
    </row>
    <row r="19" spans="1:19" s="25" customFormat="1" ht="20.25" x14ac:dyDescent="0.45">
      <c r="A19" s="30" t="s">
        <v>29</v>
      </c>
      <c r="B19" s="53">
        <v>23223212</v>
      </c>
      <c r="C19" s="53">
        <v>25531058</v>
      </c>
      <c r="D19" s="58">
        <v>9.9376692595322294E-2</v>
      </c>
      <c r="F19" s="30" t="s">
        <v>29</v>
      </c>
      <c r="G19" s="35">
        <v>15207593</v>
      </c>
      <c r="H19" s="35">
        <v>18738654</v>
      </c>
      <c r="I19" s="58">
        <v>0.23219065633858033</v>
      </c>
      <c r="K19" s="30" t="s">
        <v>29</v>
      </c>
      <c r="L19" s="35">
        <v>4128136</v>
      </c>
      <c r="M19" s="35">
        <v>3546535</v>
      </c>
      <c r="N19" s="58">
        <v>-0.14088707348788895</v>
      </c>
      <c r="P19" s="30" t="s">
        <v>29</v>
      </c>
      <c r="Q19" s="35">
        <v>3887483</v>
      </c>
      <c r="R19" s="35">
        <v>3245869</v>
      </c>
      <c r="S19" s="58">
        <v>-0.16504612367436719</v>
      </c>
    </row>
    <row r="20" spans="1:19" s="25" customFormat="1" ht="20.25" x14ac:dyDescent="0.45">
      <c r="A20" s="30" t="s">
        <v>30</v>
      </c>
      <c r="B20" s="53">
        <v>10950483.029999999</v>
      </c>
      <c r="C20" s="53">
        <v>17316889.48</v>
      </c>
      <c r="D20" s="58">
        <v>0.58138133565054262</v>
      </c>
      <c r="F20" s="30" t="s">
        <v>30</v>
      </c>
      <c r="G20" s="35">
        <v>10903195.689999999</v>
      </c>
      <c r="H20" s="35">
        <v>17244733.550000001</v>
      </c>
      <c r="I20" s="58">
        <v>0.58162194280491741</v>
      </c>
      <c r="K20" s="30" t="s">
        <v>30</v>
      </c>
      <c r="L20" s="35">
        <v>0</v>
      </c>
      <c r="M20" s="35">
        <v>0</v>
      </c>
      <c r="N20" s="58" t="s">
        <v>274</v>
      </c>
      <c r="P20" s="30" t="s">
        <v>30</v>
      </c>
      <c r="Q20" s="35">
        <v>47287.34</v>
      </c>
      <c r="R20" s="35">
        <v>72155.929999999993</v>
      </c>
      <c r="S20" s="58">
        <v>0.5259037619794219</v>
      </c>
    </row>
    <row r="21" spans="1:19" s="25" customFormat="1" ht="20.25" x14ac:dyDescent="0.45">
      <c r="A21" s="30" t="s">
        <v>31</v>
      </c>
      <c r="B21" s="53">
        <v>17152129.700000003</v>
      </c>
      <c r="C21" s="53">
        <v>15516129.099999998</v>
      </c>
      <c r="D21" s="58">
        <v>-9.5381776409958291E-2</v>
      </c>
      <c r="F21" s="30" t="s">
        <v>31</v>
      </c>
      <c r="G21" s="35">
        <v>9662685.3000000007</v>
      </c>
      <c r="H21" s="35">
        <v>10190477.6</v>
      </c>
      <c r="I21" s="58">
        <v>5.4621700243098967E-2</v>
      </c>
      <c r="K21" s="30" t="s">
        <v>31</v>
      </c>
      <c r="L21" s="35">
        <v>2427058.2999999998</v>
      </c>
      <c r="M21" s="35">
        <v>839108.2</v>
      </c>
      <c r="N21" s="58">
        <v>-0.65426945038773898</v>
      </c>
      <c r="P21" s="30" t="s">
        <v>31</v>
      </c>
      <c r="Q21" s="35">
        <v>5062386.0999999996</v>
      </c>
      <c r="R21" s="35">
        <v>4486543.3</v>
      </c>
      <c r="S21" s="58">
        <v>-0.11374928514441043</v>
      </c>
    </row>
    <row r="22" spans="1:19" s="25" customFormat="1" ht="20.25" x14ac:dyDescent="0.45">
      <c r="A22" s="68" t="s">
        <v>47</v>
      </c>
      <c r="B22" s="69">
        <v>333035438.58999991</v>
      </c>
      <c r="C22" s="69">
        <v>362912921.06</v>
      </c>
      <c r="D22" s="150">
        <v>8.9712622165661685E-2</v>
      </c>
      <c r="F22" s="68" t="s">
        <v>47</v>
      </c>
      <c r="G22" s="69">
        <v>289674738.58000004</v>
      </c>
      <c r="H22" s="69">
        <v>324939513.5</v>
      </c>
      <c r="I22" s="150">
        <v>0.12173921375702153</v>
      </c>
      <c r="K22" s="68" t="s">
        <v>47</v>
      </c>
      <c r="L22" s="69">
        <v>20770461.75</v>
      </c>
      <c r="M22" s="69">
        <v>16236973.529999999</v>
      </c>
      <c r="N22" s="150">
        <v>-0.21826612593241942</v>
      </c>
      <c r="P22" s="68" t="s">
        <v>47</v>
      </c>
      <c r="Q22" s="69">
        <v>22590238.259999998</v>
      </c>
      <c r="R22" s="69">
        <v>21736434.029999997</v>
      </c>
      <c r="S22" s="150">
        <v>-3.7795273346532668E-2</v>
      </c>
    </row>
    <row r="23" spans="1:19" s="25" customFormat="1" ht="20.25" x14ac:dyDescent="0.45">
      <c r="A23" s="50"/>
      <c r="B23" s="55"/>
      <c r="C23" s="55"/>
      <c r="D23" s="56"/>
      <c r="F23" s="50"/>
      <c r="G23" s="55"/>
      <c r="H23" s="55"/>
      <c r="I23" s="56"/>
      <c r="K23" s="50"/>
      <c r="L23" s="55"/>
      <c r="M23" s="55"/>
      <c r="N23" s="56"/>
      <c r="P23" s="50"/>
      <c r="Q23" s="55"/>
      <c r="R23" s="55"/>
      <c r="S23" s="56"/>
    </row>
    <row r="24" spans="1:19" s="25" customFormat="1" ht="20.25" x14ac:dyDescent="0.45">
      <c r="A24" s="50" t="s">
        <v>397</v>
      </c>
      <c r="F24" s="50" t="s">
        <v>19</v>
      </c>
      <c r="K24" s="50" t="s">
        <v>20</v>
      </c>
      <c r="P24" s="50" t="s">
        <v>86</v>
      </c>
    </row>
    <row r="25" spans="1:19" s="25" customFormat="1" ht="20.25" x14ac:dyDescent="0.45">
      <c r="A25" s="24" t="s">
        <v>421</v>
      </c>
      <c r="F25" s="24" t="s">
        <v>428</v>
      </c>
      <c r="K25" s="24" t="s">
        <v>426</v>
      </c>
      <c r="P25" s="24" t="s">
        <v>424</v>
      </c>
    </row>
    <row r="26" spans="1:19" s="25" customFormat="1" ht="20.25" x14ac:dyDescent="0.45">
      <c r="A26" s="277" t="s">
        <v>4</v>
      </c>
      <c r="B26" s="278" t="s">
        <v>356</v>
      </c>
      <c r="C26" s="278" t="s">
        <v>357</v>
      </c>
      <c r="D26" s="279" t="s">
        <v>319</v>
      </c>
      <c r="F26" s="277" t="s">
        <v>4</v>
      </c>
      <c r="G26" s="278" t="s">
        <v>356</v>
      </c>
      <c r="H26" s="278" t="s">
        <v>357</v>
      </c>
      <c r="I26" s="279" t="s">
        <v>319</v>
      </c>
      <c r="K26" s="277" t="s">
        <v>4</v>
      </c>
      <c r="L26" s="278" t="s">
        <v>356</v>
      </c>
      <c r="M26" s="278" t="s">
        <v>357</v>
      </c>
      <c r="N26" s="279" t="s">
        <v>319</v>
      </c>
      <c r="P26" s="277" t="s">
        <v>4</v>
      </c>
      <c r="Q26" s="278" t="s">
        <v>356</v>
      </c>
      <c r="R26" s="278" t="s">
        <v>357</v>
      </c>
      <c r="S26" s="279" t="s">
        <v>319</v>
      </c>
    </row>
    <row r="27" spans="1:19" s="25" customFormat="1" ht="20.25" x14ac:dyDescent="0.45">
      <c r="A27" s="30" t="s">
        <v>24</v>
      </c>
      <c r="B27" s="53">
        <v>7.077981064057222</v>
      </c>
      <c r="C27" s="53">
        <v>7.4044371781305109</v>
      </c>
      <c r="D27" s="58">
        <v>4.6122773022249167E-2</v>
      </c>
      <c r="F27" s="30" t="s">
        <v>24</v>
      </c>
      <c r="G27" s="53">
        <v>8.1633396690992654</v>
      </c>
      <c r="H27" s="53">
        <v>8.5370871299180724</v>
      </c>
      <c r="I27" s="58">
        <v>4.5783646885790535E-2</v>
      </c>
      <c r="K27" s="30" t="s">
        <v>24</v>
      </c>
      <c r="L27" s="53">
        <v>0</v>
      </c>
      <c r="M27" s="53">
        <v>0</v>
      </c>
      <c r="N27" s="58" t="s">
        <v>274</v>
      </c>
      <c r="P27" s="30" t="s">
        <v>24</v>
      </c>
      <c r="Q27" s="53">
        <v>2.0018907180801722</v>
      </c>
      <c r="R27" s="53">
        <v>2.0128200944399119</v>
      </c>
      <c r="S27" s="58">
        <v>5.4595269666973308E-3</v>
      </c>
    </row>
    <row r="28" spans="1:19" s="25" customFormat="1" ht="20.25" x14ac:dyDescent="0.45">
      <c r="A28" s="30" t="s">
        <v>25</v>
      </c>
      <c r="B28" s="53">
        <v>102.32827423503105</v>
      </c>
      <c r="C28" s="53">
        <v>108.68220881834215</v>
      </c>
      <c r="D28" s="58">
        <v>6.2093635711251899E-2</v>
      </c>
      <c r="F28" s="30" t="s">
        <v>25</v>
      </c>
      <c r="G28" s="53">
        <v>103.60967833186355</v>
      </c>
      <c r="H28" s="53">
        <v>113.07361866309114</v>
      </c>
      <c r="I28" s="58">
        <v>9.1342242188171163E-2</v>
      </c>
      <c r="K28" s="30" t="s">
        <v>25</v>
      </c>
      <c r="L28" s="53">
        <v>171.31104645843627</v>
      </c>
      <c r="M28" s="53">
        <v>162.14405067589811</v>
      </c>
      <c r="N28" s="58">
        <v>-5.351082707186814E-2</v>
      </c>
      <c r="P28" s="30" t="s">
        <v>25</v>
      </c>
      <c r="Q28" s="53">
        <v>50.652560737697094</v>
      </c>
      <c r="R28" s="53">
        <v>48.696271024417577</v>
      </c>
      <c r="S28" s="58">
        <v>-3.8621733724581275E-2</v>
      </c>
    </row>
    <row r="29" spans="1:19" s="25" customFormat="1" ht="20.25" x14ac:dyDescent="0.45">
      <c r="A29" s="30" t="s">
        <v>26</v>
      </c>
      <c r="B29" s="53">
        <v>28.928479288868211</v>
      </c>
      <c r="C29" s="53">
        <v>30.388621869488535</v>
      </c>
      <c r="D29" s="58">
        <v>5.0474225279522139E-2</v>
      </c>
      <c r="F29" s="30" t="s">
        <v>26</v>
      </c>
      <c r="G29" s="53">
        <v>33.543694861552552</v>
      </c>
      <c r="H29" s="53">
        <v>35.122757559345267</v>
      </c>
      <c r="I29" s="58">
        <v>4.7074799133193304E-2</v>
      </c>
      <c r="K29" s="30" t="s">
        <v>26</v>
      </c>
      <c r="L29" s="53">
        <v>0</v>
      </c>
      <c r="M29" s="53">
        <v>0</v>
      </c>
      <c r="N29" s="58" t="s">
        <v>274</v>
      </c>
      <c r="P29" s="30" t="s">
        <v>26</v>
      </c>
      <c r="Q29" s="53">
        <v>6.6532531843720335</v>
      </c>
      <c r="R29" s="53">
        <v>7.5870803563334901</v>
      </c>
      <c r="S29" s="58">
        <v>0.1403564761604057</v>
      </c>
    </row>
    <row r="30" spans="1:19" s="25" customFormat="1" ht="20.25" x14ac:dyDescent="0.45">
      <c r="A30" s="30" t="s">
        <v>27</v>
      </c>
      <c r="B30" s="53">
        <v>59.801956692330528</v>
      </c>
      <c r="C30" s="53">
        <v>65.378181410934744</v>
      </c>
      <c r="D30" s="58">
        <v>9.3244853965110383E-2</v>
      </c>
      <c r="F30" s="30" t="s">
        <v>27</v>
      </c>
      <c r="G30" s="53">
        <v>66.539603672707258</v>
      </c>
      <c r="H30" s="53">
        <v>73.436013987097795</v>
      </c>
      <c r="I30" s="58">
        <v>0.10364369388661172</v>
      </c>
      <c r="K30" s="30" t="s">
        <v>27</v>
      </c>
      <c r="L30" s="53">
        <v>2.0280446225442658E-2</v>
      </c>
      <c r="M30" s="53">
        <v>0.15679200496224602</v>
      </c>
      <c r="N30" s="58">
        <v>6.7311910802802739</v>
      </c>
      <c r="P30" s="30" t="s">
        <v>27</v>
      </c>
      <c r="Q30" s="53">
        <v>37.649098432267586</v>
      </c>
      <c r="R30" s="53">
        <v>32.988263146184082</v>
      </c>
      <c r="S30" s="58">
        <v>-0.12379673033787397</v>
      </c>
    </row>
    <row r="31" spans="1:19" s="25" customFormat="1" ht="20.25" x14ac:dyDescent="0.45">
      <c r="A31" s="30" t="s">
        <v>28</v>
      </c>
      <c r="B31" s="53">
        <v>2.4500462210740017</v>
      </c>
      <c r="C31" s="53">
        <v>2.9958237248677246</v>
      </c>
      <c r="D31" s="58">
        <v>0.22276212550572863</v>
      </c>
      <c r="F31" s="30" t="s">
        <v>28</v>
      </c>
      <c r="G31" s="53">
        <v>2.6474369153854913</v>
      </c>
      <c r="H31" s="53">
        <v>3.3668417818470155</v>
      </c>
      <c r="I31" s="58">
        <v>0.2717363583928013</v>
      </c>
      <c r="K31" s="30" t="s">
        <v>28</v>
      </c>
      <c r="L31" s="53">
        <v>2.0752890157545147</v>
      </c>
      <c r="M31" s="53">
        <v>1.9707131842580365</v>
      </c>
      <c r="N31" s="58">
        <v>-5.0390972391118963E-2</v>
      </c>
      <c r="P31" s="30" t="s">
        <v>28</v>
      </c>
      <c r="Q31" s="53">
        <v>0.98788275962697214</v>
      </c>
      <c r="R31" s="53">
        <v>0.56367567389387463</v>
      </c>
      <c r="S31" s="58">
        <v>-0.42941035421377283</v>
      </c>
    </row>
    <row r="32" spans="1:19" s="25" customFormat="1" ht="20.25" x14ac:dyDescent="0.45">
      <c r="A32" s="30" t="s">
        <v>29</v>
      </c>
      <c r="B32" s="53">
        <v>16.535709468891099</v>
      </c>
      <c r="C32" s="53">
        <v>18.011328395061728</v>
      </c>
      <c r="D32" s="58">
        <v>8.9238319586270848E-2</v>
      </c>
      <c r="F32" s="30" t="s">
        <v>29</v>
      </c>
      <c r="G32" s="53">
        <v>12.847851643105493</v>
      </c>
      <c r="H32" s="53">
        <v>15.698334089403994</v>
      </c>
      <c r="I32" s="58">
        <v>0.22186452065923007</v>
      </c>
      <c r="K32" s="30" t="s">
        <v>29</v>
      </c>
      <c r="L32" s="53">
        <v>50.35755368916702</v>
      </c>
      <c r="M32" s="53">
        <v>49.158601284223728</v>
      </c>
      <c r="N32" s="58">
        <v>-2.3808789687121194E-2</v>
      </c>
      <c r="P32" s="30" t="s">
        <v>29</v>
      </c>
      <c r="Q32" s="53">
        <v>28.011182905718091</v>
      </c>
      <c r="R32" s="53">
        <v>21.398923747599859</v>
      </c>
      <c r="S32" s="58">
        <v>-0.23605783377211217</v>
      </c>
    </row>
    <row r="33" spans="1:19" s="25" customFormat="1" ht="20.25" x14ac:dyDescent="0.45">
      <c r="A33" s="30" t="s">
        <v>30</v>
      </c>
      <c r="B33" s="53">
        <v>7.7971129027329331</v>
      </c>
      <c r="C33" s="53">
        <v>12.216500514991182</v>
      </c>
      <c r="D33" s="58">
        <v>0.56679795039382175</v>
      </c>
      <c r="F33" s="30" t="s">
        <v>30</v>
      </c>
      <c r="G33" s="53">
        <v>9.2113617625660567</v>
      </c>
      <c r="H33" s="53">
        <v>14.446800103713628</v>
      </c>
      <c r="I33" s="58">
        <v>0.56836746575558528</v>
      </c>
      <c r="K33" s="30" t="s">
        <v>30</v>
      </c>
      <c r="L33" s="53">
        <v>0</v>
      </c>
      <c r="M33" s="53">
        <v>0</v>
      </c>
      <c r="N33" s="58" t="s">
        <v>274</v>
      </c>
      <c r="P33" s="30" t="s">
        <v>30</v>
      </c>
      <c r="Q33" s="53">
        <v>0.34072800572115147</v>
      </c>
      <c r="R33" s="53">
        <v>0.47569980304416254</v>
      </c>
      <c r="S33" s="58">
        <v>0.39612768852781266</v>
      </c>
    </row>
    <row r="34" spans="1:19" s="25" customFormat="1" ht="20.25" x14ac:dyDescent="0.45">
      <c r="A34" s="30" t="s">
        <v>31</v>
      </c>
      <c r="B34" s="53">
        <v>12.212894301267985</v>
      </c>
      <c r="C34" s="53">
        <v>10.946122821869487</v>
      </c>
      <c r="D34" s="58">
        <v>-0.10372410078641044</v>
      </c>
      <c r="F34" s="30" t="s">
        <v>31</v>
      </c>
      <c r="G34" s="53">
        <v>8.1633396690992654</v>
      </c>
      <c r="H34" s="53">
        <v>8.5370871299180724</v>
      </c>
      <c r="I34" s="58">
        <v>4.5783646885790535E-2</v>
      </c>
      <c r="K34" s="30" t="s">
        <v>31</v>
      </c>
      <c r="L34" s="53">
        <v>29.606756814452922</v>
      </c>
      <c r="M34" s="53">
        <v>11.630897605161843</v>
      </c>
      <c r="N34" s="58">
        <v>-0.60715394536276701</v>
      </c>
      <c r="P34" s="30" t="s">
        <v>31</v>
      </c>
      <c r="Q34" s="53">
        <v>36.476924268598694</v>
      </c>
      <c r="R34" s="53">
        <v>29.57827255721196</v>
      </c>
      <c r="S34" s="58">
        <v>-0.18912372272915196</v>
      </c>
    </row>
    <row r="35" spans="1:19" s="25" customFormat="1" ht="20.25" x14ac:dyDescent="0.45">
      <c r="A35" s="68" t="s">
        <v>47</v>
      </c>
      <c r="B35" s="188">
        <v>237.13245417425301</v>
      </c>
      <c r="C35" s="188">
        <v>256.02322473368611</v>
      </c>
      <c r="D35" s="150">
        <v>7.9663370520981117E-2</v>
      </c>
      <c r="F35" s="68" t="s">
        <v>47</v>
      </c>
      <c r="G35" s="188">
        <v>244.72630652537893</v>
      </c>
      <c r="H35" s="188">
        <v>272.21854044433496</v>
      </c>
      <c r="I35" s="150">
        <v>0.11233869504791058</v>
      </c>
      <c r="K35" s="68" t="s">
        <v>47</v>
      </c>
      <c r="L35" s="188">
        <v>253.37092642403618</v>
      </c>
      <c r="M35" s="188">
        <v>225.06105475450397</v>
      </c>
      <c r="N35" s="150">
        <v>-0.11173291296316064</v>
      </c>
      <c r="P35" s="68" t="s">
        <v>47</v>
      </c>
      <c r="Q35" s="69">
        <v>162.77352101208177</v>
      </c>
      <c r="R35" s="69">
        <v>143.30100640312492</v>
      </c>
      <c r="S35" s="150">
        <v>-0.11962949801590592</v>
      </c>
    </row>
    <row r="36" spans="1:19" s="25" customFormat="1" ht="20.25" x14ac:dyDescent="0.45"/>
    <row r="37" spans="1:19" s="25" customFormat="1" ht="20.25" x14ac:dyDescent="0.45">
      <c r="A37" s="25" t="s">
        <v>554</v>
      </c>
    </row>
    <row r="38" spans="1:19" s="25" customFormat="1" ht="20.25" x14ac:dyDescent="0.45">
      <c r="A38" s="57"/>
      <c r="G38" s="215"/>
      <c r="H38" s="215"/>
    </row>
    <row r="39" spans="1:19" s="25" customFormat="1" ht="20.25" x14ac:dyDescent="0.45">
      <c r="G39" s="215"/>
      <c r="H39" s="215"/>
    </row>
    <row r="40" spans="1:19" x14ac:dyDescent="0.25">
      <c r="G40" s="7"/>
      <c r="H40" s="7"/>
    </row>
    <row r="41" spans="1:19" x14ac:dyDescent="0.25">
      <c r="G41" s="7"/>
      <c r="H41" s="7"/>
    </row>
    <row r="42" spans="1:19" x14ac:dyDescent="0.25">
      <c r="G42" s="7"/>
      <c r="H42" s="7"/>
    </row>
    <row r="43" spans="1:19" x14ac:dyDescent="0.25">
      <c r="G43" s="7"/>
      <c r="H43" s="7"/>
    </row>
    <row r="44" spans="1:19" x14ac:dyDescent="0.25">
      <c r="G44" s="7"/>
      <c r="H44" s="7"/>
    </row>
    <row r="45" spans="1:19" x14ac:dyDescent="0.25">
      <c r="G45" s="7"/>
      <c r="H45" s="7"/>
    </row>
  </sheetData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7DB5-D5E5-4946-8D1F-D09B8A49D305}">
  <sheetPr>
    <tabColor rgb="FF064276"/>
  </sheetPr>
  <dimension ref="A1:N57"/>
  <sheetViews>
    <sheetView topLeftCell="A20" zoomScale="85" zoomScaleNormal="85" workbookViewId="0">
      <selection activeCell="C44" sqref="C44"/>
    </sheetView>
  </sheetViews>
  <sheetFormatPr defaultRowHeight="19.5" x14ac:dyDescent="0.45"/>
  <cols>
    <col min="1" max="1" width="43.140625" style="45" customWidth="1"/>
    <col min="2" max="2" width="14.7109375" style="45" bestFit="1" customWidth="1"/>
    <col min="3" max="4" width="31.42578125" style="207" customWidth="1"/>
    <col min="5" max="5" width="25.5703125" style="218" customWidth="1"/>
    <col min="6" max="7" width="19" style="218" customWidth="1"/>
    <col min="8" max="8" width="16" style="45" customWidth="1"/>
    <col min="9" max="9" width="23.140625" style="45" customWidth="1"/>
    <col min="10" max="10" width="60.42578125" style="45" bestFit="1" customWidth="1"/>
    <col min="11" max="11" width="24.140625" style="45" customWidth="1"/>
    <col min="12" max="13" width="31.42578125" style="45" customWidth="1"/>
    <col min="14" max="14" width="25.5703125" style="45" customWidth="1"/>
    <col min="15" max="16384" width="9.140625" style="45"/>
  </cols>
  <sheetData>
    <row r="1" spans="1:14" ht="24" x14ac:dyDescent="0.55000000000000004">
      <c r="A1" s="43" t="s">
        <v>326</v>
      </c>
      <c r="B1" s="44"/>
      <c r="C1" s="217"/>
      <c r="D1" s="217"/>
      <c r="F1" s="219"/>
    </row>
    <row r="2" spans="1:14" s="25" customFormat="1" ht="20.25" x14ac:dyDescent="0.45">
      <c r="A2" s="71" t="s">
        <v>370</v>
      </c>
      <c r="B2" s="223"/>
      <c r="C2" s="224"/>
      <c r="D2" s="224"/>
      <c r="E2" s="176"/>
      <c r="F2" s="219"/>
      <c r="G2" s="176"/>
    </row>
    <row r="3" spans="1:14" s="25" customFormat="1" ht="20.25" x14ac:dyDescent="0.45">
      <c r="A3" s="71" t="s">
        <v>536</v>
      </c>
      <c r="B3" s="223"/>
      <c r="C3" s="224"/>
      <c r="D3" s="224"/>
      <c r="E3" s="176"/>
      <c r="F3" s="219"/>
      <c r="G3" s="176"/>
    </row>
    <row r="4" spans="1:14" s="25" customFormat="1" ht="20.25" x14ac:dyDescent="0.45">
      <c r="A4" s="226" t="s">
        <v>429</v>
      </c>
      <c r="C4" s="78"/>
      <c r="D4" s="78"/>
      <c r="E4" s="176"/>
      <c r="F4" s="176"/>
      <c r="G4" s="176"/>
    </row>
    <row r="5" spans="1:14" s="25" customFormat="1" ht="20.25" x14ac:dyDescent="0.45">
      <c r="A5" s="226"/>
      <c r="C5" s="78"/>
      <c r="D5" s="78"/>
      <c r="E5" s="176"/>
      <c r="F5" s="176"/>
      <c r="G5" s="176"/>
    </row>
    <row r="6" spans="1:14" s="25" customFormat="1" ht="20.25" x14ac:dyDescent="0.45">
      <c r="A6" s="227" t="s">
        <v>430</v>
      </c>
      <c r="C6" s="78"/>
      <c r="D6" s="78"/>
      <c r="E6" s="176"/>
      <c r="F6" s="176"/>
      <c r="G6" s="176"/>
      <c r="I6" s="227" t="s">
        <v>431</v>
      </c>
      <c r="K6" s="78"/>
      <c r="L6" s="78"/>
      <c r="M6" s="176"/>
      <c r="N6" s="176"/>
    </row>
    <row r="7" spans="1:14" s="50" customFormat="1" ht="20.25" x14ac:dyDescent="0.45">
      <c r="A7" s="261" t="s">
        <v>9</v>
      </c>
      <c r="B7" s="262" t="s">
        <v>32</v>
      </c>
      <c r="C7" s="263" t="s">
        <v>272</v>
      </c>
      <c r="D7" s="263" t="s">
        <v>278</v>
      </c>
      <c r="E7" s="264" t="s">
        <v>285</v>
      </c>
      <c r="F7" s="264" t="s">
        <v>103</v>
      </c>
      <c r="G7" s="265" t="s">
        <v>104</v>
      </c>
      <c r="I7" s="261" t="s">
        <v>105</v>
      </c>
      <c r="J7" s="262" t="s">
        <v>100</v>
      </c>
      <c r="K7" s="263" t="s">
        <v>298</v>
      </c>
      <c r="L7" s="263" t="s">
        <v>272</v>
      </c>
      <c r="M7" s="264" t="s">
        <v>278</v>
      </c>
      <c r="N7" s="265" t="s">
        <v>285</v>
      </c>
    </row>
    <row r="8" spans="1:14" s="25" customFormat="1" ht="20.25" x14ac:dyDescent="0.45">
      <c r="A8" s="30" t="s">
        <v>161</v>
      </c>
      <c r="B8" s="220" t="s">
        <v>1</v>
      </c>
      <c r="C8" s="221">
        <v>452205</v>
      </c>
      <c r="D8" s="221">
        <v>451224</v>
      </c>
      <c r="E8" s="222">
        <v>0.105473332</v>
      </c>
      <c r="F8" s="222">
        <v>7.0999999999999994E-2</v>
      </c>
      <c r="G8" s="260">
        <v>0.14099999999999999</v>
      </c>
      <c r="I8" s="30" t="s">
        <v>107</v>
      </c>
      <c r="J8" s="51" t="s">
        <v>433</v>
      </c>
      <c r="K8" s="51">
        <v>40</v>
      </c>
      <c r="L8" s="52">
        <v>36321815</v>
      </c>
      <c r="M8" s="52">
        <v>36590281</v>
      </c>
      <c r="N8" s="270">
        <v>6.0870689999999998E-2</v>
      </c>
    </row>
    <row r="9" spans="1:14" s="25" customFormat="1" ht="20.25" x14ac:dyDescent="0.45">
      <c r="A9" s="30" t="s">
        <v>13</v>
      </c>
      <c r="B9" s="220" t="s">
        <v>1</v>
      </c>
      <c r="C9" s="221">
        <v>926953</v>
      </c>
      <c r="D9" s="221">
        <v>938408</v>
      </c>
      <c r="E9" s="222">
        <v>0.10017754199999999</v>
      </c>
      <c r="F9" s="222">
        <v>7.6999999999999999E-2</v>
      </c>
      <c r="G9" s="260">
        <v>0.124</v>
      </c>
      <c r="I9" s="30" t="s">
        <v>107</v>
      </c>
      <c r="J9" s="51" t="s">
        <v>8</v>
      </c>
      <c r="K9" s="51">
        <v>13</v>
      </c>
      <c r="L9" s="52">
        <v>4585922</v>
      </c>
      <c r="M9" s="52">
        <v>4788844</v>
      </c>
      <c r="N9" s="270">
        <v>1.148073E-2</v>
      </c>
    </row>
    <row r="10" spans="1:14" s="25" customFormat="1" ht="20.25" x14ac:dyDescent="0.45">
      <c r="A10" s="30" t="s">
        <v>162</v>
      </c>
      <c r="B10" s="220" t="s">
        <v>1</v>
      </c>
      <c r="C10" s="221">
        <v>91451</v>
      </c>
      <c r="D10" s="221">
        <v>88376</v>
      </c>
      <c r="E10" s="222">
        <v>5.7388482999999997E-2</v>
      </c>
      <c r="F10" s="222">
        <v>1.2E-2</v>
      </c>
      <c r="G10" s="260">
        <v>0.106</v>
      </c>
      <c r="I10" s="30" t="s">
        <v>107</v>
      </c>
      <c r="J10" s="51" t="s">
        <v>34</v>
      </c>
      <c r="K10" s="51">
        <v>17</v>
      </c>
      <c r="L10" s="52">
        <v>15187736</v>
      </c>
      <c r="M10" s="52">
        <v>15189795</v>
      </c>
      <c r="N10" s="270">
        <v>6.8639259999999994E-2</v>
      </c>
    </row>
    <row r="11" spans="1:14" s="25" customFormat="1" ht="20.25" x14ac:dyDescent="0.45">
      <c r="A11" s="30" t="s">
        <v>163</v>
      </c>
      <c r="B11" s="220" t="s">
        <v>1</v>
      </c>
      <c r="C11" s="221">
        <v>4185220</v>
      </c>
      <c r="D11" s="221">
        <v>4041846</v>
      </c>
      <c r="E11" s="222">
        <v>4.7612187E-2</v>
      </c>
      <c r="F11" s="222">
        <v>4.1000000000000002E-2</v>
      </c>
      <c r="G11" s="260">
        <v>5.3999999999999999E-2</v>
      </c>
      <c r="I11" s="30" t="s">
        <v>107</v>
      </c>
      <c r="J11" s="51" t="s">
        <v>1</v>
      </c>
      <c r="K11" s="51">
        <v>10</v>
      </c>
      <c r="L11" s="52">
        <v>16548157</v>
      </c>
      <c r="M11" s="52">
        <v>16611642</v>
      </c>
      <c r="N11" s="270">
        <v>7.1943640000000003E-2</v>
      </c>
    </row>
    <row r="12" spans="1:14" s="25" customFormat="1" ht="20.25" x14ac:dyDescent="0.45">
      <c r="A12" s="30" t="s">
        <v>164</v>
      </c>
      <c r="B12" s="220" t="s">
        <v>1</v>
      </c>
      <c r="C12" s="221">
        <v>2066601</v>
      </c>
      <c r="D12" s="221">
        <v>2211605</v>
      </c>
      <c r="E12" s="222">
        <v>8.8947067000000005E-2</v>
      </c>
      <c r="F12" s="222">
        <v>7.9000000000000001E-2</v>
      </c>
      <c r="G12" s="260">
        <v>9.9000000000000005E-2</v>
      </c>
      <c r="I12" s="30" t="s">
        <v>110</v>
      </c>
      <c r="J12" s="51" t="s">
        <v>433</v>
      </c>
      <c r="K12" s="51">
        <v>36</v>
      </c>
      <c r="L12" s="52">
        <v>36193842</v>
      </c>
      <c r="M12" s="52">
        <v>36481946</v>
      </c>
      <c r="N12" s="270">
        <v>6.2023019999999998E-2</v>
      </c>
    </row>
    <row r="13" spans="1:14" s="25" customFormat="1" ht="20.25" x14ac:dyDescent="0.45">
      <c r="A13" s="30" t="s">
        <v>165</v>
      </c>
      <c r="B13" s="220" t="s">
        <v>1</v>
      </c>
      <c r="C13" s="221">
        <v>1419002</v>
      </c>
      <c r="D13" s="221">
        <v>1388236</v>
      </c>
      <c r="E13" s="222">
        <v>4.4321553999999999E-2</v>
      </c>
      <c r="F13" s="222">
        <v>3.4000000000000002E-2</v>
      </c>
      <c r="G13" s="260">
        <v>5.3999999999999999E-2</v>
      </c>
      <c r="I13" s="30" t="s">
        <v>110</v>
      </c>
      <c r="J13" s="51" t="s">
        <v>8</v>
      </c>
      <c r="K13" s="51">
        <v>10</v>
      </c>
      <c r="L13" s="52">
        <v>4476782</v>
      </c>
      <c r="M13" s="52">
        <v>4696725</v>
      </c>
      <c r="N13" s="270">
        <v>1.338056E-2</v>
      </c>
    </row>
    <row r="14" spans="1:14" s="25" customFormat="1" ht="20.25" x14ac:dyDescent="0.45">
      <c r="A14" s="30" t="s">
        <v>166</v>
      </c>
      <c r="B14" s="220" t="s">
        <v>1</v>
      </c>
      <c r="C14" s="221">
        <v>3901473</v>
      </c>
      <c r="D14" s="221">
        <v>3867559</v>
      </c>
      <c r="E14" s="222">
        <v>6.6351995999999996E-2</v>
      </c>
      <c r="F14" s="222">
        <v>4.5999999999999999E-2</v>
      </c>
      <c r="G14" s="260">
        <v>8.6999999999999994E-2</v>
      </c>
      <c r="I14" s="30" t="s">
        <v>110</v>
      </c>
      <c r="J14" s="51" t="s">
        <v>34</v>
      </c>
      <c r="K14" s="51">
        <v>17</v>
      </c>
      <c r="L14" s="52">
        <v>15187736</v>
      </c>
      <c r="M14" s="52">
        <v>15189795</v>
      </c>
      <c r="N14" s="270">
        <v>6.8639259999999994E-2</v>
      </c>
    </row>
    <row r="15" spans="1:14" s="25" customFormat="1" ht="20.25" x14ac:dyDescent="0.45">
      <c r="A15" s="30" t="s">
        <v>286</v>
      </c>
      <c r="B15" s="220" t="s">
        <v>1</v>
      </c>
      <c r="C15" s="221">
        <v>2277858</v>
      </c>
      <c r="D15" s="221">
        <v>2364668</v>
      </c>
      <c r="E15" s="222">
        <v>7.8744878000000004E-2</v>
      </c>
      <c r="F15" s="222">
        <v>7.0000000000000007E-2</v>
      </c>
      <c r="G15" s="260">
        <v>8.7999999999999995E-2</v>
      </c>
      <c r="I15" s="59" t="s">
        <v>110</v>
      </c>
      <c r="J15" s="100" t="s">
        <v>1</v>
      </c>
      <c r="K15" s="100">
        <v>9</v>
      </c>
      <c r="L15" s="99">
        <v>16529324</v>
      </c>
      <c r="M15" s="99">
        <v>16595426</v>
      </c>
      <c r="N15" s="271">
        <v>7.1998110000000004E-2</v>
      </c>
    </row>
    <row r="16" spans="1:14" s="25" customFormat="1" ht="20.25" x14ac:dyDescent="0.45">
      <c r="A16" s="30" t="s">
        <v>167</v>
      </c>
      <c r="B16" s="220" t="s">
        <v>1</v>
      </c>
      <c r="C16" s="221">
        <v>1208561</v>
      </c>
      <c r="D16" s="221">
        <v>1243504</v>
      </c>
      <c r="E16" s="222">
        <v>7.2129507999999995E-2</v>
      </c>
      <c r="F16" s="222">
        <v>5.3999999999999999E-2</v>
      </c>
      <c r="G16" s="260">
        <v>0.09</v>
      </c>
    </row>
    <row r="17" spans="1:7" s="25" customFormat="1" ht="20.25" x14ac:dyDescent="0.45">
      <c r="A17" s="30" t="s">
        <v>68</v>
      </c>
      <c r="B17" s="220" t="s">
        <v>34</v>
      </c>
      <c r="C17" s="221">
        <v>294754</v>
      </c>
      <c r="D17" s="221">
        <v>286120</v>
      </c>
      <c r="E17" s="222">
        <v>-1.2324422E-2</v>
      </c>
      <c r="F17" s="222">
        <v>-3.5999999999999997E-2</v>
      </c>
      <c r="G17" s="260">
        <v>1.2999999999999999E-2</v>
      </c>
    </row>
    <row r="18" spans="1:7" s="25" customFormat="1" ht="20.25" x14ac:dyDescent="0.45">
      <c r="A18" s="30" t="s">
        <v>72</v>
      </c>
      <c r="B18" s="220" t="s">
        <v>34</v>
      </c>
      <c r="C18" s="221">
        <v>673054</v>
      </c>
      <c r="D18" s="221">
        <v>682153</v>
      </c>
      <c r="E18" s="222">
        <v>4.1585796000000001E-2</v>
      </c>
      <c r="F18" s="222">
        <v>2.5999999999999999E-2</v>
      </c>
      <c r="G18" s="260">
        <v>5.7000000000000002E-2</v>
      </c>
    </row>
    <row r="19" spans="1:7" s="25" customFormat="1" ht="20.25" x14ac:dyDescent="0.45">
      <c r="A19" s="30" t="s">
        <v>172</v>
      </c>
      <c r="B19" s="220" t="s">
        <v>34</v>
      </c>
      <c r="C19" s="221">
        <v>288784</v>
      </c>
      <c r="D19" s="221">
        <v>284680</v>
      </c>
      <c r="E19" s="222">
        <v>0.13323417400000001</v>
      </c>
      <c r="F19" s="222">
        <v>0.129</v>
      </c>
      <c r="G19" s="260">
        <v>0.13700000000000001</v>
      </c>
    </row>
    <row r="20" spans="1:7" s="25" customFormat="1" ht="20.25" x14ac:dyDescent="0.45">
      <c r="A20" s="30" t="s">
        <v>287</v>
      </c>
      <c r="B20" s="220" t="s">
        <v>34</v>
      </c>
      <c r="C20" s="221">
        <v>366940</v>
      </c>
      <c r="D20" s="221">
        <v>365402</v>
      </c>
      <c r="E20" s="222">
        <v>5.0055101999999997E-2</v>
      </c>
      <c r="F20" s="222">
        <v>0.01</v>
      </c>
      <c r="G20" s="260">
        <v>9.2999999999999999E-2</v>
      </c>
    </row>
    <row r="21" spans="1:7" s="25" customFormat="1" ht="20.25" x14ac:dyDescent="0.45">
      <c r="A21" s="30" t="s">
        <v>288</v>
      </c>
      <c r="B21" s="220" t="s">
        <v>34</v>
      </c>
      <c r="C21" s="221">
        <v>780601</v>
      </c>
      <c r="D21" s="221">
        <v>801799</v>
      </c>
      <c r="E21" s="222">
        <v>5.2086992999999998E-2</v>
      </c>
      <c r="F21" s="222">
        <v>0.03</v>
      </c>
      <c r="G21" s="260">
        <v>7.3999999999999996E-2</v>
      </c>
    </row>
    <row r="22" spans="1:7" s="25" customFormat="1" ht="20.25" x14ac:dyDescent="0.45">
      <c r="A22" s="30" t="s">
        <v>173</v>
      </c>
      <c r="B22" s="220" t="s">
        <v>34</v>
      </c>
      <c r="C22" s="221">
        <v>4710431</v>
      </c>
      <c r="D22" s="221">
        <v>4745048</v>
      </c>
      <c r="E22" s="222">
        <v>6.2645010000000001E-2</v>
      </c>
      <c r="F22" s="222">
        <v>4.7E-2</v>
      </c>
      <c r="G22" s="260">
        <v>7.8E-2</v>
      </c>
    </row>
    <row r="23" spans="1:7" s="25" customFormat="1" ht="20.25" x14ac:dyDescent="0.45">
      <c r="A23" s="30" t="s">
        <v>289</v>
      </c>
      <c r="B23" s="220" t="s">
        <v>34</v>
      </c>
      <c r="C23" s="221">
        <v>965280</v>
      </c>
      <c r="D23" s="221">
        <v>950496</v>
      </c>
      <c r="E23" s="222">
        <v>5.0345174999999999E-2</v>
      </c>
      <c r="F23" s="222">
        <v>3.3000000000000002E-2</v>
      </c>
      <c r="G23" s="260">
        <v>6.8000000000000005E-2</v>
      </c>
    </row>
    <row r="24" spans="1:7" s="25" customFormat="1" ht="20.25" x14ac:dyDescent="0.45">
      <c r="A24" s="30" t="s">
        <v>290</v>
      </c>
      <c r="B24" s="220" t="s">
        <v>34</v>
      </c>
      <c r="C24" s="221">
        <v>675970</v>
      </c>
      <c r="D24" s="221">
        <v>679144</v>
      </c>
      <c r="E24" s="222">
        <v>8.2054496000000005E-2</v>
      </c>
      <c r="F24" s="222">
        <v>3.5999999999999997E-2</v>
      </c>
      <c r="G24" s="260">
        <v>0.13</v>
      </c>
    </row>
    <row r="25" spans="1:7" s="25" customFormat="1" ht="20.25" x14ac:dyDescent="0.45">
      <c r="A25" s="30" t="s">
        <v>291</v>
      </c>
      <c r="B25" s="220" t="s">
        <v>34</v>
      </c>
      <c r="C25" s="221">
        <v>983718</v>
      </c>
      <c r="D25" s="221">
        <v>865737</v>
      </c>
      <c r="E25" s="222">
        <v>0.176868206</v>
      </c>
      <c r="F25" s="222">
        <v>0.17499999999999999</v>
      </c>
      <c r="G25" s="260">
        <v>0.17799999999999999</v>
      </c>
    </row>
    <row r="26" spans="1:7" s="25" customFormat="1" ht="20.25" x14ac:dyDescent="0.45">
      <c r="A26" s="30" t="s">
        <v>292</v>
      </c>
      <c r="B26" s="220" t="s">
        <v>34</v>
      </c>
      <c r="C26" s="221">
        <v>854516</v>
      </c>
      <c r="D26" s="221">
        <v>839227</v>
      </c>
      <c r="E26" s="222">
        <v>8.2135035999999995E-2</v>
      </c>
      <c r="F26" s="222">
        <v>7.0000000000000007E-2</v>
      </c>
      <c r="G26" s="260">
        <v>9.4E-2</v>
      </c>
    </row>
    <row r="27" spans="1:7" s="25" customFormat="1" ht="20.25" x14ac:dyDescent="0.45">
      <c r="A27" s="30" t="s">
        <v>293</v>
      </c>
      <c r="B27" s="220" t="s">
        <v>34</v>
      </c>
      <c r="C27" s="221">
        <v>197659</v>
      </c>
      <c r="D27" s="221">
        <v>202914</v>
      </c>
      <c r="E27" s="222">
        <v>4.6712639E-2</v>
      </c>
      <c r="F27" s="222">
        <v>1.6E-2</v>
      </c>
      <c r="G27" s="260">
        <v>7.8E-2</v>
      </c>
    </row>
    <row r="28" spans="1:7" s="25" customFormat="1" ht="20.25" x14ac:dyDescent="0.45">
      <c r="A28" s="30" t="s">
        <v>294</v>
      </c>
      <c r="B28" s="220" t="s">
        <v>34</v>
      </c>
      <c r="C28" s="221">
        <v>1031246</v>
      </c>
      <c r="D28" s="221">
        <v>1031799</v>
      </c>
      <c r="E28" s="222">
        <v>7.5125295999999994E-2</v>
      </c>
      <c r="F28" s="222">
        <v>6.3E-2</v>
      </c>
      <c r="G28" s="260">
        <v>8.7999999999999995E-2</v>
      </c>
    </row>
    <row r="29" spans="1:7" s="25" customFormat="1" ht="20.25" x14ac:dyDescent="0.45">
      <c r="A29" s="30" t="s">
        <v>295</v>
      </c>
      <c r="B29" s="220" t="s">
        <v>34</v>
      </c>
      <c r="C29" s="221">
        <v>1642740</v>
      </c>
      <c r="D29" s="221">
        <v>1649708</v>
      </c>
      <c r="E29" s="222">
        <v>7.4139146000000003E-2</v>
      </c>
      <c r="F29" s="222">
        <v>5.8999999999999997E-2</v>
      </c>
      <c r="G29" s="260">
        <v>0.09</v>
      </c>
    </row>
    <row r="30" spans="1:7" s="25" customFormat="1" ht="20.25" x14ac:dyDescent="0.45">
      <c r="A30" s="30" t="s">
        <v>296</v>
      </c>
      <c r="B30" s="220" t="s">
        <v>34</v>
      </c>
      <c r="C30" s="221">
        <v>531369</v>
      </c>
      <c r="D30" s="221">
        <v>651722</v>
      </c>
      <c r="E30" s="222">
        <v>0.15819324000000001</v>
      </c>
      <c r="F30" s="222">
        <v>0.13800000000000001</v>
      </c>
      <c r="G30" s="260">
        <v>0.17899999999999999</v>
      </c>
    </row>
    <row r="31" spans="1:7" s="25" customFormat="1" ht="20.25" x14ac:dyDescent="0.45">
      <c r="A31" s="30" t="s">
        <v>297</v>
      </c>
      <c r="B31" s="220" t="s">
        <v>34</v>
      </c>
      <c r="C31" s="221">
        <v>380765</v>
      </c>
      <c r="D31" s="221">
        <v>355727</v>
      </c>
      <c r="E31" s="222">
        <v>9.9721552000000005E-2</v>
      </c>
      <c r="F31" s="222">
        <v>8.1000000000000003E-2</v>
      </c>
      <c r="G31" s="260">
        <v>0.11899999999999999</v>
      </c>
    </row>
    <row r="32" spans="1:7" s="25" customFormat="1" ht="20.25" x14ac:dyDescent="0.45">
      <c r="A32" s="30" t="s">
        <v>174</v>
      </c>
      <c r="B32" s="220" t="s">
        <v>34</v>
      </c>
      <c r="C32" s="221">
        <v>410347</v>
      </c>
      <c r="D32" s="221">
        <v>406209</v>
      </c>
      <c r="E32" s="222">
        <v>5.2791531000000003E-2</v>
      </c>
      <c r="F32" s="222">
        <v>1.9E-2</v>
      </c>
      <c r="G32" s="260">
        <v>8.5999999999999993E-2</v>
      </c>
    </row>
    <row r="33" spans="1:7" s="25" customFormat="1" ht="20.25" x14ac:dyDescent="0.45">
      <c r="A33" s="30" t="s">
        <v>112</v>
      </c>
      <c r="B33" s="220" t="s">
        <v>34</v>
      </c>
      <c r="C33" s="221">
        <v>399562</v>
      </c>
      <c r="D33" s="221">
        <v>391910</v>
      </c>
      <c r="E33" s="222">
        <v>9.5867101999999996E-2</v>
      </c>
      <c r="F33" s="222">
        <v>7.0999999999999994E-2</v>
      </c>
      <c r="G33" s="260">
        <v>0.121</v>
      </c>
    </row>
    <row r="34" spans="1:7" s="25" customFormat="1" ht="20.25" x14ac:dyDescent="0.45">
      <c r="A34" s="30" t="s">
        <v>161</v>
      </c>
      <c r="B34" s="220" t="s">
        <v>33</v>
      </c>
      <c r="C34" s="221">
        <v>190409</v>
      </c>
      <c r="D34" s="221">
        <v>202567</v>
      </c>
      <c r="E34" s="222">
        <v>5.6901668000000002E-2</v>
      </c>
      <c r="F34" s="222">
        <v>3.9E-2</v>
      </c>
      <c r="G34" s="260">
        <v>7.4999999999999997E-2</v>
      </c>
    </row>
    <row r="35" spans="1:7" s="25" customFormat="1" ht="20.25" x14ac:dyDescent="0.45">
      <c r="A35" s="30" t="s">
        <v>158</v>
      </c>
      <c r="B35" s="220" t="s">
        <v>33</v>
      </c>
      <c r="C35" s="221">
        <v>220941</v>
      </c>
      <c r="D35" s="221">
        <v>326230</v>
      </c>
      <c r="E35" s="222">
        <v>-0.12871832</v>
      </c>
      <c r="F35" s="222">
        <v>-0.13900000000000001</v>
      </c>
      <c r="G35" s="260">
        <v>-0.11799999999999999</v>
      </c>
    </row>
    <row r="36" spans="1:7" s="25" customFormat="1" ht="20.25" x14ac:dyDescent="0.45">
      <c r="A36" s="30" t="s">
        <v>162</v>
      </c>
      <c r="B36" s="220" t="s">
        <v>33</v>
      </c>
      <c r="C36" s="221">
        <v>168652</v>
      </c>
      <c r="D36" s="221">
        <v>153714</v>
      </c>
      <c r="E36" s="222">
        <v>3.9103355999999999E-2</v>
      </c>
      <c r="F36" s="222">
        <v>2.1999999999999999E-2</v>
      </c>
      <c r="G36" s="260">
        <v>5.6000000000000001E-2</v>
      </c>
    </row>
    <row r="37" spans="1:7" s="25" customFormat="1" ht="20.25" x14ac:dyDescent="0.45">
      <c r="A37" s="30" t="s">
        <v>168</v>
      </c>
      <c r="B37" s="220" t="s">
        <v>33</v>
      </c>
      <c r="C37" s="221">
        <v>121466</v>
      </c>
      <c r="D37" s="221">
        <v>120009</v>
      </c>
      <c r="E37" s="222">
        <v>-2.4766898999999998E-2</v>
      </c>
      <c r="F37" s="222">
        <v>-4.2999999999999997E-2</v>
      </c>
      <c r="G37" s="260">
        <v>-6.0000000000000001E-3</v>
      </c>
    </row>
    <row r="38" spans="1:7" s="25" customFormat="1" ht="20.25" x14ac:dyDescent="0.45">
      <c r="A38" s="30" t="s">
        <v>163</v>
      </c>
      <c r="B38" s="220" t="s">
        <v>33</v>
      </c>
      <c r="C38" s="221">
        <v>786856</v>
      </c>
      <c r="D38" s="221">
        <v>824882</v>
      </c>
      <c r="E38" s="222">
        <v>-3.5101920000000001E-3</v>
      </c>
      <c r="F38" s="222">
        <v>-0.01</v>
      </c>
      <c r="G38" s="260">
        <v>3.0000000000000001E-3</v>
      </c>
    </row>
    <row r="39" spans="1:7" s="25" customFormat="1" ht="20.25" x14ac:dyDescent="0.45">
      <c r="A39" s="30" t="s">
        <v>169</v>
      </c>
      <c r="B39" s="220" t="s">
        <v>33</v>
      </c>
      <c r="C39" s="221">
        <v>234201</v>
      </c>
      <c r="D39" s="221">
        <v>305014</v>
      </c>
      <c r="E39" s="222">
        <v>6.1028741999999997E-2</v>
      </c>
      <c r="F39" s="222">
        <v>4.8000000000000001E-2</v>
      </c>
      <c r="G39" s="260">
        <v>7.3999999999999996E-2</v>
      </c>
    </row>
    <row r="40" spans="1:7" s="25" customFormat="1" ht="20.25" x14ac:dyDescent="0.45">
      <c r="A40" s="30" t="s">
        <v>170</v>
      </c>
      <c r="B40" s="220" t="s">
        <v>33</v>
      </c>
      <c r="C40" s="221">
        <v>681050</v>
      </c>
      <c r="D40" s="221">
        <v>695123</v>
      </c>
      <c r="E40" s="222">
        <v>5.1589020999999999E-2</v>
      </c>
      <c r="F40" s="222">
        <v>4.3999999999999997E-2</v>
      </c>
      <c r="G40" s="260">
        <v>0.06</v>
      </c>
    </row>
    <row r="41" spans="1:7" s="25" customFormat="1" ht="20.25" x14ac:dyDescent="0.45">
      <c r="A41" s="30" t="s">
        <v>171</v>
      </c>
      <c r="B41" s="220" t="s">
        <v>33</v>
      </c>
      <c r="C41" s="221">
        <v>751638</v>
      </c>
      <c r="D41" s="221">
        <v>695966</v>
      </c>
      <c r="E41" s="222">
        <v>8.4705843000000003E-2</v>
      </c>
      <c r="F41" s="222">
        <v>7.6999999999999999E-2</v>
      </c>
      <c r="G41" s="260">
        <v>9.1999999999999998E-2</v>
      </c>
    </row>
    <row r="42" spans="1:7" s="25" customFormat="1" ht="20.25" x14ac:dyDescent="0.45">
      <c r="A42" s="30" t="s">
        <v>300</v>
      </c>
      <c r="B42" s="220" t="s">
        <v>33</v>
      </c>
      <c r="C42" s="221">
        <v>62446</v>
      </c>
      <c r="D42" s="221">
        <v>129779</v>
      </c>
      <c r="E42" s="222">
        <v>-1.3167007E-2</v>
      </c>
      <c r="F42" s="222">
        <v>-2.5000000000000001E-2</v>
      </c>
      <c r="G42" s="260">
        <v>-1E-3</v>
      </c>
    </row>
    <row r="43" spans="1:7" s="25" customFormat="1" ht="20.25" x14ac:dyDescent="0.45">
      <c r="A43" s="59" t="s">
        <v>167</v>
      </c>
      <c r="B43" s="266" t="s">
        <v>33</v>
      </c>
      <c r="C43" s="267">
        <v>1259123</v>
      </c>
      <c r="D43" s="267">
        <v>1243441</v>
      </c>
      <c r="E43" s="268">
        <v>-5.7101590000000002E-3</v>
      </c>
      <c r="F43" s="268">
        <v>-1.0999999999999999E-2</v>
      </c>
      <c r="G43" s="269">
        <v>0</v>
      </c>
    </row>
    <row r="44" spans="1:7" s="25" customFormat="1" ht="20.25" x14ac:dyDescent="0.45">
      <c r="C44" s="78"/>
      <c r="D44" s="78"/>
      <c r="E44" s="176"/>
      <c r="F44" s="176"/>
      <c r="G44" s="176"/>
    </row>
    <row r="45" spans="1:7" s="25" customFormat="1" ht="20.25" x14ac:dyDescent="0.45">
      <c r="A45" s="25" t="s">
        <v>554</v>
      </c>
      <c r="G45" s="176"/>
    </row>
    <row r="46" spans="1:7" s="25" customFormat="1" ht="20.25" x14ac:dyDescent="0.45">
      <c r="G46" s="228"/>
    </row>
    <row r="47" spans="1:7" s="25" customFormat="1" ht="20.25" x14ac:dyDescent="0.45">
      <c r="G47" s="176"/>
    </row>
    <row r="48" spans="1:7" s="25" customFormat="1" ht="20.25" x14ac:dyDescent="0.45">
      <c r="G48" s="176"/>
    </row>
    <row r="49" spans="3:7" s="25" customFormat="1" ht="20.25" x14ac:dyDescent="0.45">
      <c r="G49" s="176"/>
    </row>
    <row r="50" spans="3:7" s="25" customFormat="1" ht="20.25" x14ac:dyDescent="0.45">
      <c r="G50" s="176"/>
    </row>
    <row r="51" spans="3:7" s="25" customFormat="1" ht="20.25" x14ac:dyDescent="0.45">
      <c r="G51" s="176"/>
    </row>
    <row r="52" spans="3:7" s="25" customFormat="1" ht="20.25" x14ac:dyDescent="0.45">
      <c r="G52" s="176"/>
    </row>
    <row r="53" spans="3:7" s="25" customFormat="1" ht="20.25" x14ac:dyDescent="0.45">
      <c r="G53" s="176"/>
    </row>
    <row r="54" spans="3:7" s="25" customFormat="1" ht="20.25" x14ac:dyDescent="0.45">
      <c r="G54" s="176"/>
    </row>
    <row r="55" spans="3:7" s="25" customFormat="1" ht="20.25" x14ac:dyDescent="0.45">
      <c r="C55" s="78"/>
      <c r="D55" s="78"/>
      <c r="E55" s="176"/>
      <c r="F55" s="176"/>
      <c r="G55" s="176"/>
    </row>
    <row r="56" spans="3:7" s="25" customFormat="1" ht="20.25" x14ac:dyDescent="0.45">
      <c r="C56" s="78"/>
      <c r="D56" s="78"/>
      <c r="E56" s="176"/>
      <c r="F56" s="176"/>
      <c r="G56" s="176"/>
    </row>
    <row r="57" spans="3:7" s="25" customFormat="1" ht="20.25" x14ac:dyDescent="0.45">
      <c r="C57" s="78"/>
      <c r="D57" s="78"/>
      <c r="E57" s="176"/>
      <c r="F57" s="176"/>
      <c r="G57" s="176"/>
    </row>
  </sheetData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8DA7-DCC4-4EED-8CF8-64740E05BDD2}">
  <sheetPr>
    <tabColor theme="4"/>
    <pageSetUpPr autoPageBreaks="0"/>
  </sheetPr>
  <dimension ref="A1:O96"/>
  <sheetViews>
    <sheetView topLeftCell="A78" zoomScale="85" zoomScaleNormal="85" workbookViewId="0">
      <selection activeCell="B102" sqref="B102"/>
    </sheetView>
  </sheetViews>
  <sheetFormatPr defaultColWidth="9.140625" defaultRowHeight="19.5" x14ac:dyDescent="0.45"/>
  <cols>
    <col min="1" max="1" width="40.140625" style="45" bestFit="1" customWidth="1"/>
    <col min="2" max="2" width="43.5703125" style="45" customWidth="1"/>
    <col min="3" max="3" width="47" style="45" customWidth="1"/>
    <col min="4" max="5" width="31.42578125" style="45" customWidth="1"/>
    <col min="6" max="6" width="37.28515625" style="45" customWidth="1"/>
    <col min="7" max="8" width="19" style="45" customWidth="1"/>
    <col min="9" max="9" width="9.140625" style="45"/>
    <col min="10" max="10" width="13.42578125" style="45" bestFit="1" customWidth="1"/>
    <col min="11" max="11" width="57.140625" style="45" bestFit="1" customWidth="1"/>
    <col min="12" max="12" width="43.42578125" style="45" customWidth="1"/>
    <col min="13" max="14" width="31.42578125" style="45" customWidth="1"/>
    <col min="15" max="15" width="25.5703125" style="45" customWidth="1"/>
    <col min="16" max="16384" width="9.140625" style="45"/>
  </cols>
  <sheetData>
    <row r="1" spans="1:15" ht="24" x14ac:dyDescent="0.55000000000000004">
      <c r="A1" s="43" t="s">
        <v>326</v>
      </c>
      <c r="C1" s="44"/>
      <c r="D1" s="217"/>
      <c r="E1" s="218"/>
      <c r="F1" s="219"/>
      <c r="G1" s="218"/>
    </row>
    <row r="2" spans="1:15" s="25" customFormat="1" ht="20.25" x14ac:dyDescent="0.45">
      <c r="A2" s="71" t="s">
        <v>370</v>
      </c>
      <c r="C2" s="223"/>
      <c r="D2" s="224"/>
      <c r="E2" s="176"/>
      <c r="F2" s="219"/>
      <c r="G2" s="176"/>
    </row>
    <row r="3" spans="1:15" s="25" customFormat="1" ht="20.25" x14ac:dyDescent="0.45">
      <c r="A3" s="71" t="s">
        <v>537</v>
      </c>
      <c r="C3" s="223"/>
      <c r="D3" s="224"/>
      <c r="E3" s="176"/>
      <c r="F3" s="219"/>
      <c r="G3" s="176"/>
    </row>
    <row r="4" spans="1:15" s="25" customFormat="1" ht="20.25" x14ac:dyDescent="0.45">
      <c r="A4" s="226" t="s">
        <v>432</v>
      </c>
      <c r="D4" s="78"/>
      <c r="E4" s="176"/>
      <c r="F4" s="176"/>
      <c r="G4" s="176"/>
    </row>
    <row r="5" spans="1:15" s="25" customFormat="1" ht="20.25" x14ac:dyDescent="0.45">
      <c r="A5" s="78"/>
      <c r="B5" s="226"/>
      <c r="D5" s="78"/>
      <c r="E5" s="176"/>
      <c r="F5" s="176"/>
      <c r="G5" s="176"/>
    </row>
    <row r="6" spans="1:15" s="25" customFormat="1" ht="20.25" x14ac:dyDescent="0.45">
      <c r="A6" s="227" t="s">
        <v>435</v>
      </c>
      <c r="B6" s="226"/>
      <c r="D6" s="78"/>
      <c r="E6" s="176"/>
      <c r="F6" s="176"/>
      <c r="G6" s="176"/>
      <c r="J6" s="227" t="s">
        <v>431</v>
      </c>
    </row>
    <row r="7" spans="1:15" s="25" customFormat="1" ht="20.25" x14ac:dyDescent="0.45">
      <c r="A7" s="261" t="s">
        <v>116</v>
      </c>
      <c r="B7" s="262" t="s">
        <v>100</v>
      </c>
      <c r="C7" s="262" t="s">
        <v>434</v>
      </c>
      <c r="D7" s="263" t="s">
        <v>272</v>
      </c>
      <c r="E7" s="263" t="s">
        <v>278</v>
      </c>
      <c r="F7" s="273" t="s">
        <v>102</v>
      </c>
      <c r="G7" s="273" t="s">
        <v>103</v>
      </c>
      <c r="H7" s="274" t="s">
        <v>104</v>
      </c>
      <c r="J7" s="261" t="s">
        <v>105</v>
      </c>
      <c r="K7" s="262" t="s">
        <v>100</v>
      </c>
      <c r="L7" s="262" t="s">
        <v>152</v>
      </c>
      <c r="M7" s="263" t="s">
        <v>272</v>
      </c>
      <c r="N7" s="263" t="s">
        <v>278</v>
      </c>
      <c r="O7" s="276" t="s">
        <v>285</v>
      </c>
    </row>
    <row r="8" spans="1:15" s="25" customFormat="1" ht="20.25" x14ac:dyDescent="0.45">
      <c r="A8" s="30" t="s">
        <v>163</v>
      </c>
      <c r="B8" s="220" t="s">
        <v>1</v>
      </c>
      <c r="C8" s="51" t="s">
        <v>117</v>
      </c>
      <c r="D8" s="52">
        <v>4190353</v>
      </c>
      <c r="E8" s="52">
        <v>4047643</v>
      </c>
      <c r="F8" s="225">
        <v>4.84127441167315E-2</v>
      </c>
      <c r="G8" s="225">
        <v>4.2000000000000003E-2</v>
      </c>
      <c r="H8" s="270">
        <v>5.5E-2</v>
      </c>
      <c r="J8" s="30" t="s">
        <v>110</v>
      </c>
      <c r="K8" s="51" t="s">
        <v>299</v>
      </c>
      <c r="L8" s="51">
        <v>58</v>
      </c>
      <c r="M8" s="52">
        <v>23432404</v>
      </c>
      <c r="N8" s="52">
        <v>23519478</v>
      </c>
      <c r="O8" s="270">
        <v>5.1171985890505318E-2</v>
      </c>
    </row>
    <row r="9" spans="1:15" s="25" customFormat="1" ht="20.25" x14ac:dyDescent="0.45">
      <c r="A9" s="30" t="s">
        <v>243</v>
      </c>
      <c r="B9" s="220" t="s">
        <v>1</v>
      </c>
      <c r="C9" s="51" t="s">
        <v>117</v>
      </c>
      <c r="D9" s="52">
        <v>367209</v>
      </c>
      <c r="E9" s="52">
        <v>348943</v>
      </c>
      <c r="F9" s="225">
        <v>1.7000785450440601E-3</v>
      </c>
      <c r="G9" s="225">
        <v>-2.8000000000000001E-2</v>
      </c>
      <c r="H9" s="270">
        <v>3.3000000000000002E-2</v>
      </c>
      <c r="J9" s="30" t="s">
        <v>110</v>
      </c>
      <c r="K9" s="51" t="s">
        <v>8</v>
      </c>
      <c r="L9" s="51">
        <v>16</v>
      </c>
      <c r="M9" s="52">
        <v>3180093</v>
      </c>
      <c r="N9" s="52">
        <v>3288097</v>
      </c>
      <c r="O9" s="270">
        <v>1.3905030544917971E-2</v>
      </c>
    </row>
    <row r="10" spans="1:15" s="25" customFormat="1" ht="20.25" x14ac:dyDescent="0.45">
      <c r="A10" s="30" t="s">
        <v>301</v>
      </c>
      <c r="B10" s="220" t="s">
        <v>1</v>
      </c>
      <c r="C10" s="51" t="s">
        <v>117</v>
      </c>
      <c r="D10" s="52">
        <v>513662</v>
      </c>
      <c r="E10" s="52">
        <v>472759</v>
      </c>
      <c r="F10" s="225">
        <v>5.5786517401657902E-2</v>
      </c>
      <c r="G10" s="225">
        <v>3.7999999999999999E-2</v>
      </c>
      <c r="H10" s="270">
        <v>7.3999999999999996E-2</v>
      </c>
      <c r="J10" s="30" t="s">
        <v>110</v>
      </c>
      <c r="K10" s="51" t="s">
        <v>34</v>
      </c>
      <c r="L10" s="51">
        <v>53</v>
      </c>
      <c r="M10" s="52">
        <v>10808584</v>
      </c>
      <c r="N10" s="52">
        <v>10904297</v>
      </c>
      <c r="O10" s="270">
        <v>5.0442370079980835E-2</v>
      </c>
    </row>
    <row r="11" spans="1:15" s="25" customFormat="1" ht="20.25" x14ac:dyDescent="0.45">
      <c r="A11" s="30" t="s">
        <v>176</v>
      </c>
      <c r="B11" s="220" t="s">
        <v>1</v>
      </c>
      <c r="C11" s="51" t="s">
        <v>117</v>
      </c>
      <c r="D11" s="52">
        <v>243366</v>
      </c>
      <c r="E11" s="52">
        <v>250237</v>
      </c>
      <c r="F11" s="225">
        <v>9.8079275525877793E-2</v>
      </c>
      <c r="G11" s="225">
        <v>6.8000000000000005E-2</v>
      </c>
      <c r="H11" s="270">
        <v>0.129</v>
      </c>
      <c r="J11" s="59" t="s">
        <v>110</v>
      </c>
      <c r="K11" s="100" t="s">
        <v>1</v>
      </c>
      <c r="L11" s="100">
        <v>23</v>
      </c>
      <c r="M11" s="99">
        <v>9443727</v>
      </c>
      <c r="N11" s="99">
        <v>9327084</v>
      </c>
      <c r="O11" s="271">
        <v>7.0654581878913505E-2</v>
      </c>
    </row>
    <row r="12" spans="1:15" s="25" customFormat="1" ht="20.25" x14ac:dyDescent="0.45">
      <c r="A12" s="30" t="s">
        <v>121</v>
      </c>
      <c r="B12" s="220" t="s">
        <v>1</v>
      </c>
      <c r="C12" s="51" t="s">
        <v>117</v>
      </c>
      <c r="D12" s="52">
        <v>335461</v>
      </c>
      <c r="E12" s="52">
        <v>332655</v>
      </c>
      <c r="F12" s="225">
        <v>5.0931939992771097E-2</v>
      </c>
      <c r="G12" s="225">
        <v>2.8000000000000001E-2</v>
      </c>
      <c r="H12" s="270">
        <v>7.4999999999999997E-2</v>
      </c>
    </row>
    <row r="13" spans="1:15" s="25" customFormat="1" ht="20.25" x14ac:dyDescent="0.45">
      <c r="A13" s="30" t="s">
        <v>302</v>
      </c>
      <c r="B13" s="220" t="s">
        <v>1</v>
      </c>
      <c r="C13" s="51" t="s">
        <v>117</v>
      </c>
      <c r="D13" s="52">
        <v>352361</v>
      </c>
      <c r="E13" s="52">
        <v>373587</v>
      </c>
      <c r="F13" s="225">
        <v>0.100118738620775</v>
      </c>
      <c r="G13" s="225">
        <v>6.6000000000000003E-2</v>
      </c>
      <c r="H13" s="270">
        <v>0.13400000000000001</v>
      </c>
    </row>
    <row r="14" spans="1:15" s="25" customFormat="1" ht="20.25" x14ac:dyDescent="0.45">
      <c r="A14" s="30" t="s">
        <v>166</v>
      </c>
      <c r="B14" s="220" t="s">
        <v>1</v>
      </c>
      <c r="C14" s="51" t="s">
        <v>117</v>
      </c>
      <c r="D14" s="52">
        <v>1473568</v>
      </c>
      <c r="E14" s="52">
        <v>1494027</v>
      </c>
      <c r="F14" s="225">
        <v>8.0801332704956097E-2</v>
      </c>
      <c r="G14" s="225">
        <v>6.3E-2</v>
      </c>
      <c r="H14" s="270">
        <v>9.9000000000000005E-2</v>
      </c>
    </row>
    <row r="15" spans="1:15" s="25" customFormat="1" ht="20.25" x14ac:dyDescent="0.45">
      <c r="A15" s="30" t="s">
        <v>177</v>
      </c>
      <c r="B15" s="220" t="s">
        <v>1</v>
      </c>
      <c r="C15" s="51" t="s">
        <v>117</v>
      </c>
      <c r="D15" s="52">
        <v>253946</v>
      </c>
      <c r="E15" s="52">
        <v>256922</v>
      </c>
      <c r="F15" s="225">
        <v>5.7264350991625301E-2</v>
      </c>
      <c r="G15" s="225">
        <v>3.7999999999999999E-2</v>
      </c>
      <c r="H15" s="270">
        <v>7.6999999999999999E-2</v>
      </c>
    </row>
    <row r="16" spans="1:15" s="25" customFormat="1" ht="20.25" x14ac:dyDescent="0.45">
      <c r="A16" s="30" t="s">
        <v>129</v>
      </c>
      <c r="B16" s="220" t="s">
        <v>1</v>
      </c>
      <c r="C16" s="51" t="s">
        <v>123</v>
      </c>
      <c r="D16" s="52">
        <v>161329</v>
      </c>
      <c r="E16" s="52">
        <v>171858</v>
      </c>
      <c r="F16" s="225">
        <v>3.0740167010736601E-2</v>
      </c>
      <c r="G16" s="225">
        <v>5.0000000000000001E-3</v>
      </c>
      <c r="H16" s="270">
        <v>5.7000000000000002E-2</v>
      </c>
    </row>
    <row r="17" spans="1:10" s="25" customFormat="1" ht="20.25" x14ac:dyDescent="0.45">
      <c r="A17" s="30" t="s">
        <v>122</v>
      </c>
      <c r="B17" s="220" t="s">
        <v>1</v>
      </c>
      <c r="C17" s="51" t="s">
        <v>123</v>
      </c>
      <c r="D17" s="52">
        <v>237974</v>
      </c>
      <c r="E17" s="52">
        <v>233649</v>
      </c>
      <c r="F17" s="225">
        <v>0.160468520331463</v>
      </c>
      <c r="G17" s="225">
        <v>0.13700000000000001</v>
      </c>
      <c r="H17" s="270">
        <v>0.185</v>
      </c>
    </row>
    <row r="18" spans="1:10" s="25" customFormat="1" ht="20.25" x14ac:dyDescent="0.45">
      <c r="A18" s="30" t="s">
        <v>125</v>
      </c>
      <c r="B18" s="220" t="s">
        <v>1</v>
      </c>
      <c r="C18" s="51" t="s">
        <v>123</v>
      </c>
      <c r="D18" s="52">
        <v>146825</v>
      </c>
      <c r="E18" s="52">
        <v>155293</v>
      </c>
      <c r="F18" s="225">
        <v>9.5114153678992605E-2</v>
      </c>
      <c r="G18" s="225">
        <v>6.3E-2</v>
      </c>
      <c r="H18" s="270">
        <v>0.128</v>
      </c>
    </row>
    <row r="19" spans="1:10" s="25" customFormat="1" ht="20.25" x14ac:dyDescent="0.45">
      <c r="A19" s="30" t="s">
        <v>127</v>
      </c>
      <c r="B19" s="220" t="s">
        <v>1</v>
      </c>
      <c r="C19" s="51" t="s">
        <v>123</v>
      </c>
      <c r="D19" s="52">
        <v>125614</v>
      </c>
      <c r="E19" s="52">
        <v>136356</v>
      </c>
      <c r="F19" s="225">
        <v>9.3510703299079401E-2</v>
      </c>
      <c r="G19" s="225">
        <v>6.9000000000000006E-2</v>
      </c>
      <c r="H19" s="270">
        <v>0.11799999999999999</v>
      </c>
    </row>
    <row r="20" spans="1:10" s="25" customFormat="1" ht="20.25" x14ac:dyDescent="0.45">
      <c r="A20" s="30" t="s">
        <v>131</v>
      </c>
      <c r="B20" s="220" t="s">
        <v>1</v>
      </c>
      <c r="C20" s="51" t="s">
        <v>123</v>
      </c>
      <c r="D20" s="52">
        <v>177431</v>
      </c>
      <c r="E20" s="52">
        <v>176316</v>
      </c>
      <c r="F20" s="225">
        <v>0.100437351001543</v>
      </c>
      <c r="G20" s="225">
        <v>6.9000000000000006E-2</v>
      </c>
      <c r="H20" s="270">
        <v>0.13300000000000001</v>
      </c>
    </row>
    <row r="21" spans="1:10" s="25" customFormat="1" ht="20.25" x14ac:dyDescent="0.45">
      <c r="A21" s="30" t="s">
        <v>142</v>
      </c>
      <c r="B21" s="220" t="s">
        <v>1</v>
      </c>
      <c r="C21" s="51" t="s">
        <v>126</v>
      </c>
      <c r="D21" s="52">
        <v>62675</v>
      </c>
      <c r="E21" s="52">
        <v>66196</v>
      </c>
      <c r="F21" s="225">
        <v>0.17310488035125399</v>
      </c>
      <c r="G21" s="225">
        <v>9.6000000000000002E-2</v>
      </c>
      <c r="H21" s="270">
        <v>0.25800000000000001</v>
      </c>
    </row>
    <row r="22" spans="1:10" s="25" customFormat="1" ht="20.25" x14ac:dyDescent="0.45">
      <c r="A22" s="30" t="s">
        <v>178</v>
      </c>
      <c r="B22" s="220" t="s">
        <v>1</v>
      </c>
      <c r="C22" s="51" t="s">
        <v>126</v>
      </c>
      <c r="D22" s="52">
        <v>106747</v>
      </c>
      <c r="E22" s="52">
        <v>86850</v>
      </c>
      <c r="F22" s="225">
        <v>4.8001442130264603E-2</v>
      </c>
      <c r="G22" s="225">
        <v>1.2E-2</v>
      </c>
      <c r="H22" s="270">
        <v>8.5999999999999993E-2</v>
      </c>
    </row>
    <row r="23" spans="1:10" s="25" customFormat="1" ht="20.25" x14ac:dyDescent="0.45">
      <c r="A23" s="30" t="s">
        <v>303</v>
      </c>
      <c r="B23" s="220" t="s">
        <v>1</v>
      </c>
      <c r="C23" s="51" t="s">
        <v>126</v>
      </c>
      <c r="D23" s="52">
        <v>74415</v>
      </c>
      <c r="E23" s="52">
        <v>71031</v>
      </c>
      <c r="F23" s="225">
        <v>-1.7094105648324701E-2</v>
      </c>
      <c r="G23" s="225">
        <v>-5.6000000000000001E-2</v>
      </c>
      <c r="H23" s="270">
        <v>2.4E-2</v>
      </c>
    </row>
    <row r="24" spans="1:10" s="25" customFormat="1" ht="20.25" x14ac:dyDescent="0.45">
      <c r="A24" s="30" t="s">
        <v>304</v>
      </c>
      <c r="B24" s="220" t="s">
        <v>1</v>
      </c>
      <c r="C24" s="51" t="s">
        <v>126</v>
      </c>
      <c r="D24" s="52">
        <v>86077</v>
      </c>
      <c r="E24" s="52">
        <v>87266</v>
      </c>
      <c r="F24" s="225">
        <v>0.125</v>
      </c>
      <c r="G24" s="225">
        <v>0.09</v>
      </c>
      <c r="H24" s="270">
        <v>0.161</v>
      </c>
    </row>
    <row r="25" spans="1:10" s="25" customFormat="1" ht="20.25" x14ac:dyDescent="0.45">
      <c r="A25" s="30" t="s">
        <v>133</v>
      </c>
      <c r="B25" s="220" t="s">
        <v>1</v>
      </c>
      <c r="C25" s="51" t="s">
        <v>126</v>
      </c>
      <c r="D25" s="52">
        <v>63167</v>
      </c>
      <c r="E25" s="52">
        <v>60536</v>
      </c>
      <c r="F25" s="225">
        <v>9.2155770684613503E-2</v>
      </c>
      <c r="G25" s="225">
        <v>2.8000000000000001E-2</v>
      </c>
      <c r="H25" s="270">
        <v>0.16300000000000001</v>
      </c>
    </row>
    <row r="26" spans="1:10" s="25" customFormat="1" ht="20.25" x14ac:dyDescent="0.45">
      <c r="A26" s="30" t="s">
        <v>132</v>
      </c>
      <c r="B26" s="220" t="s">
        <v>1</v>
      </c>
      <c r="C26" s="51" t="s">
        <v>126</v>
      </c>
      <c r="D26" s="52">
        <v>112652</v>
      </c>
      <c r="E26" s="52">
        <v>119007</v>
      </c>
      <c r="F26" s="225">
        <v>-1.60393260813194E-3</v>
      </c>
      <c r="G26" s="225">
        <v>-5.8000000000000003E-2</v>
      </c>
      <c r="H26" s="270">
        <v>5.8000000000000003E-2</v>
      </c>
      <c r="J26" s="199"/>
    </row>
    <row r="27" spans="1:10" s="25" customFormat="1" ht="20.25" x14ac:dyDescent="0.45">
      <c r="A27" s="30" t="s">
        <v>179</v>
      </c>
      <c r="B27" s="220" t="s">
        <v>1</v>
      </c>
      <c r="C27" s="51" t="s">
        <v>128</v>
      </c>
      <c r="D27" s="52">
        <v>71782</v>
      </c>
      <c r="E27" s="52">
        <v>75599</v>
      </c>
      <c r="F27" s="225">
        <v>4.2165111570110901E-2</v>
      </c>
      <c r="G27" s="225">
        <v>-6.0000000000000001E-3</v>
      </c>
      <c r="H27" s="270">
        <v>9.2999999999999999E-2</v>
      </c>
      <c r="J27" s="199"/>
    </row>
    <row r="28" spans="1:10" s="25" customFormat="1" ht="20.25" x14ac:dyDescent="0.45">
      <c r="A28" s="30" t="s">
        <v>134</v>
      </c>
      <c r="B28" s="220" t="s">
        <v>1</v>
      </c>
      <c r="C28" s="51" t="s">
        <v>128</v>
      </c>
      <c r="D28" s="52">
        <v>143739</v>
      </c>
      <c r="E28" s="52">
        <v>158668</v>
      </c>
      <c r="F28" s="225">
        <v>7.1057393523166798E-2</v>
      </c>
      <c r="G28" s="225">
        <v>0.03</v>
      </c>
      <c r="H28" s="270">
        <v>0.114</v>
      </c>
      <c r="J28" s="199"/>
    </row>
    <row r="29" spans="1:10" s="25" customFormat="1" ht="20.25" x14ac:dyDescent="0.45">
      <c r="A29" s="30" t="s">
        <v>180</v>
      </c>
      <c r="B29" s="220" t="s">
        <v>1</v>
      </c>
      <c r="C29" s="51" t="s">
        <v>128</v>
      </c>
      <c r="D29" s="52">
        <v>81144</v>
      </c>
      <c r="E29" s="52">
        <v>84797</v>
      </c>
      <c r="F29" s="225">
        <v>2.5085518451397198E-2</v>
      </c>
      <c r="G29" s="225">
        <v>-3.9E-2</v>
      </c>
      <c r="H29" s="270">
        <v>9.2999999999999999E-2</v>
      </c>
      <c r="J29" s="199"/>
    </row>
    <row r="30" spans="1:10" s="25" customFormat="1" ht="20.25" x14ac:dyDescent="0.45">
      <c r="A30" s="30" t="s">
        <v>135</v>
      </c>
      <c r="B30" s="220" t="s">
        <v>1</v>
      </c>
      <c r="C30" s="51" t="s">
        <v>128</v>
      </c>
      <c r="D30" s="52">
        <v>115363</v>
      </c>
      <c r="E30" s="52">
        <v>119950</v>
      </c>
      <c r="F30" s="225">
        <v>0.10050737092204801</v>
      </c>
      <c r="G30" s="225">
        <v>-0.109</v>
      </c>
      <c r="H30" s="270">
        <v>0.313</v>
      </c>
      <c r="J30" s="199"/>
    </row>
    <row r="31" spans="1:10" s="25" customFormat="1" ht="20.25" x14ac:dyDescent="0.45">
      <c r="A31" s="30" t="s">
        <v>163</v>
      </c>
      <c r="B31" s="51" t="s">
        <v>34</v>
      </c>
      <c r="C31" s="51" t="s">
        <v>117</v>
      </c>
      <c r="D31" s="52">
        <v>698996</v>
      </c>
      <c r="E31" s="52">
        <v>794366</v>
      </c>
      <c r="F31" s="225">
        <v>-3.5000000000000003E-2</v>
      </c>
      <c r="G31" s="225">
        <v>-4.5999999999999999E-2</v>
      </c>
      <c r="H31" s="270">
        <v>-2.4E-2</v>
      </c>
      <c r="J31" s="199"/>
    </row>
    <row r="32" spans="1:10" s="25" customFormat="1" ht="20.25" x14ac:dyDescent="0.45">
      <c r="A32" s="30" t="s">
        <v>119</v>
      </c>
      <c r="B32" s="51" t="s">
        <v>34</v>
      </c>
      <c r="C32" s="51" t="s">
        <v>117</v>
      </c>
      <c r="D32" s="52">
        <v>324039</v>
      </c>
      <c r="E32" s="52">
        <v>349724</v>
      </c>
      <c r="F32" s="225">
        <v>4.2999999999999997E-2</v>
      </c>
      <c r="G32" s="225">
        <v>2.1000000000000001E-2</v>
      </c>
      <c r="H32" s="270">
        <v>6.6000000000000003E-2</v>
      </c>
      <c r="J32" s="199"/>
    </row>
    <row r="33" spans="1:11" s="25" customFormat="1" ht="20.25" x14ac:dyDescent="0.45">
      <c r="A33" s="30" t="s">
        <v>176</v>
      </c>
      <c r="B33" s="51" t="s">
        <v>34</v>
      </c>
      <c r="C33" s="51" t="s">
        <v>117</v>
      </c>
      <c r="D33" s="52">
        <v>501544</v>
      </c>
      <c r="E33" s="52">
        <v>573989</v>
      </c>
      <c r="F33" s="225">
        <v>2.5000000000000001E-2</v>
      </c>
      <c r="G33" s="225">
        <v>1.2E-2</v>
      </c>
      <c r="H33" s="270">
        <v>3.7999999999999999E-2</v>
      </c>
      <c r="J33" s="199"/>
    </row>
    <row r="34" spans="1:11" s="25" customFormat="1" ht="20.25" x14ac:dyDescent="0.45">
      <c r="A34" s="30" t="s">
        <v>166</v>
      </c>
      <c r="B34" s="51" t="s">
        <v>34</v>
      </c>
      <c r="C34" s="51" t="s">
        <v>117</v>
      </c>
      <c r="D34" s="52">
        <v>624763</v>
      </c>
      <c r="E34" s="52">
        <v>664275</v>
      </c>
      <c r="F34" s="225">
        <v>3.1E-2</v>
      </c>
      <c r="G34" s="225">
        <v>-1.9E-2</v>
      </c>
      <c r="H34" s="270">
        <v>8.5000000000000006E-2</v>
      </c>
      <c r="J34" s="199"/>
    </row>
    <row r="35" spans="1:11" s="25" customFormat="1" ht="20.25" x14ac:dyDescent="0.45">
      <c r="A35" s="30" t="s">
        <v>177</v>
      </c>
      <c r="B35" s="51" t="s">
        <v>34</v>
      </c>
      <c r="C35" s="51" t="s">
        <v>117</v>
      </c>
      <c r="D35" s="52">
        <v>580835</v>
      </c>
      <c r="E35" s="52">
        <v>641785</v>
      </c>
      <c r="F35" s="225">
        <v>-1.2999999999999999E-2</v>
      </c>
      <c r="G35" s="225">
        <v>-2.7E-2</v>
      </c>
      <c r="H35" s="270">
        <v>1E-3</v>
      </c>
      <c r="J35" s="199"/>
    </row>
    <row r="36" spans="1:11" s="25" customFormat="1" ht="20.25" x14ac:dyDescent="0.45">
      <c r="A36" s="272" t="s">
        <v>133</v>
      </c>
      <c r="B36" s="51" t="s">
        <v>34</v>
      </c>
      <c r="C36" s="51" t="s">
        <v>123</v>
      </c>
      <c r="D36" s="52">
        <v>128581</v>
      </c>
      <c r="E36" s="52">
        <v>138359</v>
      </c>
      <c r="F36" s="225">
        <v>0.108</v>
      </c>
      <c r="G36" s="225">
        <v>0.05</v>
      </c>
      <c r="H36" s="270">
        <v>0.16600000000000001</v>
      </c>
      <c r="J36" s="199"/>
    </row>
    <row r="37" spans="1:11" s="25" customFormat="1" ht="20.25" x14ac:dyDescent="0.45">
      <c r="A37" s="30" t="s">
        <v>137</v>
      </c>
      <c r="B37" s="51" t="s">
        <v>34</v>
      </c>
      <c r="C37" s="51" t="s">
        <v>123</v>
      </c>
      <c r="D37" s="52">
        <v>148239</v>
      </c>
      <c r="E37" s="52">
        <v>157105</v>
      </c>
      <c r="F37" s="225">
        <v>-1.4999999999999999E-2</v>
      </c>
      <c r="G37" s="225">
        <v>-3.7999999999999999E-2</v>
      </c>
      <c r="H37" s="270">
        <v>8.9999999999999993E-3</v>
      </c>
      <c r="J37" s="199"/>
    </row>
    <row r="38" spans="1:11" s="25" customFormat="1" ht="20.25" x14ac:dyDescent="0.45">
      <c r="A38" s="30" t="s">
        <v>136</v>
      </c>
      <c r="B38" s="51" t="s">
        <v>34</v>
      </c>
      <c r="C38" s="51" t="s">
        <v>123</v>
      </c>
      <c r="D38" s="52">
        <v>173542</v>
      </c>
      <c r="E38" s="52">
        <v>224836</v>
      </c>
      <c r="F38" s="225">
        <v>-0.08</v>
      </c>
      <c r="G38" s="225">
        <v>-9.9000000000000005E-2</v>
      </c>
      <c r="H38" s="270">
        <v>-6.2E-2</v>
      </c>
      <c r="J38" s="199"/>
    </row>
    <row r="39" spans="1:11" s="25" customFormat="1" ht="20.25" x14ac:dyDescent="0.45">
      <c r="A39" s="30" t="s">
        <v>121</v>
      </c>
      <c r="B39" s="51" t="s">
        <v>34</v>
      </c>
      <c r="C39" s="51" t="s">
        <v>123</v>
      </c>
      <c r="D39" s="52">
        <v>218144</v>
      </c>
      <c r="E39" s="52">
        <v>226088</v>
      </c>
      <c r="F39" s="225">
        <v>-1.9E-2</v>
      </c>
      <c r="G39" s="225">
        <v>-0.06</v>
      </c>
      <c r="H39" s="270">
        <v>2.4E-2</v>
      </c>
      <c r="J39" s="199"/>
    </row>
    <row r="40" spans="1:11" s="25" customFormat="1" ht="20.25" x14ac:dyDescent="0.45">
      <c r="A40" s="30" t="s">
        <v>122</v>
      </c>
      <c r="B40" s="51" t="s">
        <v>34</v>
      </c>
      <c r="C40" s="51" t="s">
        <v>123</v>
      </c>
      <c r="D40" s="52">
        <v>174956</v>
      </c>
      <c r="E40" s="52">
        <v>162950</v>
      </c>
      <c r="F40" s="225">
        <v>1.0999999999999999E-2</v>
      </c>
      <c r="G40" s="225">
        <v>-1.7999999999999999E-2</v>
      </c>
      <c r="H40" s="270">
        <v>4.1000000000000002E-2</v>
      </c>
      <c r="J40" s="199"/>
    </row>
    <row r="41" spans="1:11" s="25" customFormat="1" ht="20.25" x14ac:dyDescent="0.45">
      <c r="A41" s="30" t="s">
        <v>125</v>
      </c>
      <c r="B41" s="51" t="s">
        <v>34</v>
      </c>
      <c r="C41" s="51" t="s">
        <v>123</v>
      </c>
      <c r="D41" s="52">
        <v>148747</v>
      </c>
      <c r="E41" s="52">
        <v>159844</v>
      </c>
      <c r="F41" s="225">
        <v>6.0000000000000001E-3</v>
      </c>
      <c r="G41" s="225">
        <v>-1.7000000000000001E-2</v>
      </c>
      <c r="H41" s="270">
        <v>2.9000000000000001E-2</v>
      </c>
      <c r="J41" s="199"/>
      <c r="K41" s="199"/>
    </row>
    <row r="42" spans="1:11" s="25" customFormat="1" ht="20.25" x14ac:dyDescent="0.45">
      <c r="A42" s="30" t="s">
        <v>138</v>
      </c>
      <c r="B42" s="51" t="s">
        <v>34</v>
      </c>
      <c r="C42" s="51" t="s">
        <v>123</v>
      </c>
      <c r="D42" s="52">
        <v>123677</v>
      </c>
      <c r="E42" s="52">
        <v>133643</v>
      </c>
      <c r="F42" s="225">
        <v>6.8000000000000005E-2</v>
      </c>
      <c r="G42" s="225">
        <v>6.3E-2</v>
      </c>
      <c r="H42" s="270">
        <v>7.3999999999999996E-2</v>
      </c>
      <c r="J42" s="199"/>
      <c r="K42" s="199"/>
    </row>
    <row r="43" spans="1:11" s="25" customFormat="1" ht="20.25" x14ac:dyDescent="0.45">
      <c r="A43" s="30" t="s">
        <v>132</v>
      </c>
      <c r="B43" s="51" t="s">
        <v>34</v>
      </c>
      <c r="C43" s="51" t="s">
        <v>123</v>
      </c>
      <c r="D43" s="52">
        <v>152385</v>
      </c>
      <c r="E43" s="52">
        <v>164977</v>
      </c>
      <c r="F43" s="225">
        <v>2.1999999999999999E-2</v>
      </c>
      <c r="G43" s="225">
        <v>4.0000000000000001E-3</v>
      </c>
      <c r="H43" s="270">
        <v>3.9E-2</v>
      </c>
      <c r="J43" s="199"/>
      <c r="K43" s="199"/>
    </row>
    <row r="44" spans="1:11" s="25" customFormat="1" ht="20.25" x14ac:dyDescent="0.45">
      <c r="A44" s="30" t="s">
        <v>139</v>
      </c>
      <c r="B44" s="51" t="s">
        <v>34</v>
      </c>
      <c r="C44" s="51" t="s">
        <v>123</v>
      </c>
      <c r="D44" s="52">
        <v>115792</v>
      </c>
      <c r="E44" s="52">
        <v>127901</v>
      </c>
      <c r="F44" s="225">
        <v>-5.0000000000000001E-3</v>
      </c>
      <c r="G44" s="225">
        <v>-1.6E-2</v>
      </c>
      <c r="H44" s="270">
        <v>6.0000000000000001E-3</v>
      </c>
    </row>
    <row r="45" spans="1:11" s="25" customFormat="1" ht="20.25" x14ac:dyDescent="0.45">
      <c r="A45" s="30" t="s">
        <v>142</v>
      </c>
      <c r="B45" s="51" t="s">
        <v>34</v>
      </c>
      <c r="C45" s="51" t="s">
        <v>126</v>
      </c>
      <c r="D45" s="52">
        <v>75538</v>
      </c>
      <c r="E45" s="52">
        <v>77291</v>
      </c>
      <c r="F45" s="225">
        <v>1.4E-2</v>
      </c>
      <c r="G45" s="225">
        <v>-1.4999999999999999E-2</v>
      </c>
      <c r="H45" s="270">
        <v>4.2999999999999997E-2</v>
      </c>
    </row>
    <row r="46" spans="1:11" s="25" customFormat="1" ht="20.25" x14ac:dyDescent="0.45">
      <c r="A46" s="30" t="s">
        <v>181</v>
      </c>
      <c r="B46" s="51" t="s">
        <v>34</v>
      </c>
      <c r="C46" s="51" t="s">
        <v>126</v>
      </c>
      <c r="D46" s="52">
        <v>67687</v>
      </c>
      <c r="E46" s="52">
        <v>71869</v>
      </c>
      <c r="F46" s="225">
        <v>-3.4000000000000002E-2</v>
      </c>
      <c r="G46" s="225">
        <v>-0.06</v>
      </c>
      <c r="H46" s="270">
        <v>-8.0000000000000002E-3</v>
      </c>
    </row>
    <row r="47" spans="1:11" s="25" customFormat="1" ht="20.25" x14ac:dyDescent="0.45">
      <c r="A47" s="30" t="s">
        <v>144</v>
      </c>
      <c r="B47" s="51" t="s">
        <v>34</v>
      </c>
      <c r="C47" s="51" t="s">
        <v>126</v>
      </c>
      <c r="D47" s="52">
        <v>61490</v>
      </c>
      <c r="E47" s="52">
        <v>75775</v>
      </c>
      <c r="F47" s="225">
        <v>-8.7999999999999995E-2</v>
      </c>
      <c r="G47" s="225">
        <v>-0.124</v>
      </c>
      <c r="H47" s="270">
        <v>-0.05</v>
      </c>
    </row>
    <row r="48" spans="1:11" s="25" customFormat="1" ht="20.25" x14ac:dyDescent="0.45">
      <c r="A48" s="30" t="s">
        <v>140</v>
      </c>
      <c r="B48" s="51" t="s">
        <v>34</v>
      </c>
      <c r="C48" s="51" t="s">
        <v>126</v>
      </c>
      <c r="D48" s="52">
        <v>91107</v>
      </c>
      <c r="E48" s="52">
        <v>94654</v>
      </c>
      <c r="F48" s="225">
        <v>0.19900000000000001</v>
      </c>
      <c r="G48" s="225">
        <v>0.156</v>
      </c>
      <c r="H48" s="270">
        <v>0.24299999999999999</v>
      </c>
    </row>
    <row r="49" spans="1:8" s="25" customFormat="1" ht="20.25" x14ac:dyDescent="0.45">
      <c r="A49" s="30" t="s">
        <v>141</v>
      </c>
      <c r="B49" s="51" t="s">
        <v>34</v>
      </c>
      <c r="C49" s="51" t="s">
        <v>126</v>
      </c>
      <c r="D49" s="52">
        <v>91201</v>
      </c>
      <c r="E49" s="52">
        <v>115205</v>
      </c>
      <c r="F49" s="225">
        <v>-1.4E-2</v>
      </c>
      <c r="G49" s="225">
        <v>-3.2000000000000001E-2</v>
      </c>
      <c r="H49" s="270">
        <v>4.0000000000000001E-3</v>
      </c>
    </row>
    <row r="50" spans="1:8" s="25" customFormat="1" ht="20.25" x14ac:dyDescent="0.45">
      <c r="A50" s="30" t="s">
        <v>182</v>
      </c>
      <c r="B50" s="51" t="s">
        <v>34</v>
      </c>
      <c r="C50" s="51" t="s">
        <v>126</v>
      </c>
      <c r="D50" s="52">
        <v>71813</v>
      </c>
      <c r="E50" s="52">
        <v>79957</v>
      </c>
      <c r="F50" s="225">
        <v>1.2999999999999999E-2</v>
      </c>
      <c r="G50" s="225">
        <v>-8.0000000000000002E-3</v>
      </c>
      <c r="H50" s="270">
        <v>3.4000000000000002E-2</v>
      </c>
    </row>
    <row r="51" spans="1:8" s="25" customFormat="1" ht="20.25" x14ac:dyDescent="0.45">
      <c r="A51" s="30" t="s">
        <v>143</v>
      </c>
      <c r="B51" s="51" t="s">
        <v>34</v>
      </c>
      <c r="C51" s="51" t="s">
        <v>126</v>
      </c>
      <c r="D51" s="52">
        <v>69181</v>
      </c>
      <c r="E51" s="52">
        <v>69657</v>
      </c>
      <c r="F51" s="225">
        <v>8.0000000000000002E-3</v>
      </c>
      <c r="G51" s="225">
        <v>-3.5000000000000003E-2</v>
      </c>
      <c r="H51" s="270">
        <v>5.2999999999999999E-2</v>
      </c>
    </row>
    <row r="52" spans="1:8" s="25" customFormat="1" ht="20.25" x14ac:dyDescent="0.45">
      <c r="A52" s="30" t="s">
        <v>118</v>
      </c>
      <c r="B52" s="51" t="s">
        <v>34</v>
      </c>
      <c r="C52" s="51" t="s">
        <v>126</v>
      </c>
      <c r="D52" s="52">
        <v>91580</v>
      </c>
      <c r="E52" s="52">
        <v>94434</v>
      </c>
      <c r="F52" s="225">
        <v>-0.03</v>
      </c>
      <c r="G52" s="225">
        <v>-6.2E-2</v>
      </c>
      <c r="H52" s="270">
        <v>2E-3</v>
      </c>
    </row>
    <row r="53" spans="1:8" s="25" customFormat="1" ht="20.25" x14ac:dyDescent="0.45">
      <c r="A53" s="30" t="s">
        <v>183</v>
      </c>
      <c r="B53" s="51" t="s">
        <v>34</v>
      </c>
      <c r="C53" s="51" t="s">
        <v>126</v>
      </c>
      <c r="D53" s="52">
        <v>64197</v>
      </c>
      <c r="E53" s="52">
        <v>72350</v>
      </c>
      <c r="F53" s="225">
        <v>-0.06</v>
      </c>
      <c r="G53" s="225">
        <v>-9.0999999999999998E-2</v>
      </c>
      <c r="H53" s="270">
        <v>-2.7E-2</v>
      </c>
    </row>
    <row r="54" spans="1:8" s="25" customFormat="1" ht="20.25" x14ac:dyDescent="0.45">
      <c r="A54" s="30" t="s">
        <v>120</v>
      </c>
      <c r="B54" s="51" t="s">
        <v>34</v>
      </c>
      <c r="C54" s="51" t="s">
        <v>126</v>
      </c>
      <c r="D54" s="52">
        <v>96816</v>
      </c>
      <c r="E54" s="52">
        <v>113108</v>
      </c>
      <c r="F54" s="225">
        <v>2.5999999999999999E-2</v>
      </c>
      <c r="G54" s="225">
        <v>-3.2000000000000001E-2</v>
      </c>
      <c r="H54" s="270">
        <v>8.5000000000000006E-2</v>
      </c>
    </row>
    <row r="55" spans="1:8" s="25" customFormat="1" ht="20.25" x14ac:dyDescent="0.45">
      <c r="A55" s="30" t="s">
        <v>184</v>
      </c>
      <c r="B55" s="51" t="s">
        <v>34</v>
      </c>
      <c r="C55" s="51" t="s">
        <v>126</v>
      </c>
      <c r="D55" s="52">
        <v>60184</v>
      </c>
      <c r="E55" s="52">
        <v>67334</v>
      </c>
      <c r="F55" s="225">
        <v>-4.7E-2</v>
      </c>
      <c r="G55" s="225">
        <v>-9.8000000000000004E-2</v>
      </c>
      <c r="H55" s="270">
        <v>7.0000000000000001E-3</v>
      </c>
    </row>
    <row r="56" spans="1:8" s="25" customFormat="1" ht="20.25" x14ac:dyDescent="0.45">
      <c r="A56" s="30" t="s">
        <v>127</v>
      </c>
      <c r="B56" s="51" t="s">
        <v>34</v>
      </c>
      <c r="C56" s="51" t="s">
        <v>126</v>
      </c>
      <c r="D56" s="52">
        <v>69367</v>
      </c>
      <c r="E56" s="52">
        <v>82939</v>
      </c>
      <c r="F56" s="225">
        <v>-2.4E-2</v>
      </c>
      <c r="G56" s="225">
        <v>-5.0999999999999997E-2</v>
      </c>
      <c r="H56" s="270">
        <v>4.0000000000000001E-3</v>
      </c>
    </row>
    <row r="57" spans="1:8" s="25" customFormat="1" ht="20.25" x14ac:dyDescent="0.45">
      <c r="A57" s="30" t="s">
        <v>179</v>
      </c>
      <c r="B57" s="51" t="s">
        <v>34</v>
      </c>
      <c r="C57" s="51" t="s">
        <v>128</v>
      </c>
      <c r="D57" s="52">
        <v>142673</v>
      </c>
      <c r="E57" s="52">
        <v>150929</v>
      </c>
      <c r="F57" s="225">
        <v>-0.03</v>
      </c>
      <c r="G57" s="225">
        <v>-5.0999999999999997E-2</v>
      </c>
      <c r="H57" s="270">
        <v>-8.0000000000000002E-3</v>
      </c>
    </row>
    <row r="58" spans="1:8" s="25" customFormat="1" ht="20.25" x14ac:dyDescent="0.45">
      <c r="A58" s="30" t="s">
        <v>185</v>
      </c>
      <c r="B58" s="51" t="s">
        <v>34</v>
      </c>
      <c r="C58" s="51" t="s">
        <v>128</v>
      </c>
      <c r="D58" s="52">
        <v>124168</v>
      </c>
      <c r="E58" s="52">
        <v>111121</v>
      </c>
      <c r="F58" s="225">
        <v>-1.2E-2</v>
      </c>
      <c r="G58" s="225">
        <v>-7.0999999999999994E-2</v>
      </c>
      <c r="H58" s="270">
        <v>5.0999999999999997E-2</v>
      </c>
    </row>
    <row r="59" spans="1:8" s="25" customFormat="1" ht="20.25" x14ac:dyDescent="0.45">
      <c r="A59" s="30" t="s">
        <v>186</v>
      </c>
      <c r="B59" s="51" t="s">
        <v>34</v>
      </c>
      <c r="C59" s="51" t="s">
        <v>128</v>
      </c>
      <c r="D59" s="52">
        <v>116214</v>
      </c>
      <c r="E59" s="52">
        <v>122097</v>
      </c>
      <c r="F59" s="225">
        <v>9.8000000000000004E-2</v>
      </c>
      <c r="G59" s="225">
        <v>6.7000000000000004E-2</v>
      </c>
      <c r="H59" s="270">
        <v>0.129</v>
      </c>
    </row>
    <row r="60" spans="1:8" s="25" customFormat="1" ht="20.25" x14ac:dyDescent="0.45">
      <c r="A60" s="30" t="s">
        <v>134</v>
      </c>
      <c r="B60" s="51" t="s">
        <v>34</v>
      </c>
      <c r="C60" s="51" t="s">
        <v>128</v>
      </c>
      <c r="D60" s="52">
        <v>133677</v>
      </c>
      <c r="E60" s="52">
        <v>149132</v>
      </c>
      <c r="F60" s="225">
        <v>0.22900000000000001</v>
      </c>
      <c r="G60" s="225">
        <v>0.17299999999999999</v>
      </c>
      <c r="H60" s="270">
        <v>0.28699999999999998</v>
      </c>
    </row>
    <row r="61" spans="1:8" s="25" customFormat="1" ht="20.25" x14ac:dyDescent="0.45">
      <c r="A61" s="30" t="s">
        <v>187</v>
      </c>
      <c r="B61" s="51" t="s">
        <v>34</v>
      </c>
      <c r="C61" s="51" t="s">
        <v>128</v>
      </c>
      <c r="D61" s="52">
        <v>62974</v>
      </c>
      <c r="E61" s="52">
        <v>61845</v>
      </c>
      <c r="F61" s="225">
        <v>0.104</v>
      </c>
      <c r="G61" s="225">
        <v>-0.33800000000000002</v>
      </c>
      <c r="H61" s="270">
        <v>0.54900000000000004</v>
      </c>
    </row>
    <row r="62" spans="1:8" s="25" customFormat="1" ht="20.25" x14ac:dyDescent="0.45">
      <c r="A62" s="30" t="s">
        <v>180</v>
      </c>
      <c r="B62" s="51" t="s">
        <v>34</v>
      </c>
      <c r="C62" s="51" t="s">
        <v>128</v>
      </c>
      <c r="D62" s="52">
        <v>112126</v>
      </c>
      <c r="E62" s="52">
        <v>116056</v>
      </c>
      <c r="F62" s="225">
        <v>7.0000000000000001E-3</v>
      </c>
      <c r="G62" s="225">
        <v>-3.7999999999999999E-2</v>
      </c>
      <c r="H62" s="270">
        <v>5.5E-2</v>
      </c>
    </row>
    <row r="63" spans="1:8" s="25" customFormat="1" ht="20.25" x14ac:dyDescent="0.45">
      <c r="A63" s="30" t="s">
        <v>188</v>
      </c>
      <c r="B63" s="51" t="s">
        <v>34</v>
      </c>
      <c r="C63" s="51" t="s">
        <v>128</v>
      </c>
      <c r="D63" s="52">
        <v>65731</v>
      </c>
      <c r="E63" s="52">
        <v>64297</v>
      </c>
      <c r="F63" s="225">
        <v>0.14899999999999999</v>
      </c>
      <c r="G63" s="225">
        <v>0.14199999999999999</v>
      </c>
      <c r="H63" s="270">
        <v>0.157</v>
      </c>
    </row>
    <row r="64" spans="1:8" s="25" customFormat="1" ht="20.25" x14ac:dyDescent="0.45">
      <c r="A64" s="30" t="s">
        <v>135</v>
      </c>
      <c r="B64" s="51" t="s">
        <v>34</v>
      </c>
      <c r="C64" s="51" t="s">
        <v>128</v>
      </c>
      <c r="D64" s="52">
        <v>73629</v>
      </c>
      <c r="E64" s="52">
        <v>77564</v>
      </c>
      <c r="F64" s="225">
        <v>0.18099999999999999</v>
      </c>
      <c r="G64" s="225">
        <v>0.14199999999999999</v>
      </c>
      <c r="H64" s="270">
        <v>0.222</v>
      </c>
    </row>
    <row r="65" spans="1:8" s="25" customFormat="1" ht="20.25" x14ac:dyDescent="0.45">
      <c r="A65" s="30" t="s">
        <v>149</v>
      </c>
      <c r="B65" s="51" t="s">
        <v>34</v>
      </c>
      <c r="C65" s="51" t="s">
        <v>130</v>
      </c>
      <c r="D65" s="52">
        <v>103558</v>
      </c>
      <c r="E65" s="52">
        <v>120566</v>
      </c>
      <c r="F65" s="225">
        <v>6.6000000000000003E-2</v>
      </c>
      <c r="G65" s="225">
        <v>4.4999999999999998E-2</v>
      </c>
      <c r="H65" s="270">
        <v>8.6999999999999994E-2</v>
      </c>
    </row>
    <row r="66" spans="1:8" s="25" customFormat="1" ht="20.25" x14ac:dyDescent="0.45">
      <c r="A66" s="30" t="s">
        <v>189</v>
      </c>
      <c r="B66" s="51" t="s">
        <v>34</v>
      </c>
      <c r="C66" s="51" t="s">
        <v>130</v>
      </c>
      <c r="D66" s="52">
        <v>79703</v>
      </c>
      <c r="E66" s="52">
        <v>86317</v>
      </c>
      <c r="F66" s="225">
        <v>-5.5E-2</v>
      </c>
      <c r="G66" s="225">
        <v>-7.3999999999999996E-2</v>
      </c>
      <c r="H66" s="270">
        <v>-3.5999999999999997E-2</v>
      </c>
    </row>
    <row r="67" spans="1:8" s="25" customFormat="1" ht="20.25" x14ac:dyDescent="0.45">
      <c r="A67" s="30" t="s">
        <v>190</v>
      </c>
      <c r="B67" s="51" t="s">
        <v>34</v>
      </c>
      <c r="C67" s="51" t="s">
        <v>130</v>
      </c>
      <c r="D67" s="52">
        <v>100847</v>
      </c>
      <c r="E67" s="52">
        <v>103184</v>
      </c>
      <c r="F67" s="225">
        <v>0.13800000000000001</v>
      </c>
      <c r="G67" s="225">
        <v>9.7000000000000003E-2</v>
      </c>
      <c r="H67" s="270">
        <v>0.18099999999999999</v>
      </c>
    </row>
    <row r="68" spans="1:8" s="25" customFormat="1" ht="20.25" x14ac:dyDescent="0.45">
      <c r="A68" s="30" t="s">
        <v>191</v>
      </c>
      <c r="B68" s="51" t="s">
        <v>34</v>
      </c>
      <c r="C68" s="51" t="s">
        <v>130</v>
      </c>
      <c r="D68" s="52">
        <v>166746</v>
      </c>
      <c r="E68" s="52">
        <v>177087</v>
      </c>
      <c r="F68" s="225">
        <v>1.2E-2</v>
      </c>
      <c r="G68" s="225">
        <v>-7.0000000000000001E-3</v>
      </c>
      <c r="H68" s="270">
        <v>3.1E-2</v>
      </c>
    </row>
    <row r="69" spans="1:8" s="25" customFormat="1" ht="20.25" x14ac:dyDescent="0.45">
      <c r="A69" s="30" t="s">
        <v>192</v>
      </c>
      <c r="B69" s="51" t="s">
        <v>34</v>
      </c>
      <c r="C69" s="51" t="s">
        <v>130</v>
      </c>
      <c r="D69" s="52">
        <v>287250</v>
      </c>
      <c r="E69" s="52">
        <v>299638</v>
      </c>
      <c r="F69" s="225">
        <v>-5.7000000000000002E-2</v>
      </c>
      <c r="G69" s="225">
        <v>-7.1999999999999995E-2</v>
      </c>
      <c r="H69" s="270">
        <v>-4.2999999999999997E-2</v>
      </c>
    </row>
    <row r="70" spans="1:8" s="25" customFormat="1" ht="20.25" x14ac:dyDescent="0.45">
      <c r="A70" s="30" t="s">
        <v>193</v>
      </c>
      <c r="B70" s="51" t="s">
        <v>34</v>
      </c>
      <c r="C70" s="51" t="s">
        <v>130</v>
      </c>
      <c r="D70" s="52">
        <v>211021</v>
      </c>
      <c r="E70" s="52">
        <v>231276</v>
      </c>
      <c r="F70" s="225">
        <v>3.0000000000000001E-3</v>
      </c>
      <c r="G70" s="225">
        <v>-6.0000000000000001E-3</v>
      </c>
      <c r="H70" s="270">
        <v>1.2E-2</v>
      </c>
    </row>
    <row r="71" spans="1:8" s="25" customFormat="1" ht="20.25" x14ac:dyDescent="0.45">
      <c r="A71" s="30" t="s">
        <v>194</v>
      </c>
      <c r="B71" s="51" t="s">
        <v>34</v>
      </c>
      <c r="C71" s="51" t="s">
        <v>130</v>
      </c>
      <c r="D71" s="52">
        <v>492204</v>
      </c>
      <c r="E71" s="52">
        <v>508093</v>
      </c>
      <c r="F71" s="225">
        <v>6.8000000000000005E-2</v>
      </c>
      <c r="G71" s="225">
        <v>0.05</v>
      </c>
      <c r="H71" s="270">
        <v>8.5999999999999993E-2</v>
      </c>
    </row>
    <row r="72" spans="1:8" s="25" customFormat="1" ht="20.25" x14ac:dyDescent="0.45">
      <c r="A72" s="30" t="s">
        <v>146</v>
      </c>
      <c r="B72" s="51" t="s">
        <v>34</v>
      </c>
      <c r="C72" s="51" t="s">
        <v>130</v>
      </c>
      <c r="D72" s="52">
        <v>153746</v>
      </c>
      <c r="E72" s="52">
        <v>182495</v>
      </c>
      <c r="F72" s="225">
        <v>4.8000000000000001E-2</v>
      </c>
      <c r="G72" s="225">
        <v>2.5000000000000001E-2</v>
      </c>
      <c r="H72" s="270">
        <v>7.1999999999999995E-2</v>
      </c>
    </row>
    <row r="73" spans="1:8" s="25" customFormat="1" ht="20.25" x14ac:dyDescent="0.45">
      <c r="A73" s="30" t="s">
        <v>148</v>
      </c>
      <c r="B73" s="51" t="s">
        <v>34</v>
      </c>
      <c r="C73" s="51" t="s">
        <v>130</v>
      </c>
      <c r="D73" s="52">
        <v>126460</v>
      </c>
      <c r="E73" s="52">
        <v>146961</v>
      </c>
      <c r="F73" s="225">
        <v>-5.5E-2</v>
      </c>
      <c r="G73" s="225">
        <v>-8.8999999999999996E-2</v>
      </c>
      <c r="H73" s="270">
        <v>-0.02</v>
      </c>
    </row>
    <row r="74" spans="1:8" s="25" customFormat="1" ht="20.25" x14ac:dyDescent="0.45">
      <c r="A74" s="30" t="s">
        <v>151</v>
      </c>
      <c r="B74" s="51" t="s">
        <v>34</v>
      </c>
      <c r="C74" s="51" t="s">
        <v>130</v>
      </c>
      <c r="D74" s="52">
        <v>70565</v>
      </c>
      <c r="E74" s="52">
        <v>76795</v>
      </c>
      <c r="F74" s="225">
        <v>2.5000000000000001E-2</v>
      </c>
      <c r="G74" s="225">
        <v>-1.4E-2</v>
      </c>
      <c r="H74" s="270">
        <v>6.6000000000000003E-2</v>
      </c>
    </row>
    <row r="75" spans="1:8" s="25" customFormat="1" ht="20.25" x14ac:dyDescent="0.45">
      <c r="A75" s="30" t="s">
        <v>147</v>
      </c>
      <c r="B75" s="51" t="s">
        <v>34</v>
      </c>
      <c r="C75" s="51" t="s">
        <v>130</v>
      </c>
      <c r="D75" s="52">
        <v>130280</v>
      </c>
      <c r="E75" s="52">
        <v>131655</v>
      </c>
      <c r="F75" s="225">
        <v>-1.6E-2</v>
      </c>
      <c r="G75" s="225">
        <v>-4.9000000000000002E-2</v>
      </c>
      <c r="H75" s="270">
        <v>1.7999999999999999E-2</v>
      </c>
    </row>
    <row r="76" spans="1:8" s="25" customFormat="1" ht="20.25" x14ac:dyDescent="0.45">
      <c r="A76" s="30" t="s">
        <v>195</v>
      </c>
      <c r="B76" s="51" t="s">
        <v>34</v>
      </c>
      <c r="C76" s="51" t="s">
        <v>130</v>
      </c>
      <c r="D76" s="52">
        <v>113859</v>
      </c>
      <c r="E76" s="52">
        <v>121819</v>
      </c>
      <c r="F76" s="225">
        <v>-3.4000000000000002E-2</v>
      </c>
      <c r="G76" s="225">
        <v>-5.6000000000000001E-2</v>
      </c>
      <c r="H76" s="270">
        <v>-1.2E-2</v>
      </c>
    </row>
    <row r="77" spans="1:8" s="25" customFormat="1" ht="20.25" x14ac:dyDescent="0.45">
      <c r="A77" s="30" t="s">
        <v>150</v>
      </c>
      <c r="B77" s="51" t="s">
        <v>34</v>
      </c>
      <c r="C77" s="51" t="s">
        <v>130</v>
      </c>
      <c r="D77" s="52">
        <v>71632</v>
      </c>
      <c r="E77" s="52">
        <v>78956</v>
      </c>
      <c r="F77" s="225">
        <v>0.107</v>
      </c>
      <c r="G77" s="225">
        <v>6.9000000000000006E-2</v>
      </c>
      <c r="H77" s="270">
        <v>0.14599999999999999</v>
      </c>
    </row>
    <row r="78" spans="1:8" s="25" customFormat="1" ht="20.25" x14ac:dyDescent="0.45">
      <c r="A78" s="30" t="s">
        <v>196</v>
      </c>
      <c r="B78" s="51" t="s">
        <v>34</v>
      </c>
      <c r="C78" s="51" t="s">
        <v>130</v>
      </c>
      <c r="D78" s="52">
        <v>391064</v>
      </c>
      <c r="E78" s="52">
        <v>422260</v>
      </c>
      <c r="F78" s="225">
        <v>3.3000000000000002E-2</v>
      </c>
      <c r="G78" s="225">
        <v>6.0000000000000001E-3</v>
      </c>
      <c r="H78" s="270">
        <v>6.0999999999999999E-2</v>
      </c>
    </row>
    <row r="79" spans="1:8" s="25" customFormat="1" ht="20.25" x14ac:dyDescent="0.45">
      <c r="A79" s="30" t="s">
        <v>145</v>
      </c>
      <c r="B79" s="51" t="s">
        <v>34</v>
      </c>
      <c r="C79" s="51" t="s">
        <v>130</v>
      </c>
      <c r="D79" s="52">
        <v>538889</v>
      </c>
      <c r="E79" s="52">
        <v>612704</v>
      </c>
      <c r="F79" s="225">
        <v>-6.0000000000000001E-3</v>
      </c>
      <c r="G79" s="225">
        <v>-2.5000000000000001E-2</v>
      </c>
      <c r="H79" s="270">
        <v>1.2999999999999999E-2</v>
      </c>
    </row>
    <row r="80" spans="1:8" s="25" customFormat="1" ht="20.25" x14ac:dyDescent="0.45">
      <c r="A80" s="30" t="s">
        <v>178</v>
      </c>
      <c r="B80" s="51" t="s">
        <v>8</v>
      </c>
      <c r="C80" s="51" t="s">
        <v>8</v>
      </c>
      <c r="D80" s="52">
        <v>66932</v>
      </c>
      <c r="E80" s="52">
        <v>84933</v>
      </c>
      <c r="F80" s="225">
        <v>7.3930239699706399E-2</v>
      </c>
      <c r="G80" s="225">
        <v>5.0999999999999997E-2</v>
      </c>
      <c r="H80" s="270">
        <v>9.7000000000000003E-2</v>
      </c>
    </row>
    <row r="81" spans="1:8" s="25" customFormat="1" ht="20.25" x14ac:dyDescent="0.45">
      <c r="A81" s="30" t="s">
        <v>163</v>
      </c>
      <c r="B81" s="51" t="s">
        <v>8</v>
      </c>
      <c r="C81" s="51" t="s">
        <v>8</v>
      </c>
      <c r="D81" s="52">
        <v>801837</v>
      </c>
      <c r="E81" s="52">
        <v>810768</v>
      </c>
      <c r="F81" s="225">
        <v>7.7526105625024905E-2</v>
      </c>
      <c r="G81" s="225">
        <v>7.0000000000000007E-2</v>
      </c>
      <c r="H81" s="270">
        <v>8.5000000000000006E-2</v>
      </c>
    </row>
    <row r="82" spans="1:8" s="25" customFormat="1" ht="20.25" x14ac:dyDescent="0.45">
      <c r="A82" s="30" t="s">
        <v>119</v>
      </c>
      <c r="B82" s="51" t="s">
        <v>8</v>
      </c>
      <c r="C82" s="51" t="s">
        <v>8</v>
      </c>
      <c r="D82" s="52">
        <v>254022</v>
      </c>
      <c r="E82" s="52">
        <v>268337</v>
      </c>
      <c r="F82" s="225">
        <v>4.46610473551666E-2</v>
      </c>
      <c r="G82" s="225">
        <v>3.3000000000000002E-2</v>
      </c>
      <c r="H82" s="270">
        <v>5.6000000000000001E-2</v>
      </c>
    </row>
    <row r="83" spans="1:8" s="25" customFormat="1" ht="20.25" x14ac:dyDescent="0.45">
      <c r="A83" s="30" t="s">
        <v>176</v>
      </c>
      <c r="B83" s="51" t="s">
        <v>8</v>
      </c>
      <c r="C83" s="51" t="s">
        <v>8</v>
      </c>
      <c r="D83" s="52">
        <v>154923</v>
      </c>
      <c r="E83" s="52">
        <v>184739</v>
      </c>
      <c r="F83" s="225">
        <v>-0.15431331851636801</v>
      </c>
      <c r="G83" s="225">
        <v>-0.16600000000000001</v>
      </c>
      <c r="H83" s="270">
        <v>-0.14199999999999999</v>
      </c>
    </row>
    <row r="84" spans="1:8" s="25" customFormat="1" ht="20.25" x14ac:dyDescent="0.45">
      <c r="A84" s="30" t="s">
        <v>118</v>
      </c>
      <c r="B84" s="51" t="s">
        <v>8</v>
      </c>
      <c r="C84" s="51" t="s">
        <v>8</v>
      </c>
      <c r="D84" s="52">
        <v>156060</v>
      </c>
      <c r="E84" s="52">
        <v>90496</v>
      </c>
      <c r="F84" s="225">
        <v>-7.3051050080636504E-2</v>
      </c>
      <c r="G84" s="225">
        <v>-9.0999999999999998E-2</v>
      </c>
      <c r="H84" s="270">
        <v>-5.5E-2</v>
      </c>
    </row>
    <row r="85" spans="1:8" s="25" customFormat="1" ht="20.25" x14ac:dyDescent="0.45">
      <c r="A85" s="30" t="s">
        <v>121</v>
      </c>
      <c r="B85" s="51" t="s">
        <v>8</v>
      </c>
      <c r="C85" s="51" t="s">
        <v>8</v>
      </c>
      <c r="D85" s="52">
        <v>178790</v>
      </c>
      <c r="E85" s="52">
        <v>206492</v>
      </c>
      <c r="F85" s="225">
        <v>3.7632392072267798E-3</v>
      </c>
      <c r="G85" s="225">
        <v>-1.0999999999999999E-2</v>
      </c>
      <c r="H85" s="270">
        <v>1.9E-2</v>
      </c>
    </row>
    <row r="86" spans="1:8" s="25" customFormat="1" ht="20.25" x14ac:dyDescent="0.45">
      <c r="A86" s="30" t="s">
        <v>120</v>
      </c>
      <c r="B86" s="51" t="s">
        <v>8</v>
      </c>
      <c r="C86" s="51" t="s">
        <v>8</v>
      </c>
      <c r="D86" s="52">
        <v>132014</v>
      </c>
      <c r="E86" s="52">
        <v>107937</v>
      </c>
      <c r="F86" s="225">
        <v>-2.2311780038734102E-3</v>
      </c>
      <c r="G86" s="225">
        <v>-2.1000000000000001E-2</v>
      </c>
      <c r="H86" s="270">
        <v>1.6E-2</v>
      </c>
    </row>
    <row r="87" spans="1:8" s="25" customFormat="1" ht="20.25" x14ac:dyDescent="0.45">
      <c r="A87" s="30" t="s">
        <v>197</v>
      </c>
      <c r="B87" s="51" t="s">
        <v>8</v>
      </c>
      <c r="C87" s="51" t="s">
        <v>8</v>
      </c>
      <c r="D87" s="52">
        <v>500389</v>
      </c>
      <c r="E87" s="52">
        <v>535314</v>
      </c>
      <c r="F87" s="225">
        <v>6.7384273892644606E-2</v>
      </c>
      <c r="G87" s="225">
        <v>5.5E-2</v>
      </c>
      <c r="H87" s="270">
        <v>0.08</v>
      </c>
    </row>
    <row r="88" spans="1:8" s="25" customFormat="1" ht="20.25" x14ac:dyDescent="0.45">
      <c r="A88" s="30" t="s">
        <v>122</v>
      </c>
      <c r="B88" s="51" t="s">
        <v>8</v>
      </c>
      <c r="C88" s="51" t="s">
        <v>8</v>
      </c>
      <c r="D88" s="52">
        <v>114036</v>
      </c>
      <c r="E88" s="52">
        <v>117657</v>
      </c>
      <c r="F88" s="225">
        <v>3.81936045832219E-2</v>
      </c>
      <c r="G88" s="225">
        <v>1.7999999999999999E-2</v>
      </c>
      <c r="H88" s="270">
        <v>5.8000000000000003E-2</v>
      </c>
    </row>
    <row r="89" spans="1:8" s="25" customFormat="1" ht="20.25" x14ac:dyDescent="0.45">
      <c r="A89" s="30" t="s">
        <v>125</v>
      </c>
      <c r="B89" s="51" t="s">
        <v>8</v>
      </c>
      <c r="C89" s="51" t="s">
        <v>8</v>
      </c>
      <c r="D89" s="52">
        <v>90172</v>
      </c>
      <c r="E89" s="52">
        <v>95435</v>
      </c>
      <c r="F89" s="225">
        <v>1.0216334347155199E-2</v>
      </c>
      <c r="G89" s="225">
        <v>-1.2999999999999999E-2</v>
      </c>
      <c r="H89" s="270">
        <v>3.4000000000000002E-2</v>
      </c>
    </row>
    <row r="90" spans="1:8" s="25" customFormat="1" ht="20.25" x14ac:dyDescent="0.45">
      <c r="A90" s="30" t="s">
        <v>177</v>
      </c>
      <c r="B90" s="51" t="s">
        <v>8</v>
      </c>
      <c r="C90" s="51" t="s">
        <v>8</v>
      </c>
      <c r="D90" s="52">
        <v>150064</v>
      </c>
      <c r="E90" s="52">
        <v>159440</v>
      </c>
      <c r="F90" s="225">
        <v>4.9284868983646299E-2</v>
      </c>
      <c r="G90" s="225">
        <v>3.5000000000000003E-2</v>
      </c>
      <c r="H90" s="270">
        <v>6.4000000000000001E-2</v>
      </c>
    </row>
    <row r="91" spans="1:8" s="25" customFormat="1" ht="20.25" x14ac:dyDescent="0.45">
      <c r="A91" s="30" t="s">
        <v>124</v>
      </c>
      <c r="B91" s="51" t="s">
        <v>8</v>
      </c>
      <c r="C91" s="51" t="s">
        <v>8</v>
      </c>
      <c r="D91" s="52">
        <v>71113</v>
      </c>
      <c r="E91" s="52">
        <v>73589</v>
      </c>
      <c r="F91" s="225">
        <v>6.0829045271262802E-2</v>
      </c>
      <c r="G91" s="225">
        <v>3.5000000000000003E-2</v>
      </c>
      <c r="H91" s="270">
        <v>8.6999999999999994E-2</v>
      </c>
    </row>
    <row r="92" spans="1:8" s="25" customFormat="1" ht="20.25" x14ac:dyDescent="0.45">
      <c r="A92" s="59" t="s">
        <v>131</v>
      </c>
      <c r="B92" s="100" t="s">
        <v>8</v>
      </c>
      <c r="C92" s="100" t="s">
        <v>8</v>
      </c>
      <c r="D92" s="99">
        <v>89305</v>
      </c>
      <c r="E92" s="99">
        <v>93146</v>
      </c>
      <c r="F92" s="275">
        <v>7.38103072119351E-2</v>
      </c>
      <c r="G92" s="275">
        <v>5.0999999999999997E-2</v>
      </c>
      <c r="H92" s="271">
        <v>9.7000000000000003E-2</v>
      </c>
    </row>
    <row r="93" spans="1:8" s="25" customFormat="1" ht="20.25" x14ac:dyDescent="0.45"/>
    <row r="94" spans="1:8" s="25" customFormat="1" ht="20.25" x14ac:dyDescent="0.45">
      <c r="A94" s="25" t="s">
        <v>554</v>
      </c>
    </row>
    <row r="95" spans="1:8" s="25" customFormat="1" ht="20.25" x14ac:dyDescent="0.45"/>
    <row r="96" spans="1:8" s="25" customFormat="1" ht="20.25" x14ac:dyDescent="0.45"/>
  </sheetData>
  <conditionalFormatting sqref="A49">
    <cfRule type="expression" dxfId="3" priority="1">
      <formula>I49&gt;0.034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CB31-DF4E-473F-A784-E56865D0B8BA}">
  <sheetPr>
    <tabColor theme="7"/>
  </sheetPr>
  <dimension ref="A1:L294"/>
  <sheetViews>
    <sheetView topLeftCell="A282" zoomScale="85" zoomScaleNormal="85" workbookViewId="0">
      <selection activeCell="F312" sqref="F312"/>
    </sheetView>
  </sheetViews>
  <sheetFormatPr defaultRowHeight="19.5" x14ac:dyDescent="0.45"/>
  <cols>
    <col min="1" max="1" width="17.5703125" style="45" customWidth="1"/>
    <col min="2" max="2" width="31.42578125" style="45" customWidth="1"/>
    <col min="3" max="3" width="30.140625" style="45" customWidth="1"/>
    <col min="4" max="4" width="23.140625" style="45" customWidth="1"/>
    <col min="5" max="5" width="23" style="45" customWidth="1"/>
    <col min="6" max="6" width="23.140625" style="45" bestFit="1" customWidth="1"/>
    <col min="7" max="7" width="27" style="45" bestFit="1" customWidth="1"/>
    <col min="8" max="8" width="29.42578125" style="45" customWidth="1"/>
    <col min="9" max="9" width="29.28515625" style="45" customWidth="1"/>
    <col min="10" max="10" width="36.140625" style="45" customWidth="1"/>
    <col min="11" max="11" width="24.7109375" style="45" customWidth="1"/>
    <col min="12" max="12" width="28.140625" style="45" customWidth="1"/>
    <col min="13" max="16384" width="9.140625" style="45"/>
  </cols>
  <sheetData>
    <row r="1" spans="1:12" ht="24" x14ac:dyDescent="0.55000000000000004">
      <c r="A1" s="43" t="s">
        <v>326</v>
      </c>
    </row>
    <row r="2" spans="1:12" ht="20.25" x14ac:dyDescent="0.45">
      <c r="A2" s="71" t="s">
        <v>450</v>
      </c>
    </row>
    <row r="3" spans="1:12" ht="20.25" x14ac:dyDescent="0.45">
      <c r="A3" s="71" t="s">
        <v>451</v>
      </c>
    </row>
    <row r="5" spans="1:12" s="23" customFormat="1" ht="60.75" x14ac:dyDescent="0.25">
      <c r="A5" s="293" t="s">
        <v>7</v>
      </c>
      <c r="B5" s="294" t="s">
        <v>100</v>
      </c>
      <c r="C5" s="294" t="s">
        <v>4</v>
      </c>
      <c r="D5" s="294" t="s">
        <v>440</v>
      </c>
      <c r="E5" s="295" t="s">
        <v>455</v>
      </c>
      <c r="F5" s="295" t="s">
        <v>453</v>
      </c>
      <c r="G5" s="295" t="s">
        <v>456</v>
      </c>
      <c r="H5" s="295" t="s">
        <v>452</v>
      </c>
      <c r="I5" s="295" t="s">
        <v>454</v>
      </c>
      <c r="J5" s="295" t="s">
        <v>457</v>
      </c>
      <c r="K5" s="295" t="s">
        <v>458</v>
      </c>
      <c r="L5" s="296" t="s">
        <v>459</v>
      </c>
    </row>
    <row r="6" spans="1:12" ht="20.25" x14ac:dyDescent="0.45">
      <c r="A6" s="30">
        <v>2018</v>
      </c>
      <c r="B6" s="51" t="s">
        <v>1</v>
      </c>
      <c r="C6" s="51" t="s">
        <v>443</v>
      </c>
      <c r="D6" s="84">
        <v>965.31498068085716</v>
      </c>
      <c r="E6" s="84">
        <v>22727.836451059498</v>
      </c>
      <c r="F6" s="52">
        <v>43.701120339838603</v>
      </c>
      <c r="G6" s="51"/>
      <c r="H6" s="51"/>
      <c r="I6" s="51"/>
      <c r="J6" s="225"/>
      <c r="K6" s="225"/>
      <c r="L6" s="270"/>
    </row>
    <row r="7" spans="1:12" ht="20.25" x14ac:dyDescent="0.45">
      <c r="A7" s="30">
        <v>2019</v>
      </c>
      <c r="B7" s="51" t="s">
        <v>1</v>
      </c>
      <c r="C7" s="51" t="s">
        <v>443</v>
      </c>
      <c r="D7" s="84">
        <v>964.46842126290642</v>
      </c>
      <c r="E7" s="84">
        <v>23215.444191419101</v>
      </c>
      <c r="F7" s="52">
        <v>42.749519141925362</v>
      </c>
      <c r="G7" s="225">
        <f t="shared" ref="G7:I12" si="0">(D7-D6)/D6</f>
        <v>-8.7697739586890811E-4</v>
      </c>
      <c r="H7" s="225">
        <f t="shared" si="0"/>
        <v>2.145420842892734E-2</v>
      </c>
      <c r="I7" s="225">
        <f t="shared" si="0"/>
        <v>-2.1775212866699607E-2</v>
      </c>
      <c r="J7" s="225">
        <f>(D7-D6)/D6</f>
        <v>-8.7697739586890811E-4</v>
      </c>
      <c r="K7" s="225">
        <f>(E7-E6)/E6</f>
        <v>2.145420842892734E-2</v>
      </c>
      <c r="L7" s="270">
        <f>(F7-F6)/F6</f>
        <v>-2.1775212866699607E-2</v>
      </c>
    </row>
    <row r="8" spans="1:12" ht="20.25" x14ac:dyDescent="0.45">
      <c r="A8" s="30">
        <v>2020</v>
      </c>
      <c r="B8" s="51" t="s">
        <v>1</v>
      </c>
      <c r="C8" s="51" t="s">
        <v>443</v>
      </c>
      <c r="D8" s="84">
        <v>956.55128174050571</v>
      </c>
      <c r="E8" s="84">
        <v>24566.155130156701</v>
      </c>
      <c r="F8" s="52">
        <v>40.059060715102795</v>
      </c>
      <c r="G8" s="225">
        <f t="shared" si="0"/>
        <v>-8.2088115565605996E-3</v>
      </c>
      <c r="H8" s="225">
        <f t="shared" si="0"/>
        <v>5.8181567735708047E-2</v>
      </c>
      <c r="I8" s="225">
        <f t="shared" si="0"/>
        <v>-6.2935407949044661E-2</v>
      </c>
      <c r="J8" s="225">
        <f>(D8-D6)/D6</f>
        <v>-9.0785900102474566E-3</v>
      </c>
      <c r="K8" s="225">
        <f>(E8-E6)/E6</f>
        <v>8.0884015645559026E-2</v>
      </c>
      <c r="L8" s="270">
        <f>(F8-F6)/F6</f>
        <v>-8.3340188910801236E-2</v>
      </c>
    </row>
    <row r="9" spans="1:12" ht="20.25" x14ac:dyDescent="0.45">
      <c r="A9" s="30">
        <v>2021</v>
      </c>
      <c r="B9" s="51" t="s">
        <v>1</v>
      </c>
      <c r="C9" s="51" t="s">
        <v>443</v>
      </c>
      <c r="D9" s="84">
        <v>1080.8551563099168</v>
      </c>
      <c r="E9" s="84">
        <v>26082.115583487499</v>
      </c>
      <c r="F9" s="52">
        <v>42.266560833223835</v>
      </c>
      <c r="G9" s="225">
        <f t="shared" si="0"/>
        <v>0.12995003712005096</v>
      </c>
      <c r="H9" s="225">
        <f t="shared" si="0"/>
        <v>6.170930881527522E-2</v>
      </c>
      <c r="I9" s="225">
        <f t="shared" si="0"/>
        <v>5.5106137755466217E-2</v>
      </c>
      <c r="J9" s="225">
        <f>(D9-D6)/D6</f>
        <v>0.11969168400097413</v>
      </c>
      <c r="K9" s="225">
        <f>(E9-E6)/E6</f>
        <v>0.14758462116052559</v>
      </c>
      <c r="L9" s="270">
        <f>(F9-F6)/F6</f>
        <v>-3.2826607086020212E-2</v>
      </c>
    </row>
    <row r="10" spans="1:12" ht="20.25" x14ac:dyDescent="0.45">
      <c r="A10" s="30">
        <v>2022</v>
      </c>
      <c r="B10" s="51" t="s">
        <v>1</v>
      </c>
      <c r="C10" s="51" t="s">
        <v>443</v>
      </c>
      <c r="D10" s="84">
        <v>1101.9777209592587</v>
      </c>
      <c r="E10" s="84">
        <v>26937.7217532371</v>
      </c>
      <c r="F10" s="52">
        <v>41.40249909230252</v>
      </c>
      <c r="G10" s="225">
        <f t="shared" si="0"/>
        <v>1.954245629123446E-2</v>
      </c>
      <c r="H10" s="225">
        <f t="shared" si="0"/>
        <v>3.2804323982494811E-2</v>
      </c>
      <c r="I10" s="225">
        <f t="shared" si="0"/>
        <v>-2.0443152314444164E-2</v>
      </c>
      <c r="J10" s="225">
        <f>(D10-D6)/D6</f>
        <v>0.14157320979522187</v>
      </c>
      <c r="K10" s="225">
        <f>(E10-E6)/E6</f>
        <v>0.18523035887040404</v>
      </c>
      <c r="L10" s="270">
        <f>(F10-F6)/F6</f>
        <v>-5.2598680071838454E-2</v>
      </c>
    </row>
    <row r="11" spans="1:12" ht="20.25" x14ac:dyDescent="0.45">
      <c r="A11" s="30">
        <v>2023</v>
      </c>
      <c r="B11" s="51" t="s">
        <v>1</v>
      </c>
      <c r="C11" s="51" t="s">
        <v>443</v>
      </c>
      <c r="D11" s="84">
        <v>1151.3240994219543</v>
      </c>
      <c r="E11" s="84">
        <v>27424.964644807798</v>
      </c>
      <c r="F11" s="52">
        <v>42.407766248108501</v>
      </c>
      <c r="G11" s="225">
        <f t="shared" si="0"/>
        <v>4.4779833134684581E-2</v>
      </c>
      <c r="H11" s="225">
        <f t="shared" si="0"/>
        <v>1.8087754266455248E-2</v>
      </c>
      <c r="I11" s="225">
        <f t="shared" si="0"/>
        <v>2.428034968528938E-2</v>
      </c>
      <c r="J11" s="225">
        <f>(D11-D6)/D6</f>
        <v>0.1926926676408782</v>
      </c>
      <c r="K11" s="225">
        <f>(E11-E6)/E6</f>
        <v>0.20666851435079447</v>
      </c>
      <c r="L11" s="270">
        <f>(F11-F6)/F6</f>
        <v>-2.9595444731677977E-2</v>
      </c>
    </row>
    <row r="12" spans="1:12" ht="20.25" x14ac:dyDescent="0.45">
      <c r="A12" s="30">
        <v>2024</v>
      </c>
      <c r="B12" s="51" t="s">
        <v>1</v>
      </c>
      <c r="C12" s="51" t="s">
        <v>443</v>
      </c>
      <c r="D12" s="84">
        <v>1218.9112833501079</v>
      </c>
      <c r="E12" s="84">
        <v>28576.3484440221</v>
      </c>
      <c r="F12" s="52">
        <v>43.072952941119738</v>
      </c>
      <c r="G12" s="225">
        <f t="shared" si="0"/>
        <v>5.8703873185740711E-2</v>
      </c>
      <c r="H12" s="225">
        <f t="shared" si="0"/>
        <v>4.1983055005771402E-2</v>
      </c>
      <c r="I12" s="225">
        <f t="shared" si="0"/>
        <v>1.5685492348725284E-2</v>
      </c>
      <c r="J12" s="225">
        <f>(D12-D6)/D6</f>
        <v>0.26270834675163107</v>
      </c>
      <c r="K12" s="225">
        <f>(E12-E6)/E6</f>
        <v>0.25732814496251633</v>
      </c>
      <c r="L12" s="270">
        <f>(F12-F6)/F6</f>
        <v>-1.437417150484855E-2</v>
      </c>
    </row>
    <row r="13" spans="1:12" ht="20.25" x14ac:dyDescent="0.45">
      <c r="A13" s="30">
        <v>2018</v>
      </c>
      <c r="B13" s="51" t="s">
        <v>1</v>
      </c>
      <c r="C13" s="51" t="s">
        <v>442</v>
      </c>
      <c r="D13" s="84">
        <v>298.91439752725461</v>
      </c>
      <c r="E13" s="84">
        <v>2087.14754691798</v>
      </c>
      <c r="F13" s="52">
        <v>152.50847302072202</v>
      </c>
      <c r="G13" s="51"/>
      <c r="H13" s="51"/>
      <c r="I13" s="51"/>
      <c r="J13" s="225"/>
      <c r="K13" s="225"/>
      <c r="L13" s="270"/>
    </row>
    <row r="14" spans="1:12" ht="20.25" x14ac:dyDescent="0.45">
      <c r="A14" s="30">
        <v>2019</v>
      </c>
      <c r="B14" s="51" t="s">
        <v>1</v>
      </c>
      <c r="C14" s="51" t="s">
        <v>442</v>
      </c>
      <c r="D14" s="84">
        <v>327.02230786499013</v>
      </c>
      <c r="E14" s="84">
        <v>2224.73287171736</v>
      </c>
      <c r="F14" s="52">
        <v>157.01675390217304</v>
      </c>
      <c r="G14" s="225">
        <f t="shared" ref="G14:I19" si="1">(D14-D13)/D13</f>
        <v>9.4033310440232901E-2</v>
      </c>
      <c r="H14" s="225">
        <f t="shared" si="1"/>
        <v>6.592026759322675E-2</v>
      </c>
      <c r="I14" s="225">
        <f t="shared" si="1"/>
        <v>2.956085515877176E-2</v>
      </c>
      <c r="J14" s="225">
        <f>(D14-D13)/D13</f>
        <v>9.4033310440232901E-2</v>
      </c>
      <c r="K14" s="225">
        <f>(E14-E13)/E13</f>
        <v>6.592026759322675E-2</v>
      </c>
      <c r="L14" s="270">
        <f>(F14-F13)/F13</f>
        <v>2.956085515877176E-2</v>
      </c>
    </row>
    <row r="15" spans="1:12" ht="20.25" x14ac:dyDescent="0.45">
      <c r="A15" s="30">
        <v>2020</v>
      </c>
      <c r="B15" s="51" t="s">
        <v>1</v>
      </c>
      <c r="C15" s="51" t="s">
        <v>442</v>
      </c>
      <c r="D15" s="84">
        <v>284.98134638196916</v>
      </c>
      <c r="E15" s="84">
        <v>2250.8257338687499</v>
      </c>
      <c r="F15" s="52">
        <v>135.40191305934769</v>
      </c>
      <c r="G15" s="225">
        <f t="shared" si="1"/>
        <v>-0.12855686132695696</v>
      </c>
      <c r="H15" s="225">
        <f t="shared" si="1"/>
        <v>1.1728537157473557E-2</v>
      </c>
      <c r="I15" s="225">
        <f t="shared" si="1"/>
        <v>-0.13765945547627453</v>
      </c>
      <c r="J15" s="225">
        <f>(D15-D13)/D13</f>
        <v>-4.6612178137103784E-2</v>
      </c>
      <c r="K15" s="225">
        <f>(E15-E13)/E13</f>
        <v>7.8421953058598073E-2</v>
      </c>
      <c r="L15" s="270">
        <f>(F15-F13)/F13</f>
        <v>-0.11216793154207232</v>
      </c>
    </row>
    <row r="16" spans="1:12" ht="20.25" x14ac:dyDescent="0.45">
      <c r="A16" s="30">
        <v>2021</v>
      </c>
      <c r="B16" s="51" t="s">
        <v>1</v>
      </c>
      <c r="C16" s="51" t="s">
        <v>442</v>
      </c>
      <c r="D16" s="84">
        <v>331.9400472697385</v>
      </c>
      <c r="E16" s="84">
        <v>2289.1918190066799</v>
      </c>
      <c r="F16" s="52">
        <v>154.8236451933829</v>
      </c>
      <c r="G16" s="225">
        <f t="shared" si="1"/>
        <v>0.16477815647915833</v>
      </c>
      <c r="H16" s="225">
        <f t="shared" si="1"/>
        <v>1.7045337877839985E-2</v>
      </c>
      <c r="I16" s="225">
        <f t="shared" si="1"/>
        <v>0.14343764940398232</v>
      </c>
      <c r="J16" s="225">
        <f>(D16-D13)/D13</f>
        <v>0.11048530955914447</v>
      </c>
      <c r="K16" s="225">
        <f>(E16-E13)/E13</f>
        <v>9.6804019623361964E-2</v>
      </c>
      <c r="L16" s="270">
        <f>(F16-F13)/F13</f>
        <v>1.5180613423008351E-2</v>
      </c>
    </row>
    <row r="17" spans="1:12" ht="20.25" x14ac:dyDescent="0.45">
      <c r="A17" s="30">
        <v>2022</v>
      </c>
      <c r="B17" s="51" t="s">
        <v>1</v>
      </c>
      <c r="C17" s="51" t="s">
        <v>442</v>
      </c>
      <c r="D17" s="84">
        <v>360.25316930096136</v>
      </c>
      <c r="E17" s="84">
        <v>2251.0558810626399</v>
      </c>
      <c r="F17" s="52">
        <v>169.682971865773</v>
      </c>
      <c r="G17" s="225">
        <f t="shared" si="1"/>
        <v>8.5295890821559334E-2</v>
      </c>
      <c r="H17" s="225">
        <f t="shared" si="1"/>
        <v>-1.6659127307465171E-2</v>
      </c>
      <c r="I17" s="225">
        <f t="shared" si="1"/>
        <v>9.5975822387013396E-2</v>
      </c>
      <c r="J17" s="225">
        <f>(D17-D13)/D13</f>
        <v>0.20520514328224679</v>
      </c>
      <c r="K17" s="225">
        <f>(E17-E13)/E13</f>
        <v>7.8532221829116858E-2</v>
      </c>
      <c r="L17" s="270">
        <f>(F17-F13)/F13</f>
        <v>0.11261340766763431</v>
      </c>
    </row>
    <row r="18" spans="1:12" ht="20.25" x14ac:dyDescent="0.45">
      <c r="A18" s="30">
        <v>2023</v>
      </c>
      <c r="B18" s="51" t="s">
        <v>1</v>
      </c>
      <c r="C18" s="51" t="s">
        <v>442</v>
      </c>
      <c r="D18" s="84">
        <v>400.7075673823586</v>
      </c>
      <c r="E18" s="84">
        <v>2392.1698689842701</v>
      </c>
      <c r="F18" s="52">
        <v>176.04696988415196</v>
      </c>
      <c r="G18" s="225">
        <f t="shared" si="1"/>
        <v>0.11229435721521989</v>
      </c>
      <c r="H18" s="225">
        <f t="shared" si="1"/>
        <v>6.2687909753273471E-2</v>
      </c>
      <c r="I18" s="225">
        <f t="shared" si="1"/>
        <v>3.7505224881452325E-2</v>
      </c>
      <c r="J18" s="225">
        <f>(D18-D13)/D13</f>
        <v>0.34054288015960366</v>
      </c>
      <c r="K18" s="225">
        <f>(E18-E13)/E13</f>
        <v>0.14614315241713804</v>
      </c>
      <c r="L18" s="270">
        <f>(F18-F13)/F13</f>
        <v>0.15434222372832793</v>
      </c>
    </row>
    <row r="19" spans="1:12" ht="20.25" x14ac:dyDescent="0.45">
      <c r="A19" s="30">
        <v>2024</v>
      </c>
      <c r="B19" s="51" t="s">
        <v>1</v>
      </c>
      <c r="C19" s="51" t="s">
        <v>442</v>
      </c>
      <c r="D19" s="84">
        <v>441.8177462495014</v>
      </c>
      <c r="E19" s="84">
        <v>2555.1978823286099</v>
      </c>
      <c r="F19" s="52">
        <v>181.44167119612953</v>
      </c>
      <c r="G19" s="225">
        <f t="shared" si="1"/>
        <v>0.10259396680650931</v>
      </c>
      <c r="H19" s="225">
        <f t="shared" si="1"/>
        <v>6.815068422108439E-2</v>
      </c>
      <c r="I19" s="225">
        <f t="shared" si="1"/>
        <v>3.0643534026899545E-2</v>
      </c>
      <c r="J19" s="225">
        <f>(D19-D13)/D13</f>
        <v>0.47807449190940043</v>
      </c>
      <c r="K19" s="225">
        <f>(E19-E13)/E13</f>
        <v>0.2242535924696766</v>
      </c>
      <c r="L19" s="270">
        <f>(F19-F13)/F13</f>
        <v>0.18971534893983383</v>
      </c>
    </row>
    <row r="20" spans="1:12" ht="20.25" x14ac:dyDescent="0.45">
      <c r="A20" s="30">
        <v>2018</v>
      </c>
      <c r="B20" s="51" t="s">
        <v>1</v>
      </c>
      <c r="C20" s="51" t="s">
        <v>447</v>
      </c>
      <c r="D20" s="84">
        <v>960.22086154723581</v>
      </c>
      <c r="E20" s="84">
        <v>1009.43447509255</v>
      </c>
      <c r="F20" s="52">
        <v>978.66896547203078</v>
      </c>
      <c r="G20" s="51"/>
      <c r="H20" s="51"/>
      <c r="I20" s="51"/>
      <c r="J20" s="225"/>
      <c r="K20" s="225"/>
      <c r="L20" s="270"/>
    </row>
    <row r="21" spans="1:12" ht="20.25" x14ac:dyDescent="0.45">
      <c r="A21" s="30">
        <v>2019</v>
      </c>
      <c r="B21" s="51" t="s">
        <v>1</v>
      </c>
      <c r="C21" s="51" t="s">
        <v>447</v>
      </c>
      <c r="D21" s="84">
        <v>1034.4296357516353</v>
      </c>
      <c r="E21" s="84">
        <v>1059.1386926472401</v>
      </c>
      <c r="F21" s="52">
        <v>1008.887090099399</v>
      </c>
      <c r="G21" s="225">
        <f t="shared" ref="G21:I26" si="2">(D21-D20)/D20</f>
        <v>7.7283026412094794E-2</v>
      </c>
      <c r="H21" s="225">
        <f t="shared" si="2"/>
        <v>4.9239667141478372E-2</v>
      </c>
      <c r="I21" s="225">
        <f t="shared" si="2"/>
        <v>3.0876757814419304E-2</v>
      </c>
      <c r="J21" s="225">
        <f>(D21-D20)/D20</f>
        <v>7.7283026412094794E-2</v>
      </c>
      <c r="K21" s="225">
        <f>(E21-E20)/E20</f>
        <v>4.9239667141478372E-2</v>
      </c>
      <c r="L21" s="270">
        <f>(F21-F20)/F20</f>
        <v>3.0876757814419304E-2</v>
      </c>
    </row>
    <row r="22" spans="1:12" ht="20.25" x14ac:dyDescent="0.45">
      <c r="A22" s="30">
        <v>2020</v>
      </c>
      <c r="B22" s="51" t="s">
        <v>1</v>
      </c>
      <c r="C22" s="51" t="s">
        <v>447</v>
      </c>
      <c r="D22" s="84">
        <v>975.10070765739499</v>
      </c>
      <c r="E22" s="84">
        <v>1041.62990447428</v>
      </c>
      <c r="F22" s="52">
        <v>965.39803827441142</v>
      </c>
      <c r="G22" s="225">
        <f t="shared" si="2"/>
        <v>-5.7354242418945003E-2</v>
      </c>
      <c r="H22" s="225">
        <f t="shared" si="2"/>
        <v>-1.6531157151098055E-2</v>
      </c>
      <c r="I22" s="225">
        <f t="shared" si="2"/>
        <v>-4.3105965228183121E-2</v>
      </c>
      <c r="J22" s="225">
        <f>(D22-D20)/D20</f>
        <v>1.5496274561440778E-2</v>
      </c>
      <c r="K22" s="225">
        <f>(E22-E20)/E20</f>
        <v>3.1894521314796781E-2</v>
      </c>
      <c r="L22" s="270">
        <f>(F22-F20)/F20</f>
        <v>-1.3560179862471204E-2</v>
      </c>
    </row>
    <row r="23" spans="1:12" ht="20.25" x14ac:dyDescent="0.45">
      <c r="A23" s="30">
        <v>2021</v>
      </c>
      <c r="B23" s="51" t="s">
        <v>1</v>
      </c>
      <c r="C23" s="51" t="s">
        <v>447</v>
      </c>
      <c r="D23" s="84">
        <v>1105.9862201505446</v>
      </c>
      <c r="E23" s="84">
        <v>931.74085969219902</v>
      </c>
      <c r="F23" s="52">
        <v>1213.2099175947205</v>
      </c>
      <c r="G23" s="225">
        <f t="shared" si="2"/>
        <v>0.13422768690999315</v>
      </c>
      <c r="H23" s="225">
        <f t="shared" si="2"/>
        <v>-0.10549720616704354</v>
      </c>
      <c r="I23" s="225">
        <f t="shared" si="2"/>
        <v>0.25669399511444768</v>
      </c>
      <c r="J23" s="225">
        <f>(D23-D20)/D20</f>
        <v>0.15180399056153829</v>
      </c>
      <c r="K23" s="225">
        <f>(E23-E20)/E20</f>
        <v>-7.696746774299304E-2</v>
      </c>
      <c r="L23" s="270">
        <f>(F23-F20)/F20</f>
        <v>0.23965299850860824</v>
      </c>
    </row>
    <row r="24" spans="1:12" ht="20.25" x14ac:dyDescent="0.45">
      <c r="A24" s="30">
        <v>2022</v>
      </c>
      <c r="B24" s="51" t="s">
        <v>1</v>
      </c>
      <c r="C24" s="51" t="s">
        <v>447</v>
      </c>
      <c r="D24" s="84">
        <v>1183.4409983658065</v>
      </c>
      <c r="E24" s="84">
        <v>1118.90539540653</v>
      </c>
      <c r="F24" s="52">
        <v>1080.8374751608669</v>
      </c>
      <c r="G24" s="225">
        <f t="shared" si="2"/>
        <v>7.0032317585945136E-2</v>
      </c>
      <c r="H24" s="225">
        <f t="shared" si="2"/>
        <v>0.20087617041519559</v>
      </c>
      <c r="I24" s="225">
        <f t="shared" si="2"/>
        <v>-0.1091092650283406</v>
      </c>
      <c r="J24" s="225">
        <f>(D24-D20)/D20</f>
        <v>0.2324674934253029</v>
      </c>
      <c r="K24" s="225">
        <f>(E24-E20)/E20</f>
        <v>0.10844777250543501</v>
      </c>
      <c r="L24" s="270">
        <f>(F24-F20)/F20</f>
        <v>0.10439537095115539</v>
      </c>
    </row>
    <row r="25" spans="1:12" ht="20.25" x14ac:dyDescent="0.45">
      <c r="A25" s="30">
        <v>2023</v>
      </c>
      <c r="B25" s="51" t="s">
        <v>1</v>
      </c>
      <c r="C25" s="51" t="s">
        <v>447</v>
      </c>
      <c r="D25" s="84">
        <v>1325.9346040055723</v>
      </c>
      <c r="E25" s="84">
        <v>1306.6648331486399</v>
      </c>
      <c r="F25" s="52">
        <v>1033.9210256711276</v>
      </c>
      <c r="G25" s="225">
        <f t="shared" si="2"/>
        <v>0.12040617642665138</v>
      </c>
      <c r="H25" s="225">
        <f t="shared" si="2"/>
        <v>0.16780635656322984</v>
      </c>
      <c r="I25" s="225">
        <f t="shared" si="2"/>
        <v>-4.3407497027022013E-2</v>
      </c>
      <c r="J25" s="225">
        <f>(D25-D20)/D20</f>
        <v>0.38086419187878273</v>
      </c>
      <c r="K25" s="225">
        <f>(E25-E20)/E20</f>
        <v>0.29445235465019992</v>
      </c>
      <c r="L25" s="270">
        <f>(F25-F20)/F20</f>
        <v>5.6456332169936244E-2</v>
      </c>
    </row>
    <row r="26" spans="1:12" ht="20.25" x14ac:dyDescent="0.45">
      <c r="A26" s="30">
        <v>2024</v>
      </c>
      <c r="B26" s="51" t="s">
        <v>1</v>
      </c>
      <c r="C26" s="51" t="s">
        <v>447</v>
      </c>
      <c r="D26" s="84">
        <v>1427.1367425618641</v>
      </c>
      <c r="E26" s="84">
        <v>1476.1706843391401</v>
      </c>
      <c r="F26" s="52">
        <v>984.65975983857891</v>
      </c>
      <c r="G26" s="225">
        <f t="shared" si="2"/>
        <v>7.6325135682081158E-2</v>
      </c>
      <c r="H26" s="225">
        <f t="shared" si="2"/>
        <v>0.1297240477361328</v>
      </c>
      <c r="I26" s="225">
        <f t="shared" si="2"/>
        <v>-4.7645095330731635E-2</v>
      </c>
      <c r="J26" s="225">
        <f>(D26-D20)/D20</f>
        <v>0.48625883868245817</v>
      </c>
      <c r="K26" s="225">
        <f>(E26-E20)/E20</f>
        <v>0.46237395369699197</v>
      </c>
      <c r="L26" s="270">
        <f>(F26-F20)/F20</f>
        <v>6.121369510944546E-3</v>
      </c>
    </row>
    <row r="27" spans="1:12" ht="20.25" x14ac:dyDescent="0.45">
      <c r="A27" s="30">
        <v>2018</v>
      </c>
      <c r="B27" s="51" t="s">
        <v>1</v>
      </c>
      <c r="C27" s="51" t="s">
        <v>448</v>
      </c>
      <c r="D27" s="84">
        <v>1499.0184309014508</v>
      </c>
      <c r="E27" s="84">
        <v>284.13384135003702</v>
      </c>
      <c r="F27" s="52">
        <v>5376.4368079820115</v>
      </c>
      <c r="G27" s="51"/>
      <c r="H27" s="51"/>
      <c r="I27" s="51"/>
      <c r="J27" s="225"/>
      <c r="K27" s="225"/>
      <c r="L27" s="270"/>
    </row>
    <row r="28" spans="1:12" ht="20.25" x14ac:dyDescent="0.45">
      <c r="A28" s="30">
        <v>2019</v>
      </c>
      <c r="B28" s="51" t="s">
        <v>1</v>
      </c>
      <c r="C28" s="51" t="s">
        <v>448</v>
      </c>
      <c r="D28" s="84">
        <v>1619.1715321023194</v>
      </c>
      <c r="E28" s="84">
        <v>288.54822782474997</v>
      </c>
      <c r="F28" s="52">
        <v>5717.0296635424993</v>
      </c>
      <c r="G28" s="225">
        <f t="shared" ref="G28:I33" si="3">(D28-D27)/D27</f>
        <v>8.015451893317499E-2</v>
      </c>
      <c r="H28" s="225">
        <f t="shared" si="3"/>
        <v>1.5536292522349275E-2</v>
      </c>
      <c r="I28" s="225">
        <f t="shared" si="3"/>
        <v>6.3349178596284056E-2</v>
      </c>
      <c r="J28" s="225">
        <f>(D28-D27)/D27</f>
        <v>8.015451893317499E-2</v>
      </c>
      <c r="K28" s="225">
        <f>(E28-E27)/E27</f>
        <v>1.5536292522349275E-2</v>
      </c>
      <c r="L28" s="270">
        <f>(F28-F27)/F27</f>
        <v>6.3349178596284056E-2</v>
      </c>
    </row>
    <row r="29" spans="1:12" ht="20.25" x14ac:dyDescent="0.45">
      <c r="A29" s="30">
        <v>2020</v>
      </c>
      <c r="B29" s="51" t="s">
        <v>1</v>
      </c>
      <c r="C29" s="51" t="s">
        <v>448</v>
      </c>
      <c r="D29" s="84">
        <v>1492.255568766853</v>
      </c>
      <c r="E29" s="84">
        <v>275.42396855987101</v>
      </c>
      <c r="F29" s="52">
        <v>5562.1268205207552</v>
      </c>
      <c r="G29" s="225">
        <f t="shared" si="3"/>
        <v>-7.8383272444692551E-2</v>
      </c>
      <c r="H29" s="225">
        <f t="shared" si="3"/>
        <v>-4.5483763195558385E-2</v>
      </c>
      <c r="I29" s="225">
        <f t="shared" si="3"/>
        <v>-2.7094986756769787E-2</v>
      </c>
      <c r="J29" s="225">
        <f>(D29-D27)/D27</f>
        <v>-4.511527006729887E-3</v>
      </c>
      <c r="K29" s="225">
        <f>(E29-E27)/E27</f>
        <v>-3.0654119723232568E-2</v>
      </c>
      <c r="L29" s="270">
        <f>(F29-F27)/F27</f>
        <v>3.4537746684395708E-2</v>
      </c>
    </row>
    <row r="30" spans="1:12" ht="20.25" x14ac:dyDescent="0.45">
      <c r="A30" s="30">
        <v>2021</v>
      </c>
      <c r="B30" s="51" t="s">
        <v>1</v>
      </c>
      <c r="C30" s="51" t="s">
        <v>448</v>
      </c>
      <c r="D30" s="84">
        <v>1789.4467794968264</v>
      </c>
      <c r="E30" s="84">
        <v>272.99759366029701</v>
      </c>
      <c r="F30" s="52">
        <v>6657.1646737979099</v>
      </c>
      <c r="G30" s="225">
        <f t="shared" si="3"/>
        <v>0.19915570559777615</v>
      </c>
      <c r="H30" s="225">
        <f t="shared" si="3"/>
        <v>-8.8095996592488304E-3</v>
      </c>
      <c r="I30" s="225">
        <f t="shared" si="3"/>
        <v>0.19687394563481592</v>
      </c>
      <c r="J30" s="225">
        <f>(D30-D27)/D27</f>
        <v>0.19374568224669753</v>
      </c>
      <c r="K30" s="225">
        <f>(E30-E27)/E27</f>
        <v>-3.9193668859813034E-2</v>
      </c>
      <c r="L30" s="270">
        <f>(F30-F27)/F27</f>
        <v>0.23821127478230439</v>
      </c>
    </row>
    <row r="31" spans="1:12" ht="20.25" x14ac:dyDescent="0.45">
      <c r="A31" s="30">
        <v>2022</v>
      </c>
      <c r="B31" s="51" t="s">
        <v>1</v>
      </c>
      <c r="C31" s="51" t="s">
        <v>448</v>
      </c>
      <c r="D31" s="84">
        <v>1857.391323838739</v>
      </c>
      <c r="E31" s="84">
        <v>291.79383443139699</v>
      </c>
      <c r="F31" s="52">
        <v>6424.3663189807821</v>
      </c>
      <c r="G31" s="225">
        <f t="shared" si="3"/>
        <v>3.7969580945580263E-2</v>
      </c>
      <c r="H31" s="225">
        <f t="shared" si="3"/>
        <v>6.8851305680331265E-2</v>
      </c>
      <c r="I31" s="225">
        <f t="shared" si="3"/>
        <v>-3.4969595349414184E-2</v>
      </c>
      <c r="J31" s="225">
        <f>(D31-D27)/D27</f>
        <v>0.23907170555720045</v>
      </c>
      <c r="K31" s="225">
        <f>(E31-E27)/E27</f>
        <v>2.6959101545117561E-2</v>
      </c>
      <c r="L31" s="270">
        <f>(F31-F27)/F27</f>
        <v>0.1949115275460849</v>
      </c>
    </row>
    <row r="32" spans="1:12" ht="20.25" x14ac:dyDescent="0.45">
      <c r="A32" s="30">
        <v>2023</v>
      </c>
      <c r="B32" s="51" t="s">
        <v>1</v>
      </c>
      <c r="C32" s="51" t="s">
        <v>448</v>
      </c>
      <c r="D32" s="84">
        <v>2122.898143865064</v>
      </c>
      <c r="E32" s="84">
        <v>317.416852552016</v>
      </c>
      <c r="F32" s="52">
        <v>6739.3613717477683</v>
      </c>
      <c r="G32" s="225">
        <f t="shared" si="3"/>
        <v>0.14294608606095577</v>
      </c>
      <c r="H32" s="225">
        <f t="shared" si="3"/>
        <v>8.7812061452734985E-2</v>
      </c>
      <c r="I32" s="225">
        <f t="shared" si="3"/>
        <v>4.9031303186484514E-2</v>
      </c>
      <c r="J32" s="225">
        <f>(D32-D27)/D27</f>
        <v>0.41619215621547528</v>
      </c>
      <c r="K32" s="225">
        <f>(E32-E27)/E27</f>
        <v>0.11713849727944292</v>
      </c>
      <c r="L32" s="270">
        <f>(F32-F27)/F27</f>
        <v>0.25349959693422236</v>
      </c>
    </row>
    <row r="33" spans="1:12" ht="20.25" x14ac:dyDescent="0.45">
      <c r="A33" s="30">
        <v>2024</v>
      </c>
      <c r="B33" s="51" t="s">
        <v>1</v>
      </c>
      <c r="C33" s="51" t="s">
        <v>448</v>
      </c>
      <c r="D33" s="84">
        <v>2291.9445980420323</v>
      </c>
      <c r="E33" s="84">
        <v>327.70910302783102</v>
      </c>
      <c r="F33" s="52">
        <v>7049.8041136478405</v>
      </c>
      <c r="G33" s="225">
        <f t="shared" si="3"/>
        <v>7.9630035320108761E-2</v>
      </c>
      <c r="H33" s="225">
        <f t="shared" si="3"/>
        <v>3.2425028454115878E-2</v>
      </c>
      <c r="I33" s="225">
        <f t="shared" si="3"/>
        <v>4.6064118656922941E-2</v>
      </c>
      <c r="J33" s="225">
        <f>(D33-D27)/D27</f>
        <v>0.52896358763497453</v>
      </c>
      <c r="K33" s="225">
        <f>(E33-E27)/E27</f>
        <v>0.15336174484091711</v>
      </c>
      <c r="L33" s="270">
        <f>(F33-F27)/F27</f>
        <v>0.31124095110380545</v>
      </c>
    </row>
    <row r="34" spans="1:12" ht="20.25" x14ac:dyDescent="0.45">
      <c r="A34" s="30">
        <v>2018</v>
      </c>
      <c r="B34" s="51" t="s">
        <v>1</v>
      </c>
      <c r="C34" s="51" t="s">
        <v>444</v>
      </c>
      <c r="D34" s="84">
        <v>6.6932795080731333</v>
      </c>
      <c r="E34" s="84">
        <v>294.80413013541403</v>
      </c>
      <c r="F34" s="52">
        <v>24.437043981041409</v>
      </c>
      <c r="G34" s="51"/>
      <c r="H34" s="51"/>
      <c r="I34" s="51"/>
      <c r="J34" s="225"/>
      <c r="K34" s="225"/>
      <c r="L34" s="270"/>
    </row>
    <row r="35" spans="1:12" ht="20.25" x14ac:dyDescent="0.45">
      <c r="A35" s="30">
        <v>2019</v>
      </c>
      <c r="B35" s="51" t="s">
        <v>1</v>
      </c>
      <c r="C35" s="51" t="s">
        <v>444</v>
      </c>
      <c r="D35" s="84">
        <v>7.2463813315148782</v>
      </c>
      <c r="E35" s="84">
        <v>285.94292656752998</v>
      </c>
      <c r="F35" s="52">
        <v>26.531783482427532</v>
      </c>
      <c r="G35" s="225">
        <f t="shared" ref="G35:I40" si="4">(D35-D34)/D34</f>
        <v>8.2635399100637927E-2</v>
      </c>
      <c r="H35" s="225">
        <f t="shared" si="4"/>
        <v>-3.005793563276668E-2</v>
      </c>
      <c r="I35" s="225">
        <f t="shared" si="4"/>
        <v>8.5719840051491081E-2</v>
      </c>
      <c r="J35" s="225">
        <f>(D35-D34)/D34</f>
        <v>8.2635399100637927E-2</v>
      </c>
      <c r="K35" s="225">
        <f>(E35-E34)/E34</f>
        <v>-3.005793563276668E-2</v>
      </c>
      <c r="L35" s="270">
        <f>(F35-F34)/F34</f>
        <v>8.5719840051491081E-2</v>
      </c>
    </row>
    <row r="36" spans="1:12" ht="20.25" x14ac:dyDescent="0.45">
      <c r="A36" s="30">
        <v>2020</v>
      </c>
      <c r="B36" s="51" t="s">
        <v>1</v>
      </c>
      <c r="C36" s="51" t="s">
        <v>444</v>
      </c>
      <c r="D36" s="84">
        <v>6.8214526410031597</v>
      </c>
      <c r="E36" s="84">
        <v>262.50633321511799</v>
      </c>
      <c r="F36" s="52">
        <v>26.69369758956638</v>
      </c>
      <c r="G36" s="225">
        <f t="shared" si="4"/>
        <v>-5.8640122713896126E-2</v>
      </c>
      <c r="H36" s="225">
        <f t="shared" si="4"/>
        <v>-8.1962486828213471E-2</v>
      </c>
      <c r="I36" s="225">
        <f t="shared" si="4"/>
        <v>6.1026469346128548E-3</v>
      </c>
      <c r="J36" s="225">
        <f>(D36-D34)/D34</f>
        <v>1.9149526442968613E-2</v>
      </c>
      <c r="K36" s="225">
        <f>(E36-E34)/E34</f>
        <v>-0.10955679930759624</v>
      </c>
      <c r="L36" s="270">
        <f>(F36-F34)/F34</f>
        <v>9.2345604905229681E-2</v>
      </c>
    </row>
    <row r="37" spans="1:12" ht="20.25" x14ac:dyDescent="0.45">
      <c r="A37" s="30">
        <v>2021</v>
      </c>
      <c r="B37" s="51" t="s">
        <v>1</v>
      </c>
      <c r="C37" s="51" t="s">
        <v>444</v>
      </c>
      <c r="D37" s="84">
        <v>6.3825437635587923</v>
      </c>
      <c r="E37" s="84">
        <v>250.22870507551701</v>
      </c>
      <c r="F37" s="52">
        <v>26.307744701847348</v>
      </c>
      <c r="G37" s="225">
        <f t="shared" si="4"/>
        <v>-6.4342435628171671E-2</v>
      </c>
      <c r="H37" s="225">
        <f t="shared" si="4"/>
        <v>-4.6770788305285346E-2</v>
      </c>
      <c r="I37" s="225">
        <f t="shared" si="4"/>
        <v>-1.4458577213742297E-2</v>
      </c>
      <c r="J37" s="225">
        <f>(D37-D34)/D34</f>
        <v>-4.6425036357669744E-2</v>
      </c>
      <c r="K37" s="225">
        <f>(E37-E34)/E34</f>
        <v>-0.15120352974506135</v>
      </c>
      <c r="L37" s="270">
        <f>(F37-F34)/F34</f>
        <v>7.6551841632615372E-2</v>
      </c>
    </row>
    <row r="38" spans="1:12" ht="20.25" x14ac:dyDescent="0.45">
      <c r="A38" s="30">
        <v>2022</v>
      </c>
      <c r="B38" s="51" t="s">
        <v>1</v>
      </c>
      <c r="C38" s="51" t="s">
        <v>444</v>
      </c>
      <c r="D38" s="84">
        <v>6.530564266671715</v>
      </c>
      <c r="E38" s="84">
        <v>253.31863242334001</v>
      </c>
      <c r="F38" s="52">
        <v>26.776568491099155</v>
      </c>
      <c r="G38" s="225">
        <f t="shared" si="4"/>
        <v>2.3191459173072575E-2</v>
      </c>
      <c r="H38" s="225">
        <f t="shared" si="4"/>
        <v>1.2348412812552731E-2</v>
      </c>
      <c r="I38" s="225">
        <f t="shared" si="4"/>
        <v>1.782075181909783E-2</v>
      </c>
      <c r="J38" s="225">
        <f>(D38-D34)/D34</f>
        <v>-2.4310241519894474E-2</v>
      </c>
      <c r="K38" s="225">
        <f>(E38-E34)/E34</f>
        <v>-0.14072224053651575</v>
      </c>
      <c r="L38" s="270">
        <f>(F38-F34)/F34</f>
        <v>9.5736804822742924E-2</v>
      </c>
    </row>
    <row r="39" spans="1:12" ht="20.25" x14ac:dyDescent="0.45">
      <c r="A39" s="30">
        <v>2023</v>
      </c>
      <c r="B39" s="51" t="s">
        <v>1</v>
      </c>
      <c r="C39" s="51" t="s">
        <v>444</v>
      </c>
      <c r="D39" s="84">
        <v>7.7506660255312063</v>
      </c>
      <c r="E39" s="84">
        <v>331.33457849218098</v>
      </c>
      <c r="F39" s="52">
        <v>24.304676307360069</v>
      </c>
      <c r="G39" s="225">
        <f t="shared" si="4"/>
        <v>0.18682945439894016</v>
      </c>
      <c r="H39" s="225">
        <f t="shared" si="4"/>
        <v>0.30797555364369172</v>
      </c>
      <c r="I39" s="225">
        <f t="shared" si="4"/>
        <v>-9.2315495339172104E-2</v>
      </c>
      <c r="J39" s="225">
        <f>(D39-D34)/D34</f>
        <v>0.15797734371957736</v>
      </c>
      <c r="K39" s="225">
        <f>(E39-E34)/E34</f>
        <v>0.12391430316796179</v>
      </c>
      <c r="L39" s="270">
        <f>(F39-F34)/F34</f>
        <v>-5.4166810758303268E-3</v>
      </c>
    </row>
    <row r="40" spans="1:12" ht="20.25" x14ac:dyDescent="0.45">
      <c r="A40" s="30">
        <v>2024</v>
      </c>
      <c r="B40" s="51" t="s">
        <v>1</v>
      </c>
      <c r="C40" s="51" t="s">
        <v>444</v>
      </c>
      <c r="D40" s="84">
        <v>8.0964150420878376</v>
      </c>
      <c r="E40" s="84">
        <v>362.26263470291502</v>
      </c>
      <c r="F40" s="52">
        <v>23.233561149815344</v>
      </c>
      <c r="G40" s="225">
        <f t="shared" si="4"/>
        <v>4.4608942691855273E-2</v>
      </c>
      <c r="H40" s="225">
        <f t="shared" si="4"/>
        <v>9.3343883247802642E-2</v>
      </c>
      <c r="I40" s="225">
        <f t="shared" si="4"/>
        <v>-4.4070332145109206E-2</v>
      </c>
      <c r="J40" s="225">
        <f>(D40-D34)/D34</f>
        <v>0.20963348868403078</v>
      </c>
      <c r="K40" s="225">
        <f>(E40-E34)/E34</f>
        <v>0.22882482866340748</v>
      </c>
      <c r="L40" s="270">
        <f>(F40-F34)/F34</f>
        <v>-4.924829828680357E-2</v>
      </c>
    </row>
    <row r="41" spans="1:12" ht="20.25" x14ac:dyDescent="0.45">
      <c r="A41" s="30">
        <v>2018</v>
      </c>
      <c r="B41" s="51" t="s">
        <v>1</v>
      </c>
      <c r="C41" s="51" t="s">
        <v>449</v>
      </c>
      <c r="D41" s="84">
        <v>812.61297736375968</v>
      </c>
      <c r="E41" s="84">
        <v>77.807092128525497</v>
      </c>
      <c r="F41" s="52">
        <v>10522.541840661321</v>
      </c>
      <c r="G41" s="51"/>
      <c r="H41" s="51"/>
      <c r="I41" s="51"/>
      <c r="J41" s="225"/>
      <c r="K41" s="225"/>
      <c r="L41" s="270"/>
    </row>
    <row r="42" spans="1:12" ht="20.25" x14ac:dyDescent="0.45">
      <c r="A42" s="30">
        <v>2019</v>
      </c>
      <c r="B42" s="51" t="s">
        <v>1</v>
      </c>
      <c r="C42" s="51" t="s">
        <v>449</v>
      </c>
      <c r="D42" s="84">
        <v>873.86120112360732</v>
      </c>
      <c r="E42" s="84">
        <v>82.108946120506502</v>
      </c>
      <c r="F42" s="52">
        <v>10645.021980224305</v>
      </c>
      <c r="G42" s="225">
        <f t="shared" ref="G42:I47" si="5">(D42-D41)/D41</f>
        <v>7.537194884401946E-2</v>
      </c>
      <c r="H42" s="225">
        <f t="shared" si="5"/>
        <v>5.5288713076116457E-2</v>
      </c>
      <c r="I42" s="225">
        <f t="shared" si="5"/>
        <v>1.1639786414504406E-2</v>
      </c>
      <c r="J42" s="225">
        <f>(D42-D41)/D41</f>
        <v>7.537194884401946E-2</v>
      </c>
      <c r="K42" s="225">
        <f>(E42-E41)/E41</f>
        <v>5.5288713076116457E-2</v>
      </c>
      <c r="L42" s="270">
        <f>(F42-F41)/F41</f>
        <v>1.1639786414504406E-2</v>
      </c>
    </row>
    <row r="43" spans="1:12" ht="20.25" x14ac:dyDescent="0.45">
      <c r="A43" s="30">
        <v>2020</v>
      </c>
      <c r="B43" s="51" t="s">
        <v>1</v>
      </c>
      <c r="C43" s="51" t="s">
        <v>449</v>
      </c>
      <c r="D43" s="84">
        <v>1006.7463428708586</v>
      </c>
      <c r="E43" s="84">
        <v>87.957208918979205</v>
      </c>
      <c r="F43" s="52">
        <v>11455.658177846015</v>
      </c>
      <c r="G43" s="225">
        <f t="shared" si="5"/>
        <v>0.15206664579728232</v>
      </c>
      <c r="H43" s="225">
        <f t="shared" si="5"/>
        <v>7.1225646836211368E-2</v>
      </c>
      <c r="I43" s="225">
        <f t="shared" si="5"/>
        <v>7.6151669684446172E-2</v>
      </c>
      <c r="J43" s="225">
        <f>(D43-D41)/D41</f>
        <v>0.23890015408921617</v>
      </c>
      <c r="K43" s="225">
        <f>(E43-E41)/E41</f>
        <v>0.13045233426391592</v>
      </c>
      <c r="L43" s="270">
        <f>(F43-F41)/F41</f>
        <v>8.8677845269185429E-2</v>
      </c>
    </row>
    <row r="44" spans="1:12" ht="20.25" x14ac:dyDescent="0.45">
      <c r="A44" s="30">
        <v>2021</v>
      </c>
      <c r="B44" s="51" t="s">
        <v>1</v>
      </c>
      <c r="C44" s="51" t="s">
        <v>449</v>
      </c>
      <c r="D44" s="84">
        <v>1032.0667351701336</v>
      </c>
      <c r="E44" s="84">
        <v>89.016552366610895</v>
      </c>
      <c r="F44" s="52">
        <v>11604.16839852727</v>
      </c>
      <c r="G44" s="225">
        <f t="shared" si="5"/>
        <v>2.5150716939354206E-2</v>
      </c>
      <c r="H44" s="225">
        <f t="shared" si="5"/>
        <v>1.2043850193194424E-2</v>
      </c>
      <c r="I44" s="225">
        <f t="shared" si="5"/>
        <v>1.2963918648380916E-2</v>
      </c>
      <c r="J44" s="225">
        <f>(D44-D41)/D41</f>
        <v>0.27005938118083633</v>
      </c>
      <c r="K44" s="225">
        <f>(E44-E41)/E41</f>
        <v>0.14406733282833745</v>
      </c>
      <c r="L44" s="270">
        <f>(F44-F41)/F41</f>
        <v>0.10279137628954978</v>
      </c>
    </row>
    <row r="45" spans="1:12" ht="20.25" x14ac:dyDescent="0.45">
      <c r="A45" s="30">
        <v>2022</v>
      </c>
      <c r="B45" s="51" t="s">
        <v>1</v>
      </c>
      <c r="C45" s="51" t="s">
        <v>449</v>
      </c>
      <c r="D45" s="84">
        <v>1132.5068446339696</v>
      </c>
      <c r="E45" s="84">
        <v>94.770009885383203</v>
      </c>
      <c r="F45" s="52">
        <v>11961.745537745677</v>
      </c>
      <c r="G45" s="225">
        <f t="shared" si="5"/>
        <v>9.7319394222388875E-2</v>
      </c>
      <c r="H45" s="225">
        <f t="shared" si="5"/>
        <v>6.4633569440848901E-2</v>
      </c>
      <c r="I45" s="225">
        <f t="shared" si="5"/>
        <v>3.0814542407346351E-2</v>
      </c>
      <c r="J45" s="225">
        <f>(D45-D41)/D41</f>
        <v>0.39366079078381744</v>
      </c>
      <c r="K45" s="225">
        <f>(E45-E41)/E41</f>
        <v>0.21801248822970459</v>
      </c>
      <c r="L45" s="270">
        <f>(F45-F41)/F41</f>
        <v>0.13677338792067995</v>
      </c>
    </row>
    <row r="46" spans="1:12" ht="20.25" x14ac:dyDescent="0.45">
      <c r="A46" s="30">
        <v>2023</v>
      </c>
      <c r="B46" s="51" t="s">
        <v>1</v>
      </c>
      <c r="C46" s="51" t="s">
        <v>449</v>
      </c>
      <c r="D46" s="84">
        <v>1310.6656198207777</v>
      </c>
      <c r="E46" s="84">
        <v>104.89118108920501</v>
      </c>
      <c r="F46" s="52">
        <v>12529.208407019547</v>
      </c>
      <c r="G46" s="225">
        <f t="shared" si="5"/>
        <v>0.15731364100001499</v>
      </c>
      <c r="H46" s="225">
        <f t="shared" si="5"/>
        <v>0.10679719476723232</v>
      </c>
      <c r="I46" s="225">
        <f t="shared" si="5"/>
        <v>4.743980445690156E-2</v>
      </c>
      <c r="J46" s="225">
        <f>(D46-D41)/D41</f>
        <v>0.61290264410097983</v>
      </c>
      <c r="K46" s="225">
        <f>(E46-E41)/E41</f>
        <v>0.34809280516409363</v>
      </c>
      <c r="L46" s="270">
        <f>(F46-F41)/F41</f>
        <v>0.19070169515544652</v>
      </c>
    </row>
    <row r="47" spans="1:12" ht="20.25" x14ac:dyDescent="0.45">
      <c r="A47" s="30">
        <v>2024</v>
      </c>
      <c r="B47" s="51" t="s">
        <v>1</v>
      </c>
      <c r="C47" s="51" t="s">
        <v>449</v>
      </c>
      <c r="D47" s="84">
        <v>1329.5488950452843</v>
      </c>
      <c r="E47" s="84">
        <v>105.83375635975401</v>
      </c>
      <c r="F47" s="52">
        <v>12619.391474414218</v>
      </c>
      <c r="G47" s="225">
        <f t="shared" si="5"/>
        <v>1.4407393418230318E-2</v>
      </c>
      <c r="H47" s="225">
        <f t="shared" si="5"/>
        <v>8.9862203929936112E-3</v>
      </c>
      <c r="I47" s="225">
        <f t="shared" si="5"/>
        <v>7.1978264280563838E-3</v>
      </c>
      <c r="J47" s="225">
        <f>(D47-D41)/D41</f>
        <v>0.63614036703984655</v>
      </c>
      <c r="K47" s="225">
        <f>(E47-E41)/E41</f>
        <v>0.36020706422150717</v>
      </c>
      <c r="L47" s="270">
        <f>(F47-F41)/F41</f>
        <v>0.19927215928476791</v>
      </c>
    </row>
    <row r="48" spans="1:12" ht="20.25" x14ac:dyDescent="0.45">
      <c r="A48" s="30">
        <v>2018</v>
      </c>
      <c r="B48" s="51" t="s">
        <v>1</v>
      </c>
      <c r="C48" s="51" t="s">
        <v>446</v>
      </c>
      <c r="D48" s="84">
        <v>69.235915446792049</v>
      </c>
      <c r="E48" s="84">
        <v>208.959035826199</v>
      </c>
      <c r="F48" s="52">
        <v>337.70871164196325</v>
      </c>
      <c r="G48" s="51"/>
      <c r="H48" s="51"/>
      <c r="I48" s="51"/>
      <c r="J48" s="225"/>
      <c r="K48" s="225"/>
      <c r="L48" s="270"/>
    </row>
    <row r="49" spans="1:12" ht="20.25" x14ac:dyDescent="0.45">
      <c r="A49" s="30">
        <v>2019</v>
      </c>
      <c r="B49" s="51" t="s">
        <v>1</v>
      </c>
      <c r="C49" s="51" t="s">
        <v>446</v>
      </c>
      <c r="D49" s="84">
        <v>74.948283629482916</v>
      </c>
      <c r="E49" s="84">
        <v>211.95985969305701</v>
      </c>
      <c r="F49" s="52">
        <v>358.77217868399748</v>
      </c>
      <c r="G49" s="225">
        <f t="shared" ref="G49:I54" si="6">(D49-D48)/D48</f>
        <v>8.2505851852003514E-2</v>
      </c>
      <c r="H49" s="225">
        <f t="shared" si="6"/>
        <v>1.43608236657157E-2</v>
      </c>
      <c r="I49" s="225">
        <f t="shared" si="6"/>
        <v>6.2371701753331121E-2</v>
      </c>
      <c r="J49" s="225">
        <f>(D49-D48)/D48</f>
        <v>8.2505851852003514E-2</v>
      </c>
      <c r="K49" s="225">
        <f>(E49-E48)/E48</f>
        <v>1.43608236657157E-2</v>
      </c>
      <c r="L49" s="270">
        <f>(F49-F48)/F48</f>
        <v>6.2371701753331121E-2</v>
      </c>
    </row>
    <row r="50" spans="1:12" ht="20.25" x14ac:dyDescent="0.45">
      <c r="A50" s="30">
        <v>2020</v>
      </c>
      <c r="B50" s="51" t="s">
        <v>1</v>
      </c>
      <c r="C50" s="51" t="s">
        <v>446</v>
      </c>
      <c r="D50" s="84">
        <v>91.566007463920201</v>
      </c>
      <c r="E50" s="84">
        <v>205.58016674491901</v>
      </c>
      <c r="F50" s="52">
        <v>468.45025794430092</v>
      </c>
      <c r="G50" s="225">
        <f t="shared" si="6"/>
        <v>0.2217225402597513</v>
      </c>
      <c r="H50" s="225">
        <f t="shared" si="6"/>
        <v>-3.0098590164083668E-2</v>
      </c>
      <c r="I50" s="225">
        <f t="shared" si="6"/>
        <v>0.30570396975208786</v>
      </c>
      <c r="J50" s="225">
        <f>(D50-D48)/D48</f>
        <v>0.32252179917067575</v>
      </c>
      <c r="K50" s="225">
        <f>(E50-E48)/E48</f>
        <v>-1.6170007044301021E-2</v>
      </c>
      <c r="L50" s="270">
        <f>(F50-F48)/F48</f>
        <v>0.38714294833160556</v>
      </c>
    </row>
    <row r="51" spans="1:12" ht="20.25" x14ac:dyDescent="0.45">
      <c r="A51" s="30">
        <v>2021</v>
      </c>
      <c r="B51" s="51" t="s">
        <v>1</v>
      </c>
      <c r="C51" s="51" t="s">
        <v>446</v>
      </c>
      <c r="D51" s="84">
        <v>117.17369352905371</v>
      </c>
      <c r="E51" s="84">
        <v>207.35679179796099</v>
      </c>
      <c r="F51" s="52">
        <v>576.69617310203716</v>
      </c>
      <c r="G51" s="225">
        <f t="shared" si="6"/>
        <v>0.27966367404654741</v>
      </c>
      <c r="H51" s="225">
        <f t="shared" si="6"/>
        <v>8.6420060902392109E-3</v>
      </c>
      <c r="I51" s="225">
        <f t="shared" si="6"/>
        <v>0.2310723781704199</v>
      </c>
      <c r="J51" s="225">
        <f>(D51-D48)/D48</f>
        <v>0.69238310453339702</v>
      </c>
      <c r="K51" s="225">
        <f>(E51-E48)/E48</f>
        <v>-7.66774225341787E-3</v>
      </c>
      <c r="L51" s="270">
        <f>(F51-F48)/F48</f>
        <v>0.70767336826491756</v>
      </c>
    </row>
    <row r="52" spans="1:12" ht="20.25" x14ac:dyDescent="0.45">
      <c r="A52" s="30">
        <v>2022</v>
      </c>
      <c r="B52" s="51" t="s">
        <v>1</v>
      </c>
      <c r="C52" s="51" t="s">
        <v>446</v>
      </c>
      <c r="D52" s="84">
        <v>126.69610135650909</v>
      </c>
      <c r="E52" s="84">
        <v>208.150753895452</v>
      </c>
      <c r="F52" s="52">
        <v>622.72982663485277</v>
      </c>
      <c r="G52" s="225">
        <f t="shared" si="6"/>
        <v>8.1267454670567854E-2</v>
      </c>
      <c r="H52" s="225">
        <f t="shared" si="6"/>
        <v>3.8289659605874144E-3</v>
      </c>
      <c r="I52" s="225">
        <f t="shared" si="6"/>
        <v>7.9823060529778625E-2</v>
      </c>
      <c r="J52" s="225">
        <f>(D52-D48)/D48</f>
        <v>0.8299187717662998</v>
      </c>
      <c r="K52" s="225">
        <f>(E52-E48)/E48</f>
        <v>-3.8681358169133507E-3</v>
      </c>
      <c r="L52" s="270">
        <f>(F52-F48)/F48</f>
        <v>0.84398508290501906</v>
      </c>
    </row>
    <row r="53" spans="1:12" ht="20.25" x14ac:dyDescent="0.45">
      <c r="A53" s="30">
        <v>2023</v>
      </c>
      <c r="B53" s="51" t="s">
        <v>1</v>
      </c>
      <c r="C53" s="51" t="s">
        <v>446</v>
      </c>
      <c r="D53" s="84">
        <v>125.49406794306771</v>
      </c>
      <c r="E53" s="84">
        <v>232.195718701544</v>
      </c>
      <c r="F53" s="52">
        <v>550.54129078450819</v>
      </c>
      <c r="G53" s="225">
        <f t="shared" si="6"/>
        <v>-9.487532769923146E-3</v>
      </c>
      <c r="H53" s="225">
        <f t="shared" si="6"/>
        <v>0.11551706806773843</v>
      </c>
      <c r="I53" s="225">
        <f t="shared" si="6"/>
        <v>-0.1159227208377694</v>
      </c>
      <c r="J53" s="225">
        <f>(D53-D48)/D48</f>
        <v>0.8125573574528695</v>
      </c>
      <c r="K53" s="225">
        <f>(E53-E48)/E48</f>
        <v>0.11120209654236743</v>
      </c>
      <c r="L53" s="270">
        <f>(F53-F48)/F48</f>
        <v>0.63022531491040945</v>
      </c>
    </row>
    <row r="54" spans="1:12" ht="20.25" x14ac:dyDescent="0.45">
      <c r="A54" s="30">
        <v>2024</v>
      </c>
      <c r="B54" s="51" t="s">
        <v>1</v>
      </c>
      <c r="C54" s="51" t="s">
        <v>446</v>
      </c>
      <c r="D54" s="84">
        <v>141.56672977603441</v>
      </c>
      <c r="E54" s="84">
        <v>215.359142344726</v>
      </c>
      <c r="F54" s="52">
        <v>668.50256302153412</v>
      </c>
      <c r="G54" s="225">
        <f t="shared" si="6"/>
        <v>0.12807507236324756</v>
      </c>
      <c r="H54" s="225">
        <f t="shared" si="6"/>
        <v>-7.2510279048078094E-2</v>
      </c>
      <c r="I54" s="225">
        <f t="shared" si="6"/>
        <v>0.21426416912150936</v>
      </c>
      <c r="J54" s="225">
        <f>(D54-D48)/D48</f>
        <v>1.0447007721711825</v>
      </c>
      <c r="K54" s="225">
        <f>(E54-E48)/E48</f>
        <v>3.062852244327096E-2</v>
      </c>
      <c r="L54" s="270">
        <f>(F54-F48)/F48</f>
        <v>0.97952418749053927</v>
      </c>
    </row>
    <row r="55" spans="1:12" ht="20.25" x14ac:dyDescent="0.45">
      <c r="A55" s="30">
        <v>2018</v>
      </c>
      <c r="B55" s="51" t="s">
        <v>1</v>
      </c>
      <c r="C55" s="51" t="s">
        <v>445</v>
      </c>
      <c r="D55" s="84">
        <v>322.67647057550982</v>
      </c>
      <c r="E55" s="84">
        <v>348.76123017413801</v>
      </c>
      <c r="F55" s="52">
        <v>1279.16128567027</v>
      </c>
      <c r="G55" s="51"/>
      <c r="H55" s="51"/>
      <c r="I55" s="51"/>
      <c r="J55" s="225"/>
      <c r="K55" s="225"/>
      <c r="L55" s="270"/>
    </row>
    <row r="56" spans="1:12" ht="20.25" x14ac:dyDescent="0.45">
      <c r="A56" s="30">
        <v>2019</v>
      </c>
      <c r="B56" s="51" t="s">
        <v>1</v>
      </c>
      <c r="C56" s="51" t="s">
        <v>445</v>
      </c>
      <c r="D56" s="84">
        <v>369.48627464478966</v>
      </c>
      <c r="E56" s="84">
        <v>381.07579031171002</v>
      </c>
      <c r="F56" s="52">
        <v>1338.7661403038451</v>
      </c>
      <c r="G56" s="225">
        <f t="shared" ref="G56:I61" si="7">(D56-D55)/D55</f>
        <v>0.14506729909928723</v>
      </c>
      <c r="H56" s="225">
        <f t="shared" si="7"/>
        <v>9.2655253341769717E-2</v>
      </c>
      <c r="I56" s="225">
        <f t="shared" si="7"/>
        <v>4.6596825045672509E-2</v>
      </c>
      <c r="J56" s="225">
        <f>(D56-D55)/D55</f>
        <v>0.14506729909928723</v>
      </c>
      <c r="K56" s="225">
        <f>(E56-E55)/E55</f>
        <v>9.2655253341769717E-2</v>
      </c>
      <c r="L56" s="270">
        <f>(F56-F55)/F55</f>
        <v>4.6596825045672509E-2</v>
      </c>
    </row>
    <row r="57" spans="1:12" ht="20.25" x14ac:dyDescent="0.45">
      <c r="A57" s="30">
        <v>2020</v>
      </c>
      <c r="B57" s="51" t="s">
        <v>1</v>
      </c>
      <c r="C57" s="51" t="s">
        <v>445</v>
      </c>
      <c r="D57" s="84">
        <v>368.36313609620049</v>
      </c>
      <c r="E57" s="84">
        <v>418.50970942780498</v>
      </c>
      <c r="F57" s="52">
        <v>1225.5673650536717</v>
      </c>
      <c r="G57" s="225">
        <f t="shared" si="7"/>
        <v>-3.0397300946264144E-3</v>
      </c>
      <c r="H57" s="225">
        <f t="shared" si="7"/>
        <v>9.823221539598459E-2</v>
      </c>
      <c r="I57" s="225">
        <f t="shared" si="7"/>
        <v>-8.4554555005762186E-2</v>
      </c>
      <c r="J57" s="225">
        <f>(D57-D55)/D55</f>
        <v>0.14158660356984254</v>
      </c>
      <c r="K57" s="225">
        <f>(E57-E55)/E55</f>
        <v>0.19998919954159255</v>
      </c>
      <c r="L57" s="270">
        <f>(F57-F55)/F55</f>
        <v>-4.1897703766507872E-2</v>
      </c>
    </row>
    <row r="58" spans="1:12" ht="20.25" x14ac:dyDescent="0.45">
      <c r="A58" s="30">
        <v>2021</v>
      </c>
      <c r="B58" s="51" t="s">
        <v>1</v>
      </c>
      <c r="C58" s="51" t="s">
        <v>445</v>
      </c>
      <c r="D58" s="84">
        <v>411.8548859519513</v>
      </c>
      <c r="E58" s="84">
        <v>277.97969077685798</v>
      </c>
      <c r="F58" s="52">
        <v>1911.7139922716558</v>
      </c>
      <c r="G58" s="225">
        <f t="shared" si="7"/>
        <v>0.11806759578784955</v>
      </c>
      <c r="H58" s="225">
        <f t="shared" si="7"/>
        <v>-0.33578675831220861</v>
      </c>
      <c r="I58" s="225">
        <f t="shared" si="7"/>
        <v>0.55986039346595651</v>
      </c>
      <c r="J58" s="225">
        <f>(D58-D55)/D55</f>
        <v>0.27637098923695075</v>
      </c>
      <c r="K58" s="225">
        <f>(E58-E55)/E55</f>
        <v>-0.20295128378214086</v>
      </c>
      <c r="L58" s="270">
        <f>(F58-F55)/F55</f>
        <v>0.49450582478341143</v>
      </c>
    </row>
    <row r="59" spans="1:12" ht="20.25" x14ac:dyDescent="0.45">
      <c r="A59" s="30">
        <v>2022</v>
      </c>
      <c r="B59" s="51" t="s">
        <v>1</v>
      </c>
      <c r="C59" s="51" t="s">
        <v>445</v>
      </c>
      <c r="D59" s="84">
        <v>420.44243446829887</v>
      </c>
      <c r="E59" s="84">
        <v>409.78449101017998</v>
      </c>
      <c r="F59" s="52">
        <v>1413.0757117734279</v>
      </c>
      <c r="G59" s="225">
        <f t="shared" si="7"/>
        <v>2.0850908437078555E-2</v>
      </c>
      <c r="H59" s="225">
        <f t="shared" si="7"/>
        <v>0.47415262555682663</v>
      </c>
      <c r="I59" s="225">
        <f t="shared" si="7"/>
        <v>-0.2608330966420897</v>
      </c>
      <c r="J59" s="225">
        <f>(D59-D55)/D55</f>
        <v>0.30298448386527377</v>
      </c>
      <c r="K59" s="225">
        <f>(E59-E55)/E55</f>
        <v>0.1749714577092551</v>
      </c>
      <c r="L59" s="270">
        <f>(F59-F55)/F55</f>
        <v>0.10468924255551389</v>
      </c>
    </row>
    <row r="60" spans="1:12" ht="20.25" x14ac:dyDescent="0.45">
      <c r="A60" s="30">
        <v>2023</v>
      </c>
      <c r="B60" s="51" t="s">
        <v>1</v>
      </c>
      <c r="C60" s="51" t="s">
        <v>445</v>
      </c>
      <c r="D60" s="84">
        <v>492.57259128842969</v>
      </c>
      <c r="E60" s="84">
        <v>445.43768776410002</v>
      </c>
      <c r="F60" s="52">
        <v>1581.4905239132379</v>
      </c>
      <c r="G60" s="225">
        <f t="shared" si="7"/>
        <v>0.17155774704650892</v>
      </c>
      <c r="H60" s="225">
        <f t="shared" si="7"/>
        <v>8.7004748925537875E-2</v>
      </c>
      <c r="I60" s="225">
        <f t="shared" si="7"/>
        <v>0.11918314831725987</v>
      </c>
      <c r="J60" s="225">
        <f>(D60-D55)/D55</f>
        <v>0.52652156635375835</v>
      </c>
      <c r="K60" s="225">
        <f>(E60-E55)/E55</f>
        <v>0.27719955438192206</v>
      </c>
      <c r="L60" s="270">
        <f>(F60-F55)/F55</f>
        <v>0.23634958439548917</v>
      </c>
    </row>
    <row r="61" spans="1:12" ht="20.25" x14ac:dyDescent="0.45">
      <c r="A61" s="30">
        <v>2024</v>
      </c>
      <c r="B61" s="51" t="s">
        <v>1</v>
      </c>
      <c r="C61" s="51" t="s">
        <v>445</v>
      </c>
      <c r="D61" s="84">
        <v>525.67223181618715</v>
      </c>
      <c r="E61" s="84">
        <v>524.95983554947895</v>
      </c>
      <c r="F61" s="52">
        <v>1461.4499654520819</v>
      </c>
      <c r="G61" s="225">
        <f t="shared" si="7"/>
        <v>6.7197487463072636E-2</v>
      </c>
      <c r="H61" s="225">
        <f t="shared" si="7"/>
        <v>0.17852586336945334</v>
      </c>
      <c r="I61" s="225">
        <f t="shared" si="7"/>
        <v>-7.5903432013065653E-2</v>
      </c>
      <c r="J61" s="225">
        <f>(D61-D55)/D55</f>
        <v>0.62909998017092505</v>
      </c>
      <c r="K61" s="225">
        <f>(E61-E55)/E55</f>
        <v>0.50521270752303582</v>
      </c>
      <c r="L61" s="270">
        <f>(F61-F55)/F55</f>
        <v>0.14250640777194418</v>
      </c>
    </row>
    <row r="62" spans="1:12" ht="20.25" x14ac:dyDescent="0.45">
      <c r="A62" s="30">
        <v>2018</v>
      </c>
      <c r="B62" s="51" t="s">
        <v>34</v>
      </c>
      <c r="C62" s="51" t="s">
        <v>443</v>
      </c>
      <c r="D62" s="84">
        <v>875.58636990775949</v>
      </c>
      <c r="E62" s="84">
        <v>8704.0399288342796</v>
      </c>
      <c r="F62" s="52">
        <v>106.00407578861793</v>
      </c>
      <c r="G62" s="51"/>
      <c r="H62" s="51"/>
      <c r="I62" s="51"/>
      <c r="J62" s="225"/>
      <c r="K62" s="225"/>
      <c r="L62" s="270"/>
    </row>
    <row r="63" spans="1:12" ht="20.25" x14ac:dyDescent="0.45">
      <c r="A63" s="30">
        <v>2019</v>
      </c>
      <c r="B63" s="51" t="s">
        <v>34</v>
      </c>
      <c r="C63" s="51" t="s">
        <v>443</v>
      </c>
      <c r="D63" s="84">
        <v>911.29974205873827</v>
      </c>
      <c r="E63" s="84">
        <v>8719.0959075984301</v>
      </c>
      <c r="F63" s="52">
        <v>109.36450089802507</v>
      </c>
      <c r="G63" s="225">
        <f t="shared" ref="G63:I68" si="8">(D63-D62)/D62</f>
        <v>4.0787948942993583E-2</v>
      </c>
      <c r="H63" s="225">
        <f t="shared" si="8"/>
        <v>1.7297690368209193E-3</v>
      </c>
      <c r="I63" s="225">
        <f t="shared" si="8"/>
        <v>3.170090474736225E-2</v>
      </c>
      <c r="J63" s="225">
        <f>(D63-D62)/D62</f>
        <v>4.0787948942993583E-2</v>
      </c>
      <c r="K63" s="225">
        <f>(E63-E62)/E62</f>
        <v>1.7297690368209193E-3</v>
      </c>
      <c r="L63" s="270">
        <f>(F63-F62)/F62</f>
        <v>3.170090474736225E-2</v>
      </c>
    </row>
    <row r="64" spans="1:12" ht="20.25" x14ac:dyDescent="0.45">
      <c r="A64" s="30">
        <v>2020</v>
      </c>
      <c r="B64" s="51" t="s">
        <v>34</v>
      </c>
      <c r="C64" s="51" t="s">
        <v>443</v>
      </c>
      <c r="D64" s="84">
        <v>1042.8504779672985</v>
      </c>
      <c r="E64" s="84">
        <v>10777.709540671</v>
      </c>
      <c r="F64" s="52">
        <v>101.49035129397713</v>
      </c>
      <c r="G64" s="225">
        <f t="shared" si="8"/>
        <v>0.14435506764368322</v>
      </c>
      <c r="H64" s="225">
        <f t="shared" si="8"/>
        <v>0.23610402441823694</v>
      </c>
      <c r="I64" s="225">
        <f t="shared" si="8"/>
        <v>-7.1999136277228107E-2</v>
      </c>
      <c r="J64" s="225">
        <f>(D64-D62)/D62</f>
        <v>0.19103096371538972</v>
      </c>
      <c r="K64" s="225">
        <f>(E64-E62)/E62</f>
        <v>0.23824219888596532</v>
      </c>
      <c r="L64" s="270">
        <f>(F64-F62)/F62</f>
        <v>-4.2580669290882625E-2</v>
      </c>
    </row>
    <row r="65" spans="1:12" ht="20.25" x14ac:dyDescent="0.45">
      <c r="A65" s="30">
        <v>2021</v>
      </c>
      <c r="B65" s="51" t="s">
        <v>34</v>
      </c>
      <c r="C65" s="51" t="s">
        <v>443</v>
      </c>
      <c r="D65" s="84">
        <v>992.84261508099837</v>
      </c>
      <c r="E65" s="84">
        <v>11098.6690633537</v>
      </c>
      <c r="F65" s="52">
        <v>93.227092267802007</v>
      </c>
      <c r="G65" s="225">
        <f t="shared" si="8"/>
        <v>-4.7953051700924919E-2</v>
      </c>
      <c r="H65" s="225">
        <f t="shared" si="8"/>
        <v>2.9779938072326095E-2</v>
      </c>
      <c r="I65" s="225">
        <f t="shared" si="8"/>
        <v>-8.141915877539678E-2</v>
      </c>
      <c r="J65" s="225">
        <f>(D65-D62)/D62</f>
        <v>0.13391739433494321</v>
      </c>
      <c r="K65" s="225">
        <f>(E65-E62)/E62</f>
        <v>0.27511697488733028</v>
      </c>
      <c r="L65" s="270">
        <f>(F65-F62)/F62</f>
        <v>-0.12053294579252237</v>
      </c>
    </row>
    <row r="66" spans="1:12" ht="20.25" x14ac:dyDescent="0.45">
      <c r="A66" s="30">
        <v>2022</v>
      </c>
      <c r="B66" s="51" t="s">
        <v>34</v>
      </c>
      <c r="C66" s="51" t="s">
        <v>443</v>
      </c>
      <c r="D66" s="84">
        <v>1002.7558086319922</v>
      </c>
      <c r="E66" s="84">
        <v>11892.952869749401</v>
      </c>
      <c r="F66" s="52">
        <v>88.033151479496965</v>
      </c>
      <c r="G66" s="225">
        <f t="shared" si="8"/>
        <v>9.9846575886401376E-3</v>
      </c>
      <c r="H66" s="225">
        <f t="shared" si="8"/>
        <v>7.1565680701149839E-2</v>
      </c>
      <c r="I66" s="225">
        <f t="shared" si="8"/>
        <v>-5.5712783290344903E-2</v>
      </c>
      <c r="J66" s="225">
        <f>(D66-D62)/D62</f>
        <v>0.14523917125118066</v>
      </c>
      <c r="K66" s="225">
        <f>(E66-E62)/E62</f>
        <v>0.36637158916873303</v>
      </c>
      <c r="L66" s="270">
        <f>(F66-F62)/F62</f>
        <v>-0.1695305031945816</v>
      </c>
    </row>
    <row r="67" spans="1:12" ht="20.25" x14ac:dyDescent="0.45">
      <c r="A67" s="30">
        <v>2023</v>
      </c>
      <c r="B67" s="51" t="s">
        <v>34</v>
      </c>
      <c r="C67" s="51" t="s">
        <v>443</v>
      </c>
      <c r="D67" s="84">
        <v>1103.3220601928062</v>
      </c>
      <c r="E67" s="84">
        <v>12938.1233294212</v>
      </c>
      <c r="F67" s="52">
        <v>89.175882844622251</v>
      </c>
      <c r="G67" s="225">
        <f t="shared" si="8"/>
        <v>0.10028987186622373</v>
      </c>
      <c r="H67" s="225">
        <f t="shared" si="8"/>
        <v>8.7881493445607348E-2</v>
      </c>
      <c r="I67" s="225">
        <f t="shared" si="8"/>
        <v>1.2980693590089519E-2</v>
      </c>
      <c r="J67" s="225">
        <f>(D67-D62)/D62</f>
        <v>0.2600950609921418</v>
      </c>
      <c r="K67" s="225">
        <f>(E67-E62)/E62</f>
        <v>0.48645036502652916</v>
      </c>
      <c r="L67" s="270">
        <f>(F67-F62)/F62</f>
        <v>-0.15875043312063464</v>
      </c>
    </row>
    <row r="68" spans="1:12" ht="20.25" x14ac:dyDescent="0.45">
      <c r="A68" s="30">
        <v>2024</v>
      </c>
      <c r="B68" s="51" t="s">
        <v>34</v>
      </c>
      <c r="C68" s="51" t="s">
        <v>443</v>
      </c>
      <c r="D68" s="84">
        <v>1210.328218326533</v>
      </c>
      <c r="E68" s="84">
        <v>13483.560659319401</v>
      </c>
      <c r="F68" s="52">
        <v>93.174102530497763</v>
      </c>
      <c r="G68" s="225">
        <f t="shared" si="8"/>
        <v>9.6985424287653041E-2</v>
      </c>
      <c r="H68" s="225">
        <f t="shared" si="8"/>
        <v>4.2157375997327245E-2</v>
      </c>
      <c r="I68" s="225">
        <f t="shared" si="8"/>
        <v>4.4835212821407178E-2</v>
      </c>
      <c r="J68" s="225">
        <f>(D68-D62)/D62</f>
        <v>0.38230591512524076</v>
      </c>
      <c r="K68" s="225">
        <f>(E68-E62)/E62</f>
        <v>0.54911521196631685</v>
      </c>
      <c r="L68" s="270">
        <f>(F68-F62)/F62</f>
        <v>-0.12103282975368167</v>
      </c>
    </row>
    <row r="69" spans="1:12" ht="20.25" x14ac:dyDescent="0.45">
      <c r="A69" s="30">
        <v>2018</v>
      </c>
      <c r="B69" s="51" t="s">
        <v>34</v>
      </c>
      <c r="C69" s="51" t="s">
        <v>442</v>
      </c>
      <c r="D69" s="84">
        <v>253.14162947161736</v>
      </c>
      <c r="E69" s="84">
        <v>505.21517788071498</v>
      </c>
      <c r="F69" s="52">
        <v>518.79744274206575</v>
      </c>
      <c r="G69" s="51"/>
      <c r="H69" s="51"/>
      <c r="I69" s="51"/>
      <c r="J69" s="225"/>
      <c r="K69" s="225"/>
      <c r="L69" s="270"/>
    </row>
    <row r="70" spans="1:12" ht="20.25" x14ac:dyDescent="0.45">
      <c r="A70" s="30">
        <v>2019</v>
      </c>
      <c r="B70" s="51" t="s">
        <v>34</v>
      </c>
      <c r="C70" s="51" t="s">
        <v>442</v>
      </c>
      <c r="D70" s="84">
        <v>275.47061385462621</v>
      </c>
      <c r="E70" s="84">
        <v>536.79387522663899</v>
      </c>
      <c r="F70" s="52">
        <v>527.02542032436997</v>
      </c>
      <c r="G70" s="225">
        <f t="shared" ref="G70:I75" si="9">(D70-D69)/D69</f>
        <v>8.8207476698384787E-2</v>
      </c>
      <c r="H70" s="225">
        <f t="shared" si="9"/>
        <v>6.250544070823616E-2</v>
      </c>
      <c r="I70" s="225">
        <f t="shared" si="9"/>
        <v>1.5859711140471026E-2</v>
      </c>
      <c r="J70" s="225">
        <f>(D70-D69)/D69</f>
        <v>8.8207476698384787E-2</v>
      </c>
      <c r="K70" s="225">
        <f>(E70-E69)/E69</f>
        <v>6.250544070823616E-2</v>
      </c>
      <c r="L70" s="270">
        <f>(F70-F69)/F69</f>
        <v>1.5859711140471026E-2</v>
      </c>
    </row>
    <row r="71" spans="1:12" ht="20.25" x14ac:dyDescent="0.45">
      <c r="A71" s="30">
        <v>2020</v>
      </c>
      <c r="B71" s="51" t="s">
        <v>34</v>
      </c>
      <c r="C71" s="51" t="s">
        <v>442</v>
      </c>
      <c r="D71" s="84">
        <v>271.76732417647088</v>
      </c>
      <c r="E71" s="84">
        <v>643.55432817148198</v>
      </c>
      <c r="F71" s="52">
        <v>437.69424913582287</v>
      </c>
      <c r="G71" s="225">
        <f t="shared" si="9"/>
        <v>-1.3443501745379135E-2</v>
      </c>
      <c r="H71" s="225">
        <f t="shared" si="9"/>
        <v>0.19888537830236572</v>
      </c>
      <c r="I71" s="225">
        <f t="shared" si="9"/>
        <v>-0.16950068771553026</v>
      </c>
      <c r="J71" s="225">
        <f>(D71-D69)/D69</f>
        <v>7.3578157586055432E-2</v>
      </c>
      <c r="K71" s="225">
        <f>(E71-E69)/E69</f>
        <v>0.27382223723181554</v>
      </c>
      <c r="L71" s="270">
        <f>(F71-F69)/F69</f>
        <v>-0.15632920852033871</v>
      </c>
    </row>
    <row r="72" spans="1:12" ht="20.25" x14ac:dyDescent="0.45">
      <c r="A72" s="30">
        <v>2021</v>
      </c>
      <c r="B72" s="51" t="s">
        <v>34</v>
      </c>
      <c r="C72" s="51" t="s">
        <v>442</v>
      </c>
      <c r="D72" s="84">
        <v>283.10961515344263</v>
      </c>
      <c r="E72" s="84">
        <v>651.79122607498698</v>
      </c>
      <c r="F72" s="52">
        <v>446.19416512689304</v>
      </c>
      <c r="G72" s="225">
        <f t="shared" si="9"/>
        <v>4.1735300633885947E-2</v>
      </c>
      <c r="H72" s="225">
        <f t="shared" si="9"/>
        <v>1.2799071566977615E-2</v>
      </c>
      <c r="I72" s="225">
        <f t="shared" si="9"/>
        <v>1.9419757074378468E-2</v>
      </c>
      <c r="J72" s="225">
        <f>(D72-D69)/D69</f>
        <v>0.11838426474688284</v>
      </c>
      <c r="K72" s="225">
        <f>(E72-E69)/E69</f>
        <v>0.29012597920975308</v>
      </c>
      <c r="L72" s="270">
        <f>(F72-F69)/F69</f>
        <v>-0.13994532669905507</v>
      </c>
    </row>
    <row r="73" spans="1:12" ht="20.25" x14ac:dyDescent="0.45">
      <c r="A73" s="30">
        <v>2022</v>
      </c>
      <c r="B73" s="51" t="s">
        <v>34</v>
      </c>
      <c r="C73" s="51" t="s">
        <v>442</v>
      </c>
      <c r="D73" s="84">
        <v>289.48326585475854</v>
      </c>
      <c r="E73" s="84">
        <v>628.38625018626703</v>
      </c>
      <c r="F73" s="52">
        <v>474.92269797180444</v>
      </c>
      <c r="G73" s="225">
        <f t="shared" si="9"/>
        <v>2.2513013900504416E-2</v>
      </c>
      <c r="H73" s="225">
        <f t="shared" si="9"/>
        <v>-3.5908700443333767E-2</v>
      </c>
      <c r="I73" s="225">
        <f t="shared" si="9"/>
        <v>6.4385720590365181E-2</v>
      </c>
      <c r="J73" s="225">
        <f>(D73-D69)/D69</f>
        <v>0.14356246524523483</v>
      </c>
      <c r="K73" s="225">
        <f>(E73-E69)/E69</f>
        <v>0.24379923188814739</v>
      </c>
      <c r="L73" s="270">
        <f>(F73-F69)/F69</f>
        <v>-8.4570086811462636E-2</v>
      </c>
    </row>
    <row r="74" spans="1:12" ht="20.25" x14ac:dyDescent="0.45">
      <c r="A74" s="30">
        <v>2023</v>
      </c>
      <c r="B74" s="51" t="s">
        <v>34</v>
      </c>
      <c r="C74" s="51" t="s">
        <v>442</v>
      </c>
      <c r="D74" s="84">
        <v>314.38221178607836</v>
      </c>
      <c r="E74" s="84">
        <v>702.51699553485298</v>
      </c>
      <c r="F74" s="52">
        <v>462.74634855754135</v>
      </c>
      <c r="G74" s="225">
        <f t="shared" si="9"/>
        <v>8.6011693483561427E-2</v>
      </c>
      <c r="H74" s="225">
        <f t="shared" si="9"/>
        <v>0.11797003089518909</v>
      </c>
      <c r="I74" s="225">
        <f t="shared" si="9"/>
        <v>-2.5638592272517538E-2</v>
      </c>
      <c r="J74" s="225">
        <f>(D74-D69)/D69</f>
        <v>0.24192220948521381</v>
      </c>
      <c r="K74" s="225">
        <f>(E74-E69)/E69</f>
        <v>0.39053026570140459</v>
      </c>
      <c r="L74" s="270">
        <f>(F74-F69)/F69</f>
        <v>-0.10804042110976966</v>
      </c>
    </row>
    <row r="75" spans="1:12" ht="20.25" x14ac:dyDescent="0.45">
      <c r="A75" s="30">
        <v>2024</v>
      </c>
      <c r="B75" s="51" t="s">
        <v>34</v>
      </c>
      <c r="C75" s="51" t="s">
        <v>442</v>
      </c>
      <c r="D75" s="84">
        <v>349.8831672302635</v>
      </c>
      <c r="E75" s="84">
        <v>759.66499685834799</v>
      </c>
      <c r="F75" s="52">
        <v>474.80445972206235</v>
      </c>
      <c r="G75" s="225">
        <f t="shared" si="9"/>
        <v>0.11292291393490733</v>
      </c>
      <c r="H75" s="225">
        <f t="shared" si="9"/>
        <v>8.1347500041598367E-2</v>
      </c>
      <c r="I75" s="225">
        <f t="shared" si="9"/>
        <v>2.6057712183160747E-2</v>
      </c>
      <c r="J75" s="225">
        <f>(D75-D69)/D69</f>
        <v>0.38216368426076258</v>
      </c>
      <c r="K75" s="225">
        <f>(E75-E69)/E69</f>
        <v>0.50364642654839342</v>
      </c>
      <c r="L75" s="270">
        <f>(F75-F69)/F69</f>
        <v>-8.4797995124034783E-2</v>
      </c>
    </row>
    <row r="76" spans="1:12" ht="20.25" x14ac:dyDescent="0.45">
      <c r="A76" s="30">
        <v>2018</v>
      </c>
      <c r="B76" s="51" t="s">
        <v>34</v>
      </c>
      <c r="C76" s="51" t="s">
        <v>447</v>
      </c>
      <c r="D76" s="84">
        <v>327.96401338150724</v>
      </c>
      <c r="E76" s="84">
        <v>358.25049185039802</v>
      </c>
      <c r="F76" s="52">
        <v>1003.7899753021002</v>
      </c>
      <c r="G76" s="51"/>
      <c r="H76" s="51"/>
      <c r="I76" s="51"/>
      <c r="J76" s="225"/>
      <c r="K76" s="225"/>
      <c r="L76" s="270"/>
    </row>
    <row r="77" spans="1:12" ht="20.25" x14ac:dyDescent="0.45">
      <c r="A77" s="30">
        <v>2019</v>
      </c>
      <c r="B77" s="51" t="s">
        <v>34</v>
      </c>
      <c r="C77" s="51" t="s">
        <v>447</v>
      </c>
      <c r="D77" s="84">
        <v>357.98285324270819</v>
      </c>
      <c r="E77" s="84">
        <v>376.65560255881701</v>
      </c>
      <c r="F77" s="52">
        <v>1047.774573190394</v>
      </c>
      <c r="G77" s="225">
        <f t="shared" ref="G77:I82" si="10">(D77-D76)/D76</f>
        <v>9.1530895575061902E-2</v>
      </c>
      <c r="H77" s="225">
        <f t="shared" si="10"/>
        <v>5.1374976802836564E-2</v>
      </c>
      <c r="I77" s="225">
        <f t="shared" si="10"/>
        <v>4.3818526754121283E-2</v>
      </c>
      <c r="J77" s="225">
        <f>(D77-D76)/D76</f>
        <v>9.1530895575061902E-2</v>
      </c>
      <c r="K77" s="225">
        <f>(E77-E76)/E76</f>
        <v>5.1374976802836564E-2</v>
      </c>
      <c r="L77" s="270">
        <f>(F77-F76)/F76</f>
        <v>4.3818526754121283E-2</v>
      </c>
    </row>
    <row r="78" spans="1:12" ht="20.25" x14ac:dyDescent="0.45">
      <c r="A78" s="30">
        <v>2020</v>
      </c>
      <c r="B78" s="51" t="s">
        <v>34</v>
      </c>
      <c r="C78" s="51" t="s">
        <v>447</v>
      </c>
      <c r="D78" s="84">
        <v>364.50750042064607</v>
      </c>
      <c r="E78" s="84">
        <v>419.000653213958</v>
      </c>
      <c r="F78" s="52">
        <v>984.45047927500661</v>
      </c>
      <c r="G78" s="225">
        <f t="shared" si="10"/>
        <v>1.8226144405621141E-2</v>
      </c>
      <c r="H78" s="225">
        <f t="shared" si="10"/>
        <v>0.11242379077191229</v>
      </c>
      <c r="I78" s="225">
        <f t="shared" si="10"/>
        <v>-6.0436753797689827E-2</v>
      </c>
      <c r="J78" s="225">
        <f>(D78-D76)/D76</f>
        <v>0.11142529530100995</v>
      </c>
      <c r="K78" s="225">
        <f>(E78-E76)/E76</f>
        <v>0.16957453721774279</v>
      </c>
      <c r="L78" s="270">
        <f>(F78-F76)/F76</f>
        <v>-1.9266476556784852E-2</v>
      </c>
    </row>
    <row r="79" spans="1:12" ht="20.25" x14ac:dyDescent="0.45">
      <c r="A79" s="30">
        <v>2021</v>
      </c>
      <c r="B79" s="51" t="s">
        <v>34</v>
      </c>
      <c r="C79" s="51" t="s">
        <v>447</v>
      </c>
      <c r="D79" s="84">
        <v>412.66128738346214</v>
      </c>
      <c r="E79" s="84">
        <v>399.19070603184298</v>
      </c>
      <c r="F79" s="52">
        <v>1146.2053900171718</v>
      </c>
      <c r="G79" s="225">
        <f t="shared" si="10"/>
        <v>0.1321064365129552</v>
      </c>
      <c r="H79" s="225">
        <f t="shared" si="10"/>
        <v>-4.7279036512621608E-2</v>
      </c>
      <c r="I79" s="225">
        <f t="shared" si="10"/>
        <v>0.16430985016258892</v>
      </c>
      <c r="J79" s="225">
        <f>(D79-D76)/D76</f>
        <v>0.2582517305135853</v>
      </c>
      <c r="K79" s="225">
        <f>(E79-E76)/E76</f>
        <v>0.11427817996839262</v>
      </c>
      <c r="L79" s="270">
        <f>(F79-F76)/F76</f>
        <v>0.14187770172959771</v>
      </c>
    </row>
    <row r="80" spans="1:12" ht="20.25" x14ac:dyDescent="0.45">
      <c r="A80" s="30">
        <v>2022</v>
      </c>
      <c r="B80" s="51" t="s">
        <v>34</v>
      </c>
      <c r="C80" s="51" t="s">
        <v>447</v>
      </c>
      <c r="D80" s="84">
        <v>402.9880990086001</v>
      </c>
      <c r="E80" s="84">
        <v>436.33226567307702</v>
      </c>
      <c r="F80" s="52">
        <v>1031.2064726285494</v>
      </c>
      <c r="G80" s="225">
        <f t="shared" si="10"/>
        <v>-2.3440988216259076E-2</v>
      </c>
      <c r="H80" s="225">
        <f t="shared" si="10"/>
        <v>9.3042145220363179E-2</v>
      </c>
      <c r="I80" s="225">
        <f t="shared" si="10"/>
        <v>-0.10033011394833834</v>
      </c>
      <c r="J80" s="225">
        <f>(D80-D76)/D76</f>
        <v>0.22875706652552877</v>
      </c>
      <c r="K80" s="225">
        <f>(E80-E76)/E76</f>
        <v>0.21795301220489377</v>
      </c>
      <c r="L80" s="270">
        <f>(F80-F76)/F76</f>
        <v>2.7312981800000476E-2</v>
      </c>
    </row>
    <row r="81" spans="1:12" ht="20.25" x14ac:dyDescent="0.45">
      <c r="A81" s="30">
        <v>2023</v>
      </c>
      <c r="B81" s="51" t="s">
        <v>34</v>
      </c>
      <c r="C81" s="51" t="s">
        <v>447</v>
      </c>
      <c r="D81" s="84">
        <v>448.75581344288526</v>
      </c>
      <c r="E81" s="84">
        <v>501.40849716042197</v>
      </c>
      <c r="F81" s="52">
        <v>988.99580414560637</v>
      </c>
      <c r="G81" s="225">
        <f t="shared" si="10"/>
        <v>0.11357088347491977</v>
      </c>
      <c r="H81" s="225">
        <f t="shared" si="10"/>
        <v>0.14914375261008883</v>
      </c>
      <c r="I81" s="225">
        <f t="shared" si="10"/>
        <v>-4.0933285043632271E-2</v>
      </c>
      <c r="J81" s="225">
        <f>(D81-D76)/D76</f>
        <v>0.36830809214688381</v>
      </c>
      <c r="K81" s="225">
        <f>(E81-E76)/E76</f>
        <v>0.39960309494789298</v>
      </c>
      <c r="L81" s="270">
        <f>(F81-F76)/F76</f>
        <v>-1.4738313313042758E-2</v>
      </c>
    </row>
    <row r="82" spans="1:12" ht="20.25" x14ac:dyDescent="0.45">
      <c r="A82" s="30">
        <v>2024</v>
      </c>
      <c r="B82" s="51" t="s">
        <v>34</v>
      </c>
      <c r="C82" s="51" t="s">
        <v>447</v>
      </c>
      <c r="D82" s="84">
        <v>497.70574333247066</v>
      </c>
      <c r="E82" s="84">
        <v>549.82071597973595</v>
      </c>
      <c r="F82" s="52">
        <v>987.98717088128012</v>
      </c>
      <c r="G82" s="225">
        <f t="shared" si="10"/>
        <v>0.10907921061576495</v>
      </c>
      <c r="H82" s="225">
        <f t="shared" si="10"/>
        <v>9.6552449935496096E-2</v>
      </c>
      <c r="I82" s="225">
        <f t="shared" si="10"/>
        <v>-1.0198559590428272E-3</v>
      </c>
      <c r="J82" s="225">
        <f>(D82-D76)/D76</f>
        <v>0.51756205871742933</v>
      </c>
      <c r="K82" s="225">
        <f>(E82-E76)/E76</f>
        <v>0.53473820270241479</v>
      </c>
      <c r="L82" s="270">
        <f>(F82-F76)/F76</f>
        <v>-1.5743138315427039E-2</v>
      </c>
    </row>
    <row r="83" spans="1:12" ht="20.25" x14ac:dyDescent="0.45">
      <c r="A83" s="30">
        <v>2018</v>
      </c>
      <c r="B83" s="51" t="s">
        <v>34</v>
      </c>
      <c r="C83" s="51" t="s">
        <v>448</v>
      </c>
      <c r="D83" s="84">
        <v>789.96026841953403</v>
      </c>
      <c r="E83" s="84">
        <v>148.73660691606901</v>
      </c>
      <c r="F83" s="52">
        <v>6584.5807799164886</v>
      </c>
      <c r="G83" s="51"/>
      <c r="H83" s="51"/>
      <c r="I83" s="51"/>
      <c r="J83" s="225"/>
      <c r="K83" s="225"/>
      <c r="L83" s="270"/>
    </row>
    <row r="84" spans="1:12" ht="20.25" x14ac:dyDescent="0.45">
      <c r="A84" s="30">
        <v>2019</v>
      </c>
      <c r="B84" s="51" t="s">
        <v>34</v>
      </c>
      <c r="C84" s="51" t="s">
        <v>448</v>
      </c>
      <c r="D84" s="84">
        <v>840.13898170983259</v>
      </c>
      <c r="E84" s="84">
        <v>155.09946480250301</v>
      </c>
      <c r="F84" s="52">
        <v>6797.3723984745284</v>
      </c>
      <c r="G84" s="225">
        <f t="shared" ref="G84:I89" si="11">(D84-D83)/D83</f>
        <v>6.3520553243381003E-2</v>
      </c>
      <c r="H84" s="225">
        <f t="shared" si="11"/>
        <v>4.2779366951839336E-2</v>
      </c>
      <c r="I84" s="225">
        <f t="shared" si="11"/>
        <v>3.2316653963312542E-2</v>
      </c>
      <c r="J84" s="225">
        <f>(D84-D83)/D83</f>
        <v>6.3520553243381003E-2</v>
      </c>
      <c r="K84" s="225">
        <f>(E84-E83)/E83</f>
        <v>4.2779366951839336E-2</v>
      </c>
      <c r="L84" s="270">
        <f>(F84-F83)/F83</f>
        <v>3.2316653963312542E-2</v>
      </c>
    </row>
    <row r="85" spans="1:12" ht="20.25" x14ac:dyDescent="0.45">
      <c r="A85" s="30">
        <v>2020</v>
      </c>
      <c r="B85" s="51" t="s">
        <v>34</v>
      </c>
      <c r="C85" s="51" t="s">
        <v>448</v>
      </c>
      <c r="D85" s="84">
        <v>887.67699316068683</v>
      </c>
      <c r="E85" s="84">
        <v>157.11577846577899</v>
      </c>
      <c r="F85" s="52">
        <v>6735.2736815033404</v>
      </c>
      <c r="G85" s="225">
        <f t="shared" si="11"/>
        <v>5.6583508783399045E-2</v>
      </c>
      <c r="H85" s="225">
        <f t="shared" si="11"/>
        <v>1.3000132952382958E-2</v>
      </c>
      <c r="I85" s="225">
        <f t="shared" si="11"/>
        <v>-9.1356944023140776E-3</v>
      </c>
      <c r="J85" s="225">
        <f>(D85-D83)/D83</f>
        <v>0.12369827780915327</v>
      </c>
      <c r="K85" s="225">
        <f>(E85-E83)/E83</f>
        <v>5.6335637362214981E-2</v>
      </c>
      <c r="L85" s="270">
        <f>(F85-F83)/F83</f>
        <v>2.2885724486284308E-2</v>
      </c>
    </row>
    <row r="86" spans="1:12" ht="20.25" x14ac:dyDescent="0.45">
      <c r="A86" s="30">
        <v>2021</v>
      </c>
      <c r="B86" s="51" t="s">
        <v>34</v>
      </c>
      <c r="C86" s="51" t="s">
        <v>448</v>
      </c>
      <c r="D86" s="84">
        <v>932.55579355595762</v>
      </c>
      <c r="E86" s="84">
        <v>159.92471568537999</v>
      </c>
      <c r="F86" s="52">
        <v>6908.5832198239523</v>
      </c>
      <c r="G86" s="225">
        <f t="shared" si="11"/>
        <v>5.0557579774005532E-2</v>
      </c>
      <c r="H86" s="225">
        <f t="shared" si="11"/>
        <v>1.7878135773695153E-2</v>
      </c>
      <c r="I86" s="225">
        <f t="shared" si="11"/>
        <v>2.5731625248809262E-2</v>
      </c>
      <c r="J86" s="225">
        <f>(D86-D83)/D83</f>
        <v>0.18050974313140217</v>
      </c>
      <c r="K86" s="225">
        <f>(E86-E83)/E83</f>
        <v>7.5220949309569463E-2</v>
      </c>
      <c r="L86" s="270">
        <f>(F86-F83)/F83</f>
        <v>4.9206236621122133E-2</v>
      </c>
    </row>
    <row r="87" spans="1:12" ht="20.25" x14ac:dyDescent="0.45">
      <c r="A87" s="30">
        <v>2022</v>
      </c>
      <c r="B87" s="51" t="s">
        <v>34</v>
      </c>
      <c r="C87" s="51" t="s">
        <v>448</v>
      </c>
      <c r="D87" s="84">
        <v>935.54020606738811</v>
      </c>
      <c r="E87" s="84">
        <v>175.45154031598901</v>
      </c>
      <c r="F87" s="52">
        <v>6337.2280219759941</v>
      </c>
      <c r="G87" s="225">
        <f t="shared" si="11"/>
        <v>3.2002508933546324E-3</v>
      </c>
      <c r="H87" s="225">
        <f t="shared" si="11"/>
        <v>9.7088336621807395E-2</v>
      </c>
      <c r="I87" s="225">
        <f t="shared" si="11"/>
        <v>-8.2702224127296206E-2</v>
      </c>
      <c r="J87" s="225">
        <f>(D87-D83)/D83</f>
        <v>0.18428767049147227</v>
      </c>
      <c r="K87" s="225">
        <f>(E87-E83)/E83</f>
        <v>0.17961236277895626</v>
      </c>
      <c r="L87" s="270">
        <f>(F87-F83)/F83</f>
        <v>-3.756545271567488E-2</v>
      </c>
    </row>
    <row r="88" spans="1:12" ht="20.25" x14ac:dyDescent="0.45">
      <c r="A88" s="30">
        <v>2023</v>
      </c>
      <c r="B88" s="51" t="s">
        <v>34</v>
      </c>
      <c r="C88" s="51" t="s">
        <v>448</v>
      </c>
      <c r="D88" s="84">
        <v>1057.2338210988182</v>
      </c>
      <c r="E88" s="84">
        <v>198.56227035016499</v>
      </c>
      <c r="F88" s="52">
        <v>6302.7137425102383</v>
      </c>
      <c r="G88" s="225">
        <f t="shared" si="11"/>
        <v>0.13007844477681846</v>
      </c>
      <c r="H88" s="225">
        <f t="shared" si="11"/>
        <v>0.13172144281294687</v>
      </c>
      <c r="I88" s="225">
        <f t="shared" si="11"/>
        <v>-5.4462738828504479E-3</v>
      </c>
      <c r="J88" s="225">
        <f>(D88-D83)/D83</f>
        <v>0.33833796883736422</v>
      </c>
      <c r="K88" s="225">
        <f>(E88-E83)/E83</f>
        <v>0.33499260516418966</v>
      </c>
      <c r="L88" s="270">
        <f>(F88-F83)/F83</f>
        <v>-4.2807134854502493E-2</v>
      </c>
    </row>
    <row r="89" spans="1:12" ht="20.25" x14ac:dyDescent="0.45">
      <c r="A89" s="30">
        <v>2024</v>
      </c>
      <c r="B89" s="51" t="s">
        <v>34</v>
      </c>
      <c r="C89" s="51" t="s">
        <v>448</v>
      </c>
      <c r="D89" s="84">
        <v>1198.07350344578</v>
      </c>
      <c r="E89" s="84">
        <v>211.37454222283401</v>
      </c>
      <c r="F89" s="52">
        <v>6622.9520411564299</v>
      </c>
      <c r="G89" s="225">
        <f t="shared" si="11"/>
        <v>0.13321526377257062</v>
      </c>
      <c r="H89" s="225">
        <f t="shared" si="11"/>
        <v>6.452520838966308E-2</v>
      </c>
      <c r="I89" s="225">
        <f t="shared" si="11"/>
        <v>5.0809589603643887E-2</v>
      </c>
      <c r="J89" s="225">
        <f>(D89-D83)/D83</f>
        <v>0.51662501437288011</v>
      </c>
      <c r="K89" s="225">
        <f>(E89-E83)/E83</f>
        <v>0.42113328121106819</v>
      </c>
      <c r="L89" s="270">
        <f>(F89-F83)/F83</f>
        <v>5.8274417950762783E-3</v>
      </c>
    </row>
    <row r="90" spans="1:12" ht="20.25" x14ac:dyDescent="0.45">
      <c r="A90" s="30">
        <v>2018</v>
      </c>
      <c r="B90" s="51" t="s">
        <v>34</v>
      </c>
      <c r="C90" s="51" t="s">
        <v>444</v>
      </c>
      <c r="D90" s="84">
        <v>1.8614033524540929</v>
      </c>
      <c r="E90" s="84">
        <v>154.840828741791</v>
      </c>
      <c r="F90" s="52">
        <v>13.190965032782334</v>
      </c>
      <c r="G90" s="51"/>
      <c r="H90" s="51"/>
      <c r="I90" s="51"/>
      <c r="J90" s="225"/>
      <c r="K90" s="225"/>
      <c r="L90" s="270"/>
    </row>
    <row r="91" spans="1:12" ht="20.25" x14ac:dyDescent="0.45">
      <c r="A91" s="30">
        <v>2019</v>
      </c>
      <c r="B91" s="51" t="s">
        <v>34</v>
      </c>
      <c r="C91" s="51" t="s">
        <v>444</v>
      </c>
      <c r="D91" s="84">
        <v>2.5718598216199759</v>
      </c>
      <c r="E91" s="84">
        <v>185.69945239334001</v>
      </c>
      <c r="F91" s="52">
        <v>15.655540283224676</v>
      </c>
      <c r="G91" s="225">
        <f t="shared" ref="G91:I96" si="12">(D91-D90)/D90</f>
        <v>0.38167787128416314</v>
      </c>
      <c r="H91" s="225">
        <f t="shared" si="12"/>
        <v>0.19929255030666454</v>
      </c>
      <c r="I91" s="225">
        <f t="shared" si="12"/>
        <v>0.18683813082040263</v>
      </c>
      <c r="J91" s="225">
        <f>(D91-D90)/D90</f>
        <v>0.38167787128416314</v>
      </c>
      <c r="K91" s="225">
        <f>(E91-E90)/E90</f>
        <v>0.19929255030666454</v>
      </c>
      <c r="L91" s="270">
        <f>(F91-F90)/F90</f>
        <v>0.18683813082040263</v>
      </c>
    </row>
    <row r="92" spans="1:12" ht="20.25" x14ac:dyDescent="0.45">
      <c r="A92" s="30">
        <v>2020</v>
      </c>
      <c r="B92" s="51" t="s">
        <v>34</v>
      </c>
      <c r="C92" s="51" t="s">
        <v>444</v>
      </c>
      <c r="D92" s="84">
        <v>3.2330146768435415</v>
      </c>
      <c r="E92" s="84">
        <v>188.187015122297</v>
      </c>
      <c r="F92" s="52">
        <v>18.35673404269231</v>
      </c>
      <c r="G92" s="225">
        <f t="shared" si="12"/>
        <v>0.25707266378426258</v>
      </c>
      <c r="H92" s="225">
        <f t="shared" si="12"/>
        <v>1.3395638473332422E-2</v>
      </c>
      <c r="I92" s="225">
        <f t="shared" si="12"/>
        <v>0.17253915933914041</v>
      </c>
      <c r="J92" s="225">
        <f>(D92-D90)/D90</f>
        <v>0.73686948214695236</v>
      </c>
      <c r="K92" s="225">
        <f>(E92-E90)/E90</f>
        <v>0.21535783973433345</v>
      </c>
      <c r="L92" s="270">
        <f>(F92-F90)/F90</f>
        <v>0.39161418418379162</v>
      </c>
    </row>
    <row r="93" spans="1:12" ht="20.25" x14ac:dyDescent="0.45">
      <c r="A93" s="30">
        <v>2021</v>
      </c>
      <c r="B93" s="51" t="s">
        <v>34</v>
      </c>
      <c r="C93" s="51" t="s">
        <v>444</v>
      </c>
      <c r="D93" s="84">
        <v>3.0326695893839606</v>
      </c>
      <c r="E93" s="84">
        <v>166.69358421213801</v>
      </c>
      <c r="F93" s="52">
        <v>19.352188495363166</v>
      </c>
      <c r="G93" s="225">
        <f t="shared" si="12"/>
        <v>-6.1968505399790492E-2</v>
      </c>
      <c r="H93" s="225">
        <f t="shared" si="12"/>
        <v>-0.11421314534475754</v>
      </c>
      <c r="I93" s="225">
        <f t="shared" si="12"/>
        <v>5.4228298473776693E-2</v>
      </c>
      <c r="J93" s="225">
        <f>(D93-D90)/D90</f>
        <v>0.62923827626379769</v>
      </c>
      <c r="K93" s="225">
        <f>(E93-E90)/E90</f>
        <v>7.6547998138865481E-2</v>
      </c>
      <c r="L93" s="270">
        <f>(F93-F90)/F90</f>
        <v>0.46707905352405155</v>
      </c>
    </row>
    <row r="94" spans="1:12" ht="20.25" x14ac:dyDescent="0.45">
      <c r="A94" s="30">
        <v>2022</v>
      </c>
      <c r="B94" s="51" t="s">
        <v>34</v>
      </c>
      <c r="C94" s="51" t="s">
        <v>444</v>
      </c>
      <c r="D94" s="84">
        <v>3.2247193838572548</v>
      </c>
      <c r="E94" s="84">
        <v>190.224323347557</v>
      </c>
      <c r="F94" s="52">
        <v>18.289707850372505</v>
      </c>
      <c r="G94" s="225">
        <f t="shared" si="12"/>
        <v>6.3326976056203368E-2</v>
      </c>
      <c r="H94" s="225">
        <f t="shared" si="12"/>
        <v>0.14116163646390403</v>
      </c>
      <c r="I94" s="225">
        <f t="shared" si="12"/>
        <v>-5.4902350979334137E-2</v>
      </c>
      <c r="J94" s="225">
        <f>(D94-D90)/D90</f>
        <v>0.7324130095746052</v>
      </c>
      <c r="K94" s="225">
        <f>(E94-E90)/E90</f>
        <v>0.22851527528808763</v>
      </c>
      <c r="L94" s="270">
        <f>(F94-F90)/F90</f>
        <v>0.38653296441304474</v>
      </c>
    </row>
    <row r="95" spans="1:12" ht="20.25" x14ac:dyDescent="0.45">
      <c r="A95" s="30">
        <v>2023</v>
      </c>
      <c r="B95" s="51" t="s">
        <v>34</v>
      </c>
      <c r="C95" s="51" t="s">
        <v>444</v>
      </c>
      <c r="D95" s="84">
        <v>4.6754611747149903</v>
      </c>
      <c r="E95" s="84">
        <v>253.51270883233499</v>
      </c>
      <c r="F95" s="52">
        <v>19.79140136291069</v>
      </c>
      <c r="G95" s="225">
        <f t="shared" si="12"/>
        <v>0.4498815612050025</v>
      </c>
      <c r="H95" s="225">
        <f t="shared" si="12"/>
        <v>0.33270395904704786</v>
      </c>
      <c r="I95" s="225">
        <f t="shared" si="12"/>
        <v>8.210593219003226E-2</v>
      </c>
      <c r="J95" s="225">
        <f>(D95-D90)/D90</f>
        <v>1.5117936789738857</v>
      </c>
      <c r="K95" s="225">
        <f>(E95-E90)/E90</f>
        <v>0.63724717112620821</v>
      </c>
      <c r="L95" s="270">
        <f>(F95-F90)/F90</f>
        <v>0.50037554596838663</v>
      </c>
    </row>
    <row r="96" spans="1:12" ht="20.25" x14ac:dyDescent="0.45">
      <c r="A96" s="30">
        <v>2024</v>
      </c>
      <c r="B96" s="51" t="s">
        <v>34</v>
      </c>
      <c r="C96" s="51" t="s">
        <v>444</v>
      </c>
      <c r="D96" s="84">
        <v>6.8508987834158166</v>
      </c>
      <c r="E96" s="84">
        <v>320.48675930536501</v>
      </c>
      <c r="F96" s="52">
        <v>22.647878478627781</v>
      </c>
      <c r="G96" s="225">
        <f t="shared" si="12"/>
        <v>0.46528834855172074</v>
      </c>
      <c r="H96" s="225">
        <f t="shared" si="12"/>
        <v>0.26418419329551035</v>
      </c>
      <c r="I96" s="225">
        <f t="shared" si="12"/>
        <v>0.14432919950126227</v>
      </c>
      <c r="J96" s="225">
        <f>(D96-D90)/D90</f>
        <v>2.6805020117662961</v>
      </c>
      <c r="K96" s="225">
        <f>(E96-E90)/E90</f>
        <v>1.069781994255542</v>
      </c>
      <c r="L96" s="270">
        <f>(F96-F90)/F90</f>
        <v>0.71692354746927311</v>
      </c>
    </row>
    <row r="97" spans="1:12" ht="20.25" x14ac:dyDescent="0.45">
      <c r="A97" s="30">
        <v>2018</v>
      </c>
      <c r="B97" s="51" t="s">
        <v>34</v>
      </c>
      <c r="C97" s="51" t="s">
        <v>449</v>
      </c>
      <c r="D97" s="84">
        <v>643.25208291671129</v>
      </c>
      <c r="E97" s="84">
        <v>68.595742941571203</v>
      </c>
      <c r="F97" s="52">
        <v>9730.0007803157205</v>
      </c>
      <c r="G97" s="51"/>
      <c r="H97" s="51"/>
      <c r="I97" s="51"/>
      <c r="J97" s="225"/>
      <c r="K97" s="225"/>
      <c r="L97" s="270"/>
    </row>
    <row r="98" spans="1:12" ht="20.25" x14ac:dyDescent="0.45">
      <c r="A98" s="30">
        <v>2019</v>
      </c>
      <c r="B98" s="51" t="s">
        <v>34</v>
      </c>
      <c r="C98" s="51" t="s">
        <v>449</v>
      </c>
      <c r="D98" s="84">
        <v>708.00326726198739</v>
      </c>
      <c r="E98" s="84">
        <v>72.042237640334093</v>
      </c>
      <c r="F98" s="52">
        <v>10190.198466241643</v>
      </c>
      <c r="G98" s="225">
        <f t="shared" ref="G98:I103" si="13">(D98-D97)/D97</f>
        <v>0.10066222257947997</v>
      </c>
      <c r="H98" s="225">
        <f t="shared" si="13"/>
        <v>5.0243565430854238E-2</v>
      </c>
      <c r="I98" s="225">
        <f t="shared" si="13"/>
        <v>4.7296777905396062E-2</v>
      </c>
      <c r="J98" s="225">
        <f>(D98-D97)/D97</f>
        <v>0.10066222257947997</v>
      </c>
      <c r="K98" s="225">
        <f>(E98-E97)/E97</f>
        <v>5.0243565430854238E-2</v>
      </c>
      <c r="L98" s="270">
        <f>(F98-F97)/F97</f>
        <v>4.7296777905396062E-2</v>
      </c>
    </row>
    <row r="99" spans="1:12" ht="20.25" x14ac:dyDescent="0.45">
      <c r="A99" s="30">
        <v>2020</v>
      </c>
      <c r="B99" s="51" t="s">
        <v>34</v>
      </c>
      <c r="C99" s="51" t="s">
        <v>449</v>
      </c>
      <c r="D99" s="84">
        <v>770.58468695648378</v>
      </c>
      <c r="E99" s="84">
        <v>74.931873318775999</v>
      </c>
      <c r="F99" s="52">
        <v>10884.739482757868</v>
      </c>
      <c r="G99" s="225">
        <f t="shared" si="13"/>
        <v>8.8391427819977775E-2</v>
      </c>
      <c r="H99" s="225">
        <f t="shared" si="13"/>
        <v>4.0110298806489225E-2</v>
      </c>
      <c r="I99" s="225">
        <f t="shared" si="13"/>
        <v>6.815775166863712E-2</v>
      </c>
      <c r="J99" s="225">
        <f>(D99-D97)/D97</f>
        <v>0.19795132798079038</v>
      </c>
      <c r="K99" s="225">
        <f>(E99-E97)/E97</f>
        <v>9.2369148659878414E-2</v>
      </c>
      <c r="L99" s="270">
        <f>(F99-F97)/F97</f>
        <v>0.11867817161723584</v>
      </c>
    </row>
    <row r="100" spans="1:12" ht="20.25" x14ac:dyDescent="0.45">
      <c r="A100" s="30">
        <v>2021</v>
      </c>
      <c r="B100" s="51" t="s">
        <v>34</v>
      </c>
      <c r="C100" s="51" t="s">
        <v>449</v>
      </c>
      <c r="D100" s="84">
        <v>787.20006967392885</v>
      </c>
      <c r="E100" s="84">
        <v>80.280685297471507</v>
      </c>
      <c r="F100" s="52">
        <v>10233.480106071233</v>
      </c>
      <c r="G100" s="225">
        <f t="shared" si="13"/>
        <v>2.1562046324939976E-2</v>
      </c>
      <c r="H100" s="225">
        <f t="shared" si="13"/>
        <v>7.138233360242488E-2</v>
      </c>
      <c r="I100" s="225">
        <f t="shared" si="13"/>
        <v>-5.9832334776433807E-2</v>
      </c>
      <c r="J100" s="225">
        <f>(D100-D97)/D97</f>
        <v>0.22378161000973557</v>
      </c>
      <c r="K100" s="225">
        <f>(E100-E97)/E97</f>
        <v>0.17034500764651472</v>
      </c>
      <c r="L100" s="270">
        <f>(F100-F97)/F97</f>
        <v>5.1745044745944518E-2</v>
      </c>
    </row>
    <row r="101" spans="1:12" ht="20.25" x14ac:dyDescent="0.45">
      <c r="A101" s="30">
        <v>2022</v>
      </c>
      <c r="B101" s="51" t="s">
        <v>34</v>
      </c>
      <c r="C101" s="51" t="s">
        <v>449</v>
      </c>
      <c r="D101" s="84">
        <v>820.99548923012424</v>
      </c>
      <c r="E101" s="84">
        <v>81.788228368538</v>
      </c>
      <c r="F101" s="52">
        <v>10428.287559854172</v>
      </c>
      <c r="G101" s="225">
        <f t="shared" si="13"/>
        <v>4.2931169416936157E-2</v>
      </c>
      <c r="H101" s="225">
        <f t="shared" si="13"/>
        <v>1.8778403117517661E-2</v>
      </c>
      <c r="I101" s="225">
        <f t="shared" si="13"/>
        <v>1.903628597151091E-2</v>
      </c>
      <c r="J101" s="225">
        <f>(D101-D97)/D97</f>
        <v>0.27631998563839438</v>
      </c>
      <c r="K101" s="225">
        <f>(E101-E97)/E97</f>
        <v>0.19232221798667526</v>
      </c>
      <c r="L101" s="270">
        <f>(F101-F97)/F97</f>
        <v>7.1766364186847856E-2</v>
      </c>
    </row>
    <row r="102" spans="1:12" ht="20.25" x14ac:dyDescent="0.45">
      <c r="A102" s="30">
        <v>2023</v>
      </c>
      <c r="B102" s="51" t="s">
        <v>34</v>
      </c>
      <c r="C102" s="51" t="s">
        <v>449</v>
      </c>
      <c r="D102" s="84">
        <v>834.20095610814667</v>
      </c>
      <c r="E102" s="84">
        <v>82.001670629359495</v>
      </c>
      <c r="F102" s="52">
        <v>10560.214548343436</v>
      </c>
      <c r="G102" s="225">
        <f t="shared" si="13"/>
        <v>1.6084700892090961E-2</v>
      </c>
      <c r="H102" s="225">
        <f t="shared" si="13"/>
        <v>2.6096941464451742E-3</v>
      </c>
      <c r="I102" s="225">
        <f t="shared" si="13"/>
        <v>1.2650877503334651E-2</v>
      </c>
      <c r="J102" s="225">
        <f>(D102-D97)/D97</f>
        <v>0.29684921084998583</v>
      </c>
      <c r="K102" s="225">
        <f>(E102-E97)/E97</f>
        <v>0.19543381429963161</v>
      </c>
      <c r="L102" s="270">
        <f>(F102-F97)/F97</f>
        <v>8.5325149172370024E-2</v>
      </c>
    </row>
    <row r="103" spans="1:12" ht="20.25" x14ac:dyDescent="0.45">
      <c r="A103" s="30">
        <v>2024</v>
      </c>
      <c r="B103" s="51" t="s">
        <v>34</v>
      </c>
      <c r="C103" s="51" t="s">
        <v>449</v>
      </c>
      <c r="D103" s="84">
        <v>870.40178744803393</v>
      </c>
      <c r="E103" s="84">
        <v>83.096018037517993</v>
      </c>
      <c r="F103" s="52">
        <v>10965.008651871445</v>
      </c>
      <c r="G103" s="225">
        <f t="shared" si="13"/>
        <v>4.3395816169736139E-2</v>
      </c>
      <c r="H103" s="225">
        <f t="shared" si="13"/>
        <v>1.3345428206028317E-2</v>
      </c>
      <c r="I103" s="225">
        <f t="shared" si="13"/>
        <v>3.8331996161148879E-2</v>
      </c>
      <c r="J103" s="225">
        <f>(D103-D97)/D97</f>
        <v>0.35312704080389917</v>
      </c>
      <c r="K103" s="225">
        <f>(E103-E97)/E97</f>
        <v>0.21138739044342594</v>
      </c>
      <c r="L103" s="270">
        <f>(F103-F97)/F97</f>
        <v>0.12692782862404364</v>
      </c>
    </row>
    <row r="104" spans="1:12" ht="20.25" x14ac:dyDescent="0.45">
      <c r="A104" s="30">
        <v>2018</v>
      </c>
      <c r="B104" s="51" t="s">
        <v>34</v>
      </c>
      <c r="C104" s="51" t="s">
        <v>446</v>
      </c>
      <c r="D104" s="84">
        <v>95.11487032241557</v>
      </c>
      <c r="E104" s="84">
        <v>69.326481873752101</v>
      </c>
      <c r="F104" s="52">
        <v>1641.2716242725371</v>
      </c>
      <c r="G104" s="51"/>
      <c r="H104" s="51"/>
      <c r="I104" s="51"/>
      <c r="J104" s="225"/>
      <c r="K104" s="225"/>
      <c r="L104" s="270"/>
    </row>
    <row r="105" spans="1:12" ht="20.25" x14ac:dyDescent="0.45">
      <c r="A105" s="30">
        <v>2019</v>
      </c>
      <c r="B105" s="51" t="s">
        <v>34</v>
      </c>
      <c r="C105" s="51" t="s">
        <v>446</v>
      </c>
      <c r="D105" s="84">
        <v>100.42892055945971</v>
      </c>
      <c r="E105" s="84">
        <v>62.969688397796197</v>
      </c>
      <c r="F105" s="52">
        <v>1869.2369218907347</v>
      </c>
      <c r="G105" s="225">
        <f t="shared" ref="G105:I110" si="14">(D105-D104)/D104</f>
        <v>5.5869815298394923E-2</v>
      </c>
      <c r="H105" s="225">
        <f t="shared" si="14"/>
        <v>-9.1693582367731077E-2</v>
      </c>
      <c r="I105" s="225">
        <f t="shared" si="14"/>
        <v>0.13889553334551735</v>
      </c>
      <c r="J105" s="225">
        <f>(D105-D104)/D104</f>
        <v>5.5869815298394923E-2</v>
      </c>
      <c r="K105" s="225">
        <f>(E105-E104)/E104</f>
        <v>-9.1693582367731077E-2</v>
      </c>
      <c r="L105" s="270">
        <f>(F105-F104)/F104</f>
        <v>0.13889553334551735</v>
      </c>
    </row>
    <row r="106" spans="1:12" ht="20.25" x14ac:dyDescent="0.45">
      <c r="A106" s="30">
        <v>2020</v>
      </c>
      <c r="B106" s="51" t="s">
        <v>34</v>
      </c>
      <c r="C106" s="51" t="s">
        <v>446</v>
      </c>
      <c r="D106" s="84">
        <v>82.585104795365481</v>
      </c>
      <c r="E106" s="84">
        <v>103.622660891671</v>
      </c>
      <c r="F106" s="52">
        <v>1210.2986369322912</v>
      </c>
      <c r="G106" s="225">
        <f t="shared" si="14"/>
        <v>-0.17767606845410294</v>
      </c>
      <c r="H106" s="225">
        <f t="shared" si="14"/>
        <v>0.64559589745877755</v>
      </c>
      <c r="I106" s="225">
        <f t="shared" si="14"/>
        <v>-0.3525172637248824</v>
      </c>
      <c r="J106" s="225">
        <f>(D106-D104)/D104</f>
        <v>-0.13173298228318372</v>
      </c>
      <c r="K106" s="225">
        <f>(E106-E104)/E104</f>
        <v>0.49470531449114075</v>
      </c>
      <c r="L106" s="270">
        <f>(F106-F104)/F104</f>
        <v>-0.26258480373793497</v>
      </c>
    </row>
    <row r="107" spans="1:12" ht="20.25" x14ac:dyDescent="0.45">
      <c r="A107" s="30">
        <v>2021</v>
      </c>
      <c r="B107" s="51" t="s">
        <v>34</v>
      </c>
      <c r="C107" s="51" t="s">
        <v>446</v>
      </c>
      <c r="D107" s="84">
        <v>86.001625650705307</v>
      </c>
      <c r="E107" s="84">
        <v>121.55569037510899</v>
      </c>
      <c r="F107" s="52">
        <v>1054.2249770526623</v>
      </c>
      <c r="G107" s="225">
        <f t="shared" si="14"/>
        <v>4.1369698129045111E-2</v>
      </c>
      <c r="H107" s="225">
        <f t="shared" si="14"/>
        <v>0.17306088580552378</v>
      </c>
      <c r="I107" s="225">
        <f t="shared" si="14"/>
        <v>-0.12895466880407652</v>
      </c>
      <c r="J107" s="225">
        <f>(D107-D104)/D104</f>
        <v>-9.5813037864832779E-2</v>
      </c>
      <c r="K107" s="225">
        <f>(E107-E104)/E104</f>
        <v>0.75338034023520162</v>
      </c>
      <c r="L107" s="270">
        <f>(F107-F104)/F104</f>
        <v>-0.35767793614300264</v>
      </c>
    </row>
    <row r="108" spans="1:12" ht="20.25" x14ac:dyDescent="0.45">
      <c r="A108" s="30">
        <v>2022</v>
      </c>
      <c r="B108" s="51" t="s">
        <v>34</v>
      </c>
      <c r="C108" s="51" t="s">
        <v>446</v>
      </c>
      <c r="D108" s="84">
        <v>89.092197252484027</v>
      </c>
      <c r="E108" s="84">
        <v>121.33084768321</v>
      </c>
      <c r="F108" s="52">
        <v>1095.0425576360526</v>
      </c>
      <c r="G108" s="225">
        <f t="shared" si="14"/>
        <v>3.5936199791513752E-2</v>
      </c>
      <c r="H108" s="225">
        <f t="shared" si="14"/>
        <v>-1.8497093077679588E-3</v>
      </c>
      <c r="I108" s="225">
        <f t="shared" si="14"/>
        <v>3.8718092885169135E-2</v>
      </c>
      <c r="J108" s="225">
        <f>(D108-D104)/D104</f>
        <v>-6.3319994544661529E-2</v>
      </c>
      <c r="K108" s="225">
        <f>(E108-E104)/E104</f>
        <v>0.75013709629981118</v>
      </c>
      <c r="L108" s="270">
        <f>(F108-F104)/F104</f>
        <v>-0.33280845081239391</v>
      </c>
    </row>
    <row r="109" spans="1:12" ht="20.25" x14ac:dyDescent="0.45">
      <c r="A109" s="30">
        <v>2023</v>
      </c>
      <c r="B109" s="51" t="s">
        <v>34</v>
      </c>
      <c r="C109" s="51" t="s">
        <v>446</v>
      </c>
      <c r="D109" s="84">
        <v>93.77230958351366</v>
      </c>
      <c r="E109" s="84">
        <v>130.65313280889299</v>
      </c>
      <c r="F109" s="52">
        <v>1127.6011846955885</v>
      </c>
      <c r="G109" s="225">
        <f t="shared" si="14"/>
        <v>5.2531113558310458E-2</v>
      </c>
      <c r="H109" s="225">
        <f t="shared" si="14"/>
        <v>7.683359428941855E-2</v>
      </c>
      <c r="I109" s="225">
        <f t="shared" si="14"/>
        <v>2.9732750414579796E-2</v>
      </c>
      <c r="J109" s="225">
        <f>(D109-D104)/D104</f>
        <v>-1.4115150810288284E-2</v>
      </c>
      <c r="K109" s="225">
        <f>(E109-E104)/E104</f>
        <v>0.88460641990777189</v>
      </c>
      <c r="L109" s="270">
        <f>(F109-F104)/F104</f>
        <v>-0.31297101100168195</v>
      </c>
    </row>
    <row r="110" spans="1:12" ht="20.25" x14ac:dyDescent="0.45">
      <c r="A110" s="30">
        <v>2024</v>
      </c>
      <c r="B110" s="51" t="s">
        <v>34</v>
      </c>
      <c r="C110" s="51" t="s">
        <v>446</v>
      </c>
      <c r="D110" s="84">
        <v>112.11290503298754</v>
      </c>
      <c r="E110" s="84">
        <v>136.71332309264801</v>
      </c>
      <c r="F110" s="52">
        <v>1301.3365993787684</v>
      </c>
      <c r="G110" s="225">
        <f t="shared" si="14"/>
        <v>0.19558647463129547</v>
      </c>
      <c r="H110" s="225">
        <f t="shared" si="14"/>
        <v>4.6383811497419596E-2</v>
      </c>
      <c r="I110" s="225">
        <f t="shared" si="14"/>
        <v>0.15407523248574997</v>
      </c>
      <c r="J110" s="225">
        <f>(D110-D104)/D104</f>
        <v>0.17871059123513383</v>
      </c>
      <c r="K110" s="225">
        <f>(E110-E104)/E104</f>
        <v>0.97202164883560083</v>
      </c>
      <c r="L110" s="270">
        <f>(F110-F104)/F104</f>
        <v>-0.20711685979731634</v>
      </c>
    </row>
    <row r="111" spans="1:12" ht="20.25" x14ac:dyDescent="0.45">
      <c r="A111" s="30">
        <v>2018</v>
      </c>
      <c r="B111" s="51" t="s">
        <v>34</v>
      </c>
      <c r="C111" s="51" t="s">
        <v>445</v>
      </c>
      <c r="D111" s="84">
        <v>111.31025697792795</v>
      </c>
      <c r="E111" s="84">
        <v>74.510255611332198</v>
      </c>
      <c r="F111" s="52">
        <v>1715.5957891986159</v>
      </c>
      <c r="G111" s="51"/>
      <c r="H111" s="51"/>
      <c r="I111" s="51"/>
      <c r="J111" s="225"/>
      <c r="K111" s="225"/>
      <c r="L111" s="270"/>
    </row>
    <row r="112" spans="1:12" ht="20.25" x14ac:dyDescent="0.45">
      <c r="A112" s="30">
        <v>2019</v>
      </c>
      <c r="B112" s="51" t="s">
        <v>34</v>
      </c>
      <c r="C112" s="51" t="s">
        <v>445</v>
      </c>
      <c r="D112" s="84">
        <v>138.70561776378247</v>
      </c>
      <c r="E112" s="84">
        <v>87.965592858236306</v>
      </c>
      <c r="F112" s="52">
        <v>1819.5798287537359</v>
      </c>
      <c r="G112" s="225">
        <f t="shared" ref="G112:I117" si="15">(D112-D111)/D111</f>
        <v>0.24611712819319814</v>
      </c>
      <c r="H112" s="225">
        <f t="shared" si="15"/>
        <v>0.18058369464052271</v>
      </c>
      <c r="I112" s="225">
        <f t="shared" si="15"/>
        <v>6.0611036824526572E-2</v>
      </c>
      <c r="J112" s="225">
        <f>(D112-D111)/D111</f>
        <v>0.24611712819319814</v>
      </c>
      <c r="K112" s="225">
        <f>(E112-E111)/E111</f>
        <v>0.18058369464052271</v>
      </c>
      <c r="L112" s="270">
        <f>(F112-F111)/F111</f>
        <v>6.0611036824526572E-2</v>
      </c>
    </row>
    <row r="113" spans="1:12" ht="20.25" x14ac:dyDescent="0.45">
      <c r="A113" s="30">
        <v>2020</v>
      </c>
      <c r="B113" s="51" t="s">
        <v>34</v>
      </c>
      <c r="C113" s="51" t="s">
        <v>445</v>
      </c>
      <c r="D113" s="84">
        <v>160.06652769507735</v>
      </c>
      <c r="E113" s="84">
        <v>114.42187226999</v>
      </c>
      <c r="F113" s="52">
        <v>1578.1255312564022</v>
      </c>
      <c r="G113" s="225">
        <f t="shared" si="15"/>
        <v>0.15400176485766279</v>
      </c>
      <c r="H113" s="225">
        <f t="shared" si="15"/>
        <v>0.30075713187530195</v>
      </c>
      <c r="I113" s="225">
        <f t="shared" si="15"/>
        <v>-0.13269783148932263</v>
      </c>
      <c r="J113" s="225">
        <f>(D113-D111)/D111</f>
        <v>0.43802136515431311</v>
      </c>
      <c r="K113" s="225">
        <f>(E113-E111)/E111</f>
        <v>0.53565266057935368</v>
      </c>
      <c r="L113" s="270">
        <f>(F113-F111)/F111</f>
        <v>-8.0129747815730207E-2</v>
      </c>
    </row>
    <row r="114" spans="1:12" ht="20.25" x14ac:dyDescent="0.45">
      <c r="A114" s="30">
        <v>2021</v>
      </c>
      <c r="B114" s="51" t="s">
        <v>34</v>
      </c>
      <c r="C114" s="51" t="s">
        <v>445</v>
      </c>
      <c r="D114" s="84">
        <v>172.25610016264147</v>
      </c>
      <c r="E114" s="84">
        <v>111.885495029</v>
      </c>
      <c r="F114" s="52">
        <v>1716.0691867208752</v>
      </c>
      <c r="G114" s="225">
        <f t="shared" si="15"/>
        <v>7.6153163581988509E-2</v>
      </c>
      <c r="H114" s="225">
        <f t="shared" si="15"/>
        <v>-2.2166891614962981E-2</v>
      </c>
      <c r="I114" s="225">
        <f t="shared" si="15"/>
        <v>8.7409811660959055E-2</v>
      </c>
      <c r="J114" s="225">
        <f>(D114-D111)/D111</f>
        <v>0.54753124140930387</v>
      </c>
      <c r="K114" s="225">
        <f>(E114-E111)/E111</f>
        <v>0.50161201449406156</v>
      </c>
      <c r="L114" s="270">
        <f>(F114-F111)/F111</f>
        <v>2.7593768021573381E-4</v>
      </c>
    </row>
    <row r="115" spans="1:12" ht="20.25" x14ac:dyDescent="0.45">
      <c r="A115" s="30">
        <v>2022</v>
      </c>
      <c r="B115" s="51" t="s">
        <v>34</v>
      </c>
      <c r="C115" s="51" t="s">
        <v>445</v>
      </c>
      <c r="D115" s="84">
        <v>172.44566691591297</v>
      </c>
      <c r="E115" s="84">
        <v>133.249835135219</v>
      </c>
      <c r="F115" s="52">
        <v>1445.6213724883762</v>
      </c>
      <c r="G115" s="225">
        <f t="shared" si="15"/>
        <v>1.1004937014857906E-3</v>
      </c>
      <c r="H115" s="225">
        <f t="shared" si="15"/>
        <v>0.19094825563118351</v>
      </c>
      <c r="I115" s="225">
        <f t="shared" si="15"/>
        <v>-0.15759726724613016</v>
      </c>
      <c r="J115" s="225">
        <f>(D115-D111)/D111</f>
        <v>0.54923428979332733</v>
      </c>
      <c r="K115" s="225">
        <f>(E115-E111)/E111</f>
        <v>0.78834220929653009</v>
      </c>
      <c r="L115" s="270">
        <f>(F115-F111)/F111</f>
        <v>-0.15736481659024668</v>
      </c>
    </row>
    <row r="116" spans="1:12" ht="20.25" x14ac:dyDescent="0.45">
      <c r="A116" s="30">
        <v>2023</v>
      </c>
      <c r="B116" s="51" t="s">
        <v>34</v>
      </c>
      <c r="C116" s="51" t="s">
        <v>445</v>
      </c>
      <c r="D116" s="84">
        <v>197.0801004962</v>
      </c>
      <c r="E116" s="84">
        <v>207.30539055090699</v>
      </c>
      <c r="F116" s="52">
        <v>1474.4621624214615</v>
      </c>
      <c r="G116" s="225">
        <f t="shared" si="15"/>
        <v>0.14285330574469668</v>
      </c>
      <c r="H116" s="225">
        <f t="shared" si="15"/>
        <v>0.55576470575395487</v>
      </c>
      <c r="I116" s="225">
        <f t="shared" si="15"/>
        <v>1.9950445173234434E-2</v>
      </c>
      <c r="J116" s="225">
        <f>(D116-D111)/D111</f>
        <v>0.77054752946334149</v>
      </c>
      <c r="K116" s="225">
        <f>(E116-E111)/E111</f>
        <v>1.7822396910335936</v>
      </c>
      <c r="L116" s="270">
        <f>(F116-F111)/F111</f>
        <v>-0.14055386956259203</v>
      </c>
    </row>
    <row r="117" spans="1:12" ht="20.25" x14ac:dyDescent="0.45">
      <c r="A117" s="30">
        <v>2024</v>
      </c>
      <c r="B117" s="51" t="s">
        <v>34</v>
      </c>
      <c r="C117" s="51" t="s">
        <v>445</v>
      </c>
      <c r="D117" s="84">
        <v>239.07124900292254</v>
      </c>
      <c r="E117" s="84">
        <v>215.82225405459499</v>
      </c>
      <c r="F117" s="52">
        <v>1630.941300993984</v>
      </c>
      <c r="G117" s="225">
        <f t="shared" si="15"/>
        <v>0.21306640498456714</v>
      </c>
      <c r="H117" s="225">
        <f t="shared" si="15"/>
        <v>4.1083656730076946E-2</v>
      </c>
      <c r="I117" s="225">
        <f t="shared" si="15"/>
        <v>0.10612624898799837</v>
      </c>
      <c r="J117" s="225">
        <f>(D117-D111)/D111</f>
        <v>1.1477917264204027</v>
      </c>
      <c r="K117" s="225">
        <f>(E117-E111)/E111</f>
        <v>1.8965442714408132</v>
      </c>
      <c r="L117" s="270">
        <f>(F117-F111)/F111</f>
        <v>-4.9344075532019957E-2</v>
      </c>
    </row>
    <row r="118" spans="1:12" ht="20.25" x14ac:dyDescent="0.45">
      <c r="A118" s="30">
        <v>2018</v>
      </c>
      <c r="B118" s="51" t="s">
        <v>8</v>
      </c>
      <c r="C118" s="51" t="s">
        <v>443</v>
      </c>
      <c r="D118" s="84">
        <v>3184.3805094796899</v>
      </c>
      <c r="E118" s="84">
        <v>17420.916385293502</v>
      </c>
      <c r="F118" s="52">
        <v>185.13729052800409</v>
      </c>
      <c r="G118" s="51"/>
      <c r="H118" s="51"/>
      <c r="I118" s="51"/>
      <c r="J118" s="225"/>
      <c r="K118" s="225"/>
      <c r="L118" s="270"/>
    </row>
    <row r="119" spans="1:12" ht="20.25" x14ac:dyDescent="0.45">
      <c r="A119" s="30">
        <v>2019</v>
      </c>
      <c r="B119" s="51" t="s">
        <v>8</v>
      </c>
      <c r="C119" s="51" t="s">
        <v>443</v>
      </c>
      <c r="D119" s="84">
        <v>3196.193367870183</v>
      </c>
      <c r="E119" s="84">
        <v>18136.969997759599</v>
      </c>
      <c r="F119" s="52">
        <v>179.67237973622775</v>
      </c>
      <c r="G119" s="225">
        <f t="shared" ref="G119:I124" si="16">(D119-D118)/D118</f>
        <v>3.7096252647342396E-3</v>
      </c>
      <c r="H119" s="225">
        <f t="shared" si="16"/>
        <v>4.1103096796364869E-2</v>
      </c>
      <c r="I119" s="225">
        <f t="shared" si="16"/>
        <v>-2.9518152589306172E-2</v>
      </c>
      <c r="J119" s="225">
        <f>(D119-D118)/D118</f>
        <v>3.7096252647342396E-3</v>
      </c>
      <c r="K119" s="225">
        <f>(E119-E118)/E118</f>
        <v>4.1103096796364869E-2</v>
      </c>
      <c r="L119" s="270">
        <f>(F119-F118)/F118</f>
        <v>-2.9518152589306172E-2</v>
      </c>
    </row>
    <row r="120" spans="1:12" ht="20.25" x14ac:dyDescent="0.45">
      <c r="A120" s="30">
        <v>2020</v>
      </c>
      <c r="B120" s="51" t="s">
        <v>8</v>
      </c>
      <c r="C120" s="51" t="s">
        <v>443</v>
      </c>
      <c r="D120" s="84">
        <v>2768.9635355985965</v>
      </c>
      <c r="E120" s="84">
        <v>17800.762651455101</v>
      </c>
      <c r="F120" s="52">
        <v>157.49763717193039</v>
      </c>
      <c r="G120" s="225">
        <f t="shared" si="16"/>
        <v>-0.13366833076068721</v>
      </c>
      <c r="H120" s="225">
        <f t="shared" si="16"/>
        <v>-1.8537128657434437E-2</v>
      </c>
      <c r="I120" s="225">
        <f t="shared" si="16"/>
        <v>-0.12341764825985781</v>
      </c>
      <c r="J120" s="225">
        <f>(D120-D118)/D118</f>
        <v>-0.13045456491283769</v>
      </c>
      <c r="K120" s="225">
        <f>(E120-E118)/E118</f>
        <v>2.1804034745397233E-2</v>
      </c>
      <c r="L120" s="270">
        <f>(F120-F118)/F118</f>
        <v>-0.14929273987561617</v>
      </c>
    </row>
    <row r="121" spans="1:12" ht="20.25" x14ac:dyDescent="0.45">
      <c r="A121" s="30">
        <v>2021</v>
      </c>
      <c r="B121" s="51" t="s">
        <v>8</v>
      </c>
      <c r="C121" s="51" t="s">
        <v>443</v>
      </c>
      <c r="D121" s="84">
        <v>2561.4548545477237</v>
      </c>
      <c r="E121" s="84">
        <v>16800.556703362199</v>
      </c>
      <c r="F121" s="52">
        <v>154.9707974722557</v>
      </c>
      <c r="G121" s="225">
        <f t="shared" si="16"/>
        <v>-7.4940922255956485E-2</v>
      </c>
      <c r="H121" s="225">
        <f t="shared" si="16"/>
        <v>-5.6188937950427724E-2</v>
      </c>
      <c r="I121" s="225">
        <f t="shared" si="16"/>
        <v>-1.6043667353030203E-2</v>
      </c>
      <c r="J121" s="225">
        <f>(D121-D118)/D118</f>
        <v>-0.19561910176172656</v>
      </c>
      <c r="K121" s="225">
        <f>(E121-E118)/E118</f>
        <v>-3.5610048760408589E-2</v>
      </c>
      <c r="L121" s="270">
        <f>(F121-F118)/F118</f>
        <v>-0.16294120417185953</v>
      </c>
    </row>
    <row r="122" spans="1:12" ht="20.25" x14ac:dyDescent="0.45">
      <c r="A122" s="30">
        <v>2022</v>
      </c>
      <c r="B122" s="51" t="s">
        <v>8</v>
      </c>
      <c r="C122" s="51" t="s">
        <v>443</v>
      </c>
      <c r="D122" s="84">
        <v>2729.0244881945755</v>
      </c>
      <c r="E122" s="84">
        <v>17851.5445977485</v>
      </c>
      <c r="F122" s="52">
        <v>155.67859428523786</v>
      </c>
      <c r="G122" s="225">
        <f t="shared" si="16"/>
        <v>6.5419709954809876E-2</v>
      </c>
      <c r="H122" s="225">
        <f t="shared" si="16"/>
        <v>6.2556730288346477E-2</v>
      </c>
      <c r="I122" s="225">
        <f t="shared" si="16"/>
        <v>4.5672915447756103E-3</v>
      </c>
      <c r="J122" s="225">
        <f>(D122-D118)/D118</f>
        <v>-0.1429967367057893</v>
      </c>
      <c r="K122" s="225">
        <f>(E122-E118)/E118</f>
        <v>2.4719033312078142E-2</v>
      </c>
      <c r="L122" s="270">
        <f>(F122-F118)/F118</f>
        <v>-0.1591181126111936</v>
      </c>
    </row>
    <row r="123" spans="1:12" ht="20.25" x14ac:dyDescent="0.45">
      <c r="A123" s="30">
        <v>2023</v>
      </c>
      <c r="B123" s="51" t="s">
        <v>8</v>
      </c>
      <c r="C123" s="51" t="s">
        <v>443</v>
      </c>
      <c r="D123" s="84">
        <v>2868.2712142306727</v>
      </c>
      <c r="E123" s="84">
        <v>18364.7970349229</v>
      </c>
      <c r="F123" s="52">
        <v>159.04675009100407</v>
      </c>
      <c r="G123" s="225">
        <f t="shared" si="16"/>
        <v>5.1024359304382011E-2</v>
      </c>
      <c r="H123" s="225">
        <f t="shared" si="16"/>
        <v>2.8751150039931752E-2</v>
      </c>
      <c r="I123" s="225">
        <f t="shared" si="16"/>
        <v>2.1635317438664661E-2</v>
      </c>
      <c r="J123" s="225">
        <f>(D123-D118)/D118</f>
        <v>-9.9268694274437588E-2</v>
      </c>
      <c r="K123" s="225">
        <f>(E123-E118)/E118</f>
        <v>5.4180883987607523E-2</v>
      </c>
      <c r="L123" s="270">
        <f>(F123-F118)/F118</f>
        <v>-0.14092536604911332</v>
      </c>
    </row>
    <row r="124" spans="1:12" ht="20.25" x14ac:dyDescent="0.45">
      <c r="A124" s="30">
        <v>2024</v>
      </c>
      <c r="B124" s="51" t="s">
        <v>8</v>
      </c>
      <c r="C124" s="51" t="s">
        <v>443</v>
      </c>
      <c r="D124" s="84">
        <v>2977.230973766576</v>
      </c>
      <c r="E124" s="84">
        <v>17799.033908970599</v>
      </c>
      <c r="F124" s="52">
        <v>171.25625749297603</v>
      </c>
      <c r="G124" s="225">
        <f t="shared" si="16"/>
        <v>3.798795560033133E-2</v>
      </c>
      <c r="H124" s="225">
        <f t="shared" si="16"/>
        <v>-3.0806935947967892E-2</v>
      </c>
      <c r="I124" s="225">
        <f t="shared" si="16"/>
        <v>7.6766783319909854E-2</v>
      </c>
      <c r="J124" s="225">
        <f>(D124-D118)/D118</f>
        <v>-6.5051753424706454E-2</v>
      </c>
      <c r="K124" s="225">
        <f>(E124-E118)/E118</f>
        <v>2.1704801017029127E-2</v>
      </c>
      <c r="L124" s="270">
        <f>(F124-F118)/F118</f>
        <v>-7.4976969768974722E-2</v>
      </c>
    </row>
    <row r="125" spans="1:12" ht="20.25" x14ac:dyDescent="0.45">
      <c r="A125" s="30">
        <v>2018</v>
      </c>
      <c r="B125" s="51" t="s">
        <v>8</v>
      </c>
      <c r="C125" s="51" t="s">
        <v>442</v>
      </c>
      <c r="D125" s="84">
        <v>486.04017393980462</v>
      </c>
      <c r="E125" s="84">
        <v>1023.45421117581</v>
      </c>
      <c r="F125" s="52">
        <v>530.19681416138701</v>
      </c>
      <c r="G125" s="51"/>
      <c r="H125" s="51"/>
      <c r="I125" s="51"/>
      <c r="J125" s="225"/>
      <c r="K125" s="225"/>
      <c r="L125" s="270"/>
    </row>
    <row r="126" spans="1:12" ht="20.25" x14ac:dyDescent="0.45">
      <c r="A126" s="30">
        <v>2019</v>
      </c>
      <c r="B126" s="51" t="s">
        <v>8</v>
      </c>
      <c r="C126" s="51" t="s">
        <v>442</v>
      </c>
      <c r="D126" s="84">
        <v>530.51895331967057</v>
      </c>
      <c r="E126" s="84">
        <v>1067.0000225937099</v>
      </c>
      <c r="F126" s="52">
        <v>551.10836209820627</v>
      </c>
      <c r="G126" s="225">
        <f t="shared" ref="G126:I131" si="17">(D126-D125)/D125</f>
        <v>9.1512557530634475E-2</v>
      </c>
      <c r="H126" s="225">
        <f t="shared" si="17"/>
        <v>4.2547884353196126E-2</v>
      </c>
      <c r="I126" s="225">
        <f t="shared" si="17"/>
        <v>3.9441104469658275E-2</v>
      </c>
      <c r="J126" s="225">
        <f>(D126-D125)/D125</f>
        <v>9.1512557530634475E-2</v>
      </c>
      <c r="K126" s="225">
        <f>(E126-E125)/E125</f>
        <v>4.2547884353196126E-2</v>
      </c>
      <c r="L126" s="270">
        <f>(F126-F125)/F125</f>
        <v>3.9441104469658275E-2</v>
      </c>
    </row>
    <row r="127" spans="1:12" ht="20.25" x14ac:dyDescent="0.45">
      <c r="A127" s="30">
        <v>2020</v>
      </c>
      <c r="B127" s="51" t="s">
        <v>8</v>
      </c>
      <c r="C127" s="51" t="s">
        <v>442</v>
      </c>
      <c r="D127" s="84">
        <v>467.10017976342101</v>
      </c>
      <c r="E127" s="84">
        <v>1097.3286169831599</v>
      </c>
      <c r="F127" s="52">
        <v>462.00491683652996</v>
      </c>
      <c r="G127" s="225">
        <f t="shared" si="17"/>
        <v>-0.11954101386842596</v>
      </c>
      <c r="H127" s="225">
        <f t="shared" si="17"/>
        <v>2.8424174083638683E-2</v>
      </c>
      <c r="I127" s="225">
        <f t="shared" si="17"/>
        <v>-0.16168044506245086</v>
      </c>
      <c r="J127" s="225">
        <f>(D127-D125)/D125</f>
        <v>-3.8967960246696187E-2</v>
      </c>
      <c r="K127" s="225">
        <f>(E127-E125)/E125</f>
        <v>7.2181446908580582E-2</v>
      </c>
      <c r="L127" s="270">
        <f>(F127-F125)/F125</f>
        <v>-0.12861619591720155</v>
      </c>
    </row>
    <row r="128" spans="1:12" ht="20.25" x14ac:dyDescent="0.45">
      <c r="A128" s="30">
        <v>2021</v>
      </c>
      <c r="B128" s="51" t="s">
        <v>8</v>
      </c>
      <c r="C128" s="51" t="s">
        <v>442</v>
      </c>
      <c r="D128" s="84">
        <v>452.34608729428965</v>
      </c>
      <c r="E128" s="84">
        <v>988.80828404643501</v>
      </c>
      <c r="F128" s="52">
        <v>502.42866203263856</v>
      </c>
      <c r="G128" s="225">
        <f t="shared" si="17"/>
        <v>-3.1586569880157365E-2</v>
      </c>
      <c r="H128" s="225">
        <f t="shared" si="17"/>
        <v>-9.8895017643005942E-2</v>
      </c>
      <c r="I128" s="225">
        <f t="shared" si="17"/>
        <v>8.7496352794036669E-2</v>
      </c>
      <c r="J128" s="225">
        <f>(D128-D125)/D125</f>
        <v>-6.9323665927434094E-2</v>
      </c>
      <c r="K128" s="225">
        <f>(E128-E125)/E125</f>
        <v>-3.3851956199947138E-2</v>
      </c>
      <c r="L128" s="270">
        <f>(F128-F125)/F125</f>
        <v>-5.2373291176163281E-2</v>
      </c>
    </row>
    <row r="129" spans="1:12" ht="20.25" x14ac:dyDescent="0.45">
      <c r="A129" s="30">
        <v>2022</v>
      </c>
      <c r="B129" s="51" t="s">
        <v>8</v>
      </c>
      <c r="C129" s="51" t="s">
        <v>442</v>
      </c>
      <c r="D129" s="84">
        <v>494.20399354128404</v>
      </c>
      <c r="E129" s="84">
        <v>999.45914700979199</v>
      </c>
      <c r="F129" s="52">
        <v>543.48353812089124</v>
      </c>
      <c r="G129" s="225">
        <f t="shared" si="17"/>
        <v>9.2535134983409859E-2</v>
      </c>
      <c r="H129" s="225">
        <f t="shared" si="17"/>
        <v>1.0771413564387993E-2</v>
      </c>
      <c r="I129" s="225">
        <f t="shared" si="17"/>
        <v>8.171284640123834E-2</v>
      </c>
      <c r="J129" s="225">
        <f>(D129-D125)/D125</f>
        <v>1.679659427183584E-2</v>
      </c>
      <c r="K129" s="225">
        <f>(E129-E125)/E125</f>
        <v>-2.3445176055752324E-2</v>
      </c>
      <c r="L129" s="270">
        <f>(F129-F125)/F125</f>
        <v>2.5059984527669894E-2</v>
      </c>
    </row>
    <row r="130" spans="1:12" ht="20.25" x14ac:dyDescent="0.45">
      <c r="A130" s="30">
        <v>2023</v>
      </c>
      <c r="B130" s="51" t="s">
        <v>8</v>
      </c>
      <c r="C130" s="51" t="s">
        <v>442</v>
      </c>
      <c r="D130" s="84">
        <v>504.94795198294321</v>
      </c>
      <c r="E130" s="84">
        <v>1019.24544632992</v>
      </c>
      <c r="F130" s="52">
        <v>532.72837294177157</v>
      </c>
      <c r="G130" s="225">
        <f t="shared" si="17"/>
        <v>2.1739926390865277E-2</v>
      </c>
      <c r="H130" s="225">
        <f t="shared" si="17"/>
        <v>1.9797006590339575E-2</v>
      </c>
      <c r="I130" s="225">
        <f t="shared" si="17"/>
        <v>-1.9789311772544099E-2</v>
      </c>
      <c r="J130" s="225">
        <f>(D130-D125)/D125</f>
        <v>3.8901677385788057E-2</v>
      </c>
      <c r="K130" s="225">
        <f>(E130-E125)/E125</f>
        <v>-4.1123137703001486E-3</v>
      </c>
      <c r="L130" s="270">
        <f>(F130-F125)/F125</f>
        <v>4.7747529082926071E-3</v>
      </c>
    </row>
    <row r="131" spans="1:12" ht="20.25" x14ac:dyDescent="0.45">
      <c r="A131" s="30">
        <v>2024</v>
      </c>
      <c r="B131" s="51" t="s">
        <v>8</v>
      </c>
      <c r="C131" s="51" t="s">
        <v>442</v>
      </c>
      <c r="D131" s="84">
        <v>544.56165280180107</v>
      </c>
      <c r="E131" s="84">
        <v>1020.76544875347</v>
      </c>
      <c r="F131" s="52">
        <v>571.48642341377695</v>
      </c>
      <c r="G131" s="225">
        <f t="shared" si="17"/>
        <v>7.8451057506608107E-2</v>
      </c>
      <c r="H131" s="225">
        <f t="shared" si="17"/>
        <v>1.4913016575380841E-3</v>
      </c>
      <c r="I131" s="225">
        <f t="shared" si="17"/>
        <v>7.2753869402487639E-2</v>
      </c>
      <c r="J131" s="225">
        <f>(D131-D125)/D125</f>
        <v>0.12040461262209214</v>
      </c>
      <c r="K131" s="225">
        <f>(E131-E125)/E125</f>
        <v>-2.6271448131040295E-3</v>
      </c>
      <c r="L131" s="270">
        <f>(F131-F125)/F125</f>
        <v>7.787600406029932E-2</v>
      </c>
    </row>
    <row r="132" spans="1:12" ht="20.25" x14ac:dyDescent="0.45">
      <c r="A132" s="30">
        <v>2018</v>
      </c>
      <c r="B132" s="51" t="s">
        <v>8</v>
      </c>
      <c r="C132" s="51" t="s">
        <v>447</v>
      </c>
      <c r="D132" s="84">
        <v>1724.1372674169143</v>
      </c>
      <c r="E132" s="84">
        <v>480.75366174994798</v>
      </c>
      <c r="F132" s="52">
        <v>3651.5137616036318</v>
      </c>
      <c r="G132" s="51"/>
      <c r="H132" s="51"/>
      <c r="I132" s="51"/>
      <c r="J132" s="225"/>
      <c r="K132" s="225"/>
      <c r="L132" s="270"/>
    </row>
    <row r="133" spans="1:12" ht="20.25" x14ac:dyDescent="0.45">
      <c r="A133" s="30">
        <v>2019</v>
      </c>
      <c r="B133" s="51" t="s">
        <v>8</v>
      </c>
      <c r="C133" s="51" t="s">
        <v>447</v>
      </c>
      <c r="D133" s="84">
        <v>1876.2269932703025</v>
      </c>
      <c r="E133" s="84">
        <v>510.71545457843803</v>
      </c>
      <c r="F133" s="52">
        <v>3731.159839581795</v>
      </c>
      <c r="G133" s="225">
        <f t="shared" ref="G133:I138" si="18">(D133-D132)/D132</f>
        <v>8.821207494763314E-2</v>
      </c>
      <c r="H133" s="225">
        <f t="shared" si="18"/>
        <v>6.2322547309216179E-2</v>
      </c>
      <c r="I133" s="225">
        <f t="shared" si="18"/>
        <v>2.1811797292305743E-2</v>
      </c>
      <c r="J133" s="225">
        <f>(D133-D132)/D132</f>
        <v>8.821207494763314E-2</v>
      </c>
      <c r="K133" s="225">
        <f>(E133-E132)/E132</f>
        <v>6.2322547309216179E-2</v>
      </c>
      <c r="L133" s="270">
        <f>(F133-F132)/F132</f>
        <v>2.1811797292305743E-2</v>
      </c>
    </row>
    <row r="134" spans="1:12" ht="20.25" x14ac:dyDescent="0.45">
      <c r="A134" s="30">
        <v>2020</v>
      </c>
      <c r="B134" s="51" t="s">
        <v>8</v>
      </c>
      <c r="C134" s="51" t="s">
        <v>447</v>
      </c>
      <c r="D134" s="84">
        <v>1764.5637547020951</v>
      </c>
      <c r="E134" s="84">
        <v>547.36526843502702</v>
      </c>
      <c r="F134" s="52">
        <v>3269.6774436758333</v>
      </c>
      <c r="G134" s="225">
        <f t="shared" si="18"/>
        <v>-5.951478097731449E-2</v>
      </c>
      <c r="H134" s="225">
        <f t="shared" si="18"/>
        <v>7.1761709045677885E-2</v>
      </c>
      <c r="I134" s="225">
        <f t="shared" si="18"/>
        <v>-0.12368336274698077</v>
      </c>
      <c r="J134" s="225">
        <f>(D134-D132)/D132</f>
        <v>2.3447371650255816E-2</v>
      </c>
      <c r="K134" s="225">
        <f>(E134-E132)/E132</f>
        <v>0.13855662886188355</v>
      </c>
      <c r="L134" s="270">
        <f>(F134-F132)/F132</f>
        <v>-0.1045693218913429</v>
      </c>
    </row>
    <row r="135" spans="1:12" ht="20.25" x14ac:dyDescent="0.45">
      <c r="A135" s="30">
        <v>2021</v>
      </c>
      <c r="B135" s="51" t="s">
        <v>8</v>
      </c>
      <c r="C135" s="51" t="s">
        <v>447</v>
      </c>
      <c r="D135" s="84">
        <v>1834.7376291062471</v>
      </c>
      <c r="E135" s="84">
        <v>499.83299691699602</v>
      </c>
      <c r="F135" s="52">
        <v>3741.2933676003495</v>
      </c>
      <c r="G135" s="225">
        <f t="shared" si="18"/>
        <v>3.9768398402810448E-2</v>
      </c>
      <c r="H135" s="225">
        <f t="shared" si="18"/>
        <v>-8.6838303887878374E-2</v>
      </c>
      <c r="I135" s="225">
        <f t="shared" si="18"/>
        <v>0.14423928110606429</v>
      </c>
      <c r="J135" s="225">
        <f>(D135-D132)/D132</f>
        <v>6.4148234470352394E-2</v>
      </c>
      <c r="K135" s="225">
        <f>(E135-E132)/E132</f>
        <v>3.9686302331216942E-2</v>
      </c>
      <c r="L135" s="270">
        <f>(F135-F132)/F132</f>
        <v>2.4586955399365458E-2</v>
      </c>
    </row>
    <row r="136" spans="1:12" ht="20.25" x14ac:dyDescent="0.45">
      <c r="A136" s="30">
        <v>2022</v>
      </c>
      <c r="B136" s="51" t="s">
        <v>8</v>
      </c>
      <c r="C136" s="51" t="s">
        <v>447</v>
      </c>
      <c r="D136" s="84">
        <v>1993.260243660822</v>
      </c>
      <c r="E136" s="84">
        <v>553.03498970593</v>
      </c>
      <c r="F136" s="52">
        <v>3676.4683525370197</v>
      </c>
      <c r="G136" s="225">
        <f t="shared" si="18"/>
        <v>8.6400699500448847E-2</v>
      </c>
      <c r="H136" s="225">
        <f t="shared" si="18"/>
        <v>0.1064395370395462</v>
      </c>
      <c r="I136" s="225">
        <f t="shared" si="18"/>
        <v>-1.7326899735988447E-2</v>
      </c>
      <c r="J136" s="225">
        <f>(D136-D132)/D132</f>
        <v>0.1560913863007585</v>
      </c>
      <c r="K136" s="225">
        <f>(E136-E132)/E132</f>
        <v>0.15035003101770933</v>
      </c>
      <c r="L136" s="270">
        <f>(F136-F132)/F132</f>
        <v>6.8340399523589852E-3</v>
      </c>
    </row>
    <row r="137" spans="1:12" ht="20.25" x14ac:dyDescent="0.45">
      <c r="A137" s="30">
        <v>2023</v>
      </c>
      <c r="B137" s="51" t="s">
        <v>8</v>
      </c>
      <c r="C137" s="51" t="s">
        <v>447</v>
      </c>
      <c r="D137" s="84">
        <v>2208.0701287766688</v>
      </c>
      <c r="E137" s="84">
        <v>623.21432634997996</v>
      </c>
      <c r="F137" s="52">
        <v>3608.1057443660206</v>
      </c>
      <c r="G137" s="225">
        <f t="shared" si="18"/>
        <v>0.10776810795228972</v>
      </c>
      <c r="H137" s="225">
        <f t="shared" si="18"/>
        <v>0.12689854701845721</v>
      </c>
      <c r="I137" s="225">
        <f t="shared" si="18"/>
        <v>-1.8594640730097416E-2</v>
      </c>
      <c r="J137" s="225">
        <f>(D137-D132)/D132</f>
        <v>0.28068116762233092</v>
      </c>
      <c r="K137" s="225">
        <f>(E137-E132)/E132</f>
        <v>0.29632777851649383</v>
      </c>
      <c r="L137" s="270">
        <f>(F137-F132)/F132</f>
        <v>-1.1887677295387677E-2</v>
      </c>
    </row>
    <row r="138" spans="1:12" ht="20.25" x14ac:dyDescent="0.45">
      <c r="A138" s="30">
        <v>2024</v>
      </c>
      <c r="B138" s="51" t="s">
        <v>8</v>
      </c>
      <c r="C138" s="51" t="s">
        <v>447</v>
      </c>
      <c r="D138" s="84">
        <v>2425.9288457842572</v>
      </c>
      <c r="E138" s="84">
        <v>664.88790761808605</v>
      </c>
      <c r="F138" s="52">
        <v>3734.6525547044448</v>
      </c>
      <c r="G138" s="225">
        <f t="shared" si="18"/>
        <v>9.8664763482076603E-2</v>
      </c>
      <c r="H138" s="225">
        <f t="shared" si="18"/>
        <v>6.6868779336602346E-2</v>
      </c>
      <c r="I138" s="225">
        <f t="shared" si="18"/>
        <v>3.5072921722436846E-2</v>
      </c>
      <c r="J138" s="225">
        <f>(D138-D132)/D132</f>
        <v>0.40703927212173791</v>
      </c>
      <c r="K138" s="225">
        <f>(E138-E132)/E132</f>
        <v>0.38301163468602117</v>
      </c>
      <c r="L138" s="270">
        <f>(F138-F132)/F132</f>
        <v>2.2768308851806446E-2</v>
      </c>
    </row>
    <row r="139" spans="1:12" ht="20.25" x14ac:dyDescent="0.45">
      <c r="A139" s="30">
        <v>2018</v>
      </c>
      <c r="B139" s="51" t="s">
        <v>8</v>
      </c>
      <c r="C139" s="51" t="s">
        <v>448</v>
      </c>
      <c r="D139" s="84">
        <v>2709.7605217898222</v>
      </c>
      <c r="E139" s="84">
        <v>256.13927327012902</v>
      </c>
      <c r="F139" s="52">
        <v>10808.186829933744</v>
      </c>
      <c r="G139" s="51"/>
      <c r="H139" s="51"/>
      <c r="I139" s="51"/>
      <c r="J139" s="225"/>
      <c r="K139" s="225"/>
      <c r="L139" s="270"/>
    </row>
    <row r="140" spans="1:12" ht="20.25" x14ac:dyDescent="0.45">
      <c r="A140" s="30">
        <v>2019</v>
      </c>
      <c r="B140" s="51" t="s">
        <v>8</v>
      </c>
      <c r="C140" s="51" t="s">
        <v>448</v>
      </c>
      <c r="D140" s="84">
        <v>2927.4012695784036</v>
      </c>
      <c r="E140" s="84">
        <v>259.52298992856498</v>
      </c>
      <c r="F140" s="52">
        <v>11487.248919001348</v>
      </c>
      <c r="G140" s="225">
        <f t="shared" ref="G140:I145" si="19">(D140-D139)/D139</f>
        <v>8.0317336546340865E-2</v>
      </c>
      <c r="H140" s="225">
        <f t="shared" si="19"/>
        <v>1.3210456230456429E-2</v>
      </c>
      <c r="I140" s="225">
        <f t="shared" si="19"/>
        <v>6.2828492859404658E-2</v>
      </c>
      <c r="J140" s="225">
        <f>(D140-D139)/D139</f>
        <v>8.0317336546340865E-2</v>
      </c>
      <c r="K140" s="225">
        <f>(E140-E139)/E139</f>
        <v>1.3210456230456429E-2</v>
      </c>
      <c r="L140" s="270">
        <f>(F140-F139)/F139</f>
        <v>6.2828492859404658E-2</v>
      </c>
    </row>
    <row r="141" spans="1:12" ht="20.25" x14ac:dyDescent="0.45">
      <c r="A141" s="30">
        <v>2020</v>
      </c>
      <c r="B141" s="51" t="s">
        <v>8</v>
      </c>
      <c r="C141" s="51" t="s">
        <v>448</v>
      </c>
      <c r="D141" s="84">
        <v>2623.6338363172731</v>
      </c>
      <c r="E141" s="84">
        <v>265.37892504349497</v>
      </c>
      <c r="F141" s="52">
        <v>10080.142281293673</v>
      </c>
      <c r="G141" s="225">
        <f t="shared" si="19"/>
        <v>-0.1037669268022413</v>
      </c>
      <c r="H141" s="225">
        <f t="shared" si="19"/>
        <v>2.2564224913337608E-2</v>
      </c>
      <c r="I141" s="225">
        <f t="shared" si="19"/>
        <v>-0.12249291781082104</v>
      </c>
      <c r="J141" s="225">
        <f>(D141-D139)/D139</f>
        <v>-3.1783873438255568E-2</v>
      </c>
      <c r="K141" s="225">
        <f>(E141-E139)/E139</f>
        <v>3.607276484938586E-2</v>
      </c>
      <c r="L141" s="270">
        <f>(F141-F139)/F139</f>
        <v>-6.7360470363421202E-2</v>
      </c>
    </row>
    <row r="142" spans="1:12" ht="20.25" x14ac:dyDescent="0.45">
      <c r="A142" s="30">
        <v>2021</v>
      </c>
      <c r="B142" s="51" t="s">
        <v>8</v>
      </c>
      <c r="C142" s="51" t="s">
        <v>448</v>
      </c>
      <c r="D142" s="84">
        <v>2956.3763819940245</v>
      </c>
      <c r="E142" s="84">
        <v>254.10793785150801</v>
      </c>
      <c r="F142" s="52">
        <v>11921.747923474859</v>
      </c>
      <c r="G142" s="225">
        <f t="shared" si="19"/>
        <v>0.1268250702787907</v>
      </c>
      <c r="H142" s="225">
        <f t="shared" si="19"/>
        <v>-4.2471297184355064E-2</v>
      </c>
      <c r="I142" s="225">
        <f t="shared" si="19"/>
        <v>0.18269639364106643</v>
      </c>
      <c r="J142" s="225">
        <f>(D142-D139)/D139</f>
        <v>9.1010204857996185E-2</v>
      </c>
      <c r="K142" s="225">
        <f>(E142-E139)/E139</f>
        <v>-7.9305894511488267E-3</v>
      </c>
      <c r="L142" s="270">
        <f>(F142-F139)/F139</f>
        <v>0.10302940826828226</v>
      </c>
    </row>
    <row r="143" spans="1:12" ht="20.25" x14ac:dyDescent="0.45">
      <c r="A143" s="30">
        <v>2022</v>
      </c>
      <c r="B143" s="51" t="s">
        <v>8</v>
      </c>
      <c r="C143" s="51" t="s">
        <v>448</v>
      </c>
      <c r="D143" s="84">
        <v>3001.9860024373438</v>
      </c>
      <c r="E143" s="84">
        <v>278.33743663436502</v>
      </c>
      <c r="F143" s="52">
        <v>11082.094840628608</v>
      </c>
      <c r="G143" s="225">
        <f t="shared" si="19"/>
        <v>1.5427541879006751E-2</v>
      </c>
      <c r="H143" s="225">
        <f t="shared" si="19"/>
        <v>9.5351207788777925E-2</v>
      </c>
      <c r="I143" s="225">
        <f t="shared" si="19"/>
        <v>-7.0430367110254702E-2</v>
      </c>
      <c r="J143" s="225">
        <f>(D143-D139)/D139</f>
        <v>0.10784181048386667</v>
      </c>
      <c r="K143" s="225">
        <f>(E143-E139)/E139</f>
        <v>8.6664427054985116E-2</v>
      </c>
      <c r="L143" s="270">
        <f>(F143-F139)/F139</f>
        <v>2.5342642110540124E-2</v>
      </c>
    </row>
    <row r="144" spans="1:12" ht="20.25" x14ac:dyDescent="0.45">
      <c r="A144" s="30">
        <v>2023</v>
      </c>
      <c r="B144" s="51" t="s">
        <v>8</v>
      </c>
      <c r="C144" s="51" t="s">
        <v>448</v>
      </c>
      <c r="D144" s="84">
        <v>3307.9702496820769</v>
      </c>
      <c r="E144" s="84">
        <v>308.04051448478401</v>
      </c>
      <c r="F144" s="52">
        <v>11024.084168128247</v>
      </c>
      <c r="G144" s="225">
        <f t="shared" si="19"/>
        <v>0.1019272731439458</v>
      </c>
      <c r="H144" s="225">
        <f t="shared" si="19"/>
        <v>0.10671607172066516</v>
      </c>
      <c r="I144" s="225">
        <f t="shared" si="19"/>
        <v>-5.234630576133035E-3</v>
      </c>
      <c r="J144" s="225">
        <f>(D144-D139)/D139</f>
        <v>0.22076110530133916</v>
      </c>
      <c r="K144" s="225">
        <f>(E144-E139)/E139</f>
        <v>0.20262898598888043</v>
      </c>
      <c r="L144" s="270">
        <f>(F144-F139)/F139</f>
        <v>1.9975352165135258E-2</v>
      </c>
    </row>
    <row r="145" spans="1:12" ht="20.25" x14ac:dyDescent="0.45">
      <c r="A145" s="30">
        <v>2024</v>
      </c>
      <c r="B145" s="51" t="s">
        <v>8</v>
      </c>
      <c r="C145" s="51" t="s">
        <v>448</v>
      </c>
      <c r="D145" s="84">
        <v>3632.5185643229097</v>
      </c>
      <c r="E145" s="84">
        <v>318.92840425591601</v>
      </c>
      <c r="F145" s="52">
        <v>11650.550476347362</v>
      </c>
      <c r="G145" s="225">
        <f t="shared" si="19"/>
        <v>9.8111013746881359E-2</v>
      </c>
      <c r="H145" s="225">
        <f t="shared" si="19"/>
        <v>3.5345642080044683E-2</v>
      </c>
      <c r="I145" s="225">
        <f t="shared" si="19"/>
        <v>5.6827061428857066E-2</v>
      </c>
      <c r="J145" s="225">
        <f>(D145-D139)/D139</f>
        <v>0.34053121488521693</v>
      </c>
      <c r="K145" s="225">
        <f>(E145-E139)/E139</f>
        <v>0.24513667968273045</v>
      </c>
      <c r="L145" s="270">
        <f>(F145-F139)/F139</f>
        <v>7.7937554158543518E-2</v>
      </c>
    </row>
    <row r="146" spans="1:12" ht="20.25" x14ac:dyDescent="0.45">
      <c r="A146" s="30">
        <v>2018</v>
      </c>
      <c r="B146" s="51" t="s">
        <v>8</v>
      </c>
      <c r="C146" s="51" t="s">
        <v>444</v>
      </c>
      <c r="D146" s="84">
        <v>445.39391163337115</v>
      </c>
      <c r="E146" s="84">
        <v>579.77786507363101</v>
      </c>
      <c r="F146" s="52">
        <v>925.58288181385069</v>
      </c>
      <c r="G146" s="51"/>
      <c r="H146" s="51"/>
      <c r="I146" s="51"/>
      <c r="J146" s="225"/>
      <c r="K146" s="225"/>
      <c r="L146" s="270"/>
    </row>
    <row r="147" spans="1:12" ht="20.25" x14ac:dyDescent="0.45">
      <c r="A147" s="30">
        <v>2019</v>
      </c>
      <c r="B147" s="51" t="s">
        <v>8</v>
      </c>
      <c r="C147" s="51" t="s">
        <v>444</v>
      </c>
      <c r="D147" s="84">
        <v>439.50215672413941</v>
      </c>
      <c r="E147" s="84">
        <v>699.117431522591</v>
      </c>
      <c r="F147" s="52">
        <v>815.94376811759435</v>
      </c>
      <c r="G147" s="225">
        <f t="shared" ref="G147:I152" si="20">(D147-D146)/D146</f>
        <v>-1.3228189149746555E-2</v>
      </c>
      <c r="H147" s="225">
        <f t="shared" si="20"/>
        <v>0.20583670684599875</v>
      </c>
      <c r="I147" s="225">
        <f t="shared" si="20"/>
        <v>-0.11845412858262702</v>
      </c>
      <c r="J147" s="225">
        <f>(D147-D146)/D146</f>
        <v>-1.3228189149746555E-2</v>
      </c>
      <c r="K147" s="225">
        <f>(E147-E146)/E146</f>
        <v>0.20583670684599875</v>
      </c>
      <c r="L147" s="270">
        <f>(F147-F146)/F146</f>
        <v>-0.11845412858262702</v>
      </c>
    </row>
    <row r="148" spans="1:12" ht="20.25" x14ac:dyDescent="0.45">
      <c r="A148" s="30">
        <v>2020</v>
      </c>
      <c r="B148" s="51" t="s">
        <v>8</v>
      </c>
      <c r="C148" s="51" t="s">
        <v>444</v>
      </c>
      <c r="D148" s="84">
        <v>441.07535369718642</v>
      </c>
      <c r="E148" s="84">
        <v>876.63244457229302</v>
      </c>
      <c r="F148" s="52">
        <v>656.25765731318847</v>
      </c>
      <c r="G148" s="225">
        <f t="shared" si="20"/>
        <v>3.5794977316446854E-3</v>
      </c>
      <c r="H148" s="225">
        <f t="shared" si="20"/>
        <v>0.25391301238634023</v>
      </c>
      <c r="I148" s="225">
        <f t="shared" si="20"/>
        <v>-0.19570724974443557</v>
      </c>
      <c r="J148" s="225">
        <f>(D148-D146)/D146</f>
        <v>-9.6960416911571531E-3</v>
      </c>
      <c r="K148" s="225">
        <f>(E148-E146)/E146</f>
        <v>0.51201433752729053</v>
      </c>
      <c r="L148" s="270">
        <f>(F148-F146)/F146</f>
        <v>-0.29097904660128293</v>
      </c>
    </row>
    <row r="149" spans="1:12" ht="20.25" x14ac:dyDescent="0.45">
      <c r="A149" s="30">
        <v>2021</v>
      </c>
      <c r="B149" s="51" t="s">
        <v>8</v>
      </c>
      <c r="C149" s="51" t="s">
        <v>444</v>
      </c>
      <c r="D149" s="84">
        <v>441.38679773206007</v>
      </c>
      <c r="E149" s="84">
        <v>903.48467185935101</v>
      </c>
      <c r="F149" s="52">
        <v>683.58621813893421</v>
      </c>
      <c r="G149" s="225">
        <f t="shared" si="20"/>
        <v>7.0610164966840685E-4</v>
      </c>
      <c r="H149" s="225">
        <f t="shared" si="20"/>
        <v>3.0631112792270796E-2</v>
      </c>
      <c r="I149" s="225">
        <f t="shared" si="20"/>
        <v>4.1643035355400995E-2</v>
      </c>
      <c r="J149" s="225">
        <f>(D149-D146)/D146</f>
        <v>-8.9967864325221272E-3</v>
      </c>
      <c r="K149" s="225">
        <f>(E149-E146)/E146</f>
        <v>0.55832901924361955</v>
      </c>
      <c r="L149" s="270">
        <f>(F149-F146)/F146</f>
        <v>-0.26145326197118002</v>
      </c>
    </row>
    <row r="150" spans="1:12" ht="20.25" x14ac:dyDescent="0.45">
      <c r="A150" s="30">
        <v>2022</v>
      </c>
      <c r="B150" s="51" t="s">
        <v>8</v>
      </c>
      <c r="C150" s="51" t="s">
        <v>444</v>
      </c>
      <c r="D150" s="84">
        <v>424.06272114481601</v>
      </c>
      <c r="E150" s="84">
        <v>869.242894688403</v>
      </c>
      <c r="F150" s="52">
        <v>687.91945485887186</v>
      </c>
      <c r="G150" s="225">
        <f t="shared" si="20"/>
        <v>-3.9249195209867811E-2</v>
      </c>
      <c r="H150" s="225">
        <f t="shared" si="20"/>
        <v>-3.7899676925873253E-2</v>
      </c>
      <c r="I150" s="225">
        <f t="shared" si="20"/>
        <v>6.3389761305236618E-3</v>
      </c>
      <c r="J150" s="225">
        <f>(D150-D146)/D146</f>
        <v>-4.7892865015438386E-2</v>
      </c>
      <c r="K150" s="225">
        <f>(E150-E146)/E146</f>
        <v>0.4992688528700735</v>
      </c>
      <c r="L150" s="270">
        <f>(F150-F146)/F146</f>
        <v>-0.25677163182753926</v>
      </c>
    </row>
    <row r="151" spans="1:12" ht="20.25" x14ac:dyDescent="0.45">
      <c r="A151" s="30">
        <v>2023</v>
      </c>
      <c r="B151" s="51" t="s">
        <v>8</v>
      </c>
      <c r="C151" s="51" t="s">
        <v>444</v>
      </c>
      <c r="D151" s="84">
        <v>491.67912591181351</v>
      </c>
      <c r="E151" s="84">
        <v>1052.3379852922001</v>
      </c>
      <c r="F151" s="52">
        <v>659.67077800207062</v>
      </c>
      <c r="G151" s="225">
        <f t="shared" si="20"/>
        <v>0.15944906589397356</v>
      </c>
      <c r="H151" s="225">
        <f t="shared" si="20"/>
        <v>0.21063743140452251</v>
      </c>
      <c r="I151" s="225">
        <f t="shared" si="20"/>
        <v>-4.1063930751306509E-2</v>
      </c>
      <c r="J151" s="225">
        <f>(D151-D146)/D146</f>
        <v>0.10391972828883736</v>
      </c>
      <c r="K151" s="225">
        <f>(E151-E146)/E146</f>
        <v>0.81507099302343078</v>
      </c>
      <c r="L151" s="270">
        <f>(F151-F146)/F146</f>
        <v>-0.28729151007057968</v>
      </c>
    </row>
    <row r="152" spans="1:12" ht="20.25" x14ac:dyDescent="0.45">
      <c r="A152" s="30">
        <v>2024</v>
      </c>
      <c r="B152" s="51" t="s">
        <v>8</v>
      </c>
      <c r="C152" s="51" t="s">
        <v>444</v>
      </c>
      <c r="D152" s="84">
        <v>534.08977951202996</v>
      </c>
      <c r="E152" s="84">
        <v>993.41325988922199</v>
      </c>
      <c r="F152" s="52">
        <v>763.09612058314792</v>
      </c>
      <c r="G152" s="225">
        <f t="shared" si="20"/>
        <v>8.6256770656200549E-2</v>
      </c>
      <c r="H152" s="225">
        <f t="shared" si="20"/>
        <v>-5.5994106671552489E-2</v>
      </c>
      <c r="I152" s="225">
        <f t="shared" si="20"/>
        <v>0.15678327133774095</v>
      </c>
      <c r="J152" s="225">
        <f>(D152-D146)/D146</f>
        <v>0.19914027911470283</v>
      </c>
      <c r="K152" s="225">
        <f>(E152-E146)/E146</f>
        <v>0.71343771422363611</v>
      </c>
      <c r="L152" s="270">
        <f>(F152-F146)/F146</f>
        <v>-0.17555074150926381</v>
      </c>
    </row>
    <row r="153" spans="1:12" ht="20.25" x14ac:dyDescent="0.45">
      <c r="A153" s="30">
        <v>2018</v>
      </c>
      <c r="B153" s="51" t="s">
        <v>8</v>
      </c>
      <c r="C153" s="51" t="s">
        <v>449</v>
      </c>
      <c r="D153" s="84">
        <v>1720.1676182260981</v>
      </c>
      <c r="E153" s="84">
        <v>46.631120548816398</v>
      </c>
      <c r="F153" s="52">
        <v>37069.055108557026</v>
      </c>
      <c r="G153" s="51"/>
      <c r="H153" s="51"/>
      <c r="I153" s="51"/>
      <c r="J153" s="225"/>
      <c r="K153" s="225"/>
      <c r="L153" s="270"/>
    </row>
    <row r="154" spans="1:12" ht="20.25" x14ac:dyDescent="0.45">
      <c r="A154" s="30">
        <v>2019</v>
      </c>
      <c r="B154" s="51" t="s">
        <v>8</v>
      </c>
      <c r="C154" s="51" t="s">
        <v>449</v>
      </c>
      <c r="D154" s="84">
        <v>1905.553990417093</v>
      </c>
      <c r="E154" s="84">
        <v>49.345628773454102</v>
      </c>
      <c r="F154" s="52">
        <v>38652.39586925973</v>
      </c>
      <c r="G154" s="225">
        <f t="shared" ref="G154:I159" si="21">(D154-D153)/D153</f>
        <v>0.10777227185695566</v>
      </c>
      <c r="H154" s="225">
        <f t="shared" si="21"/>
        <v>5.8212373897298608E-2</v>
      </c>
      <c r="I154" s="225">
        <f t="shared" si="21"/>
        <v>4.2713275427870435E-2</v>
      </c>
      <c r="J154" s="225">
        <f>(D154-D153)/D153</f>
        <v>0.10777227185695566</v>
      </c>
      <c r="K154" s="225">
        <f>(E154-E153)/E153</f>
        <v>5.8212373897298608E-2</v>
      </c>
      <c r="L154" s="270">
        <f>(F154-F153)/F153</f>
        <v>4.2713275427870435E-2</v>
      </c>
    </row>
    <row r="155" spans="1:12" ht="20.25" x14ac:dyDescent="0.45">
      <c r="A155" s="30">
        <v>2020</v>
      </c>
      <c r="B155" s="51" t="s">
        <v>8</v>
      </c>
      <c r="C155" s="51" t="s">
        <v>449</v>
      </c>
      <c r="D155" s="84">
        <v>2134.3173962038577</v>
      </c>
      <c r="E155" s="84">
        <v>53.371318081750701</v>
      </c>
      <c r="F155" s="52">
        <v>40023.377861310742</v>
      </c>
      <c r="G155" s="225">
        <f t="shared" si="21"/>
        <v>0.12005086548961665</v>
      </c>
      <c r="H155" s="225">
        <f t="shared" si="21"/>
        <v>8.1581477597104865E-2</v>
      </c>
      <c r="I155" s="225">
        <f t="shared" si="21"/>
        <v>3.5469521648497739E-2</v>
      </c>
      <c r="J155" s="225">
        <f>(D155-D153)/D153</f>
        <v>0.24076129185878209</v>
      </c>
      <c r="K155" s="225">
        <f>(E155-E153)/E153</f>
        <v>0.14454290297138023</v>
      </c>
      <c r="L155" s="270">
        <f>(F155-F153)/F153</f>
        <v>7.9697816523835271E-2</v>
      </c>
    </row>
    <row r="156" spans="1:12" ht="20.25" x14ac:dyDescent="0.45">
      <c r="A156" s="30">
        <v>2021</v>
      </c>
      <c r="B156" s="51" t="s">
        <v>8</v>
      </c>
      <c r="C156" s="51" t="s">
        <v>449</v>
      </c>
      <c r="D156" s="84">
        <v>2244.1017421670235</v>
      </c>
      <c r="E156" s="84">
        <v>56.268100353597497</v>
      </c>
      <c r="F156" s="52">
        <v>39921.169731255235</v>
      </c>
      <c r="G156" s="225">
        <f t="shared" si="21"/>
        <v>5.1437685022120233E-2</v>
      </c>
      <c r="H156" s="225">
        <f t="shared" si="21"/>
        <v>5.4276011460119719E-2</v>
      </c>
      <c r="I156" s="225">
        <f t="shared" si="21"/>
        <v>-2.5537107439976606E-3</v>
      </c>
      <c r="J156" s="225">
        <f>(D156-D153)/D153</f>
        <v>0.30458318037705312</v>
      </c>
      <c r="K156" s="225">
        <f>(E156-E153)/E153</f>
        <v>0.20666412668965356</v>
      </c>
      <c r="L156" s="270">
        <f>(F156-F153)/F153</f>
        <v>7.6940580609507536E-2</v>
      </c>
    </row>
    <row r="157" spans="1:12" ht="20.25" x14ac:dyDescent="0.45">
      <c r="A157" s="30">
        <v>2022</v>
      </c>
      <c r="B157" s="51" t="s">
        <v>8</v>
      </c>
      <c r="C157" s="51" t="s">
        <v>449</v>
      </c>
      <c r="D157" s="84">
        <v>2373.6475121928493</v>
      </c>
      <c r="E157" s="84">
        <v>58.342246307440497</v>
      </c>
      <c r="F157" s="52">
        <v>40751.915668884139</v>
      </c>
      <c r="G157" s="225">
        <f t="shared" si="21"/>
        <v>5.7727226707969787E-2</v>
      </c>
      <c r="H157" s="225">
        <f t="shared" si="21"/>
        <v>3.6861844292036601E-2</v>
      </c>
      <c r="I157" s="225">
        <f t="shared" si="21"/>
        <v>2.0809659216435572E-2</v>
      </c>
      <c r="J157" s="225">
        <f>(D157-D153)/D153</f>
        <v>0.37989314939008351</v>
      </c>
      <c r="K157" s="225">
        <f>(E157-E153)/E153</f>
        <v>0.25114399184047387</v>
      </c>
      <c r="L157" s="270">
        <f>(F157-F153)/F153</f>
        <v>9.935134708834166E-2</v>
      </c>
    </row>
    <row r="158" spans="1:12" ht="20.25" x14ac:dyDescent="0.45">
      <c r="A158" s="30">
        <v>2023</v>
      </c>
      <c r="B158" s="51" t="s">
        <v>8</v>
      </c>
      <c r="C158" s="51" t="s">
        <v>449</v>
      </c>
      <c r="D158" s="84">
        <v>2576.9795081998213</v>
      </c>
      <c r="E158" s="84">
        <v>62.257990402539299</v>
      </c>
      <c r="F158" s="52">
        <v>41640.569378194006</v>
      </c>
      <c r="G158" s="225">
        <f t="shared" si="21"/>
        <v>8.5662253962521862E-2</v>
      </c>
      <c r="H158" s="225">
        <f t="shared" si="21"/>
        <v>6.7116786598589009E-2</v>
      </c>
      <c r="I158" s="225">
        <f t="shared" si="21"/>
        <v>2.1806427862933388E-2</v>
      </c>
      <c r="J158" s="225">
        <f>(D158-D153)/D153</f>
        <v>0.49809790679428095</v>
      </c>
      <c r="K158" s="225">
        <f>(E158-E153)/E153</f>
        <v>0.33511675614493774</v>
      </c>
      <c r="L158" s="270">
        <f>(F158-F153)/F153</f>
        <v>0.12332427293464222</v>
      </c>
    </row>
    <row r="159" spans="1:12" ht="20.25" x14ac:dyDescent="0.45">
      <c r="A159" s="30">
        <v>2024</v>
      </c>
      <c r="B159" s="51" t="s">
        <v>8</v>
      </c>
      <c r="C159" s="51" t="s">
        <v>449</v>
      </c>
      <c r="D159" s="84">
        <v>2709.9777009261543</v>
      </c>
      <c r="E159" s="84">
        <v>64.800386499438005</v>
      </c>
      <c r="F159" s="52">
        <v>41903.662063348245</v>
      </c>
      <c r="G159" s="225">
        <f t="shared" si="21"/>
        <v>5.1610108773911194E-2</v>
      </c>
      <c r="H159" s="225">
        <f t="shared" si="21"/>
        <v>4.0836462604405072E-2</v>
      </c>
      <c r="I159" s="225">
        <f t="shared" si="21"/>
        <v>6.3181817415785199E-3</v>
      </c>
      <c r="J159" s="225">
        <f>(D159-D153)/D153</f>
        <v>0.57541490271790252</v>
      </c>
      <c r="K159" s="225">
        <f>(E159-E153)/E153</f>
        <v>0.38963820162976515</v>
      </c>
      <c r="L159" s="270">
        <f>(F159-F153)/F153</f>
        <v>0.13042163984576985</v>
      </c>
    </row>
    <row r="160" spans="1:12" ht="20.25" x14ac:dyDescent="0.45">
      <c r="A160" s="30">
        <v>2018</v>
      </c>
      <c r="B160" s="51" t="s">
        <v>8</v>
      </c>
      <c r="C160" s="51" t="s">
        <v>446</v>
      </c>
      <c r="D160" s="84">
        <v>263.03828264774376</v>
      </c>
      <c r="E160" s="84">
        <v>163.58007357133499</v>
      </c>
      <c r="F160" s="52">
        <v>1633.5220295147262</v>
      </c>
      <c r="G160" s="51"/>
      <c r="H160" s="51"/>
      <c r="I160" s="51"/>
      <c r="J160" s="225"/>
      <c r="K160" s="225"/>
      <c r="L160" s="270"/>
    </row>
    <row r="161" spans="1:12" ht="20.25" x14ac:dyDescent="0.45">
      <c r="A161" s="30">
        <v>2019</v>
      </c>
      <c r="B161" s="51" t="s">
        <v>8</v>
      </c>
      <c r="C161" s="51" t="s">
        <v>446</v>
      </c>
      <c r="D161" s="84">
        <v>164.34836754239197</v>
      </c>
      <c r="E161" s="84">
        <v>156.17369266860899</v>
      </c>
      <c r="F161" s="52">
        <v>1069.48605176822</v>
      </c>
      <c r="G161" s="225">
        <f t="shared" ref="G161:I166" si="22">(D161-D160)/D160</f>
        <v>-0.3751922119926383</v>
      </c>
      <c r="H161" s="225">
        <f t="shared" si="22"/>
        <v>-4.5276791610539165E-2</v>
      </c>
      <c r="I161" s="225">
        <f t="shared" si="22"/>
        <v>-0.3452882590840024</v>
      </c>
      <c r="J161" s="225">
        <f>(D161-D160)/D160</f>
        <v>-0.3751922119926383</v>
      </c>
      <c r="K161" s="225">
        <f>(E161-E160)/E160</f>
        <v>-4.5276791610539165E-2</v>
      </c>
      <c r="L161" s="270">
        <f>(F161-F160)/F160</f>
        <v>-0.3452882590840024</v>
      </c>
    </row>
    <row r="162" spans="1:12" ht="20.25" x14ac:dyDescent="0.45">
      <c r="A162" s="30">
        <v>2020</v>
      </c>
      <c r="B162" s="51" t="s">
        <v>8</v>
      </c>
      <c r="C162" s="51" t="s">
        <v>446</v>
      </c>
      <c r="D162" s="84">
        <v>184.17255419694811</v>
      </c>
      <c r="E162" s="84">
        <v>170.80242733093601</v>
      </c>
      <c r="F162" s="52">
        <v>1116.1434337613798</v>
      </c>
      <c r="G162" s="225">
        <f t="shared" si="22"/>
        <v>0.12062296055020259</v>
      </c>
      <c r="H162" s="225">
        <f t="shared" si="22"/>
        <v>9.3669646995978365E-2</v>
      </c>
      <c r="I162" s="225">
        <f t="shared" si="22"/>
        <v>4.362598457083143E-2</v>
      </c>
      <c r="J162" s="225">
        <f>(D162-D160)/D160</f>
        <v>-0.29982604682836694</v>
      </c>
      <c r="K162" s="225">
        <f>(E162-E160)/E160</f>
        <v>4.4151794298169532E-2</v>
      </c>
      <c r="L162" s="270">
        <f>(F162-F160)/F160</f>
        <v>-0.31672581477645889</v>
      </c>
    </row>
    <row r="163" spans="1:12" ht="20.25" x14ac:dyDescent="0.45">
      <c r="A163" s="30">
        <v>2021</v>
      </c>
      <c r="B163" s="51" t="s">
        <v>8</v>
      </c>
      <c r="C163" s="51" t="s">
        <v>446</v>
      </c>
      <c r="D163" s="84">
        <v>197.25215856730588</v>
      </c>
      <c r="E163" s="84">
        <v>174.50410487401101</v>
      </c>
      <c r="F163" s="52">
        <v>1156.524529868595</v>
      </c>
      <c r="G163" s="225">
        <f t="shared" si="22"/>
        <v>7.1018205874317564E-2</v>
      </c>
      <c r="H163" s="225">
        <f t="shared" si="22"/>
        <v>2.1672277150387657E-2</v>
      </c>
      <c r="I163" s="225">
        <f t="shared" si="22"/>
        <v>3.6179127955922055E-2</v>
      </c>
      <c r="J163" s="225">
        <f>(D163-D160)/D160</f>
        <v>-0.25010094887418916</v>
      </c>
      <c r="K163" s="225">
        <f>(E163-E160)/E160</f>
        <v>6.6780941371274022E-2</v>
      </c>
      <c r="L163" s="270">
        <f>(F163-F160)/F160</f>
        <v>-0.29200555060027805</v>
      </c>
    </row>
    <row r="164" spans="1:12" ht="20.25" x14ac:dyDescent="0.45">
      <c r="A164" s="30">
        <v>2022</v>
      </c>
      <c r="B164" s="51" t="s">
        <v>8</v>
      </c>
      <c r="C164" s="51" t="s">
        <v>446</v>
      </c>
      <c r="D164" s="84">
        <v>221.46620286841528</v>
      </c>
      <c r="E164" s="84">
        <v>185.65381580133899</v>
      </c>
      <c r="F164" s="52">
        <v>1232.5897881668673</v>
      </c>
      <c r="G164" s="225">
        <f t="shared" si="22"/>
        <v>0.12275680264785108</v>
      </c>
      <c r="H164" s="225">
        <f t="shared" si="22"/>
        <v>6.3893688548919178E-2</v>
      </c>
      <c r="I164" s="225">
        <f t="shared" si="22"/>
        <v>6.5770553355158717E-2</v>
      </c>
      <c r="J164" s="225">
        <f>(D164-D160)/D160</f>
        <v>-0.15804573904932717</v>
      </c>
      <c r="K164" s="225">
        <f>(E164-E160)/E160</f>
        <v>0.134941510589173</v>
      </c>
      <c r="L164" s="270">
        <f>(F164-F160)/F160</f>
        <v>-0.24544036389087739</v>
      </c>
    </row>
    <row r="165" spans="1:12" ht="20.25" x14ac:dyDescent="0.45">
      <c r="A165" s="30">
        <v>2023</v>
      </c>
      <c r="B165" s="51" t="s">
        <v>8</v>
      </c>
      <c r="C165" s="51" t="s">
        <v>446</v>
      </c>
      <c r="D165" s="84">
        <v>233.51833479097431</v>
      </c>
      <c r="E165" s="84">
        <v>208.159547159102</v>
      </c>
      <c r="F165" s="52">
        <v>1157.7301457483372</v>
      </c>
      <c r="G165" s="225">
        <f t="shared" si="22"/>
        <v>5.4419734327227492E-2</v>
      </c>
      <c r="H165" s="225">
        <f t="shared" si="22"/>
        <v>0.12122417877931219</v>
      </c>
      <c r="I165" s="225">
        <f t="shared" si="22"/>
        <v>-6.0733622115969998E-2</v>
      </c>
      <c r="J165" s="225">
        <f>(D165-D160)/D160</f>
        <v>-0.11222681185271439</v>
      </c>
      <c r="K165" s="225">
        <f>(E165-E160)/E160</f>
        <v>0.27252386317289756</v>
      </c>
      <c r="L165" s="270">
        <f>(F165-F160)/F160</f>
        <v>-0.29126750369429266</v>
      </c>
    </row>
    <row r="166" spans="1:12" ht="20.25" x14ac:dyDescent="0.45">
      <c r="A166" s="30">
        <v>2024</v>
      </c>
      <c r="B166" s="51" t="s">
        <v>8</v>
      </c>
      <c r="C166" s="51" t="s">
        <v>446</v>
      </c>
      <c r="D166" s="84">
        <v>252.61652213802634</v>
      </c>
      <c r="E166" s="84">
        <v>195.00465413227701</v>
      </c>
      <c r="F166" s="52">
        <v>1326.0691504452313</v>
      </c>
      <c r="G166" s="225">
        <f t="shared" si="22"/>
        <v>8.1784530384507503E-2</v>
      </c>
      <c r="H166" s="225">
        <f t="shared" si="22"/>
        <v>-6.3196203135330378E-2</v>
      </c>
      <c r="I166" s="225">
        <f t="shared" si="22"/>
        <v>0.14540435464611887</v>
      </c>
      <c r="J166" s="225">
        <f>(D166-D160)/D160</f>
        <v>-3.9620698572131623E-2</v>
      </c>
      <c r="K166" s="225">
        <f>(E166-E160)/E160</f>
        <v>0.19210518662126777</v>
      </c>
      <c r="L166" s="270">
        <f>(F166-F160)/F160</f>
        <v>-0.18821471245222848</v>
      </c>
    </row>
    <row r="167" spans="1:12" ht="20.25" x14ac:dyDescent="0.45">
      <c r="A167" s="30">
        <v>2018</v>
      </c>
      <c r="B167" s="51" t="s">
        <v>8</v>
      </c>
      <c r="C167" s="51" t="s">
        <v>445</v>
      </c>
      <c r="D167" s="84">
        <v>768.37356132724528</v>
      </c>
      <c r="E167" s="84">
        <v>453.15330033600497</v>
      </c>
      <c r="F167" s="52">
        <v>3491.2482651886617</v>
      </c>
      <c r="G167" s="51"/>
      <c r="H167" s="51"/>
      <c r="I167" s="51"/>
      <c r="J167" s="225"/>
      <c r="K167" s="225"/>
      <c r="L167" s="270"/>
    </row>
    <row r="168" spans="1:12" ht="20.25" x14ac:dyDescent="0.45">
      <c r="A168" s="30">
        <v>2019</v>
      </c>
      <c r="B168" s="51" t="s">
        <v>8</v>
      </c>
      <c r="C168" s="51" t="s">
        <v>445</v>
      </c>
      <c r="D168" s="84">
        <v>853.49612659014394</v>
      </c>
      <c r="E168" s="84">
        <v>516.28108317184797</v>
      </c>
      <c r="F168" s="52">
        <v>3449.3847500092634</v>
      </c>
      <c r="G168" s="225">
        <f t="shared" ref="G168:I173" si="23">(D168-D167)/D167</f>
        <v>0.11078278788752534</v>
      </c>
      <c r="H168" s="225">
        <f t="shared" si="23"/>
        <v>0.13930778566333929</v>
      </c>
      <c r="I168" s="225">
        <f t="shared" si="23"/>
        <v>-1.1990987749803022E-2</v>
      </c>
      <c r="J168" s="225">
        <f>(D168-D167)/D167</f>
        <v>0.11078278788752534</v>
      </c>
      <c r="K168" s="225">
        <f>(E168-E167)/E167</f>
        <v>0.13930778566333929</v>
      </c>
      <c r="L168" s="270">
        <f>(F168-F167)/F167</f>
        <v>-1.1990987749803022E-2</v>
      </c>
    </row>
    <row r="169" spans="1:12" ht="20.25" x14ac:dyDescent="0.45">
      <c r="A169" s="30">
        <v>2020</v>
      </c>
      <c r="B169" s="51" t="s">
        <v>8</v>
      </c>
      <c r="C169" s="51" t="s">
        <v>445</v>
      </c>
      <c r="D169" s="84">
        <v>860.95840014325063</v>
      </c>
      <c r="E169" s="84">
        <v>600.29878682897402</v>
      </c>
      <c r="F169" s="52">
        <v>2949.5660743664794</v>
      </c>
      <c r="G169" s="225">
        <f t="shared" si="23"/>
        <v>8.7431838535924969E-3</v>
      </c>
      <c r="H169" s="225">
        <f t="shared" si="23"/>
        <v>0.16273635892477614</v>
      </c>
      <c r="I169" s="225">
        <f t="shared" si="23"/>
        <v>-0.14490081909286626</v>
      </c>
      <c r="J169" s="225">
        <f>(D169-D167)/D167</f>
        <v>0.12049456602343202</v>
      </c>
      <c r="K169" s="225">
        <f>(E169-E167)/E167</f>
        <v>0.32471458639684037</v>
      </c>
      <c r="L169" s="270">
        <f>(F169-F167)/F167</f>
        <v>-0.1551543028959903</v>
      </c>
    </row>
    <row r="170" spans="1:12" ht="20.25" x14ac:dyDescent="0.45">
      <c r="A170" s="30">
        <v>2021</v>
      </c>
      <c r="B170" s="51" t="s">
        <v>8</v>
      </c>
      <c r="C170" s="51" t="s">
        <v>445</v>
      </c>
      <c r="D170" s="84">
        <v>923.22309893199997</v>
      </c>
      <c r="E170" s="84">
        <v>317.82571417352301</v>
      </c>
      <c r="F170" s="52">
        <v>4545.5103501501517</v>
      </c>
      <c r="G170" s="225">
        <f t="shared" si="23"/>
        <v>7.2320217537095208E-2</v>
      </c>
      <c r="H170" s="225">
        <f t="shared" si="23"/>
        <v>-0.47055412879907749</v>
      </c>
      <c r="I170" s="225">
        <f t="shared" si="23"/>
        <v>0.54107764855766327</v>
      </c>
      <c r="J170" s="225">
        <f>(D170-D167)/D167</f>
        <v>0.20152897678737969</v>
      </c>
      <c r="K170" s="225">
        <f>(E170-E167)/E167</f>
        <v>-0.29863533171255513</v>
      </c>
      <c r="L170" s="270">
        <f>(F170-F167)/F167</f>
        <v>0.30197282028710704</v>
      </c>
    </row>
    <row r="171" spans="1:12" ht="20.25" x14ac:dyDescent="0.45">
      <c r="A171" s="30">
        <v>2022</v>
      </c>
      <c r="B171" s="51" t="s">
        <v>8</v>
      </c>
      <c r="C171" s="51" t="s">
        <v>445</v>
      </c>
      <c r="D171" s="84">
        <v>963.6960291892766</v>
      </c>
      <c r="E171" s="84">
        <v>549.34959597893896</v>
      </c>
      <c r="F171" s="52">
        <v>3302.2698683981453</v>
      </c>
      <c r="G171" s="225">
        <f t="shared" si="23"/>
        <v>4.3838732267527096E-2</v>
      </c>
      <c r="H171" s="225">
        <f t="shared" si="23"/>
        <v>0.72846176844901567</v>
      </c>
      <c r="I171" s="225">
        <f t="shared" si="23"/>
        <v>-0.27350954809968447</v>
      </c>
      <c r="J171" s="225">
        <f>(D171-D167)/D167</f>
        <v>0.25420248391243744</v>
      </c>
      <c r="K171" s="225">
        <f>(E171-E167)/E167</f>
        <v>0.21228201487577422</v>
      </c>
      <c r="L171" s="270">
        <f>(F171-F167)/F167</f>
        <v>-5.4129177427691265E-2</v>
      </c>
    </row>
    <row r="172" spans="1:12" ht="20.25" x14ac:dyDescent="0.45">
      <c r="A172" s="30">
        <v>2023</v>
      </c>
      <c r="B172" s="51" t="s">
        <v>8</v>
      </c>
      <c r="C172" s="51" t="s">
        <v>445</v>
      </c>
      <c r="D172" s="84">
        <v>1149.522157151029</v>
      </c>
      <c r="E172" s="84">
        <v>637.11679980274801</v>
      </c>
      <c r="F172" s="52">
        <v>3362.2529298583172</v>
      </c>
      <c r="G172" s="225">
        <f t="shared" si="23"/>
        <v>0.19282649542312769</v>
      </c>
      <c r="H172" s="225">
        <f t="shared" si="23"/>
        <v>0.15976566555475152</v>
      </c>
      <c r="I172" s="225">
        <f t="shared" si="23"/>
        <v>1.8164191253475095E-2</v>
      </c>
      <c r="J172" s="225">
        <f>(D172-D167)/D167</f>
        <v>0.49604595343625441</v>
      </c>
      <c r="K172" s="225">
        <f>(E172-E167)/E167</f>
        <v>0.40596305782245751</v>
      </c>
      <c r="L172" s="270">
        <f>(F172-F167)/F167</f>
        <v>-3.6948198905406043E-2</v>
      </c>
    </row>
    <row r="173" spans="1:12" ht="20.25" x14ac:dyDescent="0.45">
      <c r="A173" s="30">
        <v>2024</v>
      </c>
      <c r="B173" s="51" t="s">
        <v>8</v>
      </c>
      <c r="C173" s="51" t="s">
        <v>445</v>
      </c>
      <c r="D173" s="84">
        <v>1329.4287615426149</v>
      </c>
      <c r="E173" s="84">
        <v>792.21834592884898</v>
      </c>
      <c r="F173" s="52">
        <v>3210.7757003358684</v>
      </c>
      <c r="G173" s="225">
        <f t="shared" si="23"/>
        <v>0.15650555604553609</v>
      </c>
      <c r="H173" s="225">
        <f t="shared" si="23"/>
        <v>0.24344287605368523</v>
      </c>
      <c r="I173" s="225">
        <f t="shared" si="23"/>
        <v>-4.5052300550402671E-2</v>
      </c>
      <c r="J173" s="225">
        <f>(D173-D167)/D167</f>
        <v>0.73018545724846962</v>
      </c>
      <c r="K173" s="225">
        <f>(E173-E167)/E167</f>
        <v>0.74823474824399028</v>
      </c>
      <c r="L173" s="270">
        <f>(F173-F167)/F167</f>
        <v>-8.03358980939263E-2</v>
      </c>
    </row>
    <row r="174" spans="1:12" ht="20.25" x14ac:dyDescent="0.45">
      <c r="A174" s="30">
        <v>2018</v>
      </c>
      <c r="B174" s="51" t="s">
        <v>3</v>
      </c>
      <c r="C174" s="51" t="s">
        <v>443</v>
      </c>
      <c r="D174" s="84">
        <v>3152.2120874077855</v>
      </c>
      <c r="E174" s="84">
        <v>17600.863014411199</v>
      </c>
      <c r="F174" s="52">
        <v>185.32921114921984</v>
      </c>
      <c r="G174" s="51"/>
      <c r="H174" s="51"/>
      <c r="I174" s="51"/>
      <c r="J174" s="225"/>
      <c r="K174" s="225"/>
      <c r="L174" s="270"/>
    </row>
    <row r="175" spans="1:12" ht="20.25" x14ac:dyDescent="0.45">
      <c r="A175" s="30">
        <v>2019</v>
      </c>
      <c r="B175" s="51" t="s">
        <v>3</v>
      </c>
      <c r="C175" s="51" t="s">
        <v>443</v>
      </c>
      <c r="D175" s="84">
        <v>3203.9634637858408</v>
      </c>
      <c r="E175" s="84">
        <v>18298.598351852201</v>
      </c>
      <c r="F175" s="52">
        <v>181.60937826255557</v>
      </c>
      <c r="G175" s="225">
        <f t="shared" ref="G175:I180" si="24">(D175-D174)/D174</f>
        <v>1.641747919969843E-2</v>
      </c>
      <c r="H175" s="225">
        <f t="shared" si="24"/>
        <v>3.9642109416436623E-2</v>
      </c>
      <c r="I175" s="225">
        <f t="shared" si="24"/>
        <v>-2.0071487185413066E-2</v>
      </c>
      <c r="J175" s="225">
        <f>(D175-D174)/D174</f>
        <v>1.641747919969843E-2</v>
      </c>
      <c r="K175" s="225">
        <f>(E175-E174)/E174</f>
        <v>3.9642109416436623E-2</v>
      </c>
      <c r="L175" s="270">
        <f>(F175-F174)/F174</f>
        <v>-2.0071487185413066E-2</v>
      </c>
    </row>
    <row r="176" spans="1:12" ht="20.25" x14ac:dyDescent="0.45">
      <c r="A176" s="30">
        <v>2020</v>
      </c>
      <c r="B176" s="51" t="s">
        <v>3</v>
      </c>
      <c r="C176" s="51" t="s">
        <v>443</v>
      </c>
      <c r="D176" s="84">
        <v>2783.8569837283899</v>
      </c>
      <c r="E176" s="84">
        <v>18326.154519817301</v>
      </c>
      <c r="F176" s="52">
        <v>158.3783993853678</v>
      </c>
      <c r="G176" s="225">
        <f t="shared" si="24"/>
        <v>-0.13112087101051026</v>
      </c>
      <c r="H176" s="225">
        <f t="shared" si="24"/>
        <v>1.5059168705296366E-3</v>
      </c>
      <c r="I176" s="225">
        <f t="shared" si="24"/>
        <v>-0.12791728653793621</v>
      </c>
      <c r="J176" s="225">
        <f>(D176-D174)/D174</f>
        <v>-0.11685606598327322</v>
      </c>
      <c r="K176" s="225">
        <f>(E176-E174)/E174</f>
        <v>4.1207724008319853E-2</v>
      </c>
      <c r="L176" s="270">
        <f>(F176-F174)/F174</f>
        <v>-0.1454212835458103</v>
      </c>
    </row>
    <row r="177" spans="1:12" ht="20.25" x14ac:dyDescent="0.45">
      <c r="A177" s="30">
        <v>2021</v>
      </c>
      <c r="B177" s="51" t="s">
        <v>3</v>
      </c>
      <c r="C177" s="51" t="s">
        <v>443</v>
      </c>
      <c r="D177" s="84">
        <v>2804.5545623143562</v>
      </c>
      <c r="E177" s="84">
        <v>19310.850988303901</v>
      </c>
      <c r="F177" s="52">
        <v>151.83477722772278</v>
      </c>
      <c r="G177" s="225">
        <f t="shared" si="24"/>
        <v>7.4348570012552394E-3</v>
      </c>
      <c r="H177" s="225">
        <f t="shared" si="24"/>
        <v>5.3731756295178096E-2</v>
      </c>
      <c r="I177" s="225">
        <f t="shared" si="24"/>
        <v>-4.1316380156886268E-2</v>
      </c>
      <c r="J177" s="225">
        <f>(D177-D174)/D174</f>
        <v>-0.11029001712233287</v>
      </c>
      <c r="K177" s="225">
        <f>(E177-E174)/E174</f>
        <v>9.7153643687391947E-2</v>
      </c>
      <c r="L177" s="270">
        <f>(F177-F174)/F174</f>
        <v>-0.1807293826688155</v>
      </c>
    </row>
    <row r="178" spans="1:12" ht="20.25" x14ac:dyDescent="0.45">
      <c r="A178" s="30">
        <v>2022</v>
      </c>
      <c r="B178" s="51" t="s">
        <v>3</v>
      </c>
      <c r="C178" s="51" t="s">
        <v>443</v>
      </c>
      <c r="D178" s="84">
        <v>2930.1678065648453</v>
      </c>
      <c r="E178" s="84">
        <v>20041.395413000999</v>
      </c>
      <c r="F178" s="52">
        <v>152.98541743888029</v>
      </c>
      <c r="G178" s="225">
        <f t="shared" si="24"/>
        <v>4.4789017813520918E-2</v>
      </c>
      <c r="H178" s="225">
        <f t="shared" si="24"/>
        <v>3.7830773234155804E-2</v>
      </c>
      <c r="I178" s="225">
        <f t="shared" si="24"/>
        <v>7.5782388736394092E-3</v>
      </c>
      <c r="J178" s="225">
        <f>(D178-D174)/D174</f>
        <v>-7.044078085035764E-2</v>
      </c>
      <c r="K178" s="225">
        <f>(E178-E174)/E174</f>
        <v>0.13865981438475744</v>
      </c>
      <c r="L178" s="270">
        <f>(F178-F174)/F174</f>
        <v>-0.17452075422852578</v>
      </c>
    </row>
    <row r="179" spans="1:12" ht="20.25" x14ac:dyDescent="0.45">
      <c r="A179" s="30">
        <v>2023</v>
      </c>
      <c r="B179" s="51" t="s">
        <v>3</v>
      </c>
      <c r="C179" s="51" t="s">
        <v>443</v>
      </c>
      <c r="D179" s="84">
        <v>3026.5527677537257</v>
      </c>
      <c r="E179" s="84">
        <v>20670.1270658551</v>
      </c>
      <c r="F179" s="52">
        <v>153.67686803428484</v>
      </c>
      <c r="G179" s="225">
        <f t="shared" si="24"/>
        <v>3.2894007289594934E-2</v>
      </c>
      <c r="H179" s="225">
        <f t="shared" si="24"/>
        <v>3.1371650521212643E-2</v>
      </c>
      <c r="I179" s="225">
        <f t="shared" si="24"/>
        <v>4.5197157152627983E-3</v>
      </c>
      <c r="J179" s="225">
        <f>(D179-D174)/D174</f>
        <v>-3.9863853119539126E-2</v>
      </c>
      <c r="K179" s="225">
        <f>(E179-E174)/E174</f>
        <v>0.17438145214418491</v>
      </c>
      <c r="L179" s="270">
        <f>(F179-F174)/F174</f>
        <v>-0.17078982270878915</v>
      </c>
    </row>
    <row r="180" spans="1:12" ht="20.25" x14ac:dyDescent="0.45">
      <c r="A180" s="30">
        <v>2024</v>
      </c>
      <c r="B180" s="51" t="s">
        <v>3</v>
      </c>
      <c r="C180" s="51" t="s">
        <v>443</v>
      </c>
      <c r="D180" s="84">
        <v>3035.9343352592496</v>
      </c>
      <c r="E180" s="84">
        <v>21259.8227161504</v>
      </c>
      <c r="F180" s="52">
        <v>149.31344285483107</v>
      </c>
      <c r="G180" s="225">
        <f t="shared" si="24"/>
        <v>3.0997534903337526E-3</v>
      </c>
      <c r="H180" s="225">
        <f t="shared" si="24"/>
        <v>2.8528883659811446E-2</v>
      </c>
      <c r="I180" s="225">
        <f t="shared" si="24"/>
        <v>-2.8393506682347948E-2</v>
      </c>
      <c r="J180" s="225">
        <f>(D180-D174)/D174</f>
        <v>-3.6887667747050823E-2</v>
      </c>
      <c r="K180" s="225">
        <f>(E180-E174)/E174</f>
        <v>0.20788524396464678</v>
      </c>
      <c r="L180" s="270">
        <f>(F180-F174)/F174</f>
        <v>-0.19433400741877807</v>
      </c>
    </row>
    <row r="181" spans="1:12" ht="20.25" x14ac:dyDescent="0.45">
      <c r="A181" s="30">
        <v>2018</v>
      </c>
      <c r="B181" s="51" t="s">
        <v>3</v>
      </c>
      <c r="C181" s="51" t="s">
        <v>442</v>
      </c>
      <c r="D181" s="84">
        <v>394.26299743973721</v>
      </c>
      <c r="E181" s="84">
        <v>879.83347681124803</v>
      </c>
      <c r="F181" s="52">
        <v>461.38902882538451</v>
      </c>
      <c r="G181" s="51"/>
      <c r="H181" s="51"/>
      <c r="I181" s="51"/>
      <c r="J181" s="225"/>
      <c r="K181" s="225"/>
      <c r="L181" s="270"/>
    </row>
    <row r="182" spans="1:12" ht="20.25" x14ac:dyDescent="0.45">
      <c r="A182" s="30">
        <v>2019</v>
      </c>
      <c r="B182" s="51" t="s">
        <v>3</v>
      </c>
      <c r="C182" s="51" t="s">
        <v>442</v>
      </c>
      <c r="D182" s="84">
        <v>433.22455271295473</v>
      </c>
      <c r="E182" s="84">
        <v>951.99725293693496</v>
      </c>
      <c r="F182" s="52">
        <v>468.25357368942628</v>
      </c>
      <c r="G182" s="225">
        <f t="shared" ref="G182:I187" si="25">(D182-D181)/D181</f>
        <v>9.882123234040692E-2</v>
      </c>
      <c r="H182" s="225">
        <f t="shared" si="25"/>
        <v>8.2019811734406561E-2</v>
      </c>
      <c r="I182" s="225">
        <f t="shared" si="25"/>
        <v>1.4877997601108304E-2</v>
      </c>
      <c r="J182" s="225">
        <f>(D182-D181)/D181</f>
        <v>9.882123234040692E-2</v>
      </c>
      <c r="K182" s="225">
        <f>(E182-E181)/E181</f>
        <v>8.2019811734406561E-2</v>
      </c>
      <c r="L182" s="270">
        <f>(F182-F181)/F181</f>
        <v>1.4877997601108304E-2</v>
      </c>
    </row>
    <row r="183" spans="1:12" ht="20.25" x14ac:dyDescent="0.45">
      <c r="A183" s="30">
        <v>2020</v>
      </c>
      <c r="B183" s="51" t="s">
        <v>3</v>
      </c>
      <c r="C183" s="51" t="s">
        <v>442</v>
      </c>
      <c r="D183" s="84">
        <v>359.95360325133254</v>
      </c>
      <c r="E183" s="84">
        <v>973.15817431644905</v>
      </c>
      <c r="F183" s="52">
        <v>383.89699529758542</v>
      </c>
      <c r="G183" s="225">
        <f t="shared" si="25"/>
        <v>-0.16912926334110603</v>
      </c>
      <c r="H183" s="225">
        <f t="shared" si="25"/>
        <v>2.222792273216349E-2</v>
      </c>
      <c r="I183" s="225">
        <f t="shared" si="25"/>
        <v>-0.18015148870554307</v>
      </c>
      <c r="J183" s="225">
        <f>(D183-D181)/D181</f>
        <v>-8.7021593228892427E-2</v>
      </c>
      <c r="K183" s="225">
        <f>(E183-E181)/E181</f>
        <v>0.10607086450430904</v>
      </c>
      <c r="L183" s="270">
        <f>(F183-F181)/F181</f>
        <v>-0.16795378452123191</v>
      </c>
    </row>
    <row r="184" spans="1:12" ht="20.25" x14ac:dyDescent="0.45">
      <c r="A184" s="30">
        <v>2021</v>
      </c>
      <c r="B184" s="51" t="s">
        <v>3</v>
      </c>
      <c r="C184" s="51" t="s">
        <v>442</v>
      </c>
      <c r="D184" s="84">
        <v>398.91609474009897</v>
      </c>
      <c r="E184" s="84">
        <v>1038.76720717381</v>
      </c>
      <c r="F184" s="52">
        <v>397.4009900990099</v>
      </c>
      <c r="G184" s="225">
        <f t="shared" si="25"/>
        <v>0.10824309337879143</v>
      </c>
      <c r="H184" s="225">
        <f t="shared" si="25"/>
        <v>6.7418673129314294E-2</v>
      </c>
      <c r="I184" s="225">
        <f t="shared" si="25"/>
        <v>3.5176088812460204E-2</v>
      </c>
      <c r="J184" s="225">
        <f>(D184-D181)/D181</f>
        <v>1.1802013708052801E-2</v>
      </c>
      <c r="K184" s="225">
        <f>(E184-E181)/E181</f>
        <v>0.18064069457618312</v>
      </c>
      <c r="L184" s="270">
        <f>(F184-F181)/F181</f>
        <v>-0.13868565294947938</v>
      </c>
    </row>
    <row r="185" spans="1:12" ht="20.25" x14ac:dyDescent="0.45">
      <c r="A185" s="30">
        <v>2022</v>
      </c>
      <c r="B185" s="51" t="s">
        <v>3</v>
      </c>
      <c r="C185" s="51" t="s">
        <v>442</v>
      </c>
      <c r="D185" s="84">
        <v>421.16205514951639</v>
      </c>
      <c r="E185" s="84">
        <v>1021.78411403009</v>
      </c>
      <c r="F185" s="52">
        <v>426.29359640869188</v>
      </c>
      <c r="G185" s="225">
        <f t="shared" si="25"/>
        <v>5.5766013712510311E-2</v>
      </c>
      <c r="H185" s="225">
        <f t="shared" si="25"/>
        <v>-1.6349277322612217E-2</v>
      </c>
      <c r="I185" s="225">
        <f t="shared" si="25"/>
        <v>7.2703911237069568E-2</v>
      </c>
      <c r="J185" s="225">
        <f>(D185-D181)/D181</f>
        <v>6.822617867884162E-2</v>
      </c>
      <c r="K185" s="225">
        <f>(E185-E181)/E181</f>
        <v>0.16133807244219561</v>
      </c>
      <c r="L185" s="270">
        <f>(F185-F181)/F181</f>
        <v>-7.6064731114303785E-2</v>
      </c>
    </row>
    <row r="186" spans="1:12" ht="20.25" x14ac:dyDescent="0.45">
      <c r="A186" s="30">
        <v>2023</v>
      </c>
      <c r="B186" s="51" t="s">
        <v>3</v>
      </c>
      <c r="C186" s="51" t="s">
        <v>442</v>
      </c>
      <c r="D186" s="84">
        <v>430.05245209261022</v>
      </c>
      <c r="E186" s="84">
        <v>1048.4773109566599</v>
      </c>
      <c r="F186" s="52">
        <v>423.36104604772078</v>
      </c>
      <c r="G186" s="225">
        <f t="shared" si="25"/>
        <v>2.110920685848031E-2</v>
      </c>
      <c r="H186" s="225">
        <f t="shared" si="25"/>
        <v>2.612410641352355E-2</v>
      </c>
      <c r="I186" s="225">
        <f t="shared" si="25"/>
        <v>-6.8791799493972258E-3</v>
      </c>
      <c r="J186" s="225">
        <f>(D186-D181)/D181</f>
        <v>9.0775586056217231E-2</v>
      </c>
      <c r="K186" s="225">
        <f>(E186-E181)/E181</f>
        <v>0.19167699182875184</v>
      </c>
      <c r="L186" s="270">
        <f>(F186-F181)/F181</f>
        <v>-8.2420648090563195E-2</v>
      </c>
    </row>
    <row r="187" spans="1:12" ht="20.25" x14ac:dyDescent="0.45">
      <c r="A187" s="30">
        <v>2024</v>
      </c>
      <c r="B187" s="51" t="s">
        <v>3</v>
      </c>
      <c r="C187" s="51" t="s">
        <v>442</v>
      </c>
      <c r="D187" s="84">
        <v>465.03862230067068</v>
      </c>
      <c r="E187" s="84">
        <v>1117.84790118209</v>
      </c>
      <c r="F187" s="52">
        <v>427.41553638962642</v>
      </c>
      <c r="G187" s="225">
        <f t="shared" si="25"/>
        <v>8.1353262928323719E-2</v>
      </c>
      <c r="H187" s="225">
        <f t="shared" si="25"/>
        <v>6.6163177305319482E-2</v>
      </c>
      <c r="I187" s="225">
        <f t="shared" si="25"/>
        <v>9.5769093065039123E-3</v>
      </c>
      <c r="J187" s="225">
        <f>(D187-D181)/D181</f>
        <v>0.17951373910444507</v>
      </c>
      <c r="K187" s="225">
        <f>(E187-E181)/E181</f>
        <v>0.2705221279297873</v>
      </c>
      <c r="L187" s="270">
        <f>(F187-F181)/F181</f>
        <v>-7.3633073855805892E-2</v>
      </c>
    </row>
    <row r="188" spans="1:12" ht="20.25" x14ac:dyDescent="0.45">
      <c r="A188" s="30">
        <v>2018</v>
      </c>
      <c r="B188" s="51" t="s">
        <v>3</v>
      </c>
      <c r="C188" s="51" t="s">
        <v>447</v>
      </c>
      <c r="D188" s="84">
        <v>2166.5478003133044</v>
      </c>
      <c r="E188" s="84">
        <v>515.86517951022495</v>
      </c>
      <c r="F188" s="52">
        <v>4272.664536564831</v>
      </c>
      <c r="G188" s="51"/>
      <c r="H188" s="51"/>
      <c r="I188" s="51"/>
      <c r="J188" s="225"/>
      <c r="K188" s="225"/>
      <c r="L188" s="270"/>
    </row>
    <row r="189" spans="1:12" ht="20.25" x14ac:dyDescent="0.45">
      <c r="A189" s="30">
        <v>2019</v>
      </c>
      <c r="B189" s="51" t="s">
        <v>3</v>
      </c>
      <c r="C189" s="51" t="s">
        <v>447</v>
      </c>
      <c r="D189" s="84">
        <v>2344.0618278596971</v>
      </c>
      <c r="E189" s="84">
        <v>549.01058444713794</v>
      </c>
      <c r="F189" s="52">
        <v>4342.5869766239448</v>
      </c>
      <c r="G189" s="225">
        <f t="shared" ref="G189:I194" si="26">(D189-D188)/D188</f>
        <v>8.1934046191236801E-2</v>
      </c>
      <c r="H189" s="225">
        <f t="shared" si="26"/>
        <v>6.4252068667208853E-2</v>
      </c>
      <c r="I189" s="225">
        <f t="shared" si="26"/>
        <v>1.6365066683969195E-2</v>
      </c>
      <c r="J189" s="225">
        <f>(D189-D188)/D188</f>
        <v>8.1934046191236801E-2</v>
      </c>
      <c r="K189" s="225">
        <f>(E189-E188)/E188</f>
        <v>6.4252068667208853E-2</v>
      </c>
      <c r="L189" s="270">
        <f>(F189-F188)/F188</f>
        <v>1.6365066683969195E-2</v>
      </c>
    </row>
    <row r="190" spans="1:12" ht="20.25" x14ac:dyDescent="0.45">
      <c r="A190" s="30">
        <v>2020</v>
      </c>
      <c r="B190" s="51" t="s">
        <v>3</v>
      </c>
      <c r="C190" s="51" t="s">
        <v>447</v>
      </c>
      <c r="D190" s="84">
        <v>2102.5239375323235</v>
      </c>
      <c r="E190" s="84">
        <v>569.50118810365905</v>
      </c>
      <c r="F190" s="52">
        <v>3755.0977701646293</v>
      </c>
      <c r="G190" s="225">
        <f t="shared" si="26"/>
        <v>-0.10304245709590162</v>
      </c>
      <c r="H190" s="225">
        <f t="shared" si="26"/>
        <v>3.7322784363356953E-2</v>
      </c>
      <c r="I190" s="225">
        <f t="shared" si="26"/>
        <v>-0.13528553593094569</v>
      </c>
      <c r="J190" s="225">
        <f>(D190-D188)/D188</f>
        <v>-2.9551096344018972E-2</v>
      </c>
      <c r="K190" s="225">
        <f>(E190-E188)/E188</f>
        <v>0.10397291913433165</v>
      </c>
      <c r="L190" s="270">
        <f>(F190-F188)/F188</f>
        <v>-0.12113442606386293</v>
      </c>
    </row>
    <row r="191" spans="1:12" ht="20.25" x14ac:dyDescent="0.45">
      <c r="A191" s="30">
        <v>2021</v>
      </c>
      <c r="B191" s="51" t="s">
        <v>3</v>
      </c>
      <c r="C191" s="51" t="s">
        <v>447</v>
      </c>
      <c r="D191" s="84">
        <v>2329.4487286200497</v>
      </c>
      <c r="E191" s="84">
        <v>558.78823664928905</v>
      </c>
      <c r="F191" s="52">
        <v>4237.930074257426</v>
      </c>
      <c r="G191" s="225">
        <f t="shared" si="26"/>
        <v>0.10792970631005597</v>
      </c>
      <c r="H191" s="225">
        <f t="shared" si="26"/>
        <v>-1.8811113441294627E-2</v>
      </c>
      <c r="I191" s="225">
        <f t="shared" si="26"/>
        <v>0.12858048808450295</v>
      </c>
      <c r="J191" s="225">
        <f>(D191-D188)/D188</f>
        <v>7.5189168816486851E-2</v>
      </c>
      <c r="K191" s="225">
        <f>(E191-E188)/E188</f>
        <v>8.3205959316378558E-2</v>
      </c>
      <c r="L191" s="270">
        <f>(F191-F188)/F188</f>
        <v>-8.1294616064876198E-3</v>
      </c>
    </row>
    <row r="192" spans="1:12" ht="20.25" x14ac:dyDescent="0.45">
      <c r="A192" s="30">
        <v>2022</v>
      </c>
      <c r="B192" s="51" t="s">
        <v>3</v>
      </c>
      <c r="C192" s="51" t="s">
        <v>447</v>
      </c>
      <c r="D192" s="84">
        <v>2535.6268914085495</v>
      </c>
      <c r="E192" s="84">
        <v>612.25050294966195</v>
      </c>
      <c r="F192" s="52">
        <v>4216.6094832584085</v>
      </c>
      <c r="G192" s="225">
        <f t="shared" si="26"/>
        <v>8.8509422961473974E-2</v>
      </c>
      <c r="H192" s="225">
        <f t="shared" si="26"/>
        <v>9.56753610651387E-2</v>
      </c>
      <c r="I192" s="225">
        <f t="shared" si="26"/>
        <v>-5.0308973072787791E-3</v>
      </c>
      <c r="J192" s="225">
        <f>(D192-D188)/D188</f>
        <v>0.17035354172286093</v>
      </c>
      <c r="K192" s="225">
        <f>(E192-E188)/E188</f>
        <v>0.18684208058188304</v>
      </c>
      <c r="L192" s="270">
        <f>(F192-F188)/F188</f>
        <v>-1.3119460427260693E-2</v>
      </c>
    </row>
    <row r="193" spans="1:12" ht="20.25" x14ac:dyDescent="0.45">
      <c r="A193" s="30">
        <v>2023</v>
      </c>
      <c r="B193" s="51" t="s">
        <v>3</v>
      </c>
      <c r="C193" s="51" t="s">
        <v>447</v>
      </c>
      <c r="D193" s="84">
        <v>2684.732842977015</v>
      </c>
      <c r="E193" s="84">
        <v>656.32734278659996</v>
      </c>
      <c r="F193" s="52">
        <v>4162.0775527013466</v>
      </c>
      <c r="G193" s="225">
        <f t="shared" si="26"/>
        <v>5.8804373811336533E-2</v>
      </c>
      <c r="H193" s="225">
        <f t="shared" si="26"/>
        <v>7.1991512664485169E-2</v>
      </c>
      <c r="I193" s="225">
        <f t="shared" si="26"/>
        <v>-1.2932649033204307E-2</v>
      </c>
      <c r="J193" s="225">
        <f>(D193-D188)/D188</f>
        <v>0.23917544888175368</v>
      </c>
      <c r="K193" s="225">
        <f>(E193-E188)/E188</f>
        <v>0.2722846372568376</v>
      </c>
      <c r="L193" s="270">
        <f>(F193-F188)/F188</f>
        <v>-2.5882440083254226E-2</v>
      </c>
    </row>
    <row r="194" spans="1:12" ht="20.25" x14ac:dyDescent="0.45">
      <c r="A194" s="30">
        <v>2024</v>
      </c>
      <c r="B194" s="51" t="s">
        <v>3</v>
      </c>
      <c r="C194" s="51" t="s">
        <v>447</v>
      </c>
      <c r="D194" s="84">
        <v>2838.8990324668707</v>
      </c>
      <c r="E194" s="84">
        <v>709.97155772812198</v>
      </c>
      <c r="F194" s="52">
        <v>4061.052940718143</v>
      </c>
      <c r="G194" s="225">
        <f t="shared" si="26"/>
        <v>5.7423288836033946E-2</v>
      </c>
      <c r="H194" s="225">
        <f t="shared" si="26"/>
        <v>8.1733932817368612E-2</v>
      </c>
      <c r="I194" s="225">
        <f t="shared" si="26"/>
        <v>-2.4272640455157979E-2</v>
      </c>
      <c r="J194" s="225">
        <f>(D194-D188)/D188</f>
        <v>0.31033297860141268</v>
      </c>
      <c r="K194" s="225">
        <f>(E194-E188)/E188</f>
        <v>0.37627346432295816</v>
      </c>
      <c r="L194" s="270">
        <f>(F194-F188)/F188</f>
        <v>-4.9526845376169207E-2</v>
      </c>
    </row>
    <row r="195" spans="1:12" ht="20.25" x14ac:dyDescent="0.45">
      <c r="A195" s="30">
        <v>2018</v>
      </c>
      <c r="B195" s="51" t="s">
        <v>3</v>
      </c>
      <c r="C195" s="51" t="s">
        <v>448</v>
      </c>
      <c r="D195" s="84">
        <v>1933.7310341115335</v>
      </c>
      <c r="E195" s="84">
        <v>206.502706433681</v>
      </c>
      <c r="F195" s="52">
        <v>9606.8133354496331</v>
      </c>
      <c r="G195" s="51"/>
      <c r="H195" s="51"/>
      <c r="I195" s="51"/>
      <c r="J195" s="225"/>
      <c r="K195" s="225"/>
      <c r="L195" s="270"/>
    </row>
    <row r="196" spans="1:12" ht="20.25" x14ac:dyDescent="0.45">
      <c r="A196" s="30">
        <v>2019</v>
      </c>
      <c r="B196" s="51" t="s">
        <v>3</v>
      </c>
      <c r="C196" s="51" t="s">
        <v>448</v>
      </c>
      <c r="D196" s="84">
        <v>2036.4226373214813</v>
      </c>
      <c r="E196" s="84">
        <v>212.793132224392</v>
      </c>
      <c r="F196" s="52">
        <v>9805.5707462904229</v>
      </c>
      <c r="G196" s="225">
        <f t="shared" ref="G196:I201" si="27">(D196-D195)/D195</f>
        <v>5.3105422314913685E-2</v>
      </c>
      <c r="H196" s="225">
        <f t="shared" si="27"/>
        <v>3.0461711128862073E-2</v>
      </c>
      <c r="I196" s="225">
        <f t="shared" si="27"/>
        <v>2.068921336353698E-2</v>
      </c>
      <c r="J196" s="225">
        <f>(D196-D195)/D195</f>
        <v>5.3105422314913685E-2</v>
      </c>
      <c r="K196" s="225">
        <f>(E196-E195)/E195</f>
        <v>3.0461711128862073E-2</v>
      </c>
      <c r="L196" s="270">
        <f>(F196-F195)/F195</f>
        <v>2.068921336353698E-2</v>
      </c>
    </row>
    <row r="197" spans="1:12" ht="20.25" x14ac:dyDescent="0.45">
      <c r="A197" s="30">
        <v>2020</v>
      </c>
      <c r="B197" s="51" t="s">
        <v>3</v>
      </c>
      <c r="C197" s="51" t="s">
        <v>448</v>
      </c>
      <c r="D197" s="84">
        <v>1859.9855521974</v>
      </c>
      <c r="E197" s="84">
        <v>227.35157207842701</v>
      </c>
      <c r="F197" s="52">
        <v>8372.6745767677403</v>
      </c>
      <c r="G197" s="225">
        <f t="shared" si="27"/>
        <v>-8.6640701144507989E-2</v>
      </c>
      <c r="H197" s="225">
        <f t="shared" si="27"/>
        <v>6.8415929131975126E-2</v>
      </c>
      <c r="I197" s="225">
        <f t="shared" si="27"/>
        <v>-0.14613082773022326</v>
      </c>
      <c r="J197" s="225">
        <f>(D197-D195)/D195</f>
        <v>-3.8136369853533636E-2</v>
      </c>
      <c r="K197" s="225">
        <f>(E197-E195)/E195</f>
        <v>0.10096170653066812</v>
      </c>
      <c r="L197" s="270">
        <f>(F197-F195)/F195</f>
        <v>-0.12846494624058716</v>
      </c>
    </row>
    <row r="198" spans="1:12" ht="20.25" x14ac:dyDescent="0.45">
      <c r="A198" s="30">
        <v>2021</v>
      </c>
      <c r="B198" s="51" t="s">
        <v>3</v>
      </c>
      <c r="C198" s="51" t="s">
        <v>448</v>
      </c>
      <c r="D198" s="84">
        <v>2100.5489494430694</v>
      </c>
      <c r="E198" s="84">
        <v>224.528137050987</v>
      </c>
      <c r="F198" s="52">
        <v>9556.4542079207931</v>
      </c>
      <c r="G198" s="225">
        <f t="shared" si="27"/>
        <v>0.12933616444572171</v>
      </c>
      <c r="H198" s="225">
        <f t="shared" si="27"/>
        <v>-1.2418805824074281E-2</v>
      </c>
      <c r="I198" s="225">
        <f t="shared" si="27"/>
        <v>0.14138607923897711</v>
      </c>
      <c r="J198" s="225">
        <f>(D198-D195)/D195</f>
        <v>8.626738278944858E-2</v>
      </c>
      <c r="K198" s="225">
        <f>(E198-E195)/E195</f>
        <v>8.7289076877522298E-2</v>
      </c>
      <c r="L198" s="270">
        <f>(F198-F195)/F195</f>
        <v>-5.2420220702126272E-3</v>
      </c>
    </row>
    <row r="199" spans="1:12" ht="20.25" x14ac:dyDescent="0.45">
      <c r="A199" s="30">
        <v>2022</v>
      </c>
      <c r="B199" s="51" t="s">
        <v>3</v>
      </c>
      <c r="C199" s="51" t="s">
        <v>448</v>
      </c>
      <c r="D199" s="84">
        <v>2153.4146417087227</v>
      </c>
      <c r="E199" s="84">
        <v>240.837758754596</v>
      </c>
      <c r="F199" s="52">
        <v>9153.6728855603178</v>
      </c>
      <c r="G199" s="225">
        <f t="shared" si="27"/>
        <v>2.516756026069749E-2</v>
      </c>
      <c r="H199" s="225">
        <f t="shared" si="27"/>
        <v>7.2639544948904664E-2</v>
      </c>
      <c r="I199" s="225">
        <f t="shared" si="27"/>
        <v>-4.2147569966550266E-2</v>
      </c>
      <c r="J199" s="225">
        <f>(D199-D195)/D195</f>
        <v>0.11360608260503217</v>
      </c>
      <c r="K199" s="225">
        <f>(E199-E195)/E195</f>
        <v>0.16626926064982014</v>
      </c>
      <c r="L199" s="270">
        <f>(F199-F195)/F195</f>
        <v>-4.7168653544792404E-2</v>
      </c>
    </row>
    <row r="200" spans="1:12" ht="20.25" x14ac:dyDescent="0.45">
      <c r="A200" s="30">
        <v>2023</v>
      </c>
      <c r="B200" s="51" t="s">
        <v>3</v>
      </c>
      <c r="C200" s="51" t="s">
        <v>448</v>
      </c>
      <c r="D200" s="84">
        <v>2479.7920358871074</v>
      </c>
      <c r="E200" s="84">
        <v>274.248595678073</v>
      </c>
      <c r="F200" s="52">
        <v>9261.0486216571007</v>
      </c>
      <c r="G200" s="225">
        <f t="shared" si="27"/>
        <v>0.15156272640526214</v>
      </c>
      <c r="H200" s="225">
        <f t="shared" si="27"/>
        <v>0.13872756953165849</v>
      </c>
      <c r="I200" s="225">
        <f t="shared" si="27"/>
        <v>1.173034446819324E-2</v>
      </c>
      <c r="J200" s="225">
        <f>(D200-D195)/D195</f>
        <v>0.2823872566261344</v>
      </c>
      <c r="K200" s="225">
        <f>(E200-E195)/E195</f>
        <v>0.32806296059925399</v>
      </c>
      <c r="L200" s="270">
        <f>(F200-F195)/F195</f>
        <v>-3.599161363078044E-2</v>
      </c>
    </row>
    <row r="201" spans="1:12" ht="20.25" x14ac:dyDescent="0.45">
      <c r="A201" s="30">
        <v>2024</v>
      </c>
      <c r="B201" s="51" t="s">
        <v>3</v>
      </c>
      <c r="C201" s="51" t="s">
        <v>448</v>
      </c>
      <c r="D201" s="84">
        <v>2600.7233323044466</v>
      </c>
      <c r="E201" s="84">
        <v>294.53055657841202</v>
      </c>
      <c r="F201" s="52">
        <v>9076.8758203623674</v>
      </c>
      <c r="G201" s="225">
        <f t="shared" si="27"/>
        <v>4.8766708928508117E-2</v>
      </c>
      <c r="H201" s="225">
        <f t="shared" si="27"/>
        <v>7.3954657270686688E-2</v>
      </c>
      <c r="I201" s="225">
        <f t="shared" si="27"/>
        <v>-1.9886819389333777E-2</v>
      </c>
      <c r="J201" s="225">
        <f>(D201-D195)/D195</f>
        <v>0.34492506270364914</v>
      </c>
      <c r="K201" s="225">
        <f>(E201-E195)/E195</f>
        <v>0.42627940168426531</v>
      </c>
      <c r="L201" s="270">
        <f>(F201-F195)/F195</f>
        <v>-5.5162674300308204E-2</v>
      </c>
    </row>
    <row r="202" spans="1:12" ht="20.25" x14ac:dyDescent="0.45">
      <c r="A202" s="30">
        <v>2018</v>
      </c>
      <c r="B202" s="51" t="s">
        <v>3</v>
      </c>
      <c r="C202" s="51" t="s">
        <v>444</v>
      </c>
      <c r="D202" s="84">
        <v>458.37388318024665</v>
      </c>
      <c r="E202" s="84">
        <v>1734.5620424098299</v>
      </c>
      <c r="F202" s="52">
        <v>269.94900177355129</v>
      </c>
      <c r="G202" s="51"/>
      <c r="H202" s="51"/>
      <c r="I202" s="51"/>
      <c r="J202" s="225"/>
      <c r="K202" s="225"/>
      <c r="L202" s="270"/>
    </row>
    <row r="203" spans="1:12" ht="20.25" x14ac:dyDescent="0.45">
      <c r="A203" s="30">
        <v>2019</v>
      </c>
      <c r="B203" s="51" t="s">
        <v>3</v>
      </c>
      <c r="C203" s="51" t="s">
        <v>444</v>
      </c>
      <c r="D203" s="84">
        <v>503.44200544214982</v>
      </c>
      <c r="E203" s="84">
        <v>1707.12211240854</v>
      </c>
      <c r="F203" s="52">
        <v>300.77323602424775</v>
      </c>
      <c r="G203" s="225">
        <f t="shared" ref="G203:I208" si="28">(D203-D202)/D202</f>
        <v>9.8321749810909284E-2</v>
      </c>
      <c r="H203" s="225">
        <f t="shared" si="28"/>
        <v>-1.5819514857576124E-2</v>
      </c>
      <c r="I203" s="225">
        <f t="shared" si="28"/>
        <v>0.11418539816107044</v>
      </c>
      <c r="J203" s="225">
        <f>(D203-D202)/D202</f>
        <v>9.8321749810909284E-2</v>
      </c>
      <c r="K203" s="225">
        <f>(E203-E202)/E202</f>
        <v>-1.5819514857576124E-2</v>
      </c>
      <c r="L203" s="270">
        <f>(F203-F202)/F202</f>
        <v>0.11418539816107044</v>
      </c>
    </row>
    <row r="204" spans="1:12" ht="20.25" x14ac:dyDescent="0.45">
      <c r="A204" s="30">
        <v>2020</v>
      </c>
      <c r="B204" s="51" t="s">
        <v>3</v>
      </c>
      <c r="C204" s="51" t="s">
        <v>444</v>
      </c>
      <c r="D204" s="84">
        <v>500.82279514153578</v>
      </c>
      <c r="E204" s="84">
        <v>1602.9099121665499</v>
      </c>
      <c r="F204" s="52">
        <v>318.44584151696961</v>
      </c>
      <c r="G204" s="225">
        <f t="shared" si="28"/>
        <v>-5.2026058062312691E-3</v>
      </c>
      <c r="H204" s="225">
        <f t="shared" si="28"/>
        <v>-6.1045545297846011E-2</v>
      </c>
      <c r="I204" s="225">
        <f t="shared" si="28"/>
        <v>5.8757240924512066E-2</v>
      </c>
      <c r="J204" s="225">
        <f>(D204-D202)/D202</f>
        <v>9.2607614698232962E-2</v>
      </c>
      <c r="K204" s="225">
        <f>(E204-E202)/E202</f>
        <v>-7.589934924459403E-2</v>
      </c>
      <c r="L204" s="270">
        <f>(F204-F202)/F202</f>
        <v>0.17965185803539385</v>
      </c>
    </row>
    <row r="205" spans="1:12" ht="20.25" x14ac:dyDescent="0.45">
      <c r="A205" s="30">
        <v>2021</v>
      </c>
      <c r="B205" s="51" t="s">
        <v>3</v>
      </c>
      <c r="C205" s="51" t="s">
        <v>444</v>
      </c>
      <c r="D205" s="84">
        <v>529.22592858910889</v>
      </c>
      <c r="E205" s="84">
        <v>1589.71904010409</v>
      </c>
      <c r="F205" s="52">
        <v>339.32240099009903</v>
      </c>
      <c r="G205" s="225">
        <f t="shared" si="28"/>
        <v>5.6712940631119237E-2</v>
      </c>
      <c r="H205" s="225">
        <f t="shared" si="28"/>
        <v>-8.229328399766804E-3</v>
      </c>
      <c r="I205" s="225">
        <f t="shared" si="28"/>
        <v>6.5557645135764578E-2</v>
      </c>
      <c r="J205" s="225">
        <f>(D205-D202)/D202</f>
        <v>0.15457260548372265</v>
      </c>
      <c r="K205" s="225">
        <f>(E205-E202)/E202</f>
        <v>-8.3504076974098479E-2</v>
      </c>
      <c r="L205" s="270">
        <f>(F205-F202)/F202</f>
        <v>0.25698705592822352</v>
      </c>
    </row>
    <row r="206" spans="1:12" ht="20.25" x14ac:dyDescent="0.45">
      <c r="A206" s="30">
        <v>2022</v>
      </c>
      <c r="B206" s="51" t="s">
        <v>3</v>
      </c>
      <c r="C206" s="51" t="s">
        <v>444</v>
      </c>
      <c r="D206" s="84">
        <v>543.2879756756671</v>
      </c>
      <c r="E206" s="84">
        <v>1561.2511977312599</v>
      </c>
      <c r="F206" s="52">
        <v>354.07459504325982</v>
      </c>
      <c r="G206" s="225">
        <f t="shared" si="28"/>
        <v>2.6570971539597383E-2</v>
      </c>
      <c r="H206" s="225">
        <f t="shared" si="28"/>
        <v>-1.7907467706347723E-2</v>
      </c>
      <c r="I206" s="225">
        <f t="shared" si="28"/>
        <v>4.3475449926429238E-2</v>
      </c>
      <c r="J206" s="225">
        <f>(D206-D202)/D202</f>
        <v>0.18525072132442943</v>
      </c>
      <c r="K206" s="225">
        <f>(E206-E202)/E202</f>
        <v>-9.9916198118684157E-2</v>
      </c>
      <c r="L206" s="270">
        <f>(F206-F202)/F202</f>
        <v>0.31163513373640073</v>
      </c>
    </row>
    <row r="207" spans="1:12" ht="20.25" x14ac:dyDescent="0.45">
      <c r="A207" s="30">
        <v>2023</v>
      </c>
      <c r="B207" s="51" t="s">
        <v>3</v>
      </c>
      <c r="C207" s="51" t="s">
        <v>444</v>
      </c>
      <c r="D207" s="84">
        <v>563.47989035031276</v>
      </c>
      <c r="E207" s="84">
        <v>1646.4455327109799</v>
      </c>
      <c r="F207" s="52">
        <v>348.23106226351962</v>
      </c>
      <c r="G207" s="225">
        <f t="shared" si="28"/>
        <v>3.7166135785600123E-2</v>
      </c>
      <c r="H207" s="225">
        <f t="shared" si="28"/>
        <v>5.456798694759727E-2</v>
      </c>
      <c r="I207" s="225">
        <f t="shared" si="28"/>
        <v>-1.6503677082582709E-2</v>
      </c>
      <c r="J207" s="225">
        <f>(D207-D202)/D202</f>
        <v>0.22930191057315369</v>
      </c>
      <c r="K207" s="225">
        <f>(E207-E202)/E202</f>
        <v>-5.0800436965880783E-2</v>
      </c>
      <c r="L207" s="270">
        <f>(F207-F202)/F202</f>
        <v>0.28998833103904498</v>
      </c>
    </row>
    <row r="208" spans="1:12" ht="20.25" x14ac:dyDescent="0.45">
      <c r="A208" s="30">
        <v>2024</v>
      </c>
      <c r="B208" s="51" t="s">
        <v>3</v>
      </c>
      <c r="C208" s="51" t="s">
        <v>444</v>
      </c>
      <c r="D208" s="84">
        <v>564.66099393456284</v>
      </c>
      <c r="E208" s="84">
        <v>1672.08563209924</v>
      </c>
      <c r="F208" s="52">
        <v>343.61121266789331</v>
      </c>
      <c r="G208" s="225">
        <f t="shared" si="28"/>
        <v>2.0960882623793282E-3</v>
      </c>
      <c r="H208" s="225">
        <f t="shared" si="28"/>
        <v>1.5573001887309307E-2</v>
      </c>
      <c r="I208" s="225">
        <f t="shared" si="28"/>
        <v>-1.326662120718654E-2</v>
      </c>
      <c r="J208" s="225">
        <f>(D208-D202)/D202</f>
        <v>0.23187863587882654</v>
      </c>
      <c r="K208" s="225">
        <f>(E208-E202)/E202</f>
        <v>-3.6018550379317275E-2</v>
      </c>
      <c r="L208" s="270">
        <f>(F208-F202)/F202</f>
        <v>0.27287454448945919</v>
      </c>
    </row>
    <row r="209" spans="1:12" ht="20.25" x14ac:dyDescent="0.45">
      <c r="A209" s="30">
        <v>2018</v>
      </c>
      <c r="B209" s="51" t="s">
        <v>3</v>
      </c>
      <c r="C209" s="51" t="s">
        <v>449</v>
      </c>
      <c r="D209" s="84">
        <v>1339.0736757713566</v>
      </c>
      <c r="E209" s="84">
        <v>64.177615604355395</v>
      </c>
      <c r="F209" s="52">
        <v>20869.171261567764</v>
      </c>
      <c r="G209" s="51"/>
      <c r="H209" s="51"/>
      <c r="I209" s="51"/>
      <c r="J209" s="225"/>
      <c r="K209" s="225"/>
      <c r="L209" s="270"/>
    </row>
    <row r="210" spans="1:12" ht="20.25" x14ac:dyDescent="0.45">
      <c r="A210" s="30">
        <v>2019</v>
      </c>
      <c r="B210" s="51" t="s">
        <v>3</v>
      </c>
      <c r="C210" s="51" t="s">
        <v>449</v>
      </c>
      <c r="D210" s="84">
        <v>1415.8462258923039</v>
      </c>
      <c r="E210" s="84">
        <v>68.915815494211699</v>
      </c>
      <c r="F210" s="52">
        <v>20554.950135722313</v>
      </c>
      <c r="G210" s="225">
        <f t="shared" ref="G210:I215" si="29">(D210-D209)/D209</f>
        <v>5.7332581104414124E-2</v>
      </c>
      <c r="H210" s="225">
        <f t="shared" si="29"/>
        <v>7.3829478475276156E-2</v>
      </c>
      <c r="I210" s="225">
        <f t="shared" si="29"/>
        <v>-1.5056713173086796E-2</v>
      </c>
      <c r="J210" s="225">
        <f>(D210-D209)/D209</f>
        <v>5.7332581104414124E-2</v>
      </c>
      <c r="K210" s="225">
        <f>(E210-E209)/E209</f>
        <v>7.3829478475276156E-2</v>
      </c>
      <c r="L210" s="270">
        <f>(F210-F209)/F209</f>
        <v>-1.5056713173086796E-2</v>
      </c>
    </row>
    <row r="211" spans="1:12" ht="20.25" x14ac:dyDescent="0.45">
      <c r="A211" s="30">
        <v>2020</v>
      </c>
      <c r="B211" s="51" t="s">
        <v>3</v>
      </c>
      <c r="C211" s="51" t="s">
        <v>449</v>
      </c>
      <c r="D211" s="84">
        <v>1641.1755680714123</v>
      </c>
      <c r="E211" s="84">
        <v>69.794254764769704</v>
      </c>
      <c r="F211" s="52">
        <v>23523.854365652343</v>
      </c>
      <c r="G211" s="225">
        <f t="shared" si="29"/>
        <v>0.15914817446866439</v>
      </c>
      <c r="H211" s="225">
        <f t="shared" si="29"/>
        <v>1.274655555126944E-2</v>
      </c>
      <c r="I211" s="225">
        <f t="shared" si="29"/>
        <v>0.14443743284837221</v>
      </c>
      <c r="J211" s="225">
        <f>(D211-D209)/D209</f>
        <v>0.22560513119342265</v>
      </c>
      <c r="K211" s="225">
        <f>(E211-E209)/E209</f>
        <v>8.7517105575251955E-2</v>
      </c>
      <c r="L211" s="270">
        <f>(F211-F209)/F209</f>
        <v>0.1272059666774305</v>
      </c>
    </row>
    <row r="212" spans="1:12" ht="20.25" x14ac:dyDescent="0.45">
      <c r="A212" s="30">
        <v>2021</v>
      </c>
      <c r="B212" s="51" t="s">
        <v>3</v>
      </c>
      <c r="C212" s="51" t="s">
        <v>449</v>
      </c>
      <c r="D212" s="84">
        <v>1405.0211609220296</v>
      </c>
      <c r="E212" s="84">
        <v>82.742771661442902</v>
      </c>
      <c r="F212" s="52">
        <v>16993.344678217822</v>
      </c>
      <c r="G212" s="225">
        <f t="shared" si="29"/>
        <v>-0.14389344549339947</v>
      </c>
      <c r="H212" s="225">
        <f t="shared" si="29"/>
        <v>0.18552410854323309</v>
      </c>
      <c r="I212" s="225">
        <f t="shared" si="29"/>
        <v>-0.27761223079878661</v>
      </c>
      <c r="J212" s="225">
        <f>(D212-D209)/D209</f>
        <v>4.9248586051611178E-2</v>
      </c>
      <c r="K212" s="225">
        <f>(E212-E209)/E209</f>
        <v>0.28927774711261767</v>
      </c>
      <c r="L212" s="270">
        <f>(F212-F209)/F209</f>
        <v>-0.18572019630159367</v>
      </c>
    </row>
    <row r="213" spans="1:12" ht="20.25" x14ac:dyDescent="0.45">
      <c r="A213" s="30">
        <v>2022</v>
      </c>
      <c r="B213" s="51" t="s">
        <v>3</v>
      </c>
      <c r="C213" s="51" t="s">
        <v>449</v>
      </c>
      <c r="D213" s="84">
        <v>1370.4091101247895</v>
      </c>
      <c r="E213" s="84">
        <v>86.409248530734502</v>
      </c>
      <c r="F213" s="52">
        <v>15898.134331904539</v>
      </c>
      <c r="G213" s="225">
        <f t="shared" si="29"/>
        <v>-2.4634540574838226E-2</v>
      </c>
      <c r="H213" s="225">
        <f t="shared" si="29"/>
        <v>4.4311748273234752E-2</v>
      </c>
      <c r="I213" s="225">
        <f t="shared" si="29"/>
        <v>-6.4449369270849322E-2</v>
      </c>
      <c r="J213" s="225">
        <f>(D213-D209)/D209</f>
        <v>2.3400829185431127E-2</v>
      </c>
      <c r="K213" s="225">
        <f>(E213-E209)/E209</f>
        <v>0.34640789809695521</v>
      </c>
      <c r="L213" s="270">
        <f>(F213-F209)/F209</f>
        <v>-0.23820001605994698</v>
      </c>
    </row>
    <row r="214" spans="1:12" ht="20.25" x14ac:dyDescent="0.45">
      <c r="A214" s="30">
        <v>2023</v>
      </c>
      <c r="B214" s="51" t="s">
        <v>3</v>
      </c>
      <c r="C214" s="51" t="s">
        <v>449</v>
      </c>
      <c r="D214" s="84">
        <v>1487.2634191204859</v>
      </c>
      <c r="E214" s="84">
        <v>75.046315232309496</v>
      </c>
      <c r="F214" s="52">
        <v>20048.663483565419</v>
      </c>
      <c r="G214" s="225">
        <f t="shared" si="29"/>
        <v>8.5269652786426356E-2</v>
      </c>
      <c r="H214" s="225">
        <f t="shared" si="29"/>
        <v>-0.13150135537150723</v>
      </c>
      <c r="I214" s="225">
        <f t="shared" si="29"/>
        <v>0.26107020264205183</v>
      </c>
      <c r="J214" s="225">
        <f>(D214-D209)/D209</f>
        <v>0.11066586255141367</v>
      </c>
      <c r="K214" s="225">
        <f>(E214-E209)/E209</f>
        <v>0.16935343461430341</v>
      </c>
      <c r="L214" s="270">
        <f>(F214-F209)/F209</f>
        <v>-3.9316739880005488E-2</v>
      </c>
    </row>
    <row r="215" spans="1:12" ht="20.25" x14ac:dyDescent="0.45">
      <c r="A215" s="30">
        <v>2024</v>
      </c>
      <c r="B215" s="51" t="s">
        <v>3</v>
      </c>
      <c r="C215" s="51" t="s">
        <v>449</v>
      </c>
      <c r="D215" s="84">
        <v>994.48672355511337</v>
      </c>
      <c r="E215" s="84">
        <v>81.632938536634299</v>
      </c>
      <c r="F215" s="52">
        <v>12298.98050309565</v>
      </c>
      <c r="G215" s="225">
        <f t="shared" si="29"/>
        <v>-0.33133114768383326</v>
      </c>
      <c r="H215" s="225">
        <f t="shared" si="29"/>
        <v>8.7767444463270339E-2</v>
      </c>
      <c r="I215" s="225">
        <f t="shared" si="29"/>
        <v>-0.38654362106593543</v>
      </c>
      <c r="J215" s="225">
        <f>(D215-D209)/D209</f>
        <v>-0.25733233238100084</v>
      </c>
      <c r="K215" s="225">
        <f>(E215-E209)/E209</f>
        <v>0.27198459724474872</v>
      </c>
      <c r="L215" s="270">
        <f>(F215-F209)/F209</f>
        <v>-0.4106627259442161</v>
      </c>
    </row>
    <row r="216" spans="1:12" ht="20.25" x14ac:dyDescent="0.45">
      <c r="A216" s="30">
        <v>2018</v>
      </c>
      <c r="B216" s="51" t="s">
        <v>3</v>
      </c>
      <c r="C216" s="51" t="s">
        <v>446</v>
      </c>
      <c r="D216" s="84">
        <v>175.55297235468268</v>
      </c>
      <c r="E216" s="84">
        <v>173.61087686312499</v>
      </c>
      <c r="F216" s="52">
        <v>1043.024146521562</v>
      </c>
      <c r="G216" s="51"/>
      <c r="H216" s="51"/>
      <c r="I216" s="51"/>
      <c r="J216" s="225"/>
      <c r="K216" s="225"/>
      <c r="L216" s="270"/>
    </row>
    <row r="217" spans="1:12" ht="20.25" x14ac:dyDescent="0.45">
      <c r="A217" s="30">
        <v>2019</v>
      </c>
      <c r="B217" s="51" t="s">
        <v>3</v>
      </c>
      <c r="C217" s="51" t="s">
        <v>446</v>
      </c>
      <c r="D217" s="84">
        <v>189.94236799803789</v>
      </c>
      <c r="E217" s="84">
        <v>182.836610346312</v>
      </c>
      <c r="F217" s="52">
        <v>1073.4756511853745</v>
      </c>
      <c r="G217" s="225">
        <f t="shared" ref="G217:I222" si="30">(D217-D216)/D216</f>
        <v>8.1966117977673725E-2</v>
      </c>
      <c r="H217" s="225">
        <f t="shared" si="30"/>
        <v>5.3140296563680127E-2</v>
      </c>
      <c r="I217" s="225">
        <f t="shared" si="30"/>
        <v>2.9195397599726659E-2</v>
      </c>
      <c r="J217" s="225">
        <f>(D217-D216)/D216</f>
        <v>8.1966117977673725E-2</v>
      </c>
      <c r="K217" s="225">
        <f>(E217-E216)/E216</f>
        <v>5.3140296563680127E-2</v>
      </c>
      <c r="L217" s="270">
        <f>(F217-F216)/F216</f>
        <v>2.9195397599726659E-2</v>
      </c>
    </row>
    <row r="218" spans="1:12" ht="20.25" x14ac:dyDescent="0.45">
      <c r="A218" s="30">
        <v>2020</v>
      </c>
      <c r="B218" s="51" t="s">
        <v>3</v>
      </c>
      <c r="C218" s="51" t="s">
        <v>446</v>
      </c>
      <c r="D218" s="84">
        <v>182.15325566726156</v>
      </c>
      <c r="E218" s="84">
        <v>189.79004264146499</v>
      </c>
      <c r="F218" s="52">
        <v>994.54723191304265</v>
      </c>
      <c r="G218" s="225">
        <f t="shared" si="30"/>
        <v>-4.100776679196079E-2</v>
      </c>
      <c r="H218" s="225">
        <f t="shared" si="30"/>
        <v>3.8030853240948036E-2</v>
      </c>
      <c r="I218" s="225">
        <f t="shared" si="30"/>
        <v>-7.3526045220658698E-2</v>
      </c>
      <c r="J218" s="225">
        <f>(D218-D216)/D216</f>
        <v>3.7597103734842152E-2</v>
      </c>
      <c r="K218" s="225">
        <f>(E218-E216)/E216</f>
        <v>9.3192120624421934E-2</v>
      </c>
      <c r="L218" s="270">
        <f>(F218-F216)/F216</f>
        <v>-4.6477269745084655E-2</v>
      </c>
    </row>
    <row r="219" spans="1:12" ht="20.25" x14ac:dyDescent="0.45">
      <c r="A219" s="30">
        <v>2021</v>
      </c>
      <c r="B219" s="51" t="s">
        <v>3</v>
      </c>
      <c r="C219" s="51" t="s">
        <v>446</v>
      </c>
      <c r="D219" s="84">
        <v>206.5154832611386</v>
      </c>
      <c r="E219" s="84">
        <v>202.12220210462499</v>
      </c>
      <c r="F219" s="52">
        <v>1059.6905940594061</v>
      </c>
      <c r="G219" s="225">
        <f t="shared" si="30"/>
        <v>0.13374577086000261</v>
      </c>
      <c r="H219" s="225">
        <f t="shared" si="30"/>
        <v>6.4977905539843575E-2</v>
      </c>
      <c r="I219" s="225">
        <f t="shared" si="30"/>
        <v>6.5500521298579376E-2</v>
      </c>
      <c r="J219" s="225">
        <f>(D219-D216)/D216</f>
        <v>0.17637132821596471</v>
      </c>
      <c r="K219" s="225">
        <f>(E219-E216)/E216</f>
        <v>0.1642254549752569</v>
      </c>
      <c r="L219" s="270">
        <f>(F219-F216)/F216</f>
        <v>1.5978966156656987E-2</v>
      </c>
    </row>
    <row r="220" spans="1:12" ht="20.25" x14ac:dyDescent="0.45">
      <c r="A220" s="30">
        <v>2022</v>
      </c>
      <c r="B220" s="51" t="s">
        <v>3</v>
      </c>
      <c r="C220" s="51" t="s">
        <v>446</v>
      </c>
      <c r="D220" s="84">
        <v>210.0751104859481</v>
      </c>
      <c r="E220" s="84">
        <v>200.02177481629801</v>
      </c>
      <c r="F220" s="52">
        <v>1092.2347782836107</v>
      </c>
      <c r="G220" s="225">
        <f t="shared" si="30"/>
        <v>1.7236611844296239E-2</v>
      </c>
      <c r="H220" s="225">
        <f t="shared" si="30"/>
        <v>-1.0391868218612295E-2</v>
      </c>
      <c r="I220" s="225">
        <f t="shared" si="30"/>
        <v>3.071102490353916E-2</v>
      </c>
      <c r="J220" s="225">
        <f>(D220-D216)/D216</f>
        <v>0.19664798418518251</v>
      </c>
      <c r="K220" s="225">
        <f>(E220-E216)/E216</f>
        <v>0.1521269774704001</v>
      </c>
      <c r="L220" s="270">
        <f>(F220-F216)/F216</f>
        <v>4.7180721487766052E-2</v>
      </c>
    </row>
    <row r="221" spans="1:12" ht="20.25" x14ac:dyDescent="0.45">
      <c r="A221" s="30">
        <v>2023</v>
      </c>
      <c r="B221" s="51" t="s">
        <v>3</v>
      </c>
      <c r="C221" s="51" t="s">
        <v>446</v>
      </c>
      <c r="D221" s="84">
        <v>227.48897444724719</v>
      </c>
      <c r="E221" s="84">
        <v>215.64872121217601</v>
      </c>
      <c r="F221" s="52">
        <v>1100.6923888702993</v>
      </c>
      <c r="G221" s="225">
        <f t="shared" si="30"/>
        <v>8.2893513282069162E-2</v>
      </c>
      <c r="H221" s="225">
        <f t="shared" si="30"/>
        <v>7.8126226058287659E-2</v>
      </c>
      <c r="I221" s="225">
        <f t="shared" si="30"/>
        <v>7.7433998210341528E-3</v>
      </c>
      <c r="J221" s="225">
        <f>(D221-D216)/D216</f>
        <v>0.29584233975619822</v>
      </c>
      <c r="K221" s="225">
        <f>(E221-E216)/E216</f>
        <v>0.24213831016010426</v>
      </c>
      <c r="L221" s="270">
        <f>(F221-F216)/F216</f>
        <v>5.528946049912483E-2</v>
      </c>
    </row>
    <row r="222" spans="1:12" ht="20.25" x14ac:dyDescent="0.45">
      <c r="A222" s="30">
        <v>2024</v>
      </c>
      <c r="B222" s="51" t="s">
        <v>3</v>
      </c>
      <c r="C222" s="51" t="s">
        <v>446</v>
      </c>
      <c r="D222" s="84">
        <v>231.77372113373329</v>
      </c>
      <c r="E222" s="84">
        <v>225.71311030952501</v>
      </c>
      <c r="F222" s="52">
        <v>1077.8467697950816</v>
      </c>
      <c r="G222" s="225">
        <f t="shared" si="30"/>
        <v>1.8834964186273999E-2</v>
      </c>
      <c r="H222" s="225">
        <f t="shared" si="30"/>
        <v>4.6670293432654657E-2</v>
      </c>
      <c r="I222" s="225">
        <f t="shared" si="30"/>
        <v>-2.0755680066676361E-2</v>
      </c>
      <c r="J222" s="225">
        <f>(D222-D216)/D216</f>
        <v>0.32024948381656371</v>
      </c>
      <c r="K222" s="225">
        <f>(E222-E216)/E216</f>
        <v>0.30010926957921813</v>
      </c>
      <c r="L222" s="270">
        <f>(F222-F216)/F216</f>
        <v>3.33862100792695E-2</v>
      </c>
    </row>
    <row r="223" spans="1:12" ht="20.25" x14ac:dyDescent="0.45">
      <c r="A223" s="30">
        <v>2018</v>
      </c>
      <c r="B223" s="51" t="s">
        <v>3</v>
      </c>
      <c r="C223" s="51" t="s">
        <v>445</v>
      </c>
      <c r="D223" s="84">
        <v>948.81180974694109</v>
      </c>
      <c r="E223" s="84">
        <v>500.14008248393901</v>
      </c>
      <c r="F223" s="52">
        <v>3402.0509706225371</v>
      </c>
      <c r="G223" s="51"/>
      <c r="H223" s="51"/>
      <c r="I223" s="51"/>
      <c r="J223" s="225"/>
      <c r="K223" s="225"/>
      <c r="L223" s="270"/>
    </row>
    <row r="224" spans="1:12" ht="20.25" x14ac:dyDescent="0.45">
      <c r="A224" s="30">
        <v>2019</v>
      </c>
      <c r="B224" s="51" t="s">
        <v>3</v>
      </c>
      <c r="C224" s="51" t="s">
        <v>445</v>
      </c>
      <c r="D224" s="84">
        <v>1039.4394372578458</v>
      </c>
      <c r="E224" s="84">
        <v>546.89319667628604</v>
      </c>
      <c r="F224" s="52">
        <v>3520.2688594354349</v>
      </c>
      <c r="G224" s="225">
        <f t="shared" ref="G224:I229" si="31">(D224-D223)/D223</f>
        <v>9.551696825430131E-2</v>
      </c>
      <c r="H224" s="225">
        <f t="shared" si="31"/>
        <v>9.3480038552695696E-2</v>
      </c>
      <c r="I224" s="225">
        <f t="shared" si="31"/>
        <v>3.4749005771440661E-2</v>
      </c>
      <c r="J224" s="225">
        <f>(D224-D223)/D223</f>
        <v>9.551696825430131E-2</v>
      </c>
      <c r="K224" s="225">
        <f>(E224-E223)/E223</f>
        <v>9.3480038552695696E-2</v>
      </c>
      <c r="L224" s="270">
        <f>(F224-F223)/F223</f>
        <v>3.4749005771440661E-2</v>
      </c>
    </row>
    <row r="225" spans="1:12" ht="20.25" x14ac:dyDescent="0.45">
      <c r="A225" s="30">
        <v>2020</v>
      </c>
      <c r="B225" s="51" t="s">
        <v>3</v>
      </c>
      <c r="C225" s="51" t="s">
        <v>445</v>
      </c>
      <c r="D225" s="84">
        <v>1044.3267127341867</v>
      </c>
      <c r="E225" s="84">
        <v>618.95899561299302</v>
      </c>
      <c r="F225" s="52">
        <v>3024.1607849116167</v>
      </c>
      <c r="G225" s="225">
        <f t="shared" si="31"/>
        <v>4.7018376455236393E-3</v>
      </c>
      <c r="H225" s="225">
        <f t="shared" si="31"/>
        <v>0.1317730763057266</v>
      </c>
      <c r="I225" s="225">
        <f t="shared" si="31"/>
        <v>-0.14092902966604143</v>
      </c>
      <c r="J225" s="225">
        <f>(D225-D223)/D223</f>
        <v>0.1006679111769493</v>
      </c>
      <c r="K225" s="225">
        <f>(E225-E223)/E223</f>
        <v>0.23757126711168894</v>
      </c>
      <c r="L225" s="270">
        <f>(F225-F223)/F223</f>
        <v>-0.11107716755982958</v>
      </c>
    </row>
    <row r="226" spans="1:12" ht="20.25" x14ac:dyDescent="0.45">
      <c r="A226" s="30">
        <v>2021</v>
      </c>
      <c r="B226" s="51" t="s">
        <v>3</v>
      </c>
      <c r="C226" s="51" t="s">
        <v>445</v>
      </c>
      <c r="D226" s="84">
        <v>1145.5259356435643</v>
      </c>
      <c r="E226" s="84">
        <v>412.39756331313401</v>
      </c>
      <c r="F226" s="52">
        <v>4177.7568069306935</v>
      </c>
      <c r="G226" s="225">
        <f t="shared" si="31"/>
        <v>9.6903796173540849E-2</v>
      </c>
      <c r="H226" s="225">
        <f t="shared" si="31"/>
        <v>-0.3337239360990118</v>
      </c>
      <c r="I226" s="225">
        <f t="shared" si="31"/>
        <v>0.38145988393695524</v>
      </c>
      <c r="J226" s="225">
        <f>(D226-D223)/D223</f>
        <v>0.20732681009639736</v>
      </c>
      <c r="K226" s="225">
        <f>(E226-E223)/E223</f>
        <v>-0.17543588735186541</v>
      </c>
      <c r="L226" s="270">
        <f>(F226-F223)/F223</f>
        <v>0.22801123293170736</v>
      </c>
    </row>
    <row r="227" spans="1:12" ht="20.25" x14ac:dyDescent="0.45">
      <c r="A227" s="30">
        <v>2022</v>
      </c>
      <c r="B227" s="51" t="s">
        <v>3</v>
      </c>
      <c r="C227" s="51" t="s">
        <v>445</v>
      </c>
      <c r="D227" s="84">
        <v>1289.8483715242467</v>
      </c>
      <c r="E227" s="84">
        <v>597.34320080459099</v>
      </c>
      <c r="F227" s="52">
        <v>3543.8664854538715</v>
      </c>
      <c r="G227" s="225">
        <f t="shared" si="31"/>
        <v>0.1259879251879191</v>
      </c>
      <c r="H227" s="225">
        <f t="shared" si="31"/>
        <v>0.4484644283676999</v>
      </c>
      <c r="I227" s="225">
        <f t="shared" si="31"/>
        <v>-0.15172982793666426</v>
      </c>
      <c r="J227" s="225">
        <f>(D227-D223)/D223</f>
        <v>0.35943540992419126</v>
      </c>
      <c r="K227" s="225">
        <f>(E227-E223)/E223</f>
        <v>0.19435178607939999</v>
      </c>
      <c r="L227" s="270">
        <f>(F227-F223)/F223</f>
        <v>4.1685299854688475E-2</v>
      </c>
    </row>
    <row r="228" spans="1:12" ht="20.25" x14ac:dyDescent="0.45">
      <c r="A228" s="30">
        <v>2023</v>
      </c>
      <c r="B228" s="51" t="s">
        <v>3</v>
      </c>
      <c r="C228" s="51" t="s">
        <v>445</v>
      </c>
      <c r="D228" s="84">
        <v>1481.7373565673986</v>
      </c>
      <c r="E228" s="84">
        <v>744.67977846714905</v>
      </c>
      <c r="F228" s="52">
        <v>3641.537540861239</v>
      </c>
      <c r="G228" s="225">
        <f t="shared" si="31"/>
        <v>0.14876863767823487</v>
      </c>
      <c r="H228" s="225">
        <f t="shared" si="31"/>
        <v>0.24665314255540727</v>
      </c>
      <c r="I228" s="225">
        <f t="shared" si="31"/>
        <v>2.756059118148705E-2</v>
      </c>
      <c r="J228" s="225">
        <f>(D228-D223)/D223</f>
        <v>0.56167676387016596</v>
      </c>
      <c r="K228" s="225">
        <f>(E228-E223)/E223</f>
        <v>0.48894240743254752</v>
      </c>
      <c r="L228" s="270">
        <f>(F228-F223)/F223</f>
        <v>7.0394762543748296E-2</v>
      </c>
    </row>
    <row r="229" spans="1:12" ht="20.25" x14ac:dyDescent="0.45">
      <c r="A229" s="30">
        <v>2024</v>
      </c>
      <c r="B229" s="51" t="s">
        <v>3</v>
      </c>
      <c r="C229" s="51" t="s">
        <v>445</v>
      </c>
      <c r="D229" s="84">
        <v>1689.7386384531937</v>
      </c>
      <c r="E229" s="84">
        <v>872.82538113559099</v>
      </c>
      <c r="F229" s="52">
        <v>3594.3648971812495</v>
      </c>
      <c r="G229" s="225">
        <f t="shared" si="31"/>
        <v>0.140376620029107</v>
      </c>
      <c r="H229" s="225">
        <f t="shared" si="31"/>
        <v>0.17208148572560572</v>
      </c>
      <c r="I229" s="225">
        <f t="shared" si="31"/>
        <v>-1.2954045688303677E-2</v>
      </c>
      <c r="J229" s="225">
        <f>(D229-D223)/D223</f>
        <v>0.78089966956025381</v>
      </c>
      <c r="K229" s="225">
        <f>(E229-E223)/E223</f>
        <v>0.74516182906340045</v>
      </c>
      <c r="L229" s="270">
        <f>(F229-F223)/F223</f>
        <v>5.6528819885235615E-2</v>
      </c>
    </row>
    <row r="230" spans="1:12" ht="20.25" x14ac:dyDescent="0.45">
      <c r="A230" s="30">
        <v>2018</v>
      </c>
      <c r="B230" s="51" t="s">
        <v>441</v>
      </c>
      <c r="C230" s="51" t="s">
        <v>443</v>
      </c>
      <c r="D230" s="84">
        <v>1755.8415209994696</v>
      </c>
      <c r="E230" s="84">
        <v>16374.817408369099</v>
      </c>
      <c r="F230" s="52">
        <v>110.37663970297024</v>
      </c>
      <c r="G230" s="51"/>
      <c r="H230" s="51"/>
      <c r="I230" s="51"/>
      <c r="J230" s="225"/>
      <c r="K230" s="225"/>
      <c r="L230" s="270"/>
    </row>
    <row r="231" spans="1:12" ht="20.25" x14ac:dyDescent="0.45">
      <c r="A231" s="30">
        <v>2019</v>
      </c>
      <c r="B231" s="51" t="s">
        <v>441</v>
      </c>
      <c r="C231" s="51" t="s">
        <v>443</v>
      </c>
      <c r="D231" s="84">
        <v>1789.8569535150916</v>
      </c>
      <c r="E231" s="84">
        <v>16719.443354860399</v>
      </c>
      <c r="F231" s="52">
        <v>110.12002707189515</v>
      </c>
      <c r="G231" s="225">
        <f t="shared" ref="G231:I236" si="32">(D231-D230)/D230</f>
        <v>1.937272362499981E-2</v>
      </c>
      <c r="H231" s="225">
        <f t="shared" si="32"/>
        <v>2.104609400500327E-2</v>
      </c>
      <c r="I231" s="225">
        <f t="shared" si="32"/>
        <v>-2.324881711978595E-3</v>
      </c>
      <c r="J231" s="225">
        <f>(D231-D230)/D230</f>
        <v>1.937272362499981E-2</v>
      </c>
      <c r="K231" s="225">
        <f>(E231-E230)/E230</f>
        <v>2.104609400500327E-2</v>
      </c>
      <c r="L231" s="270">
        <f>(F231-F230)/F230</f>
        <v>-2.324881711978595E-3</v>
      </c>
    </row>
    <row r="232" spans="1:12" ht="20.25" x14ac:dyDescent="0.45">
      <c r="A232" s="30">
        <v>2020</v>
      </c>
      <c r="B232" s="51" t="s">
        <v>441</v>
      </c>
      <c r="C232" s="51" t="s">
        <v>443</v>
      </c>
      <c r="D232" s="84">
        <v>1758.35156033624</v>
      </c>
      <c r="E232" s="84">
        <v>17868.786130334101</v>
      </c>
      <c r="F232" s="52">
        <v>101.35060258068303</v>
      </c>
      <c r="G232" s="225">
        <f t="shared" si="32"/>
        <v>-1.7602184977396265E-2</v>
      </c>
      <c r="H232" s="225">
        <f t="shared" si="32"/>
        <v>6.8742885219296751E-2</v>
      </c>
      <c r="I232" s="225">
        <f t="shared" si="32"/>
        <v>-7.9635146525043443E-2</v>
      </c>
      <c r="J232" s="225">
        <f>(D232-D230)/D230</f>
        <v>1.4295363828403229E-3</v>
      </c>
      <c r="K232" s="225">
        <f>(E232-E230)/E230</f>
        <v>9.1235748448800488E-2</v>
      </c>
      <c r="L232" s="270">
        <f>(F232-F230)/F230</f>
        <v>-8.177488594123522E-2</v>
      </c>
    </row>
    <row r="233" spans="1:12" ht="20.25" x14ac:dyDescent="0.45">
      <c r="A233" s="30">
        <v>2021</v>
      </c>
      <c r="B233" s="51" t="s">
        <v>441</v>
      </c>
      <c r="C233" s="51" t="s">
        <v>443</v>
      </c>
      <c r="D233" s="84">
        <v>1781.8131207739857</v>
      </c>
      <c r="E233" s="84">
        <v>18271.555067049201</v>
      </c>
      <c r="F233" s="52">
        <v>99.962047495266162</v>
      </c>
      <c r="G233" s="225">
        <f t="shared" si="32"/>
        <v>1.3342929233821278E-2</v>
      </c>
      <c r="H233" s="225">
        <f t="shared" si="32"/>
        <v>2.2540363613807991E-2</v>
      </c>
      <c r="I233" s="225">
        <f t="shared" si="32"/>
        <v>-1.3700511393718352E-2</v>
      </c>
      <c r="J233" s="225">
        <f>(D233-D230)/D230</f>
        <v>1.4791539819455012E-2</v>
      </c>
      <c r="K233" s="225">
        <f>(E233-E230)/E230</f>
        <v>0.11583259900722236</v>
      </c>
      <c r="L233" s="270">
        <f>(F233-F230)/F230</f>
        <v>-9.4355039578395666E-2</v>
      </c>
    </row>
    <row r="234" spans="1:12" ht="20.25" x14ac:dyDescent="0.45">
      <c r="A234" s="30">
        <v>2022</v>
      </c>
      <c r="B234" s="51" t="s">
        <v>441</v>
      </c>
      <c r="C234" s="51" t="s">
        <v>443</v>
      </c>
      <c r="D234" s="84">
        <v>1866.23011170105</v>
      </c>
      <c r="E234" s="84">
        <v>19213.8638828597</v>
      </c>
      <c r="F234" s="52">
        <v>99.437680037969955</v>
      </c>
      <c r="G234" s="225">
        <f t="shared" si="32"/>
        <v>4.7377017231972747E-2</v>
      </c>
      <c r="H234" s="225">
        <f t="shared" si="32"/>
        <v>5.1572447575075404E-2</v>
      </c>
      <c r="I234" s="225">
        <f t="shared" si="32"/>
        <v>-5.2456654343843844E-3</v>
      </c>
      <c r="J234" s="225">
        <f>(D234-D230)/D230</f>
        <v>6.2869336088341499E-2</v>
      </c>
      <c r="K234" s="225">
        <f>(E234-E230)/E230</f>
        <v>0.17337881722208248</v>
      </c>
      <c r="L234" s="270">
        <f>(F234-F230)/F230</f>
        <v>-9.9105750043103694E-2</v>
      </c>
    </row>
    <row r="235" spans="1:12" ht="20.25" x14ac:dyDescent="0.45">
      <c r="A235" s="30">
        <v>2023</v>
      </c>
      <c r="B235" s="51" t="s">
        <v>441</v>
      </c>
      <c r="C235" s="51" t="s">
        <v>443</v>
      </c>
      <c r="D235" s="84">
        <v>1978.7138733413396</v>
      </c>
      <c r="E235" s="84">
        <v>19913.489051807199</v>
      </c>
      <c r="F235" s="52">
        <v>101.6974424154607</v>
      </c>
      <c r="G235" s="225">
        <f t="shared" si="32"/>
        <v>6.02732540510569E-2</v>
      </c>
      <c r="H235" s="225">
        <f t="shared" si="32"/>
        <v>3.6412518232296881E-2</v>
      </c>
      <c r="I235" s="225">
        <f t="shared" si="32"/>
        <v>2.2725413310405691E-2</v>
      </c>
      <c r="J235" s="225">
        <f>(D235-D230)/D230</f>
        <v>0.12693192960547228</v>
      </c>
      <c r="K235" s="225">
        <f>(E235-E230)/E230</f>
        <v>0.21610449479757249</v>
      </c>
      <c r="L235" s="270">
        <f>(F235-F230)/F230</f>
        <v>-7.8632555863865292E-2</v>
      </c>
    </row>
    <row r="236" spans="1:12" ht="20.25" x14ac:dyDescent="0.45">
      <c r="A236" s="30">
        <v>2024</v>
      </c>
      <c r="B236" s="51" t="s">
        <v>441</v>
      </c>
      <c r="C236" s="51" t="s">
        <v>443</v>
      </c>
      <c r="D236" s="84">
        <v>2092.0931758631236</v>
      </c>
      <c r="E236" s="84">
        <v>20190.537669956801</v>
      </c>
      <c r="F236" s="52">
        <v>106.02186060684448</v>
      </c>
      <c r="G236" s="225">
        <f t="shared" si="32"/>
        <v>5.7299493397863992E-2</v>
      </c>
      <c r="H236" s="225">
        <f t="shared" si="32"/>
        <v>1.3912610564066815E-2</v>
      </c>
      <c r="I236" s="225">
        <f t="shared" si="32"/>
        <v>4.2522388849440318E-2</v>
      </c>
      <c r="J236" s="225">
        <f>(D236-D230)/D230</f>
        <v>0.19150455826574317</v>
      </c>
      <c r="K236" s="225">
        <f>(E236-E230)/E230</f>
        <v>0.23302368303890234</v>
      </c>
      <c r="L236" s="270">
        <f>(F236-F230)/F230</f>
        <v>-3.9453811131093586E-2</v>
      </c>
    </row>
    <row r="237" spans="1:12" ht="20.25" x14ac:dyDescent="0.45">
      <c r="A237" s="30">
        <v>2018</v>
      </c>
      <c r="B237" s="51" t="s">
        <v>441</v>
      </c>
      <c r="C237" s="51" t="s">
        <v>442</v>
      </c>
      <c r="D237" s="84">
        <v>355.84471080804241</v>
      </c>
      <c r="E237" s="84">
        <v>935.511933134993</v>
      </c>
      <c r="F237" s="52">
        <v>399.97234440029541</v>
      </c>
      <c r="G237" s="51"/>
      <c r="H237" s="51"/>
      <c r="I237" s="51"/>
      <c r="J237" s="225"/>
      <c r="K237" s="225"/>
      <c r="L237" s="270"/>
    </row>
    <row r="238" spans="1:12" ht="20.25" x14ac:dyDescent="0.45">
      <c r="A238" s="30">
        <v>2019</v>
      </c>
      <c r="B238" s="51" t="s">
        <v>441</v>
      </c>
      <c r="C238" s="51" t="s">
        <v>442</v>
      </c>
      <c r="D238" s="84">
        <v>389.74537174598169</v>
      </c>
      <c r="E238" s="84">
        <v>996.75551924236402</v>
      </c>
      <c r="F238" s="52">
        <v>409.95316098536085</v>
      </c>
      <c r="G238" s="225">
        <f t="shared" ref="G238:I243" si="33">(D238-D237)/D237</f>
        <v>9.5268132160679267E-2</v>
      </c>
      <c r="H238" s="225">
        <f t="shared" si="33"/>
        <v>6.5465317905820511E-2</v>
      </c>
      <c r="I238" s="225">
        <f t="shared" si="33"/>
        <v>2.4953766741123887E-2</v>
      </c>
      <c r="J238" s="225">
        <f>(D238-D237)/D237</f>
        <v>9.5268132160679267E-2</v>
      </c>
      <c r="K238" s="225">
        <f>(E238-E237)/E237</f>
        <v>6.5465317905820511E-2</v>
      </c>
      <c r="L238" s="270">
        <f>(F238-F237)/F237</f>
        <v>2.4953766741123887E-2</v>
      </c>
    </row>
    <row r="239" spans="1:12" ht="20.25" x14ac:dyDescent="0.45">
      <c r="A239" s="30">
        <v>2020</v>
      </c>
      <c r="B239" s="51" t="s">
        <v>441</v>
      </c>
      <c r="C239" s="51" t="s">
        <v>442</v>
      </c>
      <c r="D239" s="84">
        <v>350.61050748980324</v>
      </c>
      <c r="E239" s="84">
        <v>1059.1333423451199</v>
      </c>
      <c r="F239" s="52">
        <v>347.8177528134309</v>
      </c>
      <c r="G239" s="225">
        <f t="shared" si="33"/>
        <v>-0.10041136365741059</v>
      </c>
      <c r="H239" s="225">
        <f t="shared" si="33"/>
        <v>6.2580865516721096E-2</v>
      </c>
      <c r="I239" s="225">
        <f t="shared" si="33"/>
        <v>-0.1515670912808226</v>
      </c>
      <c r="J239" s="225">
        <f>(D239-D237)/D237</f>
        <v>-1.4709234560079542E-2</v>
      </c>
      <c r="K239" s="225">
        <f>(E239-E237)/E237</f>
        <v>0.13214305967841514</v>
      </c>
      <c r="L239" s="270">
        <f>(F239-F237)/F237</f>
        <v>-0.130395494381151</v>
      </c>
    </row>
    <row r="240" spans="1:12" ht="20.25" x14ac:dyDescent="0.45">
      <c r="A240" s="30">
        <v>2021</v>
      </c>
      <c r="B240" s="51" t="s">
        <v>441</v>
      </c>
      <c r="C240" s="51" t="s">
        <v>442</v>
      </c>
      <c r="D240" s="84">
        <v>382.68749774373964</v>
      </c>
      <c r="E240" s="84">
        <v>1067.19982686342</v>
      </c>
      <c r="F240" s="52">
        <v>375.51067154897351</v>
      </c>
      <c r="G240" s="225">
        <f t="shared" si="33"/>
        <v>9.148895874111615E-2</v>
      </c>
      <c r="H240" s="225">
        <f t="shared" si="33"/>
        <v>7.6161180049712611E-3</v>
      </c>
      <c r="I240" s="225">
        <f t="shared" si="33"/>
        <v>7.9619049089760113E-2</v>
      </c>
      <c r="J240" s="225">
        <f>(D240-D237)/D237</f>
        <v>7.5433991627256086E-2</v>
      </c>
      <c r="K240" s="225">
        <f>(E240-E237)/E237</f>
        <v>0.14076559481943518</v>
      </c>
      <c r="L240" s="270">
        <f>(F240-F237)/F237</f>
        <v>-6.1158410559607281E-2</v>
      </c>
    </row>
    <row r="241" spans="1:12" ht="20.25" x14ac:dyDescent="0.45">
      <c r="A241" s="30">
        <v>2022</v>
      </c>
      <c r="B241" s="51" t="s">
        <v>441</v>
      </c>
      <c r="C241" s="51" t="s">
        <v>442</v>
      </c>
      <c r="D241" s="84">
        <v>410.83220124305319</v>
      </c>
      <c r="E241" s="84">
        <v>1049.2793566319399</v>
      </c>
      <c r="F241" s="52">
        <v>409.20114218474123</v>
      </c>
      <c r="G241" s="225">
        <f t="shared" si="33"/>
        <v>7.3544873206597902E-2</v>
      </c>
      <c r="H241" s="225">
        <f t="shared" si="33"/>
        <v>-1.6792047543850965E-2</v>
      </c>
      <c r="I241" s="225">
        <f t="shared" si="33"/>
        <v>8.9719076416111557E-2</v>
      </c>
      <c r="J241" s="225">
        <f>(D241-D237)/D237</f>
        <v>0.15452664818354811</v>
      </c>
      <c r="K241" s="225">
        <f>(E241-E237)/E237</f>
        <v>0.12160980471483779</v>
      </c>
      <c r="L241" s="270">
        <f>(F241-F237)/F237</f>
        <v>2.307358974601895E-2</v>
      </c>
    </row>
    <row r="242" spans="1:12" ht="20.25" x14ac:dyDescent="0.45">
      <c r="A242" s="30">
        <v>2023</v>
      </c>
      <c r="B242" s="51" t="s">
        <v>441</v>
      </c>
      <c r="C242" s="51" t="s">
        <v>442</v>
      </c>
      <c r="D242" s="84">
        <v>444.22482031605807</v>
      </c>
      <c r="E242" s="84">
        <v>1120.9776494522</v>
      </c>
      <c r="F242" s="52">
        <v>411.73285426210373</v>
      </c>
      <c r="G242" s="225">
        <f t="shared" si="33"/>
        <v>8.1280432672923342E-2</v>
      </c>
      <c r="H242" s="225">
        <f t="shared" si="33"/>
        <v>6.8330985801915503E-2</v>
      </c>
      <c r="I242" s="225">
        <f t="shared" si="33"/>
        <v>6.1869623917606567E-3</v>
      </c>
      <c r="J242" s="225">
        <f>(D242-D237)/D237</f>
        <v>0.24836707368032684</v>
      </c>
      <c r="K242" s="225">
        <f>(E242-E237)/E237</f>
        <v>0.19825050835609659</v>
      </c>
      <c r="L242" s="270">
        <f>(F242-F237)/F237</f>
        <v>2.9403307569781142E-2</v>
      </c>
    </row>
    <row r="243" spans="1:12" ht="20.25" x14ac:dyDescent="0.45">
      <c r="A243" s="30">
        <v>2024</v>
      </c>
      <c r="B243" s="51" t="s">
        <v>441</v>
      </c>
      <c r="C243" s="51" t="s">
        <v>442</v>
      </c>
      <c r="D243" s="84">
        <v>486.58101444549425</v>
      </c>
      <c r="E243" s="84">
        <v>1174.19129060559</v>
      </c>
      <c r="F243" s="52">
        <v>429.45038286752759</v>
      </c>
      <c r="G243" s="225">
        <f t="shared" si="33"/>
        <v>9.5348553687973792E-2</v>
      </c>
      <c r="H243" s="225">
        <f t="shared" si="33"/>
        <v>4.7470742328711409E-2</v>
      </c>
      <c r="I243" s="225">
        <f t="shared" si="33"/>
        <v>4.3031612420574822E-2</v>
      </c>
      <c r="J243" s="225">
        <f>(D243-D237)/D237</f>
        <v>0.36739706862743421</v>
      </c>
      <c r="K243" s="225">
        <f>(E243-E237)/E237</f>
        <v>0.25513234948351632</v>
      </c>
      <c r="L243" s="270">
        <f>(F243-F237)/F237</f>
        <v>7.3700191725581746E-2</v>
      </c>
    </row>
    <row r="244" spans="1:12" ht="20.25" x14ac:dyDescent="0.45">
      <c r="A244" s="30">
        <v>2018</v>
      </c>
      <c r="B244" s="51" t="s">
        <v>441</v>
      </c>
      <c r="C244" s="51" t="s">
        <v>447</v>
      </c>
      <c r="D244" s="84">
        <v>1065.4363346075029</v>
      </c>
      <c r="E244" s="84">
        <v>602.87575850686801</v>
      </c>
      <c r="F244" s="52">
        <v>1830.0021373035852</v>
      </c>
      <c r="G244" s="51"/>
      <c r="H244" s="51"/>
      <c r="I244" s="51"/>
      <c r="J244" s="225"/>
      <c r="K244" s="225"/>
      <c r="L244" s="270"/>
    </row>
    <row r="245" spans="1:12" ht="20.25" x14ac:dyDescent="0.45">
      <c r="A245" s="30">
        <v>2019</v>
      </c>
      <c r="B245" s="51" t="s">
        <v>441</v>
      </c>
      <c r="C245" s="51" t="s">
        <v>447</v>
      </c>
      <c r="D245" s="84">
        <v>1158.7343836401085</v>
      </c>
      <c r="E245" s="84">
        <v>635.37071941619899</v>
      </c>
      <c r="F245" s="52">
        <v>1892.0171154401608</v>
      </c>
      <c r="G245" s="225">
        <f t="shared" ref="G245:I250" si="34">(D245-D244)/D244</f>
        <v>8.7567924991947793E-2</v>
      </c>
      <c r="H245" s="225">
        <f t="shared" si="34"/>
        <v>5.3899929547359296E-2</v>
      </c>
      <c r="I245" s="225">
        <f t="shared" si="34"/>
        <v>3.3887926616277875E-2</v>
      </c>
      <c r="J245" s="225">
        <f>(D245-D244)/D244</f>
        <v>8.7567924991947793E-2</v>
      </c>
      <c r="K245" s="225">
        <f>(E245-E244)/E244</f>
        <v>5.3899929547359296E-2</v>
      </c>
      <c r="L245" s="270">
        <f>(F245-F244)/F244</f>
        <v>3.3887926616277875E-2</v>
      </c>
    </row>
    <row r="246" spans="1:12" ht="20.25" x14ac:dyDescent="0.45">
      <c r="A246" s="30">
        <v>2020</v>
      </c>
      <c r="B246" s="51" t="s">
        <v>441</v>
      </c>
      <c r="C246" s="51" t="s">
        <v>447</v>
      </c>
      <c r="D246" s="84">
        <v>1096.7691528139103</v>
      </c>
      <c r="E246" s="84">
        <v>654.75678533037296</v>
      </c>
      <c r="F246" s="52">
        <v>1749.3253576278466</v>
      </c>
      <c r="G246" s="225">
        <f t="shared" si="34"/>
        <v>-5.3476648057631117E-2</v>
      </c>
      <c r="H246" s="225">
        <f t="shared" si="34"/>
        <v>3.0511424782033659E-2</v>
      </c>
      <c r="I246" s="225">
        <f t="shared" si="34"/>
        <v>-7.5417794399348315E-2</v>
      </c>
      <c r="J246" s="225">
        <f>(D246-D244)/D244</f>
        <v>2.9408437828385248E-2</v>
      </c>
      <c r="K246" s="225">
        <f>(E246-E244)/E244</f>
        <v>8.6055917975534121E-2</v>
      </c>
      <c r="L246" s="270">
        <f>(F246-F244)/F244</f>
        <v>-4.4085620465237084E-2</v>
      </c>
    </row>
    <row r="247" spans="1:12" ht="20.25" x14ac:dyDescent="0.45">
      <c r="A247" s="30">
        <v>2021</v>
      </c>
      <c r="B247" s="51" t="s">
        <v>441</v>
      </c>
      <c r="C247" s="51" t="s">
        <v>447</v>
      </c>
      <c r="D247" s="84">
        <v>1194.3409558392368</v>
      </c>
      <c r="E247" s="84">
        <v>607.89965716038898</v>
      </c>
      <c r="F247" s="52">
        <v>2040.6433636145041</v>
      </c>
      <c r="G247" s="225">
        <f t="shared" si="34"/>
        <v>8.8962935158226134E-2</v>
      </c>
      <c r="H247" s="225">
        <f t="shared" si="34"/>
        <v>-7.1564173476019968E-2</v>
      </c>
      <c r="I247" s="225">
        <f t="shared" si="34"/>
        <v>0.16653163158950376</v>
      </c>
      <c r="J247" s="225">
        <f>(D247-D244)/D244</f>
        <v>0.12098763393424275</v>
      </c>
      <c r="K247" s="225">
        <f>(E247-E244)/E244</f>
        <v>8.3332238568748825E-3</v>
      </c>
      <c r="L247" s="270">
        <f>(F247-F244)/F244</f>
        <v>0.11510436081855512</v>
      </c>
    </row>
    <row r="248" spans="1:12" ht="20.25" x14ac:dyDescent="0.45">
      <c r="A248" s="30">
        <v>2022</v>
      </c>
      <c r="B248" s="51" t="s">
        <v>441</v>
      </c>
      <c r="C248" s="51" t="s">
        <v>447</v>
      </c>
      <c r="D248" s="84">
        <v>1265.2791543626731</v>
      </c>
      <c r="E248" s="84">
        <v>681.993144610949</v>
      </c>
      <c r="F248" s="52">
        <v>1927.7967910129389</v>
      </c>
      <c r="G248" s="225">
        <f t="shared" si="34"/>
        <v>5.9395265796264703E-2</v>
      </c>
      <c r="H248" s="225">
        <f t="shared" si="34"/>
        <v>0.12188440407527834</v>
      </c>
      <c r="I248" s="225">
        <f t="shared" si="34"/>
        <v>-5.5299507309148274E-2</v>
      </c>
      <c r="J248" s="225">
        <f>(D248-D244)/D244</f>
        <v>0.18756899240609298</v>
      </c>
      <c r="K248" s="225">
        <f>(E248-E244)/E244</f>
        <v>0.13123331795597432</v>
      </c>
      <c r="L248" s="270">
        <f>(F248-F244)/F244</f>
        <v>5.3439639067006314E-2</v>
      </c>
    </row>
    <row r="249" spans="1:12" ht="20.25" x14ac:dyDescent="0.45">
      <c r="A249" s="30">
        <v>2023</v>
      </c>
      <c r="B249" s="51" t="s">
        <v>441</v>
      </c>
      <c r="C249" s="51" t="s">
        <v>447</v>
      </c>
      <c r="D249" s="84">
        <v>1390.8545899666901</v>
      </c>
      <c r="E249" s="84">
        <v>764.96787356932998</v>
      </c>
      <c r="F249" s="52">
        <v>1882.6246526429964</v>
      </c>
      <c r="G249" s="225">
        <f t="shared" si="34"/>
        <v>9.9247217636545926E-2</v>
      </c>
      <c r="H249" s="225">
        <f t="shared" si="34"/>
        <v>0.12166504841586771</v>
      </c>
      <c r="I249" s="225">
        <f t="shared" si="34"/>
        <v>-2.3432002055676922E-2</v>
      </c>
      <c r="J249" s="225">
        <f>(D249-D244)/D244</f>
        <v>0.30543191065383402</v>
      </c>
      <c r="K249" s="225">
        <f>(E249-E244)/E244</f>
        <v>0.26886487435473061</v>
      </c>
      <c r="L249" s="270">
        <f>(F249-F244)/F244</f>
        <v>2.8755439278856668E-2</v>
      </c>
    </row>
    <row r="250" spans="1:12" ht="20.25" x14ac:dyDescent="0.45">
      <c r="A250" s="30">
        <v>2024</v>
      </c>
      <c r="B250" s="51" t="s">
        <v>441</v>
      </c>
      <c r="C250" s="51" t="s">
        <v>447</v>
      </c>
      <c r="D250" s="84">
        <v>1497.2044162695131</v>
      </c>
      <c r="E250" s="84">
        <v>821.76241665663997</v>
      </c>
      <c r="F250" s="52">
        <v>1885.6061320185986</v>
      </c>
      <c r="G250" s="225">
        <f t="shared" si="34"/>
        <v>7.6463655561125166E-2</v>
      </c>
      <c r="H250" s="225">
        <f t="shared" si="34"/>
        <v>7.424435071019049E-2</v>
      </c>
      <c r="I250" s="225">
        <f t="shared" si="34"/>
        <v>1.5836823189458299E-3</v>
      </c>
      <c r="J250" s="225">
        <f>(D250-D244)/D244</f>
        <v>0.4052500066285703</v>
      </c>
      <c r="K250" s="225">
        <f>(E250-E244)/E244</f>
        <v>0.36307092309016498</v>
      </c>
      <c r="L250" s="270">
        <f>(F250-F244)/F244</f>
        <v>3.0384661078561942E-2</v>
      </c>
    </row>
    <row r="251" spans="1:12" ht="20.25" x14ac:dyDescent="0.45">
      <c r="A251" s="30">
        <v>2018</v>
      </c>
      <c r="B251" s="51" t="s">
        <v>441</v>
      </c>
      <c r="C251" s="51" t="s">
        <v>448</v>
      </c>
      <c r="D251" s="84">
        <v>1565.2127948447253</v>
      </c>
      <c r="E251" s="84">
        <v>229.53056463306399</v>
      </c>
      <c r="F251" s="52">
        <v>7406.9770951272558</v>
      </c>
      <c r="G251" s="51"/>
      <c r="H251" s="51"/>
      <c r="I251" s="51"/>
      <c r="J251" s="225"/>
      <c r="K251" s="225"/>
      <c r="L251" s="270"/>
    </row>
    <row r="252" spans="1:12" ht="20.25" x14ac:dyDescent="0.45">
      <c r="A252" s="30">
        <v>2019</v>
      </c>
      <c r="B252" s="51" t="s">
        <v>441</v>
      </c>
      <c r="C252" s="51" t="s">
        <v>448</v>
      </c>
      <c r="D252" s="84">
        <v>1682.2496238482779</v>
      </c>
      <c r="E252" s="84">
        <v>235.43865266239399</v>
      </c>
      <c r="F252" s="52">
        <v>7762.1409489254347</v>
      </c>
      <c r="G252" s="225">
        <f t="shared" ref="G252:I257" si="35">(D252-D251)/D251</f>
        <v>7.477374922376806E-2</v>
      </c>
      <c r="H252" s="225">
        <f t="shared" si="35"/>
        <v>2.5739874943343122E-2</v>
      </c>
      <c r="I252" s="225">
        <f t="shared" si="35"/>
        <v>4.7949905776247984E-2</v>
      </c>
      <c r="J252" s="225">
        <f>(D252-D251)/D251</f>
        <v>7.477374922376806E-2</v>
      </c>
      <c r="K252" s="225">
        <f>(E252-E251)/E251</f>
        <v>2.5739874943343122E-2</v>
      </c>
      <c r="L252" s="270">
        <f>(F252-F251)/F251</f>
        <v>4.7949905776247984E-2</v>
      </c>
    </row>
    <row r="253" spans="1:12" ht="20.25" x14ac:dyDescent="0.45">
      <c r="A253" s="30">
        <v>2020</v>
      </c>
      <c r="B253" s="51" t="s">
        <v>441</v>
      </c>
      <c r="C253" s="51" t="s">
        <v>448</v>
      </c>
      <c r="D253" s="84">
        <v>1593.795985510988</v>
      </c>
      <c r="E253" s="84">
        <v>232.16554739548499</v>
      </c>
      <c r="F253" s="52">
        <v>7383.3304480703582</v>
      </c>
      <c r="G253" s="225">
        <f t="shared" si="35"/>
        <v>-5.2580566571889191E-2</v>
      </c>
      <c r="H253" s="225">
        <f t="shared" si="35"/>
        <v>-1.3902157652942617E-2</v>
      </c>
      <c r="I253" s="225">
        <f t="shared" si="35"/>
        <v>-4.8802321852647858E-2</v>
      </c>
      <c r="J253" s="225">
        <f>(D253-D251)/D251</f>
        <v>1.8261536552988782E-2</v>
      </c>
      <c r="K253" s="225">
        <f>(E253-E251)/E251</f>
        <v>1.1479877490971123E-2</v>
      </c>
      <c r="L253" s="270">
        <f>(F253-F251)/F251</f>
        <v>-3.192482810896461E-3</v>
      </c>
    </row>
    <row r="254" spans="1:12" ht="20.25" x14ac:dyDescent="0.45">
      <c r="A254" s="30">
        <v>2021</v>
      </c>
      <c r="B254" s="51" t="s">
        <v>441</v>
      </c>
      <c r="C254" s="51" t="s">
        <v>448</v>
      </c>
      <c r="D254" s="84">
        <v>1810.3089297598183</v>
      </c>
      <c r="E254" s="84">
        <v>231.82972828609101</v>
      </c>
      <c r="F254" s="52">
        <v>8334.2610612268272</v>
      </c>
      <c r="G254" s="225">
        <f t="shared" si="35"/>
        <v>0.13584733944439817</v>
      </c>
      <c r="H254" s="225">
        <f t="shared" si="35"/>
        <v>-1.4464640131204569E-3</v>
      </c>
      <c r="I254" s="225">
        <f t="shared" si="35"/>
        <v>0.12879426430182273</v>
      </c>
      <c r="J254" s="225">
        <f>(D254-D251)/D251</f>
        <v>0.1565896571522771</v>
      </c>
      <c r="K254" s="225">
        <f>(E254-E251)/E251</f>
        <v>1.0016808248184943E-2</v>
      </c>
      <c r="L254" s="270">
        <f>(F254-F251)/F251</f>
        <v>0.12519060801600065</v>
      </c>
    </row>
    <row r="255" spans="1:12" ht="20.25" x14ac:dyDescent="0.45">
      <c r="A255" s="30">
        <v>2022</v>
      </c>
      <c r="B255" s="51" t="s">
        <v>441</v>
      </c>
      <c r="C255" s="51" t="s">
        <v>448</v>
      </c>
      <c r="D255" s="84">
        <v>1860.36243958968</v>
      </c>
      <c r="E255" s="84">
        <v>251.69747506410599</v>
      </c>
      <c r="F255" s="52">
        <v>7883.7164380363638</v>
      </c>
      <c r="G255" s="225">
        <f t="shared" si="35"/>
        <v>2.7649153692515076E-2</v>
      </c>
      <c r="H255" s="225">
        <f t="shared" si="35"/>
        <v>8.5699737151471153E-2</v>
      </c>
      <c r="I255" s="225">
        <f t="shared" si="35"/>
        <v>-5.4059336500330596E-2</v>
      </c>
      <c r="J255" s="225">
        <f>(D255-D251)/D251</f>
        <v>0.18856838234205375</v>
      </c>
      <c r="K255" s="225">
        <f>(E255-E251)/E251</f>
        <v>9.6574983233622236E-2</v>
      </c>
      <c r="L255" s="270">
        <f>(F255-F251)/F251</f>
        <v>6.4363550310252093E-2</v>
      </c>
    </row>
    <row r="256" spans="1:12" ht="20.25" x14ac:dyDescent="0.45">
      <c r="A256" s="30">
        <v>2023</v>
      </c>
      <c r="B256" s="51" t="s">
        <v>441</v>
      </c>
      <c r="C256" s="51" t="s">
        <v>448</v>
      </c>
      <c r="D256" s="84">
        <v>2106.7009041161541</v>
      </c>
      <c r="E256" s="84">
        <v>278.71302398123697</v>
      </c>
      <c r="F256" s="52">
        <v>8049.0359485596337</v>
      </c>
      <c r="G256" s="225">
        <f t="shared" si="35"/>
        <v>0.13241423245505124</v>
      </c>
      <c r="H256" s="225">
        <f t="shared" si="35"/>
        <v>0.10733341250344396</v>
      </c>
      <c r="I256" s="225">
        <f t="shared" si="35"/>
        <v>2.0969743372003725E-2</v>
      </c>
      <c r="J256" s="225">
        <f>(D256-D251)/D251</f>
        <v>0.34595175241021869</v>
      </c>
      <c r="K256" s="225">
        <f>(E256-E251)/E251</f>
        <v>0.21427411824999373</v>
      </c>
      <c r="L256" s="270">
        <f>(F256-F251)/F251</f>
        <v>8.6682980814772853E-2</v>
      </c>
    </row>
    <row r="257" spans="1:12" ht="20.25" x14ac:dyDescent="0.45">
      <c r="A257" s="30">
        <v>2024</v>
      </c>
      <c r="B257" s="51" t="s">
        <v>441</v>
      </c>
      <c r="C257" s="51" t="s">
        <v>448</v>
      </c>
      <c r="D257" s="84">
        <v>2287.9162303030935</v>
      </c>
      <c r="E257" s="84">
        <v>288.841552096979</v>
      </c>
      <c r="F257" s="52">
        <v>8407.895313736537</v>
      </c>
      <c r="G257" s="225">
        <f t="shared" si="35"/>
        <v>8.6018535347316655E-2</v>
      </c>
      <c r="H257" s="225">
        <f t="shared" si="35"/>
        <v>3.6340347397701388E-2</v>
      </c>
      <c r="I257" s="225">
        <f t="shared" si="35"/>
        <v>4.4584142432749455E-2</v>
      </c>
      <c r="J257" s="225">
        <f>(D257-D251)/D251</f>
        <v>0.46172855080069986</v>
      </c>
      <c r="K257" s="225">
        <f>(E257-E251)/E251</f>
        <v>0.25840126154323606</v>
      </c>
      <c r="L257" s="270">
        <f>(F257-F251)/F251</f>
        <v>0.13513180961066343</v>
      </c>
    </row>
    <row r="258" spans="1:12" ht="20.25" x14ac:dyDescent="0.45">
      <c r="A258" s="30">
        <v>2018</v>
      </c>
      <c r="B258" s="51" t="s">
        <v>441</v>
      </c>
      <c r="C258" s="51" t="s">
        <v>444</v>
      </c>
      <c r="D258" s="84">
        <v>137.10201969645362</v>
      </c>
      <c r="E258" s="84">
        <v>743.03443820514303</v>
      </c>
      <c r="F258" s="52">
        <v>215.29976760673122</v>
      </c>
      <c r="G258" s="51"/>
      <c r="H258" s="51"/>
      <c r="I258" s="51"/>
      <c r="J258" s="225"/>
      <c r="K258" s="225"/>
      <c r="L258" s="270"/>
    </row>
    <row r="259" spans="1:12" ht="20.25" x14ac:dyDescent="0.45">
      <c r="A259" s="30">
        <v>2019</v>
      </c>
      <c r="B259" s="51" t="s">
        <v>441</v>
      </c>
      <c r="C259" s="51" t="s">
        <v>444</v>
      </c>
      <c r="D259" s="84">
        <v>146.30455590776401</v>
      </c>
      <c r="E259" s="84">
        <v>818.65177446862106</v>
      </c>
      <c r="F259" s="52">
        <v>214.74820483994</v>
      </c>
      <c r="G259" s="225">
        <f t="shared" ref="G259:I264" si="36">(D259-D258)/D258</f>
        <v>6.71218136077424E-2</v>
      </c>
      <c r="H259" s="225">
        <f t="shared" si="36"/>
        <v>0.10176827933593163</v>
      </c>
      <c r="I259" s="225">
        <f t="shared" si="36"/>
        <v>-2.56183633137362E-3</v>
      </c>
      <c r="J259" s="225">
        <f>(D259-D258)/D258</f>
        <v>6.71218136077424E-2</v>
      </c>
      <c r="K259" s="225">
        <f>(E259-E258)/E258</f>
        <v>0.10176827933593163</v>
      </c>
      <c r="L259" s="270">
        <f>(F259-F258)/F258</f>
        <v>-2.56183633137362E-3</v>
      </c>
    </row>
    <row r="260" spans="1:12" ht="20.25" x14ac:dyDescent="0.45">
      <c r="A260" s="30">
        <v>2020</v>
      </c>
      <c r="B260" s="51" t="s">
        <v>441</v>
      </c>
      <c r="C260" s="51" t="s">
        <v>444</v>
      </c>
      <c r="D260" s="84">
        <v>155.41717499010124</v>
      </c>
      <c r="E260" s="84">
        <v>914.74376012427001</v>
      </c>
      <c r="F260" s="52">
        <v>201.17371299799987</v>
      </c>
      <c r="G260" s="225">
        <f t="shared" si="36"/>
        <v>6.2285272155722729E-2</v>
      </c>
      <c r="H260" s="225">
        <f t="shared" si="36"/>
        <v>0.11737833918215267</v>
      </c>
      <c r="I260" s="225">
        <f t="shared" si="36"/>
        <v>-6.321120054092054E-2</v>
      </c>
      <c r="J260" s="225">
        <f>(D260-D258)/D258</f>
        <v>0.13358778619160905</v>
      </c>
      <c r="K260" s="225">
        <f>(E260-E258)/E258</f>
        <v>0.23109201012796135</v>
      </c>
      <c r="L260" s="270">
        <f>(F260-F258)/F258</f>
        <v>-6.5611100122198687E-2</v>
      </c>
    </row>
    <row r="261" spans="1:12" ht="20.25" x14ac:dyDescent="0.45">
      <c r="A261" s="30">
        <v>2021</v>
      </c>
      <c r="B261" s="51" t="s">
        <v>441</v>
      </c>
      <c r="C261" s="51" t="s">
        <v>444</v>
      </c>
      <c r="D261" s="84">
        <v>155.98431180480668</v>
      </c>
      <c r="E261" s="84">
        <v>891.60658322490701</v>
      </c>
      <c r="F261" s="52">
        <v>216.17559709457362</v>
      </c>
      <c r="G261" s="225">
        <f t="shared" si="36"/>
        <v>3.6491257465048957E-3</v>
      </c>
      <c r="H261" s="225">
        <f t="shared" si="36"/>
        <v>-2.5293615445072574E-2</v>
      </c>
      <c r="I261" s="225">
        <f t="shared" si="36"/>
        <v>7.4571791080492209E-2</v>
      </c>
      <c r="J261" s="225">
        <f>(D261-D258)/D258</f>
        <v>0.13772439056812436</v>
      </c>
      <c r="K261" s="225">
        <f>(E261-E258)/E258</f>
        <v>0.1999532422462833</v>
      </c>
      <c r="L261" s="270">
        <f>(F261-F258)/F258</f>
        <v>4.0679537074196689E-3</v>
      </c>
    </row>
    <row r="262" spans="1:12" ht="20.25" x14ac:dyDescent="0.45">
      <c r="A262" s="30">
        <v>2022</v>
      </c>
      <c r="B262" s="51" t="s">
        <v>441</v>
      </c>
      <c r="C262" s="51" t="s">
        <v>444</v>
      </c>
      <c r="D262" s="84">
        <v>153.7595906657001</v>
      </c>
      <c r="E262" s="84">
        <v>853.43183536473703</v>
      </c>
      <c r="F262" s="52">
        <v>223.56440390912243</v>
      </c>
      <c r="G262" s="225">
        <f t="shared" si="36"/>
        <v>-1.4262467253056294E-2</v>
      </c>
      <c r="H262" s="225">
        <f t="shared" si="36"/>
        <v>-4.2815686400714294E-2</v>
      </c>
      <c r="I262" s="225">
        <f t="shared" si="36"/>
        <v>3.4179652624326144E-2</v>
      </c>
      <c r="J262" s="225">
        <f>(D262-D258)/D258</f>
        <v>0.12149763370464305</v>
      </c>
      <c r="K262" s="225">
        <f>(E262-E258)/E258</f>
        <v>0.14857642053074607</v>
      </c>
      <c r="L262" s="270">
        <f>(F262-F258)/F258</f>
        <v>3.8386647576357256E-2</v>
      </c>
    </row>
    <row r="263" spans="1:12" ht="20.25" x14ac:dyDescent="0.45">
      <c r="A263" s="30">
        <v>2023</v>
      </c>
      <c r="B263" s="51" t="s">
        <v>441</v>
      </c>
      <c r="C263" s="51" t="s">
        <v>444</v>
      </c>
      <c r="D263" s="84">
        <v>170.82885764213435</v>
      </c>
      <c r="E263" s="84">
        <v>990.56412551451899</v>
      </c>
      <c r="F263" s="52">
        <v>217.51001607336292</v>
      </c>
      <c r="G263" s="225">
        <f t="shared" si="36"/>
        <v>0.11101269782608737</v>
      </c>
      <c r="H263" s="225">
        <f t="shared" si="36"/>
        <v>0.16068335450736354</v>
      </c>
      <c r="I263" s="225">
        <f t="shared" si="36"/>
        <v>-2.7081179874326438E-2</v>
      </c>
      <c r="J263" s="225">
        <f>(D263-D258)/D258</f>
        <v>0.24599811162776861</v>
      </c>
      <c r="K263" s="225">
        <f>(E263-E258)/E258</f>
        <v>0.33313353268968665</v>
      </c>
      <c r="L263" s="270">
        <f>(F263-F258)/F258</f>
        <v>1.0265911994243112E-2</v>
      </c>
    </row>
    <row r="264" spans="1:12" ht="20.25" x14ac:dyDescent="0.45">
      <c r="A264" s="30">
        <v>2024</v>
      </c>
      <c r="B264" s="51" t="s">
        <v>441</v>
      </c>
      <c r="C264" s="51" t="s">
        <v>444</v>
      </c>
      <c r="D264" s="84">
        <v>184.18201290163822</v>
      </c>
      <c r="E264" s="84">
        <v>949.38120483349996</v>
      </c>
      <c r="F264" s="52">
        <v>247.28550978487951</v>
      </c>
      <c r="G264" s="225">
        <f t="shared" si="36"/>
        <v>7.8166859181819842E-2</v>
      </c>
      <c r="H264" s="225">
        <f t="shared" si="36"/>
        <v>-4.1575219231392804E-2</v>
      </c>
      <c r="I264" s="225">
        <f t="shared" si="36"/>
        <v>0.13689251763686025</v>
      </c>
      <c r="J264" s="225">
        <f>(D264-D258)/D258</f>
        <v>0.34339387056018983</v>
      </c>
      <c r="K264" s="225">
        <f>(E264-E258)/E258</f>
        <v>0.27770821380339172</v>
      </c>
      <c r="L264" s="270">
        <f>(F264-F258)/F258</f>
        <v>0.14856375616983375</v>
      </c>
    </row>
    <row r="265" spans="1:12" ht="20.25" x14ac:dyDescent="0.45">
      <c r="A265" s="30">
        <v>2018</v>
      </c>
      <c r="B265" s="51" t="s">
        <v>441</v>
      </c>
      <c r="C265" s="51" t="s">
        <v>449</v>
      </c>
      <c r="D265" s="84">
        <v>1125.507922177512</v>
      </c>
      <c r="E265" s="84">
        <v>68.713758568535596</v>
      </c>
      <c r="F265" s="52">
        <v>16575.561688925627</v>
      </c>
      <c r="G265" s="51"/>
      <c r="H265" s="51"/>
      <c r="I265" s="51"/>
      <c r="J265" s="225"/>
      <c r="K265" s="225"/>
      <c r="L265" s="270"/>
    </row>
    <row r="266" spans="1:12" ht="20.25" x14ac:dyDescent="0.45">
      <c r="A266" s="30">
        <v>2019</v>
      </c>
      <c r="B266" s="51" t="s">
        <v>441</v>
      </c>
      <c r="C266" s="51" t="s">
        <v>449</v>
      </c>
      <c r="D266" s="84">
        <v>1223.6044901251328</v>
      </c>
      <c r="E266" s="84">
        <v>72.362253440383498</v>
      </c>
      <c r="F266" s="52">
        <v>17046.768864392558</v>
      </c>
      <c r="G266" s="225">
        <f t="shared" ref="G266:I271" si="37">(D266-D265)/D265</f>
        <v>8.7157598817993259E-2</v>
      </c>
      <c r="H266" s="225">
        <f t="shared" si="37"/>
        <v>5.3097006303459107E-2</v>
      </c>
      <c r="I266" s="225">
        <f t="shared" si="37"/>
        <v>2.8427825512649194E-2</v>
      </c>
      <c r="J266" s="225">
        <f>(D266-D265)/D265</f>
        <v>8.7157598817993259E-2</v>
      </c>
      <c r="K266" s="225">
        <f>(E266-E265)/E265</f>
        <v>5.3097006303459107E-2</v>
      </c>
      <c r="L266" s="270">
        <f>(F266-F265)/F265</f>
        <v>2.8427825512649194E-2</v>
      </c>
    </row>
    <row r="267" spans="1:12" ht="20.25" x14ac:dyDescent="0.45">
      <c r="A267" s="30">
        <v>2020</v>
      </c>
      <c r="B267" s="51" t="s">
        <v>441</v>
      </c>
      <c r="C267" s="51" t="s">
        <v>449</v>
      </c>
      <c r="D267" s="84">
        <v>1394.3679672044436</v>
      </c>
      <c r="E267" s="84">
        <v>76.394582470672702</v>
      </c>
      <c r="F267" s="52">
        <v>18475.372932719063</v>
      </c>
      <c r="G267" s="225">
        <f t="shared" si="37"/>
        <v>0.1395577398231414</v>
      </c>
      <c r="H267" s="225">
        <f t="shared" si="37"/>
        <v>5.572420479706712E-2</v>
      </c>
      <c r="I267" s="225">
        <f t="shared" si="37"/>
        <v>8.3804976749029925E-2</v>
      </c>
      <c r="J267" s="225">
        <f>(D267-D265)/D265</f>
        <v>0.2388788561405859</v>
      </c>
      <c r="K267" s="225">
        <f>(E267-E265)/E265</f>
        <v>0.11177999955389134</v>
      </c>
      <c r="L267" s="270">
        <f>(F267-F265)/F265</f>
        <v>0.11461519551779216</v>
      </c>
    </row>
    <row r="268" spans="1:12" ht="20.25" x14ac:dyDescent="0.45">
      <c r="A268" s="30">
        <v>2021</v>
      </c>
      <c r="B268" s="51" t="s">
        <v>441</v>
      </c>
      <c r="C268" s="51" t="s">
        <v>449</v>
      </c>
      <c r="D268" s="84">
        <v>1397.4054899159992</v>
      </c>
      <c r="E268" s="84">
        <v>80.425217720776104</v>
      </c>
      <c r="F268" s="52">
        <v>17551.369547833448</v>
      </c>
      <c r="G268" s="225">
        <f t="shared" si="37"/>
        <v>2.1784226136845656E-3</v>
      </c>
      <c r="H268" s="225">
        <f t="shared" si="37"/>
        <v>5.2760747159665826E-2</v>
      </c>
      <c r="I268" s="225">
        <f t="shared" si="37"/>
        <v>-5.0012705467462892E-2</v>
      </c>
      <c r="J268" s="225">
        <f>(D268-D265)/D265</f>
        <v>0.24157765785641822</v>
      </c>
      <c r="K268" s="225">
        <f>(E268-E265)/E265</f>
        <v>0.17043834300752758</v>
      </c>
      <c r="L268" s="270">
        <f>(F268-F265)/F265</f>
        <v>5.8870274034802252E-2</v>
      </c>
    </row>
    <row r="269" spans="1:12" ht="20.25" x14ac:dyDescent="0.45">
      <c r="A269" s="30">
        <v>2022</v>
      </c>
      <c r="B269" s="51" t="s">
        <v>441</v>
      </c>
      <c r="C269" s="51" t="s">
        <v>449</v>
      </c>
      <c r="D269" s="84">
        <v>1499.4973781471015</v>
      </c>
      <c r="E269" s="84">
        <v>84.074466259104</v>
      </c>
      <c r="F269" s="52">
        <v>18018.410342412539</v>
      </c>
      <c r="G269" s="225">
        <f t="shared" si="37"/>
        <v>7.3058170279007031E-2</v>
      </c>
      <c r="H269" s="225">
        <f t="shared" si="37"/>
        <v>4.5374431574403962E-2</v>
      </c>
      <c r="I269" s="225">
        <f t="shared" si="37"/>
        <v>2.6609934529966187E-2</v>
      </c>
      <c r="J269" s="225">
        <f>(D269-D265)/D265</f>
        <v>0.33228504979870316</v>
      </c>
      <c r="K269" s="225">
        <f>(E269-E265)/E265</f>
        <v>0.22354631751438139</v>
      </c>
      <c r="L269" s="270">
        <f>(F269-F265)/F265</f>
        <v>8.70467427025957E-2</v>
      </c>
    </row>
    <row r="270" spans="1:12" ht="20.25" x14ac:dyDescent="0.45">
      <c r="A270" s="30">
        <v>2023</v>
      </c>
      <c r="B270" s="51" t="s">
        <v>441</v>
      </c>
      <c r="C270" s="51" t="s">
        <v>449</v>
      </c>
      <c r="D270" s="84">
        <v>1635.9768401534186</v>
      </c>
      <c r="E270" s="84">
        <v>86.624318786395094</v>
      </c>
      <c r="F270" s="52">
        <v>19144.277420358379</v>
      </c>
      <c r="G270" s="225">
        <f t="shared" si="37"/>
        <v>9.1016806028005229E-2</v>
      </c>
      <c r="H270" s="225">
        <f t="shared" si="37"/>
        <v>3.0328500920039837E-2</v>
      </c>
      <c r="I270" s="225">
        <f t="shared" si="37"/>
        <v>6.2484262293423548E-2</v>
      </c>
      <c r="J270" s="225">
        <f>(D270-D265)/D265</f>
        <v>0.45354537975024301</v>
      </c>
      <c r="K270" s="225">
        <f>(E270-E265)/E265</f>
        <v>0.26065464313082765</v>
      </c>
      <c r="L270" s="270">
        <f>(F270-F265)/F265</f>
        <v>0.15497005649883638</v>
      </c>
    </row>
    <row r="271" spans="1:12" ht="20.25" x14ac:dyDescent="0.45">
      <c r="A271" s="30">
        <v>2024</v>
      </c>
      <c r="B271" s="51" t="s">
        <v>441</v>
      </c>
      <c r="C271" s="51" t="s">
        <v>449</v>
      </c>
      <c r="D271" s="84">
        <v>1574.8307429389274</v>
      </c>
      <c r="E271" s="84">
        <v>87.216945090006405</v>
      </c>
      <c r="F271" s="52">
        <v>18337.50353492063</v>
      </c>
      <c r="G271" s="225">
        <f t="shared" si="37"/>
        <v>-3.7375894153096348E-2</v>
      </c>
      <c r="H271" s="225">
        <f t="shared" si="37"/>
        <v>6.8413386900352405E-3</v>
      </c>
      <c r="I271" s="225">
        <f t="shared" si="37"/>
        <v>-4.2141777812925503E-2</v>
      </c>
      <c r="J271" s="225">
        <f>(D271-D265)/D265</f>
        <v>0.39921782148997564</v>
      </c>
      <c r="K271" s="225">
        <f>(E271-E265)/E265</f>
        <v>0.26927920851565118</v>
      </c>
      <c r="L271" s="270">
        <f>(F271-F265)/F265</f>
        <v>0.10629756499728041</v>
      </c>
    </row>
    <row r="272" spans="1:12" ht="20.25" x14ac:dyDescent="0.45">
      <c r="A272" s="30">
        <v>2018</v>
      </c>
      <c r="B272" s="51" t="s">
        <v>441</v>
      </c>
      <c r="C272" s="51" t="s">
        <v>446</v>
      </c>
      <c r="D272" s="84">
        <v>132.79956922553848</v>
      </c>
      <c r="E272" s="84">
        <v>119.91747300759199</v>
      </c>
      <c r="F272" s="52">
        <v>1247.8305136735075</v>
      </c>
      <c r="G272" s="51"/>
      <c r="H272" s="51"/>
      <c r="I272" s="51"/>
      <c r="J272" s="225"/>
      <c r="K272" s="225"/>
      <c r="L272" s="270"/>
    </row>
    <row r="273" spans="1:12" ht="20.25" x14ac:dyDescent="0.45">
      <c r="A273" s="30">
        <v>2019</v>
      </c>
      <c r="B273" s="51" t="s">
        <v>441</v>
      </c>
      <c r="C273" s="51" t="s">
        <v>446</v>
      </c>
      <c r="D273" s="84">
        <v>126.6927924891656</v>
      </c>
      <c r="E273" s="84">
        <v>112.837838992594</v>
      </c>
      <c r="F273" s="52">
        <v>1269.7999833469414</v>
      </c>
      <c r="G273" s="225">
        <f t="shared" ref="G273:I278" si="38">(D273-D272)/D272</f>
        <v>-4.5984913746229941E-2</v>
      </c>
      <c r="H273" s="225">
        <f t="shared" si="38"/>
        <v>-5.9037551721505835E-2</v>
      </c>
      <c r="I273" s="225">
        <f t="shared" si="38"/>
        <v>1.7606132750158206E-2</v>
      </c>
      <c r="J273" s="225">
        <f>(D273-D272)/D272</f>
        <v>-4.5984913746229941E-2</v>
      </c>
      <c r="K273" s="225">
        <f>(E273-E272)/E272</f>
        <v>-5.9037551721505835E-2</v>
      </c>
      <c r="L273" s="270">
        <f>(F273-F272)/F272</f>
        <v>1.7606132750158206E-2</v>
      </c>
    </row>
    <row r="274" spans="1:12" ht="20.25" x14ac:dyDescent="0.45">
      <c r="A274" s="30">
        <v>2020</v>
      </c>
      <c r="B274" s="51" t="s">
        <v>441</v>
      </c>
      <c r="C274" s="51" t="s">
        <v>446</v>
      </c>
      <c r="D274" s="84">
        <v>127.98317473072709</v>
      </c>
      <c r="E274" s="84">
        <v>157.25360053477499</v>
      </c>
      <c r="F274" s="52">
        <v>1040.8145906051445</v>
      </c>
      <c r="G274" s="225">
        <f t="shared" si="38"/>
        <v>1.018512747417607E-2</v>
      </c>
      <c r="H274" s="225">
        <f t="shared" si="38"/>
        <v>0.39362470904016666</v>
      </c>
      <c r="I274" s="225">
        <f t="shared" si="38"/>
        <v>-0.18033185993453607</v>
      </c>
      <c r="J274" s="225">
        <f>(D274-D272)/D272</f>
        <v>-3.6268148480448216E-2</v>
      </c>
      <c r="K274" s="225">
        <f>(E274-E272)/E272</f>
        <v>0.31134851819983933</v>
      </c>
      <c r="L274" s="270">
        <f>(F274-F272)/F272</f>
        <v>-0.16590067384946824</v>
      </c>
    </row>
    <row r="275" spans="1:12" ht="20.25" x14ac:dyDescent="0.45">
      <c r="A275" s="30">
        <v>2021</v>
      </c>
      <c r="B275" s="51" t="s">
        <v>441</v>
      </c>
      <c r="C275" s="51" t="s">
        <v>446</v>
      </c>
      <c r="D275" s="84">
        <v>146.3888920761072</v>
      </c>
      <c r="E275" s="84">
        <v>171.808863714507</v>
      </c>
      <c r="F275" s="52">
        <v>1065.7901848804115</v>
      </c>
      <c r="G275" s="225">
        <f t="shared" si="38"/>
        <v>0.14381357068306214</v>
      </c>
      <c r="H275" s="225">
        <f t="shared" si="38"/>
        <v>9.2559172764462488E-2</v>
      </c>
      <c r="I275" s="225">
        <f t="shared" si="38"/>
        <v>2.3996199227708574E-2</v>
      </c>
      <c r="J275" s="225">
        <f>(D275-D272)/D272</f>
        <v>0.10232957026757719</v>
      </c>
      <c r="K275" s="225">
        <f>(E275-E272)/E272</f>
        <v>0.43272585225032012</v>
      </c>
      <c r="L275" s="270">
        <f>(F275-F272)/F272</f>
        <v>-0.14588546024346263</v>
      </c>
    </row>
    <row r="276" spans="1:12" ht="20.25" x14ac:dyDescent="0.45">
      <c r="A276" s="30">
        <v>2022</v>
      </c>
      <c r="B276" s="51" t="s">
        <v>441</v>
      </c>
      <c r="C276" s="51" t="s">
        <v>446</v>
      </c>
      <c r="D276" s="84">
        <v>159.28299084554874</v>
      </c>
      <c r="E276" s="84">
        <v>174.69052400222401</v>
      </c>
      <c r="F276" s="52">
        <v>1143.6531909707628</v>
      </c>
      <c r="G276" s="225">
        <f t="shared" si="38"/>
        <v>8.8081128196106112E-2</v>
      </c>
      <c r="H276" s="225">
        <f t="shared" si="38"/>
        <v>1.6772477422966E-2</v>
      </c>
      <c r="I276" s="225">
        <f t="shared" si="38"/>
        <v>7.3056598939394451E-2</v>
      </c>
      <c r="J276" s="225">
        <f>(D276-D272)/D272</f>
        <v>0.19942400246067421</v>
      </c>
      <c r="K276" s="225">
        <f>(E276-E272)/E272</f>
        <v>0.45675621426048835</v>
      </c>
      <c r="L276" s="270">
        <f>(F276-F272)/F272</f>
        <v>-8.3486756864163791E-2</v>
      </c>
    </row>
    <row r="277" spans="1:12" ht="20.25" x14ac:dyDescent="0.45">
      <c r="A277" s="30">
        <v>2023</v>
      </c>
      <c r="B277" s="51" t="s">
        <v>441</v>
      </c>
      <c r="C277" s="51" t="s">
        <v>446</v>
      </c>
      <c r="D277" s="84">
        <v>164.64004518198493</v>
      </c>
      <c r="E277" s="84">
        <v>190.88730107436101</v>
      </c>
      <c r="F277" s="52">
        <v>1123.2511634620371</v>
      </c>
      <c r="G277" s="225">
        <f t="shared" si="38"/>
        <v>3.3632306299614528E-2</v>
      </c>
      <c r="H277" s="225">
        <f t="shared" si="38"/>
        <v>9.2716975718332567E-2</v>
      </c>
      <c r="I277" s="225">
        <f t="shared" si="38"/>
        <v>-1.7839348213078431E-2</v>
      </c>
      <c r="J277" s="225">
        <f>(D277-D272)/D272</f>
        <v>0.23976339789454124</v>
      </c>
      <c r="K277" s="225">
        <f>(E277-E272)/E272</f>
        <v>0.59182224480560808</v>
      </c>
      <c r="L277" s="270">
        <f>(F277-F272)/F272</f>
        <v>-9.9836755750361786E-2</v>
      </c>
    </row>
    <row r="278" spans="1:12" ht="20.25" x14ac:dyDescent="0.45">
      <c r="A278" s="30">
        <v>2024</v>
      </c>
      <c r="B278" s="51" t="s">
        <v>441</v>
      </c>
      <c r="C278" s="51" t="s">
        <v>446</v>
      </c>
      <c r="D278" s="84">
        <v>182.28256473289153</v>
      </c>
      <c r="E278" s="84">
        <v>186.541194761111</v>
      </c>
      <c r="F278" s="52">
        <v>1274.9447565892017</v>
      </c>
      <c r="G278" s="225">
        <f t="shared" si="38"/>
        <v>0.10715813113028141</v>
      </c>
      <c r="H278" s="225">
        <f t="shared" si="38"/>
        <v>-2.2767917450710665E-2</v>
      </c>
      <c r="I278" s="225">
        <f t="shared" si="38"/>
        <v>0.13504868551359525</v>
      </c>
      <c r="J278" s="225">
        <f>(D278-D272)/D272</f>
        <v>0.37261412665664773</v>
      </c>
      <c r="K278" s="225">
        <f>(E278-E272)/E272</f>
        <v>0.55557976733966907</v>
      </c>
      <c r="L278" s="270">
        <f>(F278-F272)/F272</f>
        <v>2.1729107133205222E-2</v>
      </c>
    </row>
    <row r="279" spans="1:12" ht="20.25" x14ac:dyDescent="0.45">
      <c r="A279" s="30">
        <v>2018</v>
      </c>
      <c r="B279" s="51" t="s">
        <v>441</v>
      </c>
      <c r="C279" s="51" t="s">
        <v>445</v>
      </c>
      <c r="D279" s="84">
        <v>398.88775245589733</v>
      </c>
      <c r="E279" s="84">
        <v>283.37427024727299</v>
      </c>
      <c r="F279" s="52">
        <v>2097.2645593797756</v>
      </c>
      <c r="G279" s="51"/>
      <c r="H279" s="51"/>
      <c r="I279" s="51"/>
      <c r="J279" s="225"/>
      <c r="K279" s="225"/>
      <c r="L279" s="270"/>
    </row>
    <row r="280" spans="1:12" ht="20.25" x14ac:dyDescent="0.45">
      <c r="A280" s="30">
        <v>2019</v>
      </c>
      <c r="B280" s="51" t="s">
        <v>441</v>
      </c>
      <c r="C280" s="51" t="s">
        <v>445</v>
      </c>
      <c r="D280" s="84">
        <v>453.57078558821132</v>
      </c>
      <c r="E280" s="84">
        <v>312.09290312054401</v>
      </c>
      <c r="F280" s="52">
        <v>2183.1683938369042</v>
      </c>
      <c r="G280" s="225">
        <f t="shared" ref="G280:I285" si="39">(D280-D279)/D279</f>
        <v>0.13708877446258513</v>
      </c>
      <c r="H280" s="225">
        <f t="shared" si="39"/>
        <v>0.10134523804229326</v>
      </c>
      <c r="I280" s="225">
        <f t="shared" si="39"/>
        <v>4.0959941879022146E-2</v>
      </c>
      <c r="J280" s="225">
        <f>(D280-D279)/D279</f>
        <v>0.13708877446258513</v>
      </c>
      <c r="K280" s="225">
        <f>(E280-E279)/E279</f>
        <v>0.10134523804229326</v>
      </c>
      <c r="L280" s="270">
        <f>(F280-F279)/F279</f>
        <v>4.0959941879022146E-2</v>
      </c>
    </row>
    <row r="281" spans="1:12" ht="20.25" x14ac:dyDescent="0.45">
      <c r="A281" s="30">
        <v>2020</v>
      </c>
      <c r="B281" s="51" t="s">
        <v>441</v>
      </c>
      <c r="C281" s="51" t="s">
        <v>445</v>
      </c>
      <c r="D281" s="84">
        <v>468.44407330045527</v>
      </c>
      <c r="E281" s="84">
        <v>358.45917720066899</v>
      </c>
      <c r="F281" s="52">
        <v>1938.1254855777784</v>
      </c>
      <c r="G281" s="225">
        <f t="shared" si="39"/>
        <v>3.2791546953262411E-2</v>
      </c>
      <c r="H281" s="225">
        <f t="shared" si="39"/>
        <v>0.14856561497079698</v>
      </c>
      <c r="I281" s="225">
        <f t="shared" si="39"/>
        <v>-0.11224187238642849</v>
      </c>
      <c r="J281" s="225">
        <f>(D281-D279)/D279</f>
        <v>0.17437567440040261</v>
      </c>
      <c r="K281" s="225">
        <f>(E281-E279)/E279</f>
        <v>0.26496727062720532</v>
      </c>
      <c r="L281" s="270">
        <f>(F281-F279)/F279</f>
        <v>-7.5879351076747079E-2</v>
      </c>
    </row>
    <row r="282" spans="1:12" ht="20.25" x14ac:dyDescent="0.45">
      <c r="A282" s="30">
        <v>2021</v>
      </c>
      <c r="B282" s="51" t="s">
        <v>441</v>
      </c>
      <c r="C282" s="51" t="s">
        <v>445</v>
      </c>
      <c r="D282" s="84">
        <v>507.44047592557803</v>
      </c>
      <c r="E282" s="84">
        <v>260.38094301389498</v>
      </c>
      <c r="F282" s="52">
        <v>2643.337611633392</v>
      </c>
      <c r="G282" s="225">
        <f t="shared" si="39"/>
        <v>8.324665599966051E-2</v>
      </c>
      <c r="H282" s="225">
        <f t="shared" si="39"/>
        <v>-0.27361061014729954</v>
      </c>
      <c r="I282" s="225">
        <f t="shared" si="39"/>
        <v>0.36386298580939486</v>
      </c>
      <c r="J282" s="225">
        <f>(D282-D279)/D279</f>
        <v>0.27213852218158224</v>
      </c>
      <c r="K282" s="225">
        <f>(E282-E279)/E279</f>
        <v>-8.1141196105468522E-2</v>
      </c>
      <c r="L282" s="270">
        <f>(F282-F279)/F279</f>
        <v>0.26037394748858328</v>
      </c>
    </row>
    <row r="283" spans="1:12" ht="20.25" x14ac:dyDescent="0.45">
      <c r="A283" s="30">
        <v>2022</v>
      </c>
      <c r="B283" s="51" t="s">
        <v>441</v>
      </c>
      <c r="C283" s="51" t="s">
        <v>445</v>
      </c>
      <c r="D283" s="84">
        <v>533.9019287297524</v>
      </c>
      <c r="E283" s="84">
        <v>367.743828861483</v>
      </c>
      <c r="F283" s="52">
        <v>2099.0624952673284</v>
      </c>
      <c r="G283" s="225">
        <f t="shared" si="39"/>
        <v>5.2146909952164019E-2</v>
      </c>
      <c r="H283" s="225">
        <f t="shared" si="39"/>
        <v>0.4123300446064469</v>
      </c>
      <c r="I283" s="225">
        <f t="shared" si="39"/>
        <v>-0.20590450269034719</v>
      </c>
      <c r="J283" s="225">
        <f>(D283-D279)/D279</f>
        <v>0.3384766151444642</v>
      </c>
      <c r="K283" s="225">
        <f>(E283-E279)/E279</f>
        <v>0.29773189549139006</v>
      </c>
      <c r="L283" s="270">
        <f>(F283-F279)/F279</f>
        <v>8.5727662707676868E-4</v>
      </c>
    </row>
    <row r="284" spans="1:12" ht="20.25" x14ac:dyDescent="0.45">
      <c r="A284" s="30">
        <v>2023</v>
      </c>
      <c r="B284" s="51" t="s">
        <v>441</v>
      </c>
      <c r="C284" s="51" t="s">
        <v>445</v>
      </c>
      <c r="D284" s="84">
        <v>620.79157893674778</v>
      </c>
      <c r="E284" s="84">
        <v>418.20670643311399</v>
      </c>
      <c r="F284" s="52">
        <v>2097.0161280151569</v>
      </c>
      <c r="G284" s="225">
        <f t="shared" si="39"/>
        <v>0.16274458946743517</v>
      </c>
      <c r="H284" s="225">
        <f t="shared" si="39"/>
        <v>0.13722290793529182</v>
      </c>
      <c r="I284" s="225">
        <f t="shared" si="39"/>
        <v>-9.7489581981731531E-4</v>
      </c>
      <c r="J284" s="225">
        <f>(D284-D279)/D279</f>
        <v>0.55630644238791227</v>
      </c>
      <c r="K284" s="225">
        <f>(E284-E279)/E279</f>
        <v>0.47581043991109684</v>
      </c>
      <c r="L284" s="270">
        <f>(F284-F279)/F279</f>
        <v>-1.1845494814071079E-4</v>
      </c>
    </row>
    <row r="285" spans="1:12" ht="20.25" x14ac:dyDescent="0.45">
      <c r="A285" s="30">
        <v>2024</v>
      </c>
      <c r="B285" s="51" t="s">
        <v>441</v>
      </c>
      <c r="C285" s="51" t="s">
        <v>445</v>
      </c>
      <c r="D285" s="84">
        <v>700.79741139680334</v>
      </c>
      <c r="E285" s="84">
        <v>466.23232009138502</v>
      </c>
      <c r="F285" s="52">
        <v>2123.8134723771987</v>
      </c>
      <c r="G285" s="225">
        <f t="shared" si="39"/>
        <v>0.12887712265215395</v>
      </c>
      <c r="H285" s="225">
        <f t="shared" si="39"/>
        <v>0.11483702417850158</v>
      </c>
      <c r="I285" s="225">
        <f t="shared" si="39"/>
        <v>1.2778797456081381E-2</v>
      </c>
      <c r="J285" s="225">
        <f>(D285-D279)/D279</f>
        <v>0.75687873864787658</v>
      </c>
      <c r="K285" s="225">
        <f>(E285-E279)/E279</f>
        <v>0.64528811908205252</v>
      </c>
      <c r="L285" s="270">
        <f>(F285-F279)/F279</f>
        <v>1.2658828796150708E-2</v>
      </c>
    </row>
    <row r="286" spans="1:12" ht="20.25" x14ac:dyDescent="0.45">
      <c r="A286" s="30">
        <v>2018</v>
      </c>
      <c r="B286" s="51" t="s">
        <v>33</v>
      </c>
      <c r="C286" s="51" t="s">
        <v>445</v>
      </c>
      <c r="D286" s="84">
        <v>855.8654156641453</v>
      </c>
      <c r="E286" s="84">
        <v>478.06213663217198</v>
      </c>
      <c r="F286" s="52">
        <v>3749.5785808620485</v>
      </c>
      <c r="G286" s="51"/>
      <c r="H286" s="51"/>
      <c r="I286" s="51"/>
      <c r="J286" s="225"/>
      <c r="K286" s="225"/>
      <c r="L286" s="270"/>
    </row>
    <row r="287" spans="1:12" ht="20.25" x14ac:dyDescent="0.45">
      <c r="A287" s="30">
        <v>2019</v>
      </c>
      <c r="B287" s="51" t="s">
        <v>33</v>
      </c>
      <c r="C287" s="51" t="s">
        <v>445</v>
      </c>
      <c r="D287" s="84">
        <v>942.95137246728791</v>
      </c>
      <c r="E287" s="84">
        <v>532.32694412896399</v>
      </c>
      <c r="F287" s="52">
        <v>3763.2044027237084</v>
      </c>
      <c r="G287" s="225">
        <f t="shared" ref="G287:I292" si="40">(D287-D286)/D286</f>
        <v>0.10175192876039341</v>
      </c>
      <c r="H287" s="225">
        <f t="shared" si="40"/>
        <v>0.11350994638285722</v>
      </c>
      <c r="I287" s="225">
        <f t="shared" si="40"/>
        <v>3.6339608752851541E-3</v>
      </c>
      <c r="J287" s="225">
        <f>(D287-D286)/D286</f>
        <v>0.10175192876039341</v>
      </c>
      <c r="K287" s="225">
        <f>(E287-E286)/E286</f>
        <v>0.11350994638285722</v>
      </c>
      <c r="L287" s="270">
        <f>(F287-F286)/F286</f>
        <v>3.6339608752851541E-3</v>
      </c>
    </row>
    <row r="288" spans="1:12" ht="20.25" x14ac:dyDescent="0.45">
      <c r="A288" s="30">
        <v>2020</v>
      </c>
      <c r="B288" s="51" t="s">
        <v>33</v>
      </c>
      <c r="C288" s="51" t="s">
        <v>445</v>
      </c>
      <c r="D288" s="84">
        <v>951.73701521750877</v>
      </c>
      <c r="E288" s="84">
        <v>611.69508131762097</v>
      </c>
      <c r="F288" s="52">
        <v>3212.2158274609324</v>
      </c>
      <c r="G288" s="225">
        <f t="shared" si="40"/>
        <v>9.3171747841383438E-3</v>
      </c>
      <c r="H288" s="225">
        <f t="shared" si="40"/>
        <v>0.14909659949399234</v>
      </c>
      <c r="I288" s="225">
        <f t="shared" si="40"/>
        <v>-0.14641473497001253</v>
      </c>
      <c r="J288" s="225">
        <f>(D288-D286)/D286</f>
        <v>0.11201714404941554</v>
      </c>
      <c r="K288" s="225">
        <f>(E288-E286)/E286</f>
        <v>0.27953049289127896</v>
      </c>
      <c r="L288" s="270">
        <f>(F288-F286)/F286</f>
        <v>-0.14331283951317364</v>
      </c>
    </row>
    <row r="289" spans="1:12" ht="20.25" x14ac:dyDescent="0.45">
      <c r="A289" s="30">
        <v>2021</v>
      </c>
      <c r="B289" s="51" t="s">
        <v>33</v>
      </c>
      <c r="C289" s="51" t="s">
        <v>445</v>
      </c>
      <c r="D289" s="84">
        <v>1030.2774061465602</v>
      </c>
      <c r="E289" s="84">
        <v>360.91296841483302</v>
      </c>
      <c r="F289" s="52">
        <v>4616.4361987845241</v>
      </c>
      <c r="G289" s="225">
        <f t="shared" si="40"/>
        <v>8.252320722348068E-2</v>
      </c>
      <c r="H289" s="225">
        <f t="shared" si="40"/>
        <v>-0.40997895939034051</v>
      </c>
      <c r="I289" s="225">
        <f t="shared" si="40"/>
        <v>0.43715006921983363</v>
      </c>
      <c r="J289" s="225">
        <f>(D289-D286)/D286</f>
        <v>0.20378436526386862</v>
      </c>
      <c r="K289" s="225">
        <f>(E289-E286)/E286</f>
        <v>-0.24505008709249704</v>
      </c>
      <c r="L289" s="270">
        <f>(F289-F286)/F286</f>
        <v>0.23118801199338521</v>
      </c>
    </row>
    <row r="290" spans="1:12" ht="20.25" x14ac:dyDescent="0.45">
      <c r="A290" s="30">
        <v>2022</v>
      </c>
      <c r="B290" s="51" t="s">
        <v>33</v>
      </c>
      <c r="C290" s="51" t="s">
        <v>445</v>
      </c>
      <c r="D290" s="84">
        <v>1112.6386271627873</v>
      </c>
      <c r="E290" s="84">
        <v>572.67865395943704</v>
      </c>
      <c r="F290" s="52">
        <v>3428.1439415534664</v>
      </c>
      <c r="G290" s="225">
        <f t="shared" si="40"/>
        <v>7.9940820331365153E-2</v>
      </c>
      <c r="H290" s="225">
        <f t="shared" si="40"/>
        <v>0.58675000367734298</v>
      </c>
      <c r="I290" s="225">
        <f t="shared" si="40"/>
        <v>-0.25740467452879057</v>
      </c>
      <c r="J290" s="225">
        <f>(D290-D286)/D286</f>
        <v>0.30001587492513399</v>
      </c>
      <c r="K290" s="225">
        <f>(E290-E286)/E286</f>
        <v>0.19791677708219005</v>
      </c>
      <c r="L290" s="270">
        <f>(F290-F286)/F286</f>
        <v>-8.5725537517520836E-2</v>
      </c>
    </row>
    <row r="291" spans="1:12" ht="20.25" x14ac:dyDescent="0.45">
      <c r="A291" s="30">
        <v>2023</v>
      </c>
      <c r="B291" s="51" t="s">
        <v>33</v>
      </c>
      <c r="C291" s="51" t="s">
        <v>445</v>
      </c>
      <c r="D291" s="84">
        <v>1295.3979006038849</v>
      </c>
      <c r="E291" s="84">
        <v>683.10474503508306</v>
      </c>
      <c r="F291" s="52">
        <v>3301.835733458835</v>
      </c>
      <c r="G291" s="225">
        <f t="shared" si="40"/>
        <v>0.1642575306837325</v>
      </c>
      <c r="H291" s="225">
        <f t="shared" si="40"/>
        <v>0.19282382940619874</v>
      </c>
      <c r="I291" s="225">
        <f t="shared" si="40"/>
        <v>-3.6844487935181275E-2</v>
      </c>
      <c r="J291" s="225">
        <f>(D291-D286)/D286</f>
        <v>0.51355327238998849</v>
      </c>
      <c r="K291" s="225">
        <f>(E291-E286)/E286</f>
        <v>0.42890367734910967</v>
      </c>
      <c r="L291" s="270">
        <f>(F291-F286)/F286</f>
        <v>-0.11941151191990089</v>
      </c>
    </row>
    <row r="292" spans="1:12" ht="20.25" x14ac:dyDescent="0.45">
      <c r="A292" s="59">
        <v>2024</v>
      </c>
      <c r="B292" s="100" t="s">
        <v>33</v>
      </c>
      <c r="C292" s="100" t="s">
        <v>445</v>
      </c>
      <c r="D292" s="297">
        <v>1491.5134559893488</v>
      </c>
      <c r="E292" s="297">
        <v>828.18148598268795</v>
      </c>
      <c r="F292" s="99">
        <v>3202.614310968564</v>
      </c>
      <c r="G292" s="275">
        <f t="shared" si="40"/>
        <v>0.15139406609663283</v>
      </c>
      <c r="H292" s="275">
        <f t="shared" si="40"/>
        <v>0.21237847050843425</v>
      </c>
      <c r="I292" s="275">
        <f t="shared" si="40"/>
        <v>-3.0050381212130023E-2</v>
      </c>
      <c r="J292" s="275">
        <f>(D292-D286)/D286</f>
        <v>0.74269625655097338</v>
      </c>
      <c r="K292" s="275">
        <f>(E292-E286)/E286</f>
        <v>0.73237205484839085</v>
      </c>
      <c r="L292" s="271">
        <f>(F292-F286)/F286</f>
        <v>-0.14587353167772107</v>
      </c>
    </row>
    <row r="294" spans="1:12" ht="20.25" x14ac:dyDescent="0.45">
      <c r="A294" s="25" t="s">
        <v>554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A13D-45B3-4996-8745-D7F5C348A6A3}">
  <sheetPr>
    <tabColor theme="7"/>
  </sheetPr>
  <dimension ref="A1:J65"/>
  <sheetViews>
    <sheetView topLeftCell="A57" zoomScale="85" zoomScaleNormal="85" workbookViewId="0">
      <selection activeCell="A65" sqref="A65"/>
    </sheetView>
  </sheetViews>
  <sheetFormatPr defaultRowHeight="19.5" x14ac:dyDescent="0.45"/>
  <cols>
    <col min="1" max="1" width="17.5703125" style="45" customWidth="1"/>
    <col min="2" max="2" width="24" style="45" bestFit="1" customWidth="1"/>
    <col min="3" max="3" width="46" style="45" customWidth="1"/>
    <col min="4" max="4" width="23.140625" style="45" customWidth="1"/>
    <col min="5" max="5" width="25.5703125" style="233" customWidth="1"/>
    <col min="6" max="6" width="24.7109375" style="233" customWidth="1"/>
    <col min="7" max="7" width="28.7109375" style="234" customWidth="1"/>
    <col min="8" max="8" width="44" style="45" customWidth="1"/>
    <col min="9" max="9" width="31.28515625" style="45" customWidth="1"/>
    <col min="10" max="10" width="37.7109375" style="45" customWidth="1"/>
    <col min="11" max="16384" width="9.140625" style="45"/>
  </cols>
  <sheetData>
    <row r="1" spans="1:10" ht="24" x14ac:dyDescent="0.55000000000000004">
      <c r="A1" s="43" t="s">
        <v>326</v>
      </c>
    </row>
    <row r="2" spans="1:10" s="25" customFormat="1" ht="20.25" x14ac:dyDescent="0.45">
      <c r="A2" s="71" t="s">
        <v>450</v>
      </c>
      <c r="E2" s="199"/>
      <c r="F2" s="199"/>
      <c r="G2" s="235"/>
      <c r="H2" s="45"/>
      <c r="I2" s="45"/>
      <c r="J2" s="45"/>
    </row>
    <row r="3" spans="1:10" s="25" customFormat="1" ht="20.25" x14ac:dyDescent="0.45">
      <c r="A3" s="71" t="s">
        <v>549</v>
      </c>
      <c r="E3" s="199"/>
      <c r="F3" s="199"/>
      <c r="G3" s="235"/>
      <c r="H3" s="45"/>
      <c r="I3" s="45"/>
      <c r="J3" s="45"/>
    </row>
    <row r="4" spans="1:10" s="25" customFormat="1" ht="20.25" x14ac:dyDescent="0.45">
      <c r="E4" s="199"/>
      <c r="F4" s="199"/>
      <c r="G4" s="235"/>
      <c r="H4" s="45"/>
      <c r="I4" s="45"/>
      <c r="J4" s="45"/>
    </row>
    <row r="5" spans="1:10" s="24" customFormat="1" ht="40.5" x14ac:dyDescent="0.25">
      <c r="A5" s="293" t="s">
        <v>7</v>
      </c>
      <c r="B5" s="294" t="s">
        <v>100</v>
      </c>
      <c r="C5" s="294" t="s">
        <v>482</v>
      </c>
      <c r="D5" s="298" t="s">
        <v>479</v>
      </c>
      <c r="E5" s="294" t="s">
        <v>440</v>
      </c>
      <c r="F5" s="299" t="s">
        <v>480</v>
      </c>
      <c r="G5" s="295" t="s">
        <v>481</v>
      </c>
      <c r="H5" s="299" t="s">
        <v>546</v>
      </c>
      <c r="I5" s="299" t="s">
        <v>547</v>
      </c>
      <c r="J5" s="300" t="s">
        <v>548</v>
      </c>
    </row>
    <row r="6" spans="1:10" s="25" customFormat="1" ht="20.25" x14ac:dyDescent="0.45">
      <c r="A6" s="30">
        <v>2023</v>
      </c>
      <c r="B6" s="51" t="s">
        <v>1</v>
      </c>
      <c r="C6" s="51" t="s">
        <v>460</v>
      </c>
      <c r="D6" s="84">
        <v>14337358.789999999</v>
      </c>
      <c r="E6" s="84">
        <v>9.7858649356464262</v>
      </c>
      <c r="F6" s="84">
        <v>301.08416743484401</v>
      </c>
      <c r="G6" s="253">
        <v>50.721140884398366</v>
      </c>
      <c r="H6" s="51"/>
      <c r="I6" s="51"/>
      <c r="J6" s="33"/>
    </row>
    <row r="7" spans="1:10" s="25" customFormat="1" ht="20.25" x14ac:dyDescent="0.45">
      <c r="A7" s="30">
        <v>2024</v>
      </c>
      <c r="B7" s="51" t="s">
        <v>1</v>
      </c>
      <c r="C7" s="51" t="s">
        <v>460</v>
      </c>
      <c r="D7" s="84">
        <v>15649389.289999999</v>
      </c>
      <c r="E7" s="84">
        <v>10.780734241430359</v>
      </c>
      <c r="F7" s="84">
        <v>317.43760047735498</v>
      </c>
      <c r="G7" s="253">
        <v>62.470765158889428</v>
      </c>
      <c r="H7" s="225">
        <f>(E7-E6)/E6</f>
        <v>0.10166391139938767</v>
      </c>
      <c r="I7" s="225">
        <f>(F7-F6)/F6</f>
        <v>5.4315154402962522E-2</v>
      </c>
      <c r="J7" s="270">
        <f>(G7-G6)/G6</f>
        <v>0.23165141930206862</v>
      </c>
    </row>
    <row r="8" spans="1:10" s="25" customFormat="1" ht="20.25" x14ac:dyDescent="0.45">
      <c r="A8" s="30">
        <v>2023</v>
      </c>
      <c r="B8" s="51" t="s">
        <v>1</v>
      </c>
      <c r="C8" s="51" t="s">
        <v>461</v>
      </c>
      <c r="D8" s="84">
        <v>224523766.09</v>
      </c>
      <c r="E8" s="84">
        <v>153.24714140040092</v>
      </c>
      <c r="F8" s="84">
        <v>3784.8196120217599</v>
      </c>
      <c r="G8" s="253">
        <v>49.856358810163613</v>
      </c>
      <c r="H8" s="225"/>
      <c r="I8" s="225"/>
      <c r="J8" s="270"/>
    </row>
    <row r="9" spans="1:10" s="25" customFormat="1" ht="20.25" x14ac:dyDescent="0.45">
      <c r="A9" s="30">
        <v>2024</v>
      </c>
      <c r="B9" s="51" t="s">
        <v>1</v>
      </c>
      <c r="C9" s="51" t="s">
        <v>461</v>
      </c>
      <c r="D9" s="84">
        <v>249205174.75999999</v>
      </c>
      <c r="E9" s="84">
        <v>171.67537409229908</v>
      </c>
      <c r="F9" s="84">
        <v>4092.96560380452</v>
      </c>
      <c r="G9" s="253">
        <v>52.045078316651825</v>
      </c>
      <c r="H9" s="225">
        <f>(E9-E8)/E8</f>
        <v>0.12025172230618814</v>
      </c>
      <c r="I9" s="225">
        <f>(F9-F8)/F8</f>
        <v>8.141629545672216E-2</v>
      </c>
      <c r="J9" s="270">
        <f>(G9-G8)/G8</f>
        <v>4.3900508555430734E-2</v>
      </c>
    </row>
    <row r="10" spans="1:10" s="25" customFormat="1" ht="20.25" x14ac:dyDescent="0.45">
      <c r="A10" s="30">
        <v>2023</v>
      </c>
      <c r="B10" s="51" t="s">
        <v>1</v>
      </c>
      <c r="C10" s="51" t="s">
        <v>462</v>
      </c>
      <c r="D10" s="84">
        <v>7792725.5599999996</v>
      </c>
      <c r="E10" s="84">
        <v>5.318870855342503</v>
      </c>
      <c r="F10" s="84">
        <v>137.75671968681601</v>
      </c>
      <c r="G10" s="253">
        <v>62.017911295337072</v>
      </c>
      <c r="H10" s="225"/>
      <c r="I10" s="225"/>
      <c r="J10" s="270"/>
    </row>
    <row r="11" spans="1:10" s="25" customFormat="1" ht="20.25" x14ac:dyDescent="0.45">
      <c r="A11" s="30">
        <v>2024</v>
      </c>
      <c r="B11" s="51" t="s">
        <v>1</v>
      </c>
      <c r="C11" s="51" t="s">
        <v>462</v>
      </c>
      <c r="D11" s="84">
        <v>9232058.2599999998</v>
      </c>
      <c r="E11" s="84">
        <v>6.3598882204343186</v>
      </c>
      <c r="F11" s="84">
        <v>153.68451712203401</v>
      </c>
      <c r="G11" s="253">
        <v>65.377199200610079</v>
      </c>
      <c r="H11" s="225">
        <f>(E11-E10)/E10</f>
        <v>0.19572149679967749</v>
      </c>
      <c r="I11" s="225">
        <f>(F11-F10)/F10</f>
        <v>0.11562265326460415</v>
      </c>
      <c r="J11" s="270">
        <f>(G11-G10)/G10</f>
        <v>5.416641475195217E-2</v>
      </c>
    </row>
    <row r="12" spans="1:10" s="25" customFormat="1" ht="20.25" x14ac:dyDescent="0.45">
      <c r="A12" s="30">
        <v>2023</v>
      </c>
      <c r="B12" s="51" t="s">
        <v>1</v>
      </c>
      <c r="C12" s="51" t="s">
        <v>463</v>
      </c>
      <c r="D12" s="84">
        <v>14296520.359999999</v>
      </c>
      <c r="E12" s="84">
        <v>9.7579909481137577</v>
      </c>
      <c r="F12" s="84">
        <v>949.02721120031799</v>
      </c>
      <c r="G12" s="253">
        <v>29.517940303417699</v>
      </c>
      <c r="H12" s="225"/>
      <c r="I12" s="225"/>
      <c r="J12" s="270"/>
    </row>
    <row r="13" spans="1:10" s="25" customFormat="1" ht="20.25" x14ac:dyDescent="0.45">
      <c r="A13" s="30">
        <v>2024</v>
      </c>
      <c r="B13" s="51" t="s">
        <v>1</v>
      </c>
      <c r="C13" s="51" t="s">
        <v>463</v>
      </c>
      <c r="D13" s="84">
        <v>16591224.720000001</v>
      </c>
      <c r="E13" s="84">
        <v>11.429556842864494</v>
      </c>
      <c r="F13" s="84">
        <v>1073.0953093283299</v>
      </c>
      <c r="G13" s="253">
        <v>27.265644213619801</v>
      </c>
      <c r="H13" s="225">
        <f>(E13-E12)/E12</f>
        <v>0.17130225920878256</v>
      </c>
      <c r="I13" s="225">
        <f>(F13-F12)/F12</f>
        <v>0.1307318659188835</v>
      </c>
      <c r="J13" s="270">
        <f>(G13-G12)/G12</f>
        <v>-7.630261687117508E-2</v>
      </c>
    </row>
    <row r="14" spans="1:10" s="25" customFormat="1" ht="20.25" x14ac:dyDescent="0.45">
      <c r="A14" s="30">
        <v>2023</v>
      </c>
      <c r="B14" s="51" t="s">
        <v>1</v>
      </c>
      <c r="C14" s="51" t="s">
        <v>464</v>
      </c>
      <c r="D14" s="84">
        <v>12803431.109999999</v>
      </c>
      <c r="E14" s="84">
        <v>8.7388932222790245</v>
      </c>
      <c r="F14" s="84">
        <v>45082.503908450701</v>
      </c>
      <c r="G14" s="253">
        <v>0.20408037900251791</v>
      </c>
      <c r="H14" s="51"/>
      <c r="I14" s="51"/>
      <c r="J14" s="33"/>
    </row>
    <row r="15" spans="1:10" s="25" customFormat="1" ht="20.25" x14ac:dyDescent="0.45">
      <c r="A15" s="30">
        <v>2024</v>
      </c>
      <c r="B15" s="51" t="s">
        <v>1</v>
      </c>
      <c r="C15" s="51" t="s">
        <v>464</v>
      </c>
      <c r="D15" s="84">
        <v>16834681.550000001</v>
      </c>
      <c r="E15" s="84">
        <v>11.597272230018181</v>
      </c>
      <c r="F15" s="84">
        <v>49659.827581120902</v>
      </c>
      <c r="G15" s="253">
        <v>0.25764549220277938</v>
      </c>
      <c r="H15" s="225">
        <f>(E15-E14)/E14</f>
        <v>0.32708707327513459</v>
      </c>
      <c r="I15" s="225">
        <f>(F15-F14)/F14</f>
        <v>0.10153215273857458</v>
      </c>
      <c r="J15" s="270">
        <f>(G15-G14)/G14</f>
        <v>0.26247066700910326</v>
      </c>
    </row>
    <row r="16" spans="1:10" s="25" customFormat="1" ht="20.25" x14ac:dyDescent="0.45">
      <c r="A16" s="30">
        <v>2023</v>
      </c>
      <c r="B16" s="51" t="s">
        <v>1</v>
      </c>
      <c r="C16" s="51" t="s">
        <v>465</v>
      </c>
      <c r="D16" s="84">
        <v>9751235.0199999996</v>
      </c>
      <c r="E16" s="84">
        <v>6.6556379218201513</v>
      </c>
      <c r="F16" s="84">
        <v>2733.64025483057</v>
      </c>
      <c r="G16" s="253">
        <v>2.5561238105833763</v>
      </c>
      <c r="H16" s="225"/>
      <c r="I16" s="225"/>
      <c r="J16" s="270"/>
    </row>
    <row r="17" spans="1:10" s="25" customFormat="1" ht="20.25" x14ac:dyDescent="0.45">
      <c r="A17" s="30">
        <v>2024</v>
      </c>
      <c r="B17" s="51" t="s">
        <v>1</v>
      </c>
      <c r="C17" s="51" t="s">
        <v>465</v>
      </c>
      <c r="D17" s="84">
        <v>7166062.0199999996</v>
      </c>
      <c r="E17" s="84">
        <v>4.936640578338352</v>
      </c>
      <c r="F17" s="84">
        <v>2208.8536229205101</v>
      </c>
      <c r="G17" s="253">
        <v>2.3139871879923422</v>
      </c>
      <c r="H17" s="225">
        <f>(E17-E16)/E16</f>
        <v>-0.25827687198039406</v>
      </c>
      <c r="I17" s="225">
        <f>(F17-F16)/F16</f>
        <v>-0.19197355284138731</v>
      </c>
      <c r="J17" s="270">
        <f>(G17-G16)/G16</f>
        <v>-9.4728049395921901E-2</v>
      </c>
    </row>
    <row r="18" spans="1:10" s="25" customFormat="1" ht="20.25" x14ac:dyDescent="0.45">
      <c r="A18" s="30">
        <v>2023</v>
      </c>
      <c r="B18" s="51" t="s">
        <v>1</v>
      </c>
      <c r="C18" s="51" t="s">
        <v>466</v>
      </c>
      <c r="D18" s="84">
        <v>16412474.08</v>
      </c>
      <c r="E18" s="84">
        <v>11.202220503730439</v>
      </c>
      <c r="F18" s="84">
        <v>12123.1908413284</v>
      </c>
      <c r="G18" s="253">
        <v>1.4858962711989347</v>
      </c>
      <c r="H18" s="225"/>
      <c r="I18" s="225"/>
      <c r="J18" s="270"/>
    </row>
    <row r="19" spans="1:10" s="25" customFormat="1" ht="20.25" x14ac:dyDescent="0.45">
      <c r="A19" s="30">
        <v>2024</v>
      </c>
      <c r="B19" s="51" t="s">
        <v>1</v>
      </c>
      <c r="C19" s="51" t="s">
        <v>466</v>
      </c>
      <c r="D19" s="84">
        <v>19694316.02</v>
      </c>
      <c r="E19" s="84">
        <v>13.567250653930436</v>
      </c>
      <c r="F19" s="84">
        <v>13229.1555540631</v>
      </c>
      <c r="G19" s="253">
        <v>1.48869494291499</v>
      </c>
      <c r="H19" s="225">
        <f>(E19-E18)/E18</f>
        <v>0.21112154946534226</v>
      </c>
      <c r="I19" s="225">
        <f>(F19-F18)/F18</f>
        <v>9.1227196470786032E-2</v>
      </c>
      <c r="J19" s="270">
        <f>(G19-G18)/G18</f>
        <v>1.8834906381433468E-3</v>
      </c>
    </row>
    <row r="20" spans="1:10" s="25" customFormat="1" ht="20.25" x14ac:dyDescent="0.45">
      <c r="A20" s="30">
        <v>2023</v>
      </c>
      <c r="B20" s="51" t="s">
        <v>1</v>
      </c>
      <c r="C20" s="51" t="s">
        <v>467</v>
      </c>
      <c r="D20" s="84">
        <v>27136172.289999999</v>
      </c>
      <c r="E20" s="84">
        <v>18.521606440203424</v>
      </c>
      <c r="F20" s="84">
        <v>4624.3091020616803</v>
      </c>
      <c r="G20" s="253">
        <v>4.1894493856771069</v>
      </c>
      <c r="H20" s="225"/>
      <c r="I20" s="225"/>
      <c r="J20" s="270"/>
    </row>
    <row r="21" spans="1:10" s="25" customFormat="1" ht="20.25" x14ac:dyDescent="0.45">
      <c r="A21" s="30">
        <v>2024</v>
      </c>
      <c r="B21" s="51" t="s">
        <v>1</v>
      </c>
      <c r="C21" s="51" t="s">
        <v>467</v>
      </c>
      <c r="D21" s="84">
        <v>30539699.699999999</v>
      </c>
      <c r="E21" s="84">
        <v>21.038545350084423</v>
      </c>
      <c r="F21" s="84">
        <v>5058.28567124648</v>
      </c>
      <c r="G21" s="253">
        <v>4.3620621834973239</v>
      </c>
      <c r="H21" s="225">
        <f>(E21-E20)/E20</f>
        <v>0.13589204143856945</v>
      </c>
      <c r="I21" s="225">
        <f>(F21-F20)/F20</f>
        <v>9.3846790862513407E-2</v>
      </c>
      <c r="J21" s="270">
        <f>(G21-G20)/G20</f>
        <v>4.120178618468235E-2</v>
      </c>
    </row>
    <row r="22" spans="1:10" s="25" customFormat="1" ht="20.25" x14ac:dyDescent="0.45">
      <c r="A22" s="30">
        <v>2023</v>
      </c>
      <c r="B22" s="51" t="s">
        <v>1</v>
      </c>
      <c r="C22" s="51" t="s">
        <v>468</v>
      </c>
      <c r="D22" s="84">
        <v>14729067.460000001</v>
      </c>
      <c r="E22" s="84">
        <v>10.05322297521891</v>
      </c>
      <c r="F22" s="84">
        <v>5643.3208659003803</v>
      </c>
      <c r="G22" s="253">
        <v>1.8326281525811392</v>
      </c>
      <c r="H22" s="51"/>
      <c r="I22" s="51"/>
      <c r="J22" s="33"/>
    </row>
    <row r="23" spans="1:10" s="25" customFormat="1" ht="20.25" x14ac:dyDescent="0.45">
      <c r="A23" s="30">
        <v>2024</v>
      </c>
      <c r="B23" s="51" t="s">
        <v>1</v>
      </c>
      <c r="C23" s="51" t="s">
        <v>468</v>
      </c>
      <c r="D23" s="84">
        <v>13868483.18</v>
      </c>
      <c r="E23" s="84">
        <v>9.553882820901249</v>
      </c>
      <c r="F23" s="84">
        <v>4744.6747143345801</v>
      </c>
      <c r="G23" s="253">
        <v>2.0666750711452893</v>
      </c>
      <c r="H23" s="225">
        <f>(E23-E22)/E22</f>
        <v>-4.9669658730193217E-2</v>
      </c>
      <c r="I23" s="225">
        <f>(F23-F22)/F22</f>
        <v>-0.15924066217745056</v>
      </c>
      <c r="J23" s="270">
        <f>(G23-G22)/G22</f>
        <v>0.12771107888663064</v>
      </c>
    </row>
    <row r="24" spans="1:10" s="25" customFormat="1" ht="20.25" x14ac:dyDescent="0.45">
      <c r="A24" s="30">
        <v>2023</v>
      </c>
      <c r="B24" s="51" t="s">
        <v>1</v>
      </c>
      <c r="C24" s="51" t="s">
        <v>469</v>
      </c>
      <c r="D24" s="84">
        <v>12028595.84</v>
      </c>
      <c r="E24" s="84">
        <v>8.2100347755695999</v>
      </c>
      <c r="F24" s="84">
        <v>2794.0989175377399</v>
      </c>
      <c r="G24" s="253">
        <v>3.0571104265962465</v>
      </c>
      <c r="H24" s="225"/>
      <c r="I24" s="225"/>
      <c r="J24" s="270"/>
    </row>
    <row r="25" spans="1:10" s="25" customFormat="1" ht="20.25" x14ac:dyDescent="0.45">
      <c r="A25" s="30">
        <v>2024</v>
      </c>
      <c r="B25" s="51" t="s">
        <v>1</v>
      </c>
      <c r="C25" s="51" t="s">
        <v>469</v>
      </c>
      <c r="D25" s="84">
        <v>10856145.119999999</v>
      </c>
      <c r="E25" s="84">
        <v>7.4787081627465275</v>
      </c>
      <c r="F25" s="84">
        <v>2679.8174068591102</v>
      </c>
      <c r="G25" s="253">
        <v>2.9050562583398949</v>
      </c>
      <c r="H25" s="225">
        <f>(E25-E24)/E24</f>
        <v>-8.9077163838484963E-2</v>
      </c>
      <c r="I25" s="225">
        <f>(F25-F24)/F24</f>
        <v>-4.09010253578777E-2</v>
      </c>
      <c r="J25" s="270">
        <f>(G25-G24)/G24</f>
        <v>-4.9737872382204756E-2</v>
      </c>
    </row>
    <row r="26" spans="1:10" s="25" customFormat="1" ht="20.25" x14ac:dyDescent="0.45">
      <c r="A26" s="30">
        <v>2023</v>
      </c>
      <c r="B26" s="51" t="s">
        <v>1</v>
      </c>
      <c r="C26" s="51" t="s">
        <v>470</v>
      </c>
      <c r="D26" s="84">
        <v>153925664.53999999</v>
      </c>
      <c r="E26" s="84">
        <v>105.06089617905562</v>
      </c>
      <c r="F26" s="84">
        <v>6415.0082835077201</v>
      </c>
      <c r="G26" s="253">
        <v>17.312022518461085</v>
      </c>
      <c r="H26" s="225"/>
      <c r="I26" s="225"/>
      <c r="J26" s="270"/>
    </row>
    <row r="27" spans="1:10" s="25" customFormat="1" ht="20.25" x14ac:dyDescent="0.45">
      <c r="A27" s="30">
        <v>2024</v>
      </c>
      <c r="B27" s="51" t="s">
        <v>1</v>
      </c>
      <c r="C27" s="51" t="s">
        <v>470</v>
      </c>
      <c r="D27" s="84">
        <v>149794516.77000001</v>
      </c>
      <c r="E27" s="84">
        <v>103.19219786760466</v>
      </c>
      <c r="F27" s="84">
        <v>6390.1726549049599</v>
      </c>
      <c r="G27" s="253">
        <v>17.009424727216114</v>
      </c>
      <c r="H27" s="225">
        <f>(E27-E26)/E26</f>
        <v>-1.7786811072562407E-2</v>
      </c>
      <c r="I27" s="225">
        <f>(F27-F26)/F26</f>
        <v>-3.8714881579513809E-3</v>
      </c>
      <c r="J27" s="270">
        <f>(G27-G26)/G26</f>
        <v>-1.7479054854641515E-2</v>
      </c>
    </row>
    <row r="28" spans="1:10" s="25" customFormat="1" ht="20.25" x14ac:dyDescent="0.45">
      <c r="A28" s="30">
        <v>2023</v>
      </c>
      <c r="B28" s="51" t="s">
        <v>1</v>
      </c>
      <c r="C28" s="51" t="s">
        <v>471</v>
      </c>
      <c r="D28" s="84">
        <v>83293241.780000001</v>
      </c>
      <c r="E28" s="84">
        <v>56.851225253547689</v>
      </c>
      <c r="F28" s="84">
        <v>239.74363037185799</v>
      </c>
      <c r="G28" s="253">
        <v>436.26378651690766</v>
      </c>
      <c r="H28" s="225"/>
      <c r="I28" s="225"/>
      <c r="J28" s="270"/>
    </row>
    <row r="29" spans="1:10" s="25" customFormat="1" ht="20.25" x14ac:dyDescent="0.45">
      <c r="A29" s="30">
        <v>2024</v>
      </c>
      <c r="B29" s="51" t="s">
        <v>1</v>
      </c>
      <c r="C29" s="51" t="s">
        <v>471</v>
      </c>
      <c r="D29" s="84">
        <v>89864401.400000006</v>
      </c>
      <c r="E29" s="84">
        <v>61.906839385591283</v>
      </c>
      <c r="F29" s="84">
        <v>246.58650082877799</v>
      </c>
      <c r="G29" s="253">
        <v>462.09545696596945</v>
      </c>
      <c r="H29" s="225">
        <f>(E29-E28)/E28</f>
        <v>8.8927091887577359E-2</v>
      </c>
      <c r="I29" s="225">
        <f>(F29-F28)/F28</f>
        <v>2.8542449475326033E-2</v>
      </c>
      <c r="J29" s="270">
        <f>(G29-G28)/G28</f>
        <v>5.9211126954404378E-2</v>
      </c>
    </row>
    <row r="30" spans="1:10" s="25" customFormat="1" ht="20.25" x14ac:dyDescent="0.45">
      <c r="A30" s="30">
        <v>2023</v>
      </c>
      <c r="B30" s="51" t="s">
        <v>1</v>
      </c>
      <c r="C30" s="51" t="s">
        <v>472</v>
      </c>
      <c r="D30" s="84">
        <v>47981539.450000003</v>
      </c>
      <c r="E30" s="84">
        <v>32.749467411639685</v>
      </c>
      <c r="F30" s="84">
        <v>166.19315201465199</v>
      </c>
      <c r="G30" s="253">
        <v>300.04115734733733</v>
      </c>
      <c r="H30" s="51"/>
      <c r="I30" s="51"/>
      <c r="J30" s="33"/>
    </row>
    <row r="31" spans="1:10" s="25" customFormat="1" ht="20.25" x14ac:dyDescent="0.45">
      <c r="A31" s="30">
        <v>2024</v>
      </c>
      <c r="B31" s="51" t="s">
        <v>1</v>
      </c>
      <c r="C31" s="51" t="s">
        <v>472</v>
      </c>
      <c r="D31" s="84">
        <v>45920769.219999999</v>
      </c>
      <c r="E31" s="84">
        <v>31.634436331596635</v>
      </c>
      <c r="F31" s="84">
        <v>265.66587089407602</v>
      </c>
      <c r="G31" s="253">
        <v>205.20223448908692</v>
      </c>
      <c r="H31" s="225">
        <f>(E31-E30)/E30</f>
        <v>-3.4047304221098564E-2</v>
      </c>
      <c r="I31" s="225">
        <f>(F31-F30)/F30</f>
        <v>0.59853680896944705</v>
      </c>
      <c r="J31" s="270">
        <f>(G31-G30)/G30</f>
        <v>-0.31608637860459193</v>
      </c>
    </row>
    <row r="32" spans="1:10" s="25" customFormat="1" ht="20.25" x14ac:dyDescent="0.45">
      <c r="A32" s="30">
        <v>2023</v>
      </c>
      <c r="B32" s="51" t="s">
        <v>1</v>
      </c>
      <c r="C32" s="51" t="s">
        <v>473</v>
      </c>
      <c r="D32" s="84">
        <v>82660744.280000001</v>
      </c>
      <c r="E32" s="84">
        <v>56.419518465861586</v>
      </c>
      <c r="F32" s="84">
        <v>101.511062418775</v>
      </c>
      <c r="G32" s="253">
        <v>568.44166543240135</v>
      </c>
      <c r="H32" s="225"/>
      <c r="I32" s="225"/>
      <c r="J32" s="270"/>
    </row>
    <row r="33" spans="1:10" s="25" customFormat="1" ht="20.25" x14ac:dyDescent="0.45">
      <c r="A33" s="30">
        <v>2024</v>
      </c>
      <c r="B33" s="51" t="s">
        <v>1</v>
      </c>
      <c r="C33" s="51" t="s">
        <v>473</v>
      </c>
      <c r="D33" s="84">
        <v>87852569.400000006</v>
      </c>
      <c r="E33" s="84">
        <v>60.520905038347159</v>
      </c>
      <c r="F33" s="84">
        <v>118.22607528450899</v>
      </c>
      <c r="G33" s="253">
        <v>521.04667447869849</v>
      </c>
      <c r="H33" s="225">
        <f>(E33-E32)/E32</f>
        <v>7.2694462554962203E-2</v>
      </c>
      <c r="I33" s="225">
        <f>(F33-F32)/F32</f>
        <v>0.16466198330953993</v>
      </c>
      <c r="J33" s="270">
        <f>(G33-G32)/G32</f>
        <v>-8.3377053153995156E-2</v>
      </c>
    </row>
    <row r="34" spans="1:10" s="25" customFormat="1" ht="20.25" x14ac:dyDescent="0.45">
      <c r="A34" s="30">
        <v>2023</v>
      </c>
      <c r="B34" s="51" t="s">
        <v>33</v>
      </c>
      <c r="C34" s="84" t="s">
        <v>460</v>
      </c>
      <c r="D34" s="84">
        <v>26428561.420000002</v>
      </c>
      <c r="E34" s="84">
        <v>36.157247330128307</v>
      </c>
      <c r="F34" s="84">
        <v>130.454040416872</v>
      </c>
      <c r="G34" s="253">
        <v>736.58086776644677</v>
      </c>
      <c r="H34" s="225"/>
      <c r="I34" s="225"/>
      <c r="J34" s="270"/>
    </row>
    <row r="35" spans="1:10" s="25" customFormat="1" ht="20.25" x14ac:dyDescent="0.45">
      <c r="A35" s="30">
        <v>2024</v>
      </c>
      <c r="B35" s="51" t="s">
        <v>33</v>
      </c>
      <c r="C35" s="84" t="s">
        <v>460</v>
      </c>
      <c r="D35" s="84">
        <v>22717471.609999999</v>
      </c>
      <c r="E35" s="84">
        <v>29.594645808282994</v>
      </c>
      <c r="F35" s="84">
        <v>174.250121278113</v>
      </c>
      <c r="G35" s="253">
        <v>598.25356523596929</v>
      </c>
      <c r="H35" s="225">
        <f>(E35-E34)/E34</f>
        <v>-0.18150169071020442</v>
      </c>
      <c r="I35" s="225">
        <f>(F35-F34)/F34</f>
        <v>0.33572038643869184</v>
      </c>
      <c r="J35" s="270">
        <f>(G35-G34)/G34</f>
        <v>-0.18779649130709972</v>
      </c>
    </row>
    <row r="36" spans="1:10" s="25" customFormat="1" ht="20.25" x14ac:dyDescent="0.45">
      <c r="A36" s="30">
        <v>2023</v>
      </c>
      <c r="B36" s="51" t="s">
        <v>33</v>
      </c>
      <c r="C36" s="84" t="s">
        <v>461</v>
      </c>
      <c r="D36" s="84">
        <v>409257448.95999998</v>
      </c>
      <c r="E36" s="84">
        <v>559.91026407309005</v>
      </c>
      <c r="F36" s="84">
        <v>3430.2072850478198</v>
      </c>
      <c r="G36" s="253">
        <v>208.37996317040938</v>
      </c>
      <c r="H36" s="51"/>
      <c r="I36" s="51"/>
      <c r="J36" s="33"/>
    </row>
    <row r="37" spans="1:10" s="25" customFormat="1" ht="20.25" x14ac:dyDescent="0.45">
      <c r="A37" s="30">
        <v>2024</v>
      </c>
      <c r="B37" s="51" t="s">
        <v>33</v>
      </c>
      <c r="C37" s="84" t="s">
        <v>461</v>
      </c>
      <c r="D37" s="84">
        <v>503687582.13</v>
      </c>
      <c r="E37" s="84">
        <v>656.16701748649393</v>
      </c>
      <c r="F37" s="84">
        <v>3615.4193787271702</v>
      </c>
      <c r="G37" s="253">
        <v>227.49768440415258</v>
      </c>
      <c r="H37" s="225">
        <f>(E37-E36)/E36</f>
        <v>0.17191460773228232</v>
      </c>
      <c r="I37" s="225">
        <f>(F37-F36)/F36</f>
        <v>5.3994431906982651E-2</v>
      </c>
      <c r="J37" s="270">
        <f>(G37-G36)/G36</f>
        <v>9.1744527366621462E-2</v>
      </c>
    </row>
    <row r="38" spans="1:10" s="25" customFormat="1" ht="20.25" x14ac:dyDescent="0.45">
      <c r="A38" s="30">
        <v>2023</v>
      </c>
      <c r="B38" s="51" t="s">
        <v>33</v>
      </c>
      <c r="C38" s="84" t="s">
        <v>474</v>
      </c>
      <c r="D38" s="41">
        <v>39690682.420000002</v>
      </c>
      <c r="E38" s="84">
        <v>54.301321897736322</v>
      </c>
      <c r="F38" s="84">
        <v>609.75612112165402</v>
      </c>
      <c r="G38" s="253">
        <v>94.576254490829541</v>
      </c>
      <c r="H38" s="225"/>
      <c r="I38" s="225"/>
      <c r="J38" s="270"/>
    </row>
    <row r="39" spans="1:10" s="25" customFormat="1" ht="20.25" x14ac:dyDescent="0.45">
      <c r="A39" s="30">
        <v>2024</v>
      </c>
      <c r="B39" s="51" t="s">
        <v>33</v>
      </c>
      <c r="C39" s="84" t="s">
        <v>474</v>
      </c>
      <c r="D39" s="41">
        <v>75175121.629999995</v>
      </c>
      <c r="E39" s="84">
        <v>97.932601674524264</v>
      </c>
      <c r="F39" s="84">
        <v>1234.4064652101799</v>
      </c>
      <c r="G39" s="253">
        <v>85.583901430523653</v>
      </c>
      <c r="H39" s="225">
        <f>(E39-E38)/E38</f>
        <v>0.80350308706953988</v>
      </c>
      <c r="I39" s="225">
        <f>(F39-F38)/F38</f>
        <v>1.0244265247218409</v>
      </c>
      <c r="J39" s="270">
        <f>(G39-G38)/G38</f>
        <v>-9.5080452368494037E-2</v>
      </c>
    </row>
    <row r="40" spans="1:10" s="25" customFormat="1" ht="20.25" x14ac:dyDescent="0.45">
      <c r="A40" s="30">
        <v>2023</v>
      </c>
      <c r="B40" s="51" t="s">
        <v>33</v>
      </c>
      <c r="C40" s="84" t="s">
        <v>475</v>
      </c>
      <c r="D40" s="84">
        <v>20144796.93</v>
      </c>
      <c r="E40" s="84">
        <v>27.560350086327905</v>
      </c>
      <c r="F40" s="84">
        <v>1092.17215652455</v>
      </c>
      <c r="G40" s="253">
        <v>50.659840696971273</v>
      </c>
      <c r="H40" s="225"/>
      <c r="I40" s="225"/>
      <c r="J40" s="270"/>
    </row>
    <row r="41" spans="1:10" s="25" customFormat="1" ht="20.25" x14ac:dyDescent="0.45">
      <c r="A41" s="30">
        <v>2024</v>
      </c>
      <c r="B41" s="51" t="s">
        <v>33</v>
      </c>
      <c r="C41" s="84" t="s">
        <v>475</v>
      </c>
      <c r="D41" s="84">
        <v>25318544.859999999</v>
      </c>
      <c r="E41" s="84">
        <v>32.983132118584564</v>
      </c>
      <c r="F41" s="84">
        <v>1278.4312709097301</v>
      </c>
      <c r="G41" s="253">
        <v>55.382799584690886</v>
      </c>
      <c r="H41" s="225">
        <f>(E41-E40)/E40</f>
        <v>0.19676027391781153</v>
      </c>
      <c r="I41" s="225">
        <f>(F41-F40)/F40</f>
        <v>0.17054006849788547</v>
      </c>
      <c r="J41" s="270">
        <f>(G41-G40)/G40</f>
        <v>9.3228853915483759E-2</v>
      </c>
    </row>
    <row r="42" spans="1:10" s="25" customFormat="1" ht="20.25" x14ac:dyDescent="0.45">
      <c r="A42" s="30">
        <v>2023</v>
      </c>
      <c r="B42" s="51" t="s">
        <v>33</v>
      </c>
      <c r="C42" s="84" t="s">
        <v>462</v>
      </c>
      <c r="D42" s="84">
        <v>12258904.68</v>
      </c>
      <c r="E42" s="84">
        <v>16.77156170050921</v>
      </c>
      <c r="F42" s="84">
        <v>191.83287065754399</v>
      </c>
      <c r="G42" s="253">
        <v>196.68807306815665</v>
      </c>
      <c r="H42" s="225"/>
      <c r="I42" s="225"/>
      <c r="J42" s="270"/>
    </row>
    <row r="43" spans="1:10" s="25" customFormat="1" ht="20.25" x14ac:dyDescent="0.45">
      <c r="A43" s="30">
        <v>2024</v>
      </c>
      <c r="B43" s="51" t="s">
        <v>33</v>
      </c>
      <c r="C43" s="84" t="s">
        <v>462</v>
      </c>
      <c r="D43" s="84">
        <v>18080760.239999998</v>
      </c>
      <c r="E43" s="84">
        <v>23.554280354497855</v>
      </c>
      <c r="F43" s="84">
        <v>249.659197779186</v>
      </c>
      <c r="G43" s="253">
        <v>201.88478428807966</v>
      </c>
      <c r="H43" s="225">
        <f>(E43-E42)/E42</f>
        <v>0.40441783389692992</v>
      </c>
      <c r="I43" s="225">
        <f>(F43-F42)/F42</f>
        <v>0.30144118118772434</v>
      </c>
      <c r="J43" s="270">
        <f>(G43-G42)/G42</f>
        <v>2.642107952383178E-2</v>
      </c>
    </row>
    <row r="44" spans="1:10" s="25" customFormat="1" ht="20.25" x14ac:dyDescent="0.45">
      <c r="A44" s="30">
        <v>2023</v>
      </c>
      <c r="B44" s="51" t="s">
        <v>33</v>
      </c>
      <c r="C44" s="84" t="s">
        <v>463</v>
      </c>
      <c r="D44" s="84">
        <v>8017835.0599999996</v>
      </c>
      <c r="E44" s="84">
        <v>10.969301003921011</v>
      </c>
      <c r="F44" s="84">
        <v>699.12795009997296</v>
      </c>
      <c r="G44" s="253">
        <v>83.391934155477784</v>
      </c>
      <c r="H44" s="51"/>
      <c r="I44" s="51"/>
      <c r="J44" s="33"/>
    </row>
    <row r="45" spans="1:10" s="25" customFormat="1" ht="20.25" x14ac:dyDescent="0.45">
      <c r="A45" s="30">
        <v>2024</v>
      </c>
      <c r="B45" s="51" t="s">
        <v>33</v>
      </c>
      <c r="C45" s="84" t="s">
        <v>463</v>
      </c>
      <c r="D45" s="84">
        <v>9257820.9000000004</v>
      </c>
      <c r="E45" s="84">
        <v>12.06040598159769</v>
      </c>
      <c r="F45" s="84">
        <v>724.43427421875003</v>
      </c>
      <c r="G45" s="253">
        <v>91.80311638165189</v>
      </c>
      <c r="H45" s="225">
        <f>(E45-E44)/E44</f>
        <v>9.9468961357397329E-2</v>
      </c>
      <c r="I45" s="225">
        <f>(F45-F44)/F44</f>
        <v>3.6196985280245696E-2</v>
      </c>
      <c r="J45" s="270">
        <f>(G45-G44)/G44</f>
        <v>0.10086325867549863</v>
      </c>
    </row>
    <row r="46" spans="1:10" s="25" customFormat="1" ht="20.25" x14ac:dyDescent="0.45">
      <c r="A46" s="30">
        <v>2023</v>
      </c>
      <c r="B46" s="51" t="s">
        <v>33</v>
      </c>
      <c r="C46" s="84" t="s">
        <v>467</v>
      </c>
      <c r="D46" s="84">
        <v>38919522.740000002</v>
      </c>
      <c r="E46" s="84">
        <v>53.246288638919523</v>
      </c>
      <c r="F46" s="84">
        <v>5074.6070557581997</v>
      </c>
      <c r="G46" s="253">
        <v>10.74105185967543</v>
      </c>
      <c r="H46" s="225"/>
      <c r="I46" s="225"/>
      <c r="J46" s="270"/>
    </row>
    <row r="47" spans="1:10" s="25" customFormat="1" ht="20.25" x14ac:dyDescent="0.45">
      <c r="A47" s="30">
        <v>2024</v>
      </c>
      <c r="B47" s="51" t="s">
        <v>33</v>
      </c>
      <c r="C47" s="84" t="s">
        <v>467</v>
      </c>
      <c r="D47" s="84">
        <v>49276725.979999997</v>
      </c>
      <c r="E47" s="84">
        <v>64.194082730931015</v>
      </c>
      <c r="F47" s="84">
        <v>5271.18156196581</v>
      </c>
      <c r="G47" s="253">
        <v>12.443640807117054</v>
      </c>
      <c r="H47" s="225">
        <f>(E47-E46)/E46</f>
        <v>0.20560670746936111</v>
      </c>
      <c r="I47" s="225">
        <f>(F47-F46)/F46</f>
        <v>3.8736892147059054E-2</v>
      </c>
      <c r="J47" s="270">
        <f>(G47-G46)/G46</f>
        <v>0.15851231049666234</v>
      </c>
    </row>
    <row r="48" spans="1:10" s="25" customFormat="1" ht="20.25" x14ac:dyDescent="0.45">
      <c r="A48" s="30">
        <v>2023</v>
      </c>
      <c r="B48" s="51" t="s">
        <v>33</v>
      </c>
      <c r="C48" s="84" t="s">
        <v>468</v>
      </c>
      <c r="D48" s="84">
        <v>27907514.289999999</v>
      </c>
      <c r="E48" s="84">
        <v>38.180621355690114</v>
      </c>
      <c r="F48" s="84">
        <v>3288.6675035277499</v>
      </c>
      <c r="G48" s="253">
        <v>11.85332738660399</v>
      </c>
      <c r="H48" s="225"/>
      <c r="I48" s="225"/>
      <c r="J48" s="270"/>
    </row>
    <row r="49" spans="1:10" s="25" customFormat="1" ht="20.25" x14ac:dyDescent="0.45">
      <c r="A49" s="30">
        <v>2024</v>
      </c>
      <c r="B49" s="51" t="s">
        <v>33</v>
      </c>
      <c r="C49" s="84" t="s">
        <v>468</v>
      </c>
      <c r="D49" s="84">
        <v>30593394.02</v>
      </c>
      <c r="E49" s="84">
        <v>39.854816400280868</v>
      </c>
      <c r="F49" s="84">
        <v>2868.8839047886199</v>
      </c>
      <c r="G49" s="253">
        <v>14.150212148964137</v>
      </c>
      <c r="H49" s="225">
        <f>(E49-E48)/E48</f>
        <v>4.3849339930693551E-2</v>
      </c>
      <c r="I49" s="225">
        <f>(F49-F48)/F48</f>
        <v>-0.12764549723826704</v>
      </c>
      <c r="J49" s="270">
        <f>(G49-G48)/G48</f>
        <v>0.19377552711114399</v>
      </c>
    </row>
    <row r="50" spans="1:10" s="25" customFormat="1" ht="20.25" x14ac:dyDescent="0.45">
      <c r="A50" s="30">
        <v>2023</v>
      </c>
      <c r="B50" s="51" t="s">
        <v>33</v>
      </c>
      <c r="C50" s="84" t="s">
        <v>469</v>
      </c>
      <c r="D50" s="84">
        <v>85358262.620000005</v>
      </c>
      <c r="E50" s="84">
        <v>116.77971283316963</v>
      </c>
      <c r="F50" s="84">
        <v>2289.8519515203502</v>
      </c>
      <c r="G50" s="253">
        <v>51.558690661537156</v>
      </c>
      <c r="H50" s="225"/>
      <c r="I50" s="225"/>
      <c r="J50" s="270"/>
    </row>
    <row r="51" spans="1:10" s="25" customFormat="1" ht="20.25" x14ac:dyDescent="0.45">
      <c r="A51" s="30">
        <v>2024</v>
      </c>
      <c r="B51" s="51" t="s">
        <v>33</v>
      </c>
      <c r="C51" s="84" t="s">
        <v>469</v>
      </c>
      <c r="D51" s="84">
        <v>87710255.909999996</v>
      </c>
      <c r="E51" s="84">
        <v>114.26244971151128</v>
      </c>
      <c r="F51" s="84">
        <v>2241.2858381989199</v>
      </c>
      <c r="G51" s="253">
        <v>51.593169024818238</v>
      </c>
      <c r="H51" s="225">
        <f>(E51-E50)/E50</f>
        <v>-2.1555654322035225E-2</v>
      </c>
      <c r="I51" s="225">
        <f>(F51-F50)/F50</f>
        <v>-2.1209280927172936E-2</v>
      </c>
      <c r="J51" s="270">
        <f>(G51-G50)/G50</f>
        <v>6.687206916757987E-4</v>
      </c>
    </row>
    <row r="52" spans="1:10" s="25" customFormat="1" ht="20.25" x14ac:dyDescent="0.45">
      <c r="A52" s="30">
        <v>2023</v>
      </c>
      <c r="B52" s="51" t="s">
        <v>33</v>
      </c>
      <c r="C52" s="84" t="s">
        <v>470</v>
      </c>
      <c r="D52" s="84">
        <v>124203597.34</v>
      </c>
      <c r="E52" s="84">
        <v>169.92450390869763</v>
      </c>
      <c r="F52" s="84">
        <v>3357.1378229658599</v>
      </c>
      <c r="G52" s="253">
        <v>54.646520752899718</v>
      </c>
      <c r="H52" s="51"/>
      <c r="I52" s="51"/>
      <c r="J52" s="33"/>
    </row>
    <row r="53" spans="1:10" s="25" customFormat="1" ht="20.25" x14ac:dyDescent="0.45">
      <c r="A53" s="30">
        <v>2024</v>
      </c>
      <c r="B53" s="51" t="s">
        <v>33</v>
      </c>
      <c r="C53" s="84" t="s">
        <v>470</v>
      </c>
      <c r="D53" s="84">
        <v>138036044.84999999</v>
      </c>
      <c r="E53" s="84">
        <v>179.82317426177761</v>
      </c>
      <c r="F53" s="84">
        <v>3271.3310428969598</v>
      </c>
      <c r="G53" s="253">
        <v>59.069514773566645</v>
      </c>
      <c r="H53" s="225">
        <f>(E53-E52)/E52</f>
        <v>5.8253342663272666E-2</v>
      </c>
      <c r="I53" s="225">
        <f>(F53-F52)/F52</f>
        <v>-2.5559504731055133E-2</v>
      </c>
      <c r="J53" s="270">
        <f>(G53-G52)/G52</f>
        <v>8.0938254800644899E-2</v>
      </c>
    </row>
    <row r="54" spans="1:10" s="25" customFormat="1" ht="20.25" x14ac:dyDescent="0.45">
      <c r="A54" s="30">
        <v>2023</v>
      </c>
      <c r="B54" s="51" t="s">
        <v>33</v>
      </c>
      <c r="C54" s="84" t="s">
        <v>471</v>
      </c>
      <c r="D54" s="84">
        <v>60815223.420000002</v>
      </c>
      <c r="E54" s="84">
        <v>83.202072170674782</v>
      </c>
      <c r="F54" s="84">
        <v>197.53904681380399</v>
      </c>
      <c r="G54" s="253">
        <v>1076.2914298691812</v>
      </c>
      <c r="H54" s="225"/>
      <c r="I54" s="225"/>
      <c r="J54" s="270"/>
    </row>
    <row r="55" spans="1:10" s="25" customFormat="1" ht="20.25" x14ac:dyDescent="0.45">
      <c r="A55" s="30">
        <v>2024</v>
      </c>
      <c r="B55" s="51" t="s">
        <v>33</v>
      </c>
      <c r="C55" s="84" t="s">
        <v>471</v>
      </c>
      <c r="D55" s="84">
        <v>72218533.849999994</v>
      </c>
      <c r="E55" s="84">
        <v>94.080977266124805</v>
      </c>
      <c r="F55" s="84">
        <v>210.95224655852499</v>
      </c>
      <c r="G55" s="253">
        <v>1115.8123605268747</v>
      </c>
      <c r="H55" s="225">
        <f>(E55-E54)/E54</f>
        <v>0.13075281434257807</v>
      </c>
      <c r="I55" s="225">
        <f>(F55-F54)/F54</f>
        <v>6.7901510921858338E-2</v>
      </c>
      <c r="J55" s="270">
        <f>(G55-G54)/G54</f>
        <v>3.6719544131738655E-2</v>
      </c>
    </row>
    <row r="56" spans="1:10" s="25" customFormat="1" ht="20.25" x14ac:dyDescent="0.45">
      <c r="A56" s="30">
        <v>2023</v>
      </c>
      <c r="B56" s="51" t="s">
        <v>33</v>
      </c>
      <c r="C56" s="84" t="s">
        <v>476</v>
      </c>
      <c r="D56" s="84">
        <v>13117600.9</v>
      </c>
      <c r="E56" s="84">
        <v>17.946354800843853</v>
      </c>
      <c r="F56" s="84">
        <v>6485.6424679802903</v>
      </c>
      <c r="G56" s="253">
        <v>2.9195522441150636</v>
      </c>
      <c r="H56" s="225"/>
      <c r="I56" s="225"/>
      <c r="J56" s="270"/>
    </row>
    <row r="57" spans="1:10" s="25" customFormat="1" ht="20.25" x14ac:dyDescent="0.45">
      <c r="A57" s="30">
        <v>2024</v>
      </c>
      <c r="B57" s="51" t="s">
        <v>33</v>
      </c>
      <c r="C57" s="84" t="s">
        <v>476</v>
      </c>
      <c r="D57" s="84">
        <v>13881780.550000001</v>
      </c>
      <c r="E57" s="84">
        <v>18.084159435450569</v>
      </c>
      <c r="F57" s="84">
        <v>6046.22678260869</v>
      </c>
      <c r="G57" s="253">
        <v>3.1317538212216705</v>
      </c>
      <c r="H57" s="225">
        <f>(E57-E56)/E56</f>
        <v>7.6786977709945225E-3</v>
      </c>
      <c r="I57" s="225">
        <f>(F57-F56)/F56</f>
        <v>-6.7752067361252472E-2</v>
      </c>
      <c r="J57" s="270">
        <f>(G57-G56)/G56</f>
        <v>7.2682918257188631E-2</v>
      </c>
    </row>
    <row r="58" spans="1:10" s="25" customFormat="1" ht="20.25" x14ac:dyDescent="0.45">
      <c r="A58" s="30">
        <v>2023</v>
      </c>
      <c r="B58" s="51" t="s">
        <v>33</v>
      </c>
      <c r="C58" s="84" t="s">
        <v>478</v>
      </c>
      <c r="D58" s="84">
        <v>10958267.09</v>
      </c>
      <c r="E58" s="84">
        <v>14.992143052587512</v>
      </c>
      <c r="F58" s="84">
        <v>2433.6319209415901</v>
      </c>
      <c r="G58" s="253">
        <v>6.5108477646408573</v>
      </c>
      <c r="H58" s="225"/>
      <c r="I58" s="225"/>
      <c r="J58" s="270"/>
    </row>
    <row r="59" spans="1:10" s="25" customFormat="1" ht="20.25" x14ac:dyDescent="0.45">
      <c r="A59" s="30">
        <v>2024</v>
      </c>
      <c r="B59" s="51" t="s">
        <v>33</v>
      </c>
      <c r="C59" s="84" t="s">
        <v>478</v>
      </c>
      <c r="D59" s="84">
        <v>10489752.43</v>
      </c>
      <c r="E59" s="84">
        <v>13.665275480999087</v>
      </c>
      <c r="F59" s="84">
        <v>2313.9848533627301</v>
      </c>
      <c r="G59" s="253">
        <v>6.1618949976616069</v>
      </c>
      <c r="H59" s="225">
        <f>(E59-E58)/E58</f>
        <v>-8.8504196293632542E-2</v>
      </c>
      <c r="I59" s="225">
        <f>(F59-F58)/F58</f>
        <v>-4.916399499418455E-2</v>
      </c>
      <c r="J59" s="270">
        <f>(G59-G58)/G58</f>
        <v>-5.3595596087247628E-2</v>
      </c>
    </row>
    <row r="60" spans="1:10" s="25" customFormat="1" ht="20.25" x14ac:dyDescent="0.45">
      <c r="A60" s="30">
        <v>2023</v>
      </c>
      <c r="B60" s="51" t="s">
        <v>33</v>
      </c>
      <c r="C60" s="84" t="s">
        <v>477</v>
      </c>
      <c r="D60" s="84">
        <v>14597873.380000001</v>
      </c>
      <c r="E60" s="84">
        <v>19.971534201446371</v>
      </c>
      <c r="F60" s="84">
        <v>43845.7982035928</v>
      </c>
      <c r="G60" s="253">
        <v>0.46105393920654947</v>
      </c>
      <c r="H60" s="51"/>
      <c r="I60" s="51"/>
      <c r="J60" s="33"/>
    </row>
    <row r="61" spans="1:10" s="25" customFormat="1" ht="20.25" x14ac:dyDescent="0.45">
      <c r="A61" s="30">
        <v>2024</v>
      </c>
      <c r="B61" s="51" t="s">
        <v>33</v>
      </c>
      <c r="C61" s="84" t="s">
        <v>477</v>
      </c>
      <c r="D61" s="84">
        <v>22162995.390000001</v>
      </c>
      <c r="E61" s="84">
        <v>28.87231510081147</v>
      </c>
      <c r="F61" s="84">
        <v>48351.189892241302</v>
      </c>
      <c r="G61" s="253">
        <v>0.60837314247525798</v>
      </c>
      <c r="H61" s="225">
        <f>(E61-E60)/E60</f>
        <v>0.44567336738308716</v>
      </c>
      <c r="I61" s="225">
        <f>(F61-F60)/F60</f>
        <v>0.10275538074887465</v>
      </c>
      <c r="J61" s="270">
        <f>(G61-G60)/G60</f>
        <v>0.31952704605937737</v>
      </c>
    </row>
    <row r="62" spans="1:10" s="25" customFormat="1" ht="20.25" x14ac:dyDescent="0.45">
      <c r="A62" s="30">
        <v>2023</v>
      </c>
      <c r="B62" s="51" t="s">
        <v>33</v>
      </c>
      <c r="C62" s="84" t="s">
        <v>473</v>
      </c>
      <c r="D62" s="84">
        <v>55174277.829999998</v>
      </c>
      <c r="E62" s="84">
        <v>75.484623550142686</v>
      </c>
      <c r="F62" s="84">
        <v>110.561725078934</v>
      </c>
      <c r="G62" s="253">
        <v>716.57632563268373</v>
      </c>
      <c r="H62" s="225"/>
      <c r="I62" s="225"/>
      <c r="J62" s="270"/>
    </row>
    <row r="63" spans="1:10" s="25" customFormat="1" ht="20.25" x14ac:dyDescent="0.45">
      <c r="A63" s="59">
        <v>2024</v>
      </c>
      <c r="B63" s="100" t="s">
        <v>33</v>
      </c>
      <c r="C63" s="297" t="s">
        <v>473</v>
      </c>
      <c r="D63" s="297">
        <v>66310266.25</v>
      </c>
      <c r="E63" s="297">
        <v>86.384122177480819</v>
      </c>
      <c r="F63" s="297">
        <v>133.79161890611999</v>
      </c>
      <c r="G63" s="301">
        <v>679.23754040079677</v>
      </c>
      <c r="H63" s="275">
        <f>(E63-E62)/E62</f>
        <v>0.14439362766508132</v>
      </c>
      <c r="I63" s="275">
        <f>(F63-F62)/F62</f>
        <v>0.21010791764149239</v>
      </c>
      <c r="J63" s="271">
        <f>(G63-G62)/G62</f>
        <v>-5.2107199046688549E-2</v>
      </c>
    </row>
    <row r="65" spans="1:1" ht="20.25" x14ac:dyDescent="0.45">
      <c r="A65" s="25" t="s">
        <v>554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64276"/>
  </sheetPr>
  <dimension ref="A1:H46"/>
  <sheetViews>
    <sheetView topLeftCell="A21" zoomScale="85" zoomScaleNormal="85" workbookViewId="0">
      <selection activeCell="A42" sqref="A42"/>
    </sheetView>
  </sheetViews>
  <sheetFormatPr defaultColWidth="9.140625" defaultRowHeight="19.5" x14ac:dyDescent="0.25"/>
  <cols>
    <col min="1" max="1" width="53" style="22" customWidth="1"/>
    <col min="2" max="3" width="38.85546875" style="22" bestFit="1" customWidth="1"/>
    <col min="4" max="4" width="19.42578125" style="22" bestFit="1" customWidth="1"/>
    <col min="5" max="5" width="82" style="22" bestFit="1" customWidth="1"/>
    <col min="6" max="6" width="9.140625" style="22"/>
    <col min="7" max="7" width="13.85546875" style="22" bestFit="1" customWidth="1"/>
    <col min="8" max="8" width="9.140625" style="22"/>
    <col min="9" max="9" width="11" style="22" bestFit="1" customWidth="1"/>
    <col min="10" max="16384" width="9.140625" style="22"/>
  </cols>
  <sheetData>
    <row r="1" spans="1:8" ht="24" x14ac:dyDescent="0.25">
      <c r="A1" s="103" t="s">
        <v>326</v>
      </c>
      <c r="B1" s="157"/>
      <c r="C1" s="157"/>
      <c r="D1" s="157"/>
    </row>
    <row r="2" spans="1:8" ht="18" customHeight="1" x14ac:dyDescent="0.25">
      <c r="A2" s="21" t="s">
        <v>307</v>
      </c>
      <c r="B2" s="158"/>
      <c r="C2" s="158"/>
      <c r="D2" s="158"/>
    </row>
    <row r="3" spans="1:8" ht="18" customHeight="1" x14ac:dyDescent="0.25">
      <c r="A3" s="106" t="s">
        <v>513</v>
      </c>
      <c r="B3" s="160"/>
      <c r="C3" s="160"/>
      <c r="D3" s="160"/>
    </row>
    <row r="4" spans="1:8" ht="18" customHeight="1" x14ac:dyDescent="0.25">
      <c r="A4" s="159"/>
      <c r="B4" s="160"/>
      <c r="C4" s="160"/>
      <c r="D4" s="160"/>
    </row>
    <row r="5" spans="1:8" s="24" customFormat="1" ht="18" customHeight="1" x14ac:dyDescent="0.25">
      <c r="A5" s="24" t="s">
        <v>338</v>
      </c>
    </row>
    <row r="6" spans="1:8" s="29" customFormat="1" ht="36" x14ac:dyDescent="0.25">
      <c r="A6" s="26" t="s">
        <v>0</v>
      </c>
      <c r="B6" s="27" t="s">
        <v>305</v>
      </c>
      <c r="C6" s="27" t="s">
        <v>306</v>
      </c>
      <c r="D6" s="27" t="s">
        <v>308</v>
      </c>
      <c r="E6" s="28" t="s">
        <v>22</v>
      </c>
    </row>
    <row r="7" spans="1:8" s="24" customFormat="1" ht="18" x14ac:dyDescent="0.25">
      <c r="A7" s="113" t="s">
        <v>1</v>
      </c>
      <c r="B7" s="118">
        <v>11411610341.129999</v>
      </c>
      <c r="C7" s="118">
        <v>12212617614.9</v>
      </c>
      <c r="D7" s="61">
        <v>7.0192308519595251E-2</v>
      </c>
      <c r="E7" s="161" t="s">
        <v>309</v>
      </c>
      <c r="G7" s="162"/>
      <c r="H7" s="162"/>
    </row>
    <row r="8" spans="1:8" s="24" customFormat="1" ht="18" x14ac:dyDescent="0.25">
      <c r="A8" s="163" t="s">
        <v>33</v>
      </c>
      <c r="B8" s="118">
        <v>13721328020.440001</v>
      </c>
      <c r="C8" s="118">
        <v>14502960872</v>
      </c>
      <c r="D8" s="61">
        <v>5.6964810577783631E-2</v>
      </c>
      <c r="E8" s="164" t="s">
        <v>310</v>
      </c>
      <c r="G8" s="162"/>
      <c r="H8" s="162"/>
    </row>
    <row r="9" spans="1:8" s="24" customFormat="1" ht="18" x14ac:dyDescent="0.25">
      <c r="A9" s="163" t="s">
        <v>34</v>
      </c>
      <c r="B9" s="118">
        <v>9439097583.5799999</v>
      </c>
      <c r="C9" s="118">
        <v>10396997922.151218</v>
      </c>
      <c r="D9" s="61">
        <v>0.10148219467902908</v>
      </c>
      <c r="E9" s="164" t="s">
        <v>311</v>
      </c>
      <c r="G9" s="162"/>
      <c r="H9" s="162"/>
    </row>
    <row r="10" spans="1:8" s="24" customFormat="1" ht="18" x14ac:dyDescent="0.25">
      <c r="A10" s="163" t="s">
        <v>334</v>
      </c>
      <c r="B10" s="165">
        <v>2775566197.5424485</v>
      </c>
      <c r="C10" s="165">
        <v>2547395783.9336443</v>
      </c>
      <c r="D10" s="61">
        <v>-8.2206799394960089E-2</v>
      </c>
      <c r="E10" s="164" t="s">
        <v>312</v>
      </c>
      <c r="G10" s="162"/>
      <c r="H10" s="162"/>
    </row>
    <row r="11" spans="1:8" s="24" customFormat="1" ht="18" x14ac:dyDescent="0.25">
      <c r="A11" s="113" t="s">
        <v>335</v>
      </c>
      <c r="B11" s="134">
        <v>1830657095.1728268</v>
      </c>
      <c r="C11" s="134">
        <v>2083907155.6099999</v>
      </c>
      <c r="D11" s="61">
        <v>0.13833833824202044</v>
      </c>
      <c r="E11" s="161"/>
      <c r="G11" s="162"/>
      <c r="H11" s="162"/>
    </row>
    <row r="12" spans="1:8" s="24" customFormat="1" ht="18" x14ac:dyDescent="0.25">
      <c r="A12" s="113" t="s">
        <v>14</v>
      </c>
      <c r="B12" s="134">
        <v>163829640.15000001</v>
      </c>
      <c r="C12" s="134">
        <v>201133419.59999999</v>
      </c>
      <c r="D12" s="61">
        <v>0.22769859847000334</v>
      </c>
      <c r="E12" s="161"/>
    </row>
    <row r="13" spans="1:8" s="24" customFormat="1" ht="18" x14ac:dyDescent="0.25">
      <c r="A13" s="113" t="s">
        <v>41</v>
      </c>
      <c r="B13" s="134">
        <v>515684107.68000001</v>
      </c>
      <c r="C13" s="134">
        <v>580145045.22000003</v>
      </c>
      <c r="D13" s="61">
        <v>0.12500082236391175</v>
      </c>
      <c r="E13" s="161"/>
    </row>
    <row r="14" spans="1:8" s="24" customFormat="1" ht="18" x14ac:dyDescent="0.25">
      <c r="A14" s="113" t="s">
        <v>81</v>
      </c>
      <c r="B14" s="134">
        <v>1153617</v>
      </c>
      <c r="C14" s="134">
        <v>1225685</v>
      </c>
      <c r="D14" s="61">
        <v>6.2471340141485435E-2</v>
      </c>
      <c r="E14" s="161"/>
    </row>
    <row r="15" spans="1:8" s="24" customFormat="1" ht="18" x14ac:dyDescent="0.25">
      <c r="A15" s="113" t="s">
        <v>160</v>
      </c>
      <c r="B15" s="134">
        <v>411947447.88999861</v>
      </c>
      <c r="C15" s="134">
        <v>461099401.11999804</v>
      </c>
      <c r="D15" s="61">
        <v>0.11931607655723202</v>
      </c>
      <c r="E15" s="161"/>
    </row>
    <row r="16" spans="1:8" s="24" customFormat="1" ht="18" x14ac:dyDescent="0.25">
      <c r="A16" s="166" t="s">
        <v>11</v>
      </c>
      <c r="B16" s="122">
        <v>40270874050.585281</v>
      </c>
      <c r="C16" s="122">
        <v>42987482899.534866</v>
      </c>
      <c r="D16" s="167">
        <v>6.7458402952396385E-2</v>
      </c>
      <c r="E16" s="168"/>
    </row>
    <row r="17" spans="1:5" s="24" customFormat="1" ht="18" x14ac:dyDescent="0.25">
      <c r="D17" s="169"/>
    </row>
    <row r="18" spans="1:5" s="24" customFormat="1" ht="18" x14ac:dyDescent="0.25">
      <c r="A18" s="24" t="s">
        <v>337</v>
      </c>
    </row>
    <row r="19" spans="1:5" s="24" customFormat="1" ht="36" x14ac:dyDescent="0.25">
      <c r="A19" s="37" t="s">
        <v>0</v>
      </c>
      <c r="B19" s="38" t="s">
        <v>314</v>
      </c>
      <c r="C19" s="38" t="s">
        <v>315</v>
      </c>
      <c r="D19" s="27" t="s">
        <v>308</v>
      </c>
      <c r="E19" s="28" t="s">
        <v>22</v>
      </c>
    </row>
    <row r="20" spans="1:5" s="24" customFormat="1" ht="18" x14ac:dyDescent="0.25">
      <c r="A20" s="113" t="s">
        <v>1</v>
      </c>
      <c r="B20" s="114">
        <v>1668878.75</v>
      </c>
      <c r="C20" s="114">
        <v>1654357.75</v>
      </c>
      <c r="D20" s="61">
        <v>-8.7010515293576597E-3</v>
      </c>
      <c r="E20" s="161"/>
    </row>
    <row r="21" spans="1:5" s="24" customFormat="1" ht="18" x14ac:dyDescent="0.25">
      <c r="A21" s="163" t="s">
        <v>33</v>
      </c>
      <c r="B21" s="114">
        <v>902130.83333333337</v>
      </c>
      <c r="C21" s="114">
        <v>918298.41666666663</v>
      </c>
      <c r="D21" s="61">
        <v>1.7921550551148722E-2</v>
      </c>
      <c r="E21" s="164" t="s">
        <v>316</v>
      </c>
    </row>
    <row r="22" spans="1:5" s="24" customFormat="1" ht="20.25" x14ac:dyDescent="0.25">
      <c r="A22" s="163" t="s">
        <v>34</v>
      </c>
      <c r="B22" s="114">
        <v>1265644.6666666667</v>
      </c>
      <c r="C22" s="114">
        <v>1265816.25</v>
      </c>
      <c r="D22" s="61">
        <v>1.355699098271835E-4</v>
      </c>
      <c r="E22" s="164" t="s">
        <v>317</v>
      </c>
    </row>
    <row r="23" spans="1:5" s="24" customFormat="1" ht="20.25" x14ac:dyDescent="0.25">
      <c r="A23" s="163" t="s">
        <v>334</v>
      </c>
      <c r="B23" s="114">
        <v>3417767.25</v>
      </c>
      <c r="C23" s="114">
        <v>3367689.5833333335</v>
      </c>
      <c r="D23" s="61">
        <v>-1.4652158266969908E-2</v>
      </c>
      <c r="E23" s="164" t="s">
        <v>318</v>
      </c>
    </row>
    <row r="24" spans="1:5" s="24" customFormat="1" ht="20.25" x14ac:dyDescent="0.25">
      <c r="A24" s="113" t="s">
        <v>335</v>
      </c>
      <c r="B24" s="114">
        <v>96188</v>
      </c>
      <c r="C24" s="114">
        <v>96661</v>
      </c>
      <c r="D24" s="61">
        <v>4.9174533205805296E-3</v>
      </c>
      <c r="E24" s="161" t="s">
        <v>23</v>
      </c>
    </row>
    <row r="25" spans="1:5" s="24" customFormat="1" ht="20.25" x14ac:dyDescent="0.25">
      <c r="A25" s="113" t="s">
        <v>14</v>
      </c>
      <c r="B25" s="114">
        <v>12185</v>
      </c>
      <c r="C25" s="114">
        <v>12030</v>
      </c>
      <c r="D25" s="61">
        <v>-1.2720558063192449E-2</v>
      </c>
      <c r="E25" s="161" t="s">
        <v>23</v>
      </c>
    </row>
    <row r="26" spans="1:5" s="24" customFormat="1" ht="20.25" x14ac:dyDescent="0.25">
      <c r="A26" s="113" t="s">
        <v>81</v>
      </c>
      <c r="B26" s="170">
        <v>22170</v>
      </c>
      <c r="C26" s="170">
        <v>22778</v>
      </c>
      <c r="D26" s="61">
        <v>2.7424447451511052E-2</v>
      </c>
      <c r="E26" s="164" t="s">
        <v>23</v>
      </c>
    </row>
    <row r="27" spans="1:5" s="24" customFormat="1" ht="20.25" x14ac:dyDescent="0.25">
      <c r="A27" s="166" t="s">
        <v>11</v>
      </c>
      <c r="B27" s="171">
        <v>3945027.25</v>
      </c>
      <c r="C27" s="171">
        <v>3947163.4166666665</v>
      </c>
      <c r="D27" s="167">
        <v>5.4148337420648019E-4</v>
      </c>
      <c r="E27" s="168"/>
    </row>
    <row r="28" spans="1:5" s="24" customFormat="1" ht="20.25" x14ac:dyDescent="0.25"/>
    <row r="29" spans="1:5" s="24" customFormat="1" ht="20.25" x14ac:dyDescent="0.25">
      <c r="A29" s="24" t="s">
        <v>361</v>
      </c>
    </row>
    <row r="30" spans="1:5" s="29" customFormat="1" ht="40.5" x14ac:dyDescent="0.25">
      <c r="A30" s="37" t="s">
        <v>0</v>
      </c>
      <c r="B30" s="38" t="s">
        <v>356</v>
      </c>
      <c r="C30" s="38" t="s">
        <v>357</v>
      </c>
      <c r="D30" s="39" t="s">
        <v>308</v>
      </c>
      <c r="E30" s="40" t="s">
        <v>22</v>
      </c>
    </row>
    <row r="31" spans="1:5" s="24" customFormat="1" ht="20.25" x14ac:dyDescent="0.25">
      <c r="A31" s="113" t="s">
        <v>1</v>
      </c>
      <c r="B31" s="172">
        <v>6837.8906143600898</v>
      </c>
      <c r="C31" s="172">
        <v>7382.0898864831379</v>
      </c>
      <c r="D31" s="61">
        <v>7.9585840548573317E-2</v>
      </c>
      <c r="E31" s="161"/>
    </row>
    <row r="32" spans="1:5" s="24" customFormat="1" ht="20.25" x14ac:dyDescent="0.25">
      <c r="A32" s="163" t="s">
        <v>33</v>
      </c>
      <c r="B32" s="172">
        <v>15209.909154462997</v>
      </c>
      <c r="C32" s="172">
        <v>15793.29835353994</v>
      </c>
      <c r="D32" s="61">
        <v>3.8355863480339092E-2</v>
      </c>
      <c r="E32" s="161"/>
    </row>
    <row r="33" spans="1:5" s="24" customFormat="1" ht="20.25" x14ac:dyDescent="0.25">
      <c r="A33" s="163" t="s">
        <v>34</v>
      </c>
      <c r="B33" s="172">
        <v>7457.9365221360176</v>
      </c>
      <c r="C33" s="172">
        <v>8213.6707615747691</v>
      </c>
      <c r="D33" s="61">
        <v>0.10133288707883809</v>
      </c>
      <c r="E33" s="161"/>
    </row>
    <row r="34" spans="1:5" s="24" customFormat="1" ht="20.25" x14ac:dyDescent="0.25">
      <c r="A34" s="163" t="s">
        <v>334</v>
      </c>
      <c r="B34" s="173">
        <v>812.09924331226728</v>
      </c>
      <c r="C34" s="173">
        <v>756.42238421874868</v>
      </c>
      <c r="D34" s="61">
        <v>-6.8559181100123018E-2</v>
      </c>
      <c r="E34" s="161"/>
    </row>
    <row r="35" spans="1:5" s="24" customFormat="1" ht="20.25" x14ac:dyDescent="0.25">
      <c r="A35" s="113" t="s">
        <v>335</v>
      </c>
      <c r="B35" s="172">
        <v>19032.073597255654</v>
      </c>
      <c r="C35" s="172">
        <v>21558.924029443104</v>
      </c>
      <c r="D35" s="61">
        <v>0.13276800445705564</v>
      </c>
      <c r="E35" s="161"/>
    </row>
    <row r="36" spans="1:5" s="24" customFormat="1" ht="20.25" x14ac:dyDescent="0.25">
      <c r="A36" s="113" t="s">
        <v>14</v>
      </c>
      <c r="B36" s="172">
        <v>13445.19</v>
      </c>
      <c r="C36" s="172">
        <v>16719.32</v>
      </c>
      <c r="D36" s="61">
        <v>0.24351682646359027</v>
      </c>
      <c r="E36" s="161"/>
    </row>
    <row r="37" spans="1:5" s="24" customFormat="1" ht="20.25" x14ac:dyDescent="0.25">
      <c r="A37" s="113" t="s">
        <v>41</v>
      </c>
      <c r="B37" s="173">
        <v>130.71750206034699</v>
      </c>
      <c r="C37" s="173">
        <v>146.97771132818355</v>
      </c>
      <c r="D37" s="61">
        <v>0.12439198279913485</v>
      </c>
      <c r="E37" s="164" t="s">
        <v>40</v>
      </c>
    </row>
    <row r="38" spans="1:5" s="24" customFormat="1" ht="20.25" x14ac:dyDescent="0.25">
      <c r="A38" s="113" t="s">
        <v>81</v>
      </c>
      <c r="B38" s="173">
        <v>52.03504736129905</v>
      </c>
      <c r="C38" s="173">
        <v>53.810035999648782</v>
      </c>
      <c r="D38" s="61">
        <v>3.4111406222527556E-2</v>
      </c>
      <c r="E38" s="161"/>
    </row>
    <row r="39" spans="1:5" s="24" customFormat="1" ht="20.25" x14ac:dyDescent="0.25">
      <c r="A39" s="113" t="s">
        <v>160</v>
      </c>
      <c r="B39" s="173">
        <v>104.42195244405437</v>
      </c>
      <c r="C39" s="173">
        <v>116.81791515725769</v>
      </c>
      <c r="D39" s="61">
        <v>0.11871031352190663</v>
      </c>
      <c r="E39" s="164" t="s">
        <v>40</v>
      </c>
    </row>
    <row r="40" spans="1:5" s="24" customFormat="1" ht="20.25" x14ac:dyDescent="0.25">
      <c r="A40" s="166" t="s">
        <v>11</v>
      </c>
      <c r="B40" s="174">
        <v>10208.009095649537</v>
      </c>
      <c r="C40" s="174">
        <v>10890.727938453912</v>
      </c>
      <c r="D40" s="167">
        <v>6.6880704788491771E-2</v>
      </c>
      <c r="E40" s="168"/>
    </row>
    <row r="41" spans="1:5" x14ac:dyDescent="0.25">
      <c r="A41" s="316"/>
    </row>
    <row r="42" spans="1:5" ht="20.25" x14ac:dyDescent="0.45">
      <c r="A42" s="25" t="s">
        <v>554</v>
      </c>
    </row>
    <row r="45" spans="1:5" x14ac:dyDescent="0.25">
      <c r="A45" s="175"/>
    </row>
    <row r="46" spans="1:5" x14ac:dyDescent="0.25">
      <c r="A46" s="175"/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43DF-2764-4DE9-96C1-5C6C28182101}">
  <sheetPr>
    <tabColor theme="7"/>
  </sheetPr>
  <dimension ref="A1:J35"/>
  <sheetViews>
    <sheetView topLeftCell="A22" zoomScale="85" zoomScaleNormal="85" workbookViewId="0">
      <selection activeCell="A35" sqref="A35"/>
    </sheetView>
  </sheetViews>
  <sheetFormatPr defaultRowHeight="19.5" x14ac:dyDescent="0.45"/>
  <cols>
    <col min="1" max="1" width="16.5703125" style="45" customWidth="1"/>
    <col min="2" max="2" width="35.5703125" style="45" customWidth="1"/>
    <col min="3" max="3" width="45.140625" style="45" customWidth="1"/>
    <col min="4" max="4" width="23.7109375" style="45" customWidth="1"/>
    <col min="5" max="5" width="23.140625" style="45" customWidth="1"/>
    <col min="6" max="6" width="22.140625" style="45" customWidth="1"/>
    <col min="7" max="7" width="29" style="45" customWidth="1"/>
    <col min="8" max="8" width="44" style="45" customWidth="1"/>
    <col min="9" max="9" width="31.28515625" style="45" customWidth="1"/>
    <col min="10" max="10" width="37.7109375" style="45" customWidth="1"/>
    <col min="11" max="16384" width="9.140625" style="45"/>
  </cols>
  <sheetData>
    <row r="1" spans="1:10" ht="24" x14ac:dyDescent="0.55000000000000004">
      <c r="A1" s="43" t="s">
        <v>326</v>
      </c>
    </row>
    <row r="2" spans="1:10" s="25" customFormat="1" ht="20.25" x14ac:dyDescent="0.45">
      <c r="A2" s="71" t="s">
        <v>450</v>
      </c>
      <c r="H2" s="45"/>
      <c r="I2" s="45"/>
      <c r="J2" s="45"/>
    </row>
    <row r="3" spans="1:10" s="25" customFormat="1" ht="20.25" x14ac:dyDescent="0.45">
      <c r="A3" s="71" t="s">
        <v>551</v>
      </c>
      <c r="H3" s="45"/>
      <c r="I3" s="45"/>
      <c r="J3" s="45"/>
    </row>
    <row r="4" spans="1:10" s="25" customFormat="1" ht="20.25" x14ac:dyDescent="0.45">
      <c r="H4" s="45"/>
      <c r="I4" s="45"/>
      <c r="J4" s="45"/>
    </row>
    <row r="5" spans="1:10" s="24" customFormat="1" ht="40.5" x14ac:dyDescent="0.25">
      <c r="A5" s="293" t="s">
        <v>7</v>
      </c>
      <c r="B5" s="294" t="s">
        <v>100</v>
      </c>
      <c r="C5" s="298" t="s">
        <v>490</v>
      </c>
      <c r="D5" s="298" t="s">
        <v>479</v>
      </c>
      <c r="E5" s="294" t="s">
        <v>440</v>
      </c>
      <c r="F5" s="299" t="s">
        <v>480</v>
      </c>
      <c r="G5" s="295" t="s">
        <v>481</v>
      </c>
      <c r="H5" s="299" t="s">
        <v>546</v>
      </c>
      <c r="I5" s="299" t="s">
        <v>547</v>
      </c>
      <c r="J5" s="300" t="s">
        <v>548</v>
      </c>
    </row>
    <row r="6" spans="1:10" s="25" customFormat="1" ht="20.25" x14ac:dyDescent="0.45">
      <c r="A6" s="30">
        <v>2023</v>
      </c>
      <c r="B6" s="51" t="s">
        <v>1</v>
      </c>
      <c r="C6" s="51" t="s">
        <v>483</v>
      </c>
      <c r="D6" s="84">
        <v>900484864.77999997</v>
      </c>
      <c r="E6" s="84">
        <v>614.61970732553004</v>
      </c>
      <c r="F6" s="84">
        <v>9488.1949684762603</v>
      </c>
      <c r="G6" s="236">
        <v>67.553335622127776</v>
      </c>
      <c r="H6" s="51"/>
      <c r="I6" s="51"/>
      <c r="J6" s="33"/>
    </row>
    <row r="7" spans="1:10" s="25" customFormat="1" ht="20.25" x14ac:dyDescent="0.45">
      <c r="A7" s="30">
        <v>2024</v>
      </c>
      <c r="B7" s="51" t="s">
        <v>1</v>
      </c>
      <c r="C7" s="51" t="s">
        <v>483</v>
      </c>
      <c r="D7" s="84">
        <v>981431087.09000003</v>
      </c>
      <c r="E7" s="84">
        <v>676.0997205786415</v>
      </c>
      <c r="F7" s="84">
        <v>10231.6462230653</v>
      </c>
      <c r="G7" s="236">
        <v>68.901569088603182</v>
      </c>
      <c r="H7" s="225">
        <f>(E7-E6)/E6</f>
        <v>0.10002935558418222</v>
      </c>
      <c r="I7" s="225">
        <f>(F7-F6)/F6</f>
        <v>7.835539394574989E-2</v>
      </c>
      <c r="J7" s="270">
        <f>(G7-G6)/G6</f>
        <v>1.9958059125562689E-2</v>
      </c>
    </row>
    <row r="8" spans="1:10" s="25" customFormat="1" ht="20.25" x14ac:dyDescent="0.45">
      <c r="A8" s="30">
        <v>2023</v>
      </c>
      <c r="B8" s="51" t="s">
        <v>1</v>
      </c>
      <c r="C8" s="51" t="s">
        <v>484</v>
      </c>
      <c r="D8" s="84">
        <v>239865159.78999999</v>
      </c>
      <c r="E8" s="84">
        <v>163.7183034095074</v>
      </c>
      <c r="F8" s="84">
        <v>5951.6060494897401</v>
      </c>
      <c r="G8" s="236">
        <v>28.226568808191065</v>
      </c>
      <c r="H8" s="225"/>
      <c r="I8" s="225"/>
      <c r="J8" s="270"/>
    </row>
    <row r="9" spans="1:10" s="25" customFormat="1" ht="20.25" x14ac:dyDescent="0.45">
      <c r="A9" s="30">
        <v>2024</v>
      </c>
      <c r="B9" s="51" t="s">
        <v>1</v>
      </c>
      <c r="C9" s="51" t="s">
        <v>484</v>
      </c>
      <c r="D9" s="84">
        <v>255838926.25999999</v>
      </c>
      <c r="E9" s="84">
        <v>176.24531037670664</v>
      </c>
      <c r="F9" s="84">
        <v>6325.1736241826002</v>
      </c>
      <c r="G9" s="236">
        <v>28.391982127393984</v>
      </c>
      <c r="H9" s="225">
        <f>(E9-E8)/E8</f>
        <v>7.6515616802267553E-2</v>
      </c>
      <c r="I9" s="225">
        <f>(F9-F8)/F8</f>
        <v>6.2767523855999804E-2</v>
      </c>
      <c r="J9" s="270">
        <f>(G9-G8)/G8</f>
        <v>5.8601993152960895E-3</v>
      </c>
    </row>
    <row r="10" spans="1:10" s="25" customFormat="1" ht="20.25" x14ac:dyDescent="0.45">
      <c r="A10" s="30">
        <v>2023</v>
      </c>
      <c r="B10" s="51" t="s">
        <v>1</v>
      </c>
      <c r="C10" s="51" t="s">
        <v>485</v>
      </c>
      <c r="D10" s="84">
        <v>220079981.18000001</v>
      </c>
      <c r="E10" s="84">
        <v>150.21406678956993</v>
      </c>
      <c r="F10" s="84">
        <v>631.735403181631</v>
      </c>
      <c r="G10" s="236">
        <v>239.70093692687712</v>
      </c>
      <c r="H10" s="225"/>
      <c r="I10" s="225"/>
      <c r="J10" s="270"/>
    </row>
    <row r="11" spans="1:10" s="25" customFormat="1" ht="20.25" x14ac:dyDescent="0.45">
      <c r="A11" s="30">
        <v>2024</v>
      </c>
      <c r="B11" s="51" t="s">
        <v>1</v>
      </c>
      <c r="C11" s="51" t="s">
        <v>485</v>
      </c>
      <c r="D11" s="84">
        <v>238396113.88999999</v>
      </c>
      <c r="E11" s="84">
        <v>164.22910187812542</v>
      </c>
      <c r="F11" s="84">
        <v>647.15381245033302</v>
      </c>
      <c r="G11" s="236">
        <v>256.10513038308579</v>
      </c>
      <c r="H11" s="225">
        <f>(E11-E10)/E10</f>
        <v>9.3300417118649129E-2</v>
      </c>
      <c r="I11" s="225">
        <f>(F11-F10)/F10</f>
        <v>2.4406435338354873E-2</v>
      </c>
      <c r="J11" s="270">
        <f>(G11-G10)/G10</f>
        <v>6.8436084007518577E-2</v>
      </c>
    </row>
    <row r="12" spans="1:10" s="25" customFormat="1" ht="20.25" x14ac:dyDescent="0.45">
      <c r="A12" s="30">
        <v>2023</v>
      </c>
      <c r="B12" s="51" t="s">
        <v>1</v>
      </c>
      <c r="C12" s="51" t="s">
        <v>486</v>
      </c>
      <c r="D12" s="84">
        <v>329375326.76999998</v>
      </c>
      <c r="E12" s="84">
        <v>224.81284789732368</v>
      </c>
      <c r="F12" s="84">
        <v>658.80555244092898</v>
      </c>
      <c r="G12" s="236">
        <v>350.64899608152024</v>
      </c>
      <c r="H12" s="225"/>
      <c r="I12" s="225"/>
      <c r="J12" s="270"/>
    </row>
    <row r="13" spans="1:10" s="25" customFormat="1" ht="20.25" x14ac:dyDescent="0.45">
      <c r="A13" s="30">
        <v>2024</v>
      </c>
      <c r="B13" s="51" t="s">
        <v>1</v>
      </c>
      <c r="C13" s="51" t="s">
        <v>486</v>
      </c>
      <c r="D13" s="84">
        <v>349553722.86000001</v>
      </c>
      <c r="E13" s="84">
        <v>240.80465502026377</v>
      </c>
      <c r="F13" s="84">
        <v>691.45769984360004</v>
      </c>
      <c r="G13" s="236">
        <v>357.11456337700218</v>
      </c>
      <c r="H13" s="225">
        <f>(E13-E12)/E12</f>
        <v>7.113386655839106E-2</v>
      </c>
      <c r="I13" s="225">
        <f>(F13-F12)/F12</f>
        <v>4.9562647554642125E-2</v>
      </c>
      <c r="J13" s="270">
        <f>(G13-G12)/G12</f>
        <v>1.8438858709804509E-2</v>
      </c>
    </row>
    <row r="14" spans="1:10" s="25" customFormat="1" ht="20.25" x14ac:dyDescent="0.45">
      <c r="A14" s="30">
        <v>2023</v>
      </c>
      <c r="B14" s="51" t="s">
        <v>1</v>
      </c>
      <c r="C14" s="51" t="s">
        <v>487</v>
      </c>
      <c r="D14" s="84">
        <v>135736350.86000001</v>
      </c>
      <c r="E14" s="84">
        <v>92.645906113470062</v>
      </c>
      <c r="F14" s="84">
        <v>257.64821246808401</v>
      </c>
      <c r="G14" s="236">
        <v>364.03434829763523</v>
      </c>
      <c r="H14" s="51"/>
      <c r="I14" s="51"/>
      <c r="J14" s="33"/>
    </row>
    <row r="15" spans="1:10" s="25" customFormat="1" ht="20.25" x14ac:dyDescent="0.45">
      <c r="A15" s="30">
        <v>2024</v>
      </c>
      <c r="B15" s="51" t="s">
        <v>1</v>
      </c>
      <c r="C15" s="51" t="s">
        <v>487</v>
      </c>
      <c r="D15" s="84">
        <v>133372016.17</v>
      </c>
      <c r="E15" s="84">
        <v>91.878873668975146</v>
      </c>
      <c r="F15" s="84">
        <v>324.67640758478097</v>
      </c>
      <c r="G15" s="236">
        <v>287.20652352875123</v>
      </c>
      <c r="H15" s="225">
        <f>(E15-E14)/E14</f>
        <v>-8.2791833624626266E-3</v>
      </c>
      <c r="I15" s="225">
        <f>(F15-F14)/F14</f>
        <v>0.26015393033242967</v>
      </c>
      <c r="J15" s="270">
        <f>(G15-G14)/G14</f>
        <v>-0.211045537675663</v>
      </c>
    </row>
    <row r="16" spans="1:10" s="25" customFormat="1" ht="20.25" x14ac:dyDescent="0.45">
      <c r="A16" s="30">
        <v>2023</v>
      </c>
      <c r="B16" s="51" t="s">
        <v>1</v>
      </c>
      <c r="C16" s="51" t="s">
        <v>488</v>
      </c>
      <c r="D16" s="84">
        <v>117097038.36</v>
      </c>
      <c r="E16" s="84">
        <v>79.923772470171158</v>
      </c>
      <c r="F16" s="84">
        <v>924.27619931433901</v>
      </c>
      <c r="G16" s="236">
        <v>88.215279545753944</v>
      </c>
      <c r="H16" s="225"/>
      <c r="I16" s="225"/>
      <c r="J16" s="270"/>
    </row>
    <row r="17" spans="1:10" s="25" customFormat="1" ht="20.25" x14ac:dyDescent="0.45">
      <c r="A17" s="30">
        <v>2024</v>
      </c>
      <c r="B17" s="51" t="s">
        <v>1</v>
      </c>
      <c r="C17" s="51" t="s">
        <v>488</v>
      </c>
      <c r="D17" s="84">
        <v>113049819.19</v>
      </c>
      <c r="E17" s="84">
        <v>77.879081039151785</v>
      </c>
      <c r="F17" s="84">
        <v>869.67222261481299</v>
      </c>
      <c r="G17" s="236">
        <v>91.293304592772017</v>
      </c>
      <c r="H17" s="225">
        <f>(E17-E16)/E16</f>
        <v>-2.5583019517534476E-2</v>
      </c>
      <c r="I17" s="225">
        <f>(F17-F16)/F16</f>
        <v>-5.9077553592782321E-2</v>
      </c>
      <c r="J17" s="270">
        <f>(G17-G16)/G16</f>
        <v>3.4892198526918654E-2</v>
      </c>
    </row>
    <row r="18" spans="1:10" s="25" customFormat="1" ht="20.25" x14ac:dyDescent="0.45">
      <c r="A18" s="30">
        <v>2023</v>
      </c>
      <c r="B18" s="51" t="s">
        <v>1</v>
      </c>
      <c r="C18" s="51" t="s">
        <v>489</v>
      </c>
      <c r="D18" s="84">
        <v>49928112.200000003</v>
      </c>
      <c r="E18" s="84">
        <v>34.078087159385412</v>
      </c>
      <c r="F18" s="84">
        <v>552.46122606294796</v>
      </c>
      <c r="G18" s="236">
        <v>63.629395492076021</v>
      </c>
      <c r="H18" s="225"/>
      <c r="I18" s="225"/>
      <c r="J18" s="270"/>
    </row>
    <row r="19" spans="1:10" s="25" customFormat="1" ht="20.25" x14ac:dyDescent="0.45">
      <c r="A19" s="30">
        <v>2024</v>
      </c>
      <c r="B19" s="51" t="s">
        <v>1</v>
      </c>
      <c r="C19" s="51" t="s">
        <v>489</v>
      </c>
      <c r="D19" s="84">
        <v>54580178.299999997</v>
      </c>
      <c r="E19" s="84">
        <v>37.599831290425023</v>
      </c>
      <c r="F19" s="84">
        <v>577.84948958146299</v>
      </c>
      <c r="G19" s="236">
        <v>66.833516234077138</v>
      </c>
      <c r="H19" s="225">
        <f>(E19-E18)/E18</f>
        <v>0.10334336298185361</v>
      </c>
      <c r="I19" s="225">
        <f>(F19-F18)/F18</f>
        <v>4.5954833245839898E-2</v>
      </c>
      <c r="J19" s="270">
        <f>(G19-G18)/G18</f>
        <v>5.0355982753287919E-2</v>
      </c>
    </row>
    <row r="20" spans="1:10" s="25" customFormat="1" ht="20.25" x14ac:dyDescent="0.45">
      <c r="A20" s="30">
        <v>2023</v>
      </c>
      <c r="B20" s="51" t="s">
        <v>34</v>
      </c>
      <c r="C20" s="51" t="s">
        <v>483</v>
      </c>
      <c r="D20" s="84">
        <v>250309476.44999999</v>
      </c>
      <c r="E20" s="84">
        <v>172.76889563234954</v>
      </c>
      <c r="F20" s="84">
        <v>2626.3493389782402</v>
      </c>
      <c r="G20" s="236">
        <v>69.333405116333324</v>
      </c>
      <c r="H20" s="225"/>
      <c r="I20" s="225"/>
      <c r="J20" s="270"/>
    </row>
    <row r="21" spans="1:10" s="25" customFormat="1" ht="20.25" x14ac:dyDescent="0.45">
      <c r="A21" s="30">
        <v>2024</v>
      </c>
      <c r="B21" s="51" t="s">
        <v>34</v>
      </c>
      <c r="C21" s="51" t="s">
        <v>483</v>
      </c>
      <c r="D21" s="84">
        <v>294340213.29000002</v>
      </c>
      <c r="E21" s="84">
        <v>195.81650800356323</v>
      </c>
      <c r="F21" s="84">
        <v>2757.6728654143399</v>
      </c>
      <c r="G21" s="236">
        <v>74.237780437390185</v>
      </c>
      <c r="H21" s="225">
        <f>(E21-E20)/E20</f>
        <v>0.13340139894312211</v>
      </c>
      <c r="I21" s="225">
        <f>(F21-F20)/F20</f>
        <v>5.0002307190097565E-2</v>
      </c>
      <c r="J21" s="270">
        <f>(G21-G20)/G20</f>
        <v>7.0736109279904744E-2</v>
      </c>
    </row>
    <row r="22" spans="1:10" s="25" customFormat="1" ht="20.25" x14ac:dyDescent="0.45">
      <c r="A22" s="30">
        <v>2023</v>
      </c>
      <c r="B22" s="51" t="s">
        <v>34</v>
      </c>
      <c r="C22" s="51" t="s">
        <v>484</v>
      </c>
      <c r="D22" s="84">
        <v>73433162.099999994</v>
      </c>
      <c r="E22" s="84">
        <v>50.685121868898008</v>
      </c>
      <c r="F22" s="84">
        <v>3602.1368635337899</v>
      </c>
      <c r="G22" s="236">
        <v>15.011619873123548</v>
      </c>
      <c r="H22" s="51"/>
      <c r="I22" s="51"/>
      <c r="J22" s="33"/>
    </row>
    <row r="23" spans="1:10" s="25" customFormat="1" ht="20.25" x14ac:dyDescent="0.45">
      <c r="A23" s="30">
        <v>2024</v>
      </c>
      <c r="B23" s="51" t="s">
        <v>34</v>
      </c>
      <c r="C23" s="51" t="s">
        <v>484</v>
      </c>
      <c r="D23" s="84">
        <v>84774262</v>
      </c>
      <c r="E23" s="84">
        <v>56.398002053031547</v>
      </c>
      <c r="F23" s="84">
        <v>3651.2301662503201</v>
      </c>
      <c r="G23" s="236">
        <v>16.117561669115979</v>
      </c>
      <c r="H23" s="225">
        <f>(E23-E22)/E22</f>
        <v>0.1127131586841294</v>
      </c>
      <c r="I23" s="225">
        <f>(F23-F22)/F22</f>
        <v>1.3628938759525188E-2</v>
      </c>
      <c r="J23" s="270">
        <f>(G23-G22)/G22</f>
        <v>7.3672382150608742E-2</v>
      </c>
    </row>
    <row r="24" spans="1:10" s="25" customFormat="1" ht="20.25" x14ac:dyDescent="0.45">
      <c r="A24" s="30">
        <v>2023</v>
      </c>
      <c r="B24" s="51" t="s">
        <v>34</v>
      </c>
      <c r="C24" s="51" t="s">
        <v>485</v>
      </c>
      <c r="D24" s="84">
        <v>66598222.270000003</v>
      </c>
      <c r="E24" s="84">
        <v>45.967501813556083</v>
      </c>
      <c r="F24" s="84">
        <v>221.50970634213101</v>
      </c>
      <c r="G24" s="236">
        <v>216.92408464596141</v>
      </c>
      <c r="H24" s="225"/>
      <c r="I24" s="225"/>
      <c r="J24" s="270"/>
    </row>
    <row r="25" spans="1:10" s="25" customFormat="1" ht="20.25" x14ac:dyDescent="0.45">
      <c r="A25" s="30">
        <v>2024</v>
      </c>
      <c r="B25" s="51" t="s">
        <v>34</v>
      </c>
      <c r="C25" s="51" t="s">
        <v>485</v>
      </c>
      <c r="D25" s="84">
        <v>78044350.209999993</v>
      </c>
      <c r="E25" s="84">
        <v>51.920775475121125</v>
      </c>
      <c r="F25" s="84">
        <v>229.019503163368</v>
      </c>
      <c r="G25" s="236">
        <v>234.79003660995659</v>
      </c>
      <c r="H25" s="225">
        <f>(E25-E24)/E24</f>
        <v>0.12951048951303651</v>
      </c>
      <c r="I25" s="225">
        <f>(F25-F24)/F24</f>
        <v>3.3902788935297461E-2</v>
      </c>
      <c r="J25" s="270">
        <f>(G25-G24)/G24</f>
        <v>8.2360388857484076E-2</v>
      </c>
    </row>
    <row r="26" spans="1:10" s="25" customFormat="1" ht="20.25" x14ac:dyDescent="0.45">
      <c r="A26" s="30">
        <v>2023</v>
      </c>
      <c r="B26" s="51" t="s">
        <v>34</v>
      </c>
      <c r="C26" s="51" t="s">
        <v>486</v>
      </c>
      <c r="D26" s="84">
        <v>162136864.40000001</v>
      </c>
      <c r="E26" s="84">
        <v>111.91029361317661</v>
      </c>
      <c r="F26" s="84">
        <v>297.533227510703</v>
      </c>
      <c r="G26" s="236">
        <v>408.48530277586241</v>
      </c>
      <c r="H26" s="225"/>
      <c r="I26" s="225"/>
      <c r="J26" s="270"/>
    </row>
    <row r="27" spans="1:10" s="25" customFormat="1" ht="20.25" x14ac:dyDescent="0.45">
      <c r="A27" s="30">
        <v>2024</v>
      </c>
      <c r="B27" s="51" t="s">
        <v>34</v>
      </c>
      <c r="C27" s="51" t="s">
        <v>486</v>
      </c>
      <c r="D27" s="84">
        <v>182650710.02000001</v>
      </c>
      <c r="E27" s="84">
        <v>121.51253075722005</v>
      </c>
      <c r="F27" s="84">
        <v>305.35171736895302</v>
      </c>
      <c r="G27" s="236">
        <v>427.45766703500595</v>
      </c>
      <c r="H27" s="225">
        <f>(E27-E26)/E26</f>
        <v>8.580298410469768E-2</v>
      </c>
      <c r="I27" s="225">
        <f>(F27-F26)/F26</f>
        <v>2.6277703245661085E-2</v>
      </c>
      <c r="J27" s="270">
        <f>(G27-G26)/G26</f>
        <v>4.644564720007506E-2</v>
      </c>
    </row>
    <row r="28" spans="1:10" s="25" customFormat="1" ht="20.25" x14ac:dyDescent="0.45">
      <c r="A28" s="30">
        <v>2023</v>
      </c>
      <c r="B28" s="51" t="s">
        <v>34</v>
      </c>
      <c r="C28" s="51" t="s">
        <v>487</v>
      </c>
      <c r="D28" s="84">
        <v>41877813.850000001</v>
      </c>
      <c r="E28" s="84">
        <v>28.904952992488326</v>
      </c>
      <c r="F28" s="84">
        <v>109.217219692464</v>
      </c>
      <c r="G28" s="236">
        <v>320.71747108491036</v>
      </c>
      <c r="H28" s="225"/>
      <c r="I28" s="225"/>
      <c r="J28" s="270"/>
    </row>
    <row r="29" spans="1:10" s="25" customFormat="1" ht="20.25" x14ac:dyDescent="0.45">
      <c r="A29" s="30">
        <v>2024</v>
      </c>
      <c r="B29" s="51" t="s">
        <v>34</v>
      </c>
      <c r="C29" s="51" t="s">
        <v>487</v>
      </c>
      <c r="D29" s="84">
        <v>42711126.310000002</v>
      </c>
      <c r="E29" s="84">
        <v>28.414546260735008</v>
      </c>
      <c r="F29" s="84">
        <v>122.512036640774</v>
      </c>
      <c r="G29" s="236">
        <v>279.58683904325801</v>
      </c>
      <c r="H29" s="225">
        <f>(E29-E28)/E28</f>
        <v>-1.6966183334764878E-2</v>
      </c>
      <c r="I29" s="225">
        <f>(F29-F28)/F28</f>
        <v>0.12172821269160493</v>
      </c>
      <c r="J29" s="270">
        <f>(G29-G28)/G28</f>
        <v>-0.12824568584466969</v>
      </c>
    </row>
    <row r="30" spans="1:10" s="25" customFormat="1" ht="20.25" x14ac:dyDescent="0.45">
      <c r="A30" s="30">
        <v>2023</v>
      </c>
      <c r="B30" s="51" t="s">
        <v>34</v>
      </c>
      <c r="C30" s="51" t="s">
        <v>488</v>
      </c>
      <c r="D30" s="84">
        <v>55806819.759999998</v>
      </c>
      <c r="E30" s="84">
        <v>38.519047522416656</v>
      </c>
      <c r="F30" s="84">
        <v>562.98303953514096</v>
      </c>
      <c r="G30" s="236">
        <v>73.035061163947546</v>
      </c>
      <c r="H30" s="51"/>
      <c r="I30" s="51"/>
      <c r="J30" s="33"/>
    </row>
    <row r="31" spans="1:10" s="25" customFormat="1" ht="20.25" x14ac:dyDescent="0.45">
      <c r="A31" s="30">
        <v>2024</v>
      </c>
      <c r="B31" s="51" t="s">
        <v>34</v>
      </c>
      <c r="C31" s="51" t="s">
        <v>488</v>
      </c>
      <c r="D31" s="84">
        <v>65602242.32</v>
      </c>
      <c r="E31" s="84">
        <v>43.643380782799774</v>
      </c>
      <c r="F31" s="84">
        <v>592.14213019460499</v>
      </c>
      <c r="G31" s="236">
        <v>77.982600457840675</v>
      </c>
      <c r="H31" s="225">
        <f>(E31-E30)/E30</f>
        <v>0.1330337479762693</v>
      </c>
      <c r="I31" s="225">
        <f>(F31-F30)/F30</f>
        <v>5.1793906053619117E-2</v>
      </c>
      <c r="J31" s="270">
        <f>(G31-G30)/G30</f>
        <v>6.7741975087650008E-2</v>
      </c>
    </row>
    <row r="32" spans="1:10" s="25" customFormat="1" ht="20.25" x14ac:dyDescent="0.45">
      <c r="A32" s="30">
        <v>2023</v>
      </c>
      <c r="B32" s="51" t="s">
        <v>34</v>
      </c>
      <c r="C32" s="51" t="s">
        <v>489</v>
      </c>
      <c r="D32" s="84">
        <v>29536432.48</v>
      </c>
      <c r="E32" s="84">
        <v>20.386670504296283</v>
      </c>
      <c r="F32" s="84">
        <v>398.04903413608599</v>
      </c>
      <c r="G32" s="236">
        <v>57.435372867820583</v>
      </c>
      <c r="H32" s="225"/>
      <c r="I32" s="225"/>
      <c r="J32" s="270"/>
    </row>
    <row r="33" spans="1:10" s="25" customFormat="1" ht="20.25" x14ac:dyDescent="0.45">
      <c r="A33" s="59">
        <v>2024</v>
      </c>
      <c r="B33" s="100" t="s">
        <v>34</v>
      </c>
      <c r="C33" s="100" t="s">
        <v>489</v>
      </c>
      <c r="D33" s="297">
        <v>36365791.369999997</v>
      </c>
      <c r="E33" s="297">
        <v>24.193168161645296</v>
      </c>
      <c r="F33" s="297">
        <v>439.96553631920199</v>
      </c>
      <c r="G33" s="302">
        <v>60.627631569318417</v>
      </c>
      <c r="H33" s="275">
        <f>(E33-E32)/E32</f>
        <v>0.18671502325732062</v>
      </c>
      <c r="I33" s="275">
        <f>(F33-F32)/F32</f>
        <v>0.10530487097925095</v>
      </c>
      <c r="J33" s="271">
        <f>(G33-G32)/G32</f>
        <v>5.5580011795942692E-2</v>
      </c>
    </row>
    <row r="35" spans="1:10" ht="20.25" x14ac:dyDescent="0.45">
      <c r="A35" s="25" t="s">
        <v>554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2130-CEFF-4FD5-A29B-CFDEA12B74D9}">
  <sheetPr>
    <tabColor theme="7"/>
  </sheetPr>
  <dimension ref="A1:J66"/>
  <sheetViews>
    <sheetView topLeftCell="A3" zoomScale="85" zoomScaleNormal="85" workbookViewId="0">
      <selection activeCell="A19" sqref="A19"/>
    </sheetView>
  </sheetViews>
  <sheetFormatPr defaultRowHeight="19.5" x14ac:dyDescent="0.45"/>
  <cols>
    <col min="1" max="1" width="16.5703125" style="45" customWidth="1"/>
    <col min="2" max="2" width="20.5703125" style="45" customWidth="1"/>
    <col min="3" max="3" width="25.42578125" style="45" bestFit="1" customWidth="1"/>
    <col min="4" max="4" width="27.140625" style="45" customWidth="1"/>
    <col min="5" max="5" width="23.85546875" style="45" customWidth="1"/>
    <col min="6" max="6" width="22.5703125" style="45" customWidth="1"/>
    <col min="7" max="7" width="37" style="45" customWidth="1"/>
    <col min="8" max="8" width="44" style="45" customWidth="1"/>
    <col min="9" max="9" width="31.28515625" style="45" customWidth="1"/>
    <col min="10" max="10" width="37.7109375" style="45" customWidth="1"/>
    <col min="11" max="16384" width="9.140625" style="45"/>
  </cols>
  <sheetData>
    <row r="1" spans="1:10" ht="24" x14ac:dyDescent="0.55000000000000004">
      <c r="A1" s="43" t="s">
        <v>326</v>
      </c>
    </row>
    <row r="2" spans="1:10" s="25" customFormat="1" ht="20.25" x14ac:dyDescent="0.45">
      <c r="A2" s="71" t="s">
        <v>450</v>
      </c>
      <c r="H2" s="45"/>
      <c r="I2" s="45"/>
      <c r="J2" s="45"/>
    </row>
    <row r="3" spans="1:10" s="25" customFormat="1" ht="20.25" x14ac:dyDescent="0.45">
      <c r="A3" s="71" t="s">
        <v>493</v>
      </c>
      <c r="H3" s="45"/>
      <c r="I3" s="45"/>
      <c r="J3" s="45"/>
    </row>
    <row r="4" spans="1:10" s="25" customFormat="1" ht="20.25" x14ac:dyDescent="0.45">
      <c r="H4" s="45"/>
      <c r="I4" s="45"/>
      <c r="J4" s="45"/>
    </row>
    <row r="5" spans="1:10" s="29" customFormat="1" ht="40.5" x14ac:dyDescent="0.25">
      <c r="A5" s="303" t="s">
        <v>7</v>
      </c>
      <c r="B5" s="304" t="s">
        <v>100</v>
      </c>
      <c r="C5" s="305" t="s">
        <v>4</v>
      </c>
      <c r="D5" s="305" t="s">
        <v>479</v>
      </c>
      <c r="E5" s="304" t="s">
        <v>440</v>
      </c>
      <c r="F5" s="306" t="s">
        <v>480</v>
      </c>
      <c r="G5" s="307" t="s">
        <v>481</v>
      </c>
      <c r="H5" s="299" t="s">
        <v>546</v>
      </c>
      <c r="I5" s="299" t="s">
        <v>547</v>
      </c>
      <c r="J5" s="300" t="s">
        <v>548</v>
      </c>
    </row>
    <row r="6" spans="1:10" s="25" customFormat="1" ht="20.25" x14ac:dyDescent="0.45">
      <c r="A6" s="30">
        <v>2023</v>
      </c>
      <c r="B6" s="51" t="s">
        <v>34</v>
      </c>
      <c r="C6" s="51" t="s">
        <v>443</v>
      </c>
      <c r="D6" s="84">
        <v>306974102.54000002</v>
      </c>
      <c r="E6" s="84">
        <v>211.88001922956136</v>
      </c>
      <c r="F6" s="84">
        <v>1361.5276233350901</v>
      </c>
      <c r="G6" s="52">
        <v>167.86799658478574</v>
      </c>
      <c r="H6" s="51"/>
      <c r="I6" s="51"/>
      <c r="J6" s="33"/>
    </row>
    <row r="7" spans="1:10" s="25" customFormat="1" ht="20.25" x14ac:dyDescent="0.45">
      <c r="A7" s="30">
        <v>2024</v>
      </c>
      <c r="B7" s="51" t="s">
        <v>34</v>
      </c>
      <c r="C7" s="51" t="s">
        <v>443</v>
      </c>
      <c r="D7" s="84">
        <v>345445037.14999998</v>
      </c>
      <c r="E7" s="84">
        <v>229.81515208466524</v>
      </c>
      <c r="F7" s="84">
        <v>1286.4539136020801</v>
      </c>
      <c r="G7" s="52">
        <v>188.11250825769736</v>
      </c>
      <c r="H7" s="225">
        <f>(E7-E6)/E6</f>
        <v>8.4647589330601639E-2</v>
      </c>
      <c r="I7" s="225">
        <f>(F7-F6)/F6</f>
        <v>-5.5139321778220986E-2</v>
      </c>
      <c r="J7" s="270">
        <f>(G7-G6)/G6</f>
        <v>0.12059780354075197</v>
      </c>
    </row>
    <row r="8" spans="1:10" s="25" customFormat="1" ht="20.25" x14ac:dyDescent="0.45">
      <c r="A8" s="30">
        <v>2023</v>
      </c>
      <c r="B8" s="51" t="s">
        <v>34</v>
      </c>
      <c r="C8" s="51" t="s">
        <v>442</v>
      </c>
      <c r="D8" s="84">
        <v>28536474.649999999</v>
      </c>
      <c r="E8" s="84">
        <v>19.69647845716246</v>
      </c>
      <c r="F8" s="84">
        <v>566.58211194059402</v>
      </c>
      <c r="G8" s="52">
        <v>36.748754668483329</v>
      </c>
      <c r="H8" s="225"/>
      <c r="I8" s="225"/>
      <c r="J8" s="270"/>
    </row>
    <row r="9" spans="1:10" s="25" customFormat="1" ht="20.25" x14ac:dyDescent="0.45">
      <c r="A9" s="30">
        <v>2024</v>
      </c>
      <c r="B9" s="51" t="s">
        <v>34</v>
      </c>
      <c r="C9" s="51" t="s">
        <v>442</v>
      </c>
      <c r="D9" s="84">
        <v>30364997.300000001</v>
      </c>
      <c r="E9" s="84">
        <v>20.201003696920388</v>
      </c>
      <c r="F9" s="84">
        <v>596.85498378378304</v>
      </c>
      <c r="G9" s="52">
        <v>35.426436473442649</v>
      </c>
      <c r="H9" s="225">
        <f>(E9-E8)/E8</f>
        <v>2.561499716079764E-2</v>
      </c>
      <c r="I9" s="225">
        <f>(F9-F8)/F8</f>
        <v>5.3430687635904618E-2</v>
      </c>
      <c r="J9" s="270">
        <f>(G9-G8)/G8</f>
        <v>-3.5982666813325612E-2</v>
      </c>
    </row>
    <row r="10" spans="1:10" s="25" customFormat="1" ht="20.25" x14ac:dyDescent="0.45">
      <c r="A10" s="30">
        <v>2023</v>
      </c>
      <c r="B10" s="51" t="s">
        <v>34</v>
      </c>
      <c r="C10" s="51" t="s">
        <v>447</v>
      </c>
      <c r="D10" s="84">
        <v>29536432.48</v>
      </c>
      <c r="E10" s="84">
        <v>20.386670504296283</v>
      </c>
      <c r="F10" s="84">
        <v>398.04903413608599</v>
      </c>
      <c r="G10" s="52">
        <v>57.435372867820583</v>
      </c>
      <c r="H10" s="225"/>
      <c r="I10" s="225"/>
      <c r="J10" s="270"/>
    </row>
    <row r="11" spans="1:10" s="25" customFormat="1" ht="20.25" x14ac:dyDescent="0.45">
      <c r="A11" s="30">
        <v>2024</v>
      </c>
      <c r="B11" s="51" t="s">
        <v>34</v>
      </c>
      <c r="C11" s="51" t="s">
        <v>447</v>
      </c>
      <c r="D11" s="84">
        <v>36365791.369999997</v>
      </c>
      <c r="E11" s="84">
        <v>24.193168161645296</v>
      </c>
      <c r="F11" s="84">
        <v>439.96553631920199</v>
      </c>
      <c r="G11" s="52">
        <v>60.627631569318417</v>
      </c>
      <c r="H11" s="225">
        <f>(E11-E10)/E10</f>
        <v>0.18671502325732062</v>
      </c>
      <c r="I11" s="225">
        <f>(F11-F10)/F10</f>
        <v>0.10530487097925095</v>
      </c>
      <c r="J11" s="270">
        <f>(G11-G10)/G10</f>
        <v>5.5580011795942692E-2</v>
      </c>
    </row>
    <row r="12" spans="1:10" s="25" customFormat="1" ht="20.25" x14ac:dyDescent="0.45">
      <c r="A12" s="30">
        <v>2023</v>
      </c>
      <c r="B12" s="51" t="s">
        <v>34</v>
      </c>
      <c r="C12" s="51" t="s">
        <v>448</v>
      </c>
      <c r="D12" s="84">
        <v>607297310.54999995</v>
      </c>
      <c r="E12" s="84">
        <v>419.16945036309079</v>
      </c>
      <c r="F12" s="84">
        <v>176.73905556085799</v>
      </c>
      <c r="G12" s="52">
        <v>2936.8040413828999</v>
      </c>
      <c r="H12" s="225"/>
      <c r="I12" s="225"/>
      <c r="J12" s="270"/>
    </row>
    <row r="13" spans="1:10" s="25" customFormat="1" ht="20.25" x14ac:dyDescent="0.45">
      <c r="A13" s="30">
        <v>2024</v>
      </c>
      <c r="B13" s="51" t="s">
        <v>34</v>
      </c>
      <c r="C13" s="51" t="s">
        <v>448</v>
      </c>
      <c r="D13" s="84">
        <v>755462703.85000002</v>
      </c>
      <c r="E13" s="84">
        <v>502.5887116861137</v>
      </c>
      <c r="F13" s="84">
        <v>194.10096725119899</v>
      </c>
      <c r="G13" s="52">
        <v>3159.1225851432632</v>
      </c>
      <c r="H13" s="225">
        <f>(E13-E12)/E12</f>
        <v>0.1990108326137888</v>
      </c>
      <c r="I13" s="225">
        <f>(F13-F12)/F12</f>
        <v>9.8234720306981813E-2</v>
      </c>
      <c r="J13" s="270">
        <f>(G13-G12)/G12</f>
        <v>7.57008437157001E-2</v>
      </c>
    </row>
    <row r="14" spans="1:10" s="25" customFormat="1" ht="20.25" x14ac:dyDescent="0.45">
      <c r="A14" s="30">
        <v>2023</v>
      </c>
      <c r="B14" s="51" t="s">
        <v>34</v>
      </c>
      <c r="C14" s="51" t="s">
        <v>491</v>
      </c>
      <c r="D14" s="84">
        <v>3521301.59</v>
      </c>
      <c r="E14" s="84">
        <v>2.4304768461862865</v>
      </c>
      <c r="F14" s="84">
        <v>859.06357404244898</v>
      </c>
      <c r="G14" s="52">
        <v>3.279930922666932</v>
      </c>
      <c r="H14" s="51"/>
      <c r="I14" s="51"/>
      <c r="J14" s="33"/>
    </row>
    <row r="15" spans="1:10" s="25" customFormat="1" ht="20.25" x14ac:dyDescent="0.45">
      <c r="A15" s="30">
        <v>2024</v>
      </c>
      <c r="B15" s="51" t="s">
        <v>34</v>
      </c>
      <c r="C15" s="51" t="s">
        <v>491</v>
      </c>
      <c r="D15" s="84">
        <v>5029257.18</v>
      </c>
      <c r="E15" s="84">
        <v>3.3458274961197967</v>
      </c>
      <c r="F15" s="84">
        <v>1066.4243384223901</v>
      </c>
      <c r="G15" s="52">
        <v>3.5751754823060744</v>
      </c>
      <c r="H15" s="225">
        <f>(E15-E14)/E14</f>
        <v>0.37661360624348539</v>
      </c>
      <c r="I15" s="225">
        <f>(F15-F14)/F14</f>
        <v>0.24137999869343169</v>
      </c>
      <c r="J15" s="270">
        <f>(G15-G14)/G14</f>
        <v>9.001548099649527E-2</v>
      </c>
    </row>
    <row r="16" spans="1:10" s="25" customFormat="1" ht="20.25" x14ac:dyDescent="0.45">
      <c r="A16" s="30">
        <v>2023</v>
      </c>
      <c r="B16" s="51" t="s">
        <v>34</v>
      </c>
      <c r="C16" s="51" t="s">
        <v>492</v>
      </c>
      <c r="D16" s="84">
        <v>44386813.939999998</v>
      </c>
      <c r="E16" s="84">
        <v>30.636717929391754</v>
      </c>
      <c r="F16" s="84">
        <v>149.49434325879901</v>
      </c>
      <c r="G16" s="52">
        <v>246.25848368075617</v>
      </c>
      <c r="H16" s="225"/>
      <c r="I16" s="225"/>
      <c r="J16" s="270"/>
    </row>
    <row r="17" spans="1:10" s="25" customFormat="1" ht="20.25" x14ac:dyDescent="0.45">
      <c r="A17" s="59">
        <v>2024</v>
      </c>
      <c r="B17" s="100" t="s">
        <v>34</v>
      </c>
      <c r="C17" s="100" t="s">
        <v>492</v>
      </c>
      <c r="D17" s="297">
        <v>62009146.390000001</v>
      </c>
      <c r="E17" s="297">
        <v>41.252992157100159</v>
      </c>
      <c r="F17" s="297">
        <v>167.22890365260301</v>
      </c>
      <c r="G17" s="99">
        <v>289.44817625468767</v>
      </c>
      <c r="H17" s="275">
        <f>(E17-E16)/E16</f>
        <v>0.34652126419597767</v>
      </c>
      <c r="I17" s="275">
        <f>(F17-F16)/F16</f>
        <v>0.1186303107342503</v>
      </c>
      <c r="J17" s="271">
        <f>(G17-G16)/G16</f>
        <v>0.17538357228708359</v>
      </c>
    </row>
    <row r="18" spans="1:10" s="25" customFormat="1" ht="20.25" x14ac:dyDescent="0.45">
      <c r="H18" s="45"/>
      <c r="I18" s="45"/>
      <c r="J18" s="45"/>
    </row>
    <row r="19" spans="1:10" s="25" customFormat="1" ht="20.25" x14ac:dyDescent="0.45">
      <c r="A19" s="25" t="s">
        <v>554</v>
      </c>
      <c r="H19" s="45"/>
      <c r="I19" s="45"/>
      <c r="J19" s="45"/>
    </row>
    <row r="20" spans="1:10" s="25" customFormat="1" ht="20.25" x14ac:dyDescent="0.45">
      <c r="H20" s="45"/>
      <c r="I20" s="45"/>
      <c r="J20" s="45"/>
    </row>
    <row r="21" spans="1:10" s="25" customFormat="1" ht="20.25" x14ac:dyDescent="0.45">
      <c r="H21" s="45"/>
      <c r="I21" s="45"/>
      <c r="J21" s="45"/>
    </row>
    <row r="22" spans="1:10" s="25" customFormat="1" ht="20.25" x14ac:dyDescent="0.45">
      <c r="H22" s="45"/>
      <c r="I22" s="45"/>
      <c r="J22" s="45"/>
    </row>
    <row r="23" spans="1:10" s="25" customFormat="1" ht="20.25" x14ac:dyDescent="0.45">
      <c r="H23" s="45"/>
      <c r="I23" s="45"/>
      <c r="J23" s="45"/>
    </row>
    <row r="24" spans="1:10" s="25" customFormat="1" ht="20.25" x14ac:dyDescent="0.45">
      <c r="A24" s="45"/>
      <c r="B24" s="45"/>
      <c r="C24" s="45"/>
      <c r="D24" s="45"/>
      <c r="H24" s="45"/>
      <c r="I24" s="45"/>
      <c r="J24" s="45"/>
    </row>
    <row r="25" spans="1:10" s="25" customFormat="1" ht="20.25" x14ac:dyDescent="0.45">
      <c r="A25" s="45"/>
      <c r="B25" s="45"/>
      <c r="C25" s="45"/>
      <c r="D25" s="45"/>
      <c r="H25" s="45"/>
      <c r="I25" s="45"/>
      <c r="J25" s="45"/>
    </row>
    <row r="26" spans="1:10" s="25" customFormat="1" ht="20.25" x14ac:dyDescent="0.45">
      <c r="A26" s="45"/>
      <c r="B26" s="45"/>
      <c r="C26" s="45"/>
      <c r="D26" s="45"/>
      <c r="H26" s="45"/>
      <c r="I26" s="45"/>
      <c r="J26" s="45"/>
    </row>
    <row r="27" spans="1:10" s="25" customFormat="1" ht="20.25" x14ac:dyDescent="0.45">
      <c r="A27" s="45"/>
      <c r="B27" s="45"/>
      <c r="C27" s="45"/>
      <c r="D27" s="45"/>
      <c r="H27" s="45"/>
      <c r="I27" s="45"/>
      <c r="J27" s="45"/>
    </row>
    <row r="28" spans="1:10" s="25" customFormat="1" ht="20.25" x14ac:dyDescent="0.45">
      <c r="A28" s="45"/>
      <c r="B28" s="45"/>
      <c r="C28" s="45"/>
      <c r="D28" s="45"/>
      <c r="H28" s="45"/>
      <c r="I28" s="45"/>
      <c r="J28" s="45"/>
    </row>
    <row r="29" spans="1:10" s="25" customFormat="1" ht="20.25" x14ac:dyDescent="0.45">
      <c r="A29" s="45"/>
      <c r="B29" s="45"/>
      <c r="C29" s="45"/>
      <c r="D29" s="45"/>
      <c r="H29" s="45"/>
      <c r="I29" s="45"/>
      <c r="J29" s="45"/>
    </row>
    <row r="30" spans="1:10" s="25" customFormat="1" ht="20.25" x14ac:dyDescent="0.45">
      <c r="A30" s="45"/>
      <c r="B30" s="45"/>
      <c r="C30" s="45"/>
      <c r="D30" s="45"/>
      <c r="H30" s="45"/>
      <c r="I30" s="45"/>
      <c r="J30" s="45"/>
    </row>
    <row r="31" spans="1:10" s="25" customFormat="1" ht="20.25" x14ac:dyDescent="0.45">
      <c r="A31" s="45"/>
      <c r="B31" s="45"/>
      <c r="C31" s="45"/>
      <c r="D31" s="45"/>
      <c r="H31" s="45"/>
      <c r="I31" s="45"/>
      <c r="J31" s="45"/>
    </row>
    <row r="32" spans="1:10" s="25" customFormat="1" ht="20.25" x14ac:dyDescent="0.45">
      <c r="A32" s="45"/>
      <c r="B32" s="45"/>
      <c r="C32" s="45"/>
      <c r="D32" s="45"/>
      <c r="H32" s="45"/>
      <c r="I32" s="45"/>
      <c r="J32" s="45"/>
    </row>
    <row r="33" spans="1:10" s="25" customFormat="1" ht="20.25" x14ac:dyDescent="0.45">
      <c r="A33" s="45"/>
      <c r="B33" s="45"/>
      <c r="C33" s="45"/>
      <c r="D33" s="45"/>
      <c r="H33" s="45"/>
      <c r="I33" s="45"/>
      <c r="J33" s="45"/>
    </row>
    <row r="34" spans="1:10" s="25" customFormat="1" ht="20.25" x14ac:dyDescent="0.45">
      <c r="A34" s="45"/>
      <c r="B34" s="45"/>
      <c r="C34" s="45"/>
      <c r="D34" s="45"/>
      <c r="H34" s="45"/>
      <c r="I34" s="45"/>
      <c r="J34" s="45"/>
    </row>
    <row r="35" spans="1:10" s="25" customFormat="1" ht="20.25" x14ac:dyDescent="0.45">
      <c r="A35" s="45"/>
      <c r="B35" s="45"/>
      <c r="C35" s="45"/>
      <c r="D35" s="45"/>
      <c r="H35" s="45"/>
      <c r="I35" s="45"/>
      <c r="J35" s="45"/>
    </row>
    <row r="36" spans="1:10" s="25" customFormat="1" ht="20.25" x14ac:dyDescent="0.45">
      <c r="A36" s="45"/>
      <c r="B36" s="45"/>
      <c r="C36" s="45"/>
      <c r="D36" s="45"/>
      <c r="H36" s="45"/>
      <c r="I36" s="45"/>
      <c r="J36" s="45"/>
    </row>
    <row r="37" spans="1:10" s="25" customFormat="1" ht="20.25" x14ac:dyDescent="0.45">
      <c r="A37" s="45"/>
      <c r="B37" s="45"/>
      <c r="C37" s="45"/>
      <c r="D37" s="45"/>
      <c r="H37" s="45"/>
      <c r="I37" s="45"/>
      <c r="J37" s="45"/>
    </row>
    <row r="38" spans="1:10" s="25" customFormat="1" ht="20.25" x14ac:dyDescent="0.45">
      <c r="A38" s="45"/>
      <c r="B38" s="45"/>
      <c r="C38" s="45"/>
      <c r="D38" s="45"/>
      <c r="H38" s="45"/>
      <c r="I38" s="45"/>
      <c r="J38" s="45"/>
    </row>
    <row r="39" spans="1:10" s="25" customFormat="1" ht="20.25" x14ac:dyDescent="0.45">
      <c r="A39" s="45"/>
      <c r="B39" s="45"/>
      <c r="C39" s="45"/>
      <c r="D39" s="45"/>
      <c r="H39" s="45"/>
      <c r="I39" s="45"/>
      <c r="J39" s="45"/>
    </row>
    <row r="40" spans="1:10" s="25" customFormat="1" ht="20.25" x14ac:dyDescent="0.45">
      <c r="A40" s="45"/>
      <c r="B40" s="45"/>
      <c r="C40" s="45"/>
      <c r="D40" s="45"/>
      <c r="H40" s="45"/>
      <c r="I40" s="45"/>
      <c r="J40" s="45"/>
    </row>
    <row r="41" spans="1:10" s="25" customFormat="1" ht="20.25" x14ac:dyDescent="0.45">
      <c r="A41" s="45"/>
      <c r="B41" s="45"/>
      <c r="C41" s="45"/>
      <c r="D41" s="45"/>
      <c r="H41" s="45"/>
      <c r="I41" s="45"/>
      <c r="J41" s="45"/>
    </row>
    <row r="42" spans="1:10" s="25" customFormat="1" ht="20.25" x14ac:dyDescent="0.45">
      <c r="A42" s="45"/>
      <c r="B42" s="45"/>
      <c r="C42" s="45"/>
      <c r="D42" s="45"/>
      <c r="H42" s="45"/>
      <c r="I42" s="45"/>
      <c r="J42" s="45"/>
    </row>
    <row r="43" spans="1:10" s="25" customFormat="1" ht="20.25" x14ac:dyDescent="0.45">
      <c r="A43" s="45"/>
      <c r="B43" s="45"/>
      <c r="C43" s="45"/>
      <c r="D43" s="45"/>
      <c r="H43" s="45"/>
      <c r="I43" s="45"/>
      <c r="J43" s="45"/>
    </row>
    <row r="44" spans="1:10" s="25" customFormat="1" ht="20.25" x14ac:dyDescent="0.45">
      <c r="A44" s="45"/>
      <c r="B44" s="45"/>
      <c r="C44" s="45"/>
      <c r="D44" s="45"/>
      <c r="H44" s="45"/>
      <c r="I44" s="45"/>
      <c r="J44" s="45"/>
    </row>
    <row r="45" spans="1:10" s="25" customFormat="1" ht="20.25" x14ac:dyDescent="0.45">
      <c r="A45" s="45"/>
      <c r="B45" s="45"/>
      <c r="C45" s="45"/>
      <c r="D45" s="45"/>
      <c r="H45" s="45"/>
      <c r="I45" s="45"/>
      <c r="J45" s="45"/>
    </row>
    <row r="46" spans="1:10" s="25" customFormat="1" ht="20.25" x14ac:dyDescent="0.45">
      <c r="A46" s="45"/>
      <c r="B46" s="45"/>
      <c r="C46" s="45"/>
      <c r="D46" s="45"/>
      <c r="H46" s="45"/>
      <c r="I46" s="45"/>
      <c r="J46" s="45"/>
    </row>
    <row r="47" spans="1:10" s="25" customFormat="1" ht="20.25" x14ac:dyDescent="0.45">
      <c r="A47" s="45"/>
      <c r="B47" s="45"/>
      <c r="C47" s="45"/>
      <c r="D47" s="45"/>
      <c r="H47" s="45"/>
      <c r="I47" s="45"/>
      <c r="J47" s="45"/>
    </row>
    <row r="48" spans="1:10" s="25" customFormat="1" ht="20.25" x14ac:dyDescent="0.45">
      <c r="A48" s="45"/>
      <c r="B48" s="45"/>
      <c r="C48" s="45"/>
      <c r="D48" s="45"/>
      <c r="H48" s="45"/>
      <c r="I48" s="45"/>
      <c r="J48" s="45"/>
    </row>
    <row r="49" spans="1:10" s="25" customFormat="1" ht="20.25" x14ac:dyDescent="0.45">
      <c r="A49" s="45"/>
      <c r="B49" s="45"/>
      <c r="C49" s="45"/>
      <c r="D49" s="45"/>
      <c r="H49" s="45"/>
      <c r="I49" s="45"/>
      <c r="J49" s="45"/>
    </row>
    <row r="50" spans="1:10" s="25" customFormat="1" ht="20.25" x14ac:dyDescent="0.45">
      <c r="A50" s="45"/>
      <c r="B50" s="45"/>
      <c r="C50" s="45"/>
      <c r="D50" s="45"/>
      <c r="H50" s="45"/>
      <c r="I50" s="45"/>
      <c r="J50" s="45"/>
    </row>
    <row r="51" spans="1:10" s="25" customFormat="1" ht="20.25" x14ac:dyDescent="0.45">
      <c r="A51" s="45"/>
      <c r="B51" s="45"/>
      <c r="C51" s="45"/>
      <c r="D51" s="45"/>
      <c r="H51" s="45"/>
      <c r="I51" s="45"/>
      <c r="J51" s="45"/>
    </row>
    <row r="52" spans="1:10" s="25" customFormat="1" ht="20.25" x14ac:dyDescent="0.45">
      <c r="A52" s="45"/>
      <c r="B52" s="45"/>
      <c r="C52" s="45"/>
      <c r="D52" s="45"/>
      <c r="H52" s="45"/>
      <c r="I52" s="45"/>
      <c r="J52" s="45"/>
    </row>
    <row r="53" spans="1:10" s="25" customFormat="1" ht="20.25" x14ac:dyDescent="0.45">
      <c r="A53" s="45"/>
      <c r="B53" s="45"/>
      <c r="C53" s="45"/>
      <c r="D53" s="45"/>
      <c r="H53" s="45"/>
      <c r="I53" s="45"/>
      <c r="J53" s="45"/>
    </row>
    <row r="54" spans="1:10" s="25" customFormat="1" ht="20.25" x14ac:dyDescent="0.45">
      <c r="A54" s="45"/>
      <c r="B54" s="45"/>
      <c r="C54" s="45"/>
      <c r="D54" s="45"/>
      <c r="H54" s="45"/>
      <c r="I54" s="45"/>
      <c r="J54" s="45"/>
    </row>
    <row r="55" spans="1:10" s="25" customFormat="1" ht="20.25" x14ac:dyDescent="0.45">
      <c r="A55" s="45"/>
      <c r="B55" s="45"/>
      <c r="C55" s="45"/>
      <c r="D55" s="45"/>
      <c r="H55" s="45"/>
      <c r="I55" s="45"/>
      <c r="J55" s="45"/>
    </row>
    <row r="56" spans="1:10" s="25" customFormat="1" ht="20.25" x14ac:dyDescent="0.45">
      <c r="A56" s="45"/>
      <c r="B56" s="45"/>
      <c r="C56" s="45"/>
      <c r="D56" s="45"/>
      <c r="H56" s="45"/>
      <c r="I56" s="45"/>
      <c r="J56" s="45"/>
    </row>
    <row r="57" spans="1:10" s="25" customFormat="1" ht="20.25" x14ac:dyDescent="0.45">
      <c r="A57" s="45"/>
      <c r="B57" s="45"/>
      <c r="C57" s="45"/>
      <c r="D57" s="45"/>
      <c r="H57" s="45"/>
      <c r="I57" s="45"/>
      <c r="J57" s="45"/>
    </row>
    <row r="58" spans="1:10" s="25" customFormat="1" ht="20.25" x14ac:dyDescent="0.45">
      <c r="A58" s="45"/>
      <c r="B58" s="45"/>
      <c r="C58" s="45"/>
      <c r="D58" s="45"/>
      <c r="H58" s="45"/>
      <c r="I58" s="45"/>
      <c r="J58" s="45"/>
    </row>
    <row r="59" spans="1:10" s="25" customFormat="1" ht="20.25" x14ac:dyDescent="0.45">
      <c r="A59" s="45"/>
      <c r="B59" s="45"/>
      <c r="C59" s="45"/>
      <c r="D59" s="45"/>
      <c r="H59" s="45"/>
      <c r="I59" s="45"/>
      <c r="J59" s="45"/>
    </row>
    <row r="60" spans="1:10" s="25" customFormat="1" ht="20.25" x14ac:dyDescent="0.45">
      <c r="A60" s="45"/>
      <c r="B60" s="45"/>
      <c r="C60" s="45"/>
      <c r="D60" s="45"/>
      <c r="H60" s="45"/>
      <c r="I60" s="45"/>
      <c r="J60" s="45"/>
    </row>
    <row r="61" spans="1:10" s="25" customFormat="1" ht="20.25" x14ac:dyDescent="0.45">
      <c r="A61" s="45"/>
      <c r="B61" s="45"/>
      <c r="C61" s="45"/>
      <c r="D61" s="45"/>
      <c r="H61" s="45"/>
      <c r="I61" s="45"/>
      <c r="J61" s="45"/>
    </row>
    <row r="62" spans="1:10" s="25" customFormat="1" ht="20.25" x14ac:dyDescent="0.45">
      <c r="A62" s="45"/>
      <c r="B62" s="45"/>
      <c r="C62" s="45"/>
      <c r="D62" s="45"/>
      <c r="H62" s="45"/>
      <c r="I62" s="45"/>
      <c r="J62" s="45"/>
    </row>
    <row r="63" spans="1:10" s="25" customFormat="1" ht="20.25" x14ac:dyDescent="0.45">
      <c r="A63" s="45"/>
      <c r="B63" s="45"/>
      <c r="C63" s="45"/>
      <c r="D63" s="45"/>
      <c r="H63" s="45"/>
      <c r="I63" s="45"/>
      <c r="J63" s="45"/>
    </row>
    <row r="64" spans="1:10" s="25" customFormat="1" ht="20.25" x14ac:dyDescent="0.45">
      <c r="A64" s="45"/>
      <c r="B64" s="45"/>
      <c r="C64" s="45"/>
      <c r="D64" s="45"/>
      <c r="H64" s="45"/>
      <c r="I64" s="45"/>
      <c r="J64" s="45"/>
    </row>
    <row r="65" spans="1:10" s="25" customFormat="1" ht="20.25" x14ac:dyDescent="0.45">
      <c r="A65" s="45"/>
      <c r="B65" s="45"/>
      <c r="C65" s="45"/>
      <c r="D65" s="45"/>
      <c r="H65" s="45"/>
      <c r="I65" s="45"/>
      <c r="J65" s="45"/>
    </row>
    <row r="66" spans="1:10" s="25" customFormat="1" ht="20.25" x14ac:dyDescent="0.45">
      <c r="A66" s="45"/>
      <c r="B66" s="45"/>
      <c r="C66" s="45"/>
      <c r="D66" s="45"/>
      <c r="H66" s="45"/>
      <c r="I66" s="45"/>
      <c r="J66" s="45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4AFE-5D13-4013-9300-4C377CEE9AA0}">
  <sheetPr>
    <tabColor rgb="FF0082AC"/>
  </sheetPr>
  <dimension ref="A1:S88"/>
  <sheetViews>
    <sheetView workbookViewId="0">
      <selection sqref="A1:XFD3"/>
    </sheetView>
  </sheetViews>
  <sheetFormatPr defaultColWidth="9.140625" defaultRowHeight="15" x14ac:dyDescent="0.25"/>
  <cols>
    <col min="1" max="1" width="22" bestFit="1" customWidth="1"/>
    <col min="2" max="2" width="40.85546875" customWidth="1"/>
    <col min="3" max="3" width="40.140625" bestFit="1" customWidth="1"/>
    <col min="4" max="5" width="23" bestFit="1" customWidth="1"/>
    <col min="6" max="6" width="28" bestFit="1" customWidth="1"/>
    <col min="7" max="7" width="12.5703125" bestFit="1" customWidth="1"/>
    <col min="8" max="8" width="12.7109375" bestFit="1" customWidth="1"/>
    <col min="10" max="10" width="10.42578125" bestFit="1" customWidth="1"/>
    <col min="11" max="11" width="37.85546875" customWidth="1"/>
    <col min="12" max="12" width="42" customWidth="1"/>
    <col min="13" max="13" width="31.85546875" bestFit="1" customWidth="1"/>
    <col min="14" max="15" width="23" bestFit="1" customWidth="1"/>
    <col min="16" max="16" width="28" bestFit="1" customWidth="1"/>
  </cols>
  <sheetData>
    <row r="1" spans="1:16" ht="18.75" x14ac:dyDescent="0.3">
      <c r="A1" s="1" t="s">
        <v>157</v>
      </c>
    </row>
    <row r="2" spans="1:16" ht="15.75" x14ac:dyDescent="0.25">
      <c r="A2" s="11" t="s">
        <v>113</v>
      </c>
    </row>
    <row r="3" spans="1:16" ht="15.75" x14ac:dyDescent="0.25">
      <c r="A3" s="12" t="s">
        <v>114</v>
      </c>
      <c r="J3" s="4"/>
    </row>
    <row r="4" spans="1:16" x14ac:dyDescent="0.25">
      <c r="B4" s="4"/>
    </row>
    <row r="5" spans="1:16" x14ac:dyDescent="0.25">
      <c r="A5" s="13" t="s">
        <v>100</v>
      </c>
      <c r="B5" s="16" t="s">
        <v>115</v>
      </c>
      <c r="C5" s="16" t="s">
        <v>116</v>
      </c>
      <c r="D5" s="14" t="s">
        <v>101</v>
      </c>
      <c r="E5" s="14" t="s">
        <v>159</v>
      </c>
      <c r="F5" s="15" t="s">
        <v>102</v>
      </c>
      <c r="G5" s="15" t="s">
        <v>103</v>
      </c>
      <c r="H5" s="15" t="s">
        <v>104</v>
      </c>
      <c r="J5" s="16" t="s">
        <v>105</v>
      </c>
      <c r="K5" s="13" t="s">
        <v>100</v>
      </c>
      <c r="L5" s="13" t="s">
        <v>115</v>
      </c>
      <c r="M5" s="16" t="s">
        <v>152</v>
      </c>
      <c r="N5" s="14" t="s">
        <v>101</v>
      </c>
      <c r="O5" s="14" t="s">
        <v>159</v>
      </c>
      <c r="P5" s="15" t="s">
        <v>102</v>
      </c>
    </row>
    <row r="6" spans="1:16" x14ac:dyDescent="0.25">
      <c r="A6" s="2" t="s">
        <v>17</v>
      </c>
      <c r="B6" s="2" t="s">
        <v>117</v>
      </c>
      <c r="C6" s="2" t="s">
        <v>163</v>
      </c>
      <c r="D6" s="10">
        <v>4246510</v>
      </c>
      <c r="E6" s="10">
        <v>4212069</v>
      </c>
      <c r="F6" s="9">
        <v>3.6089213277594101E-3</v>
      </c>
      <c r="G6" s="9">
        <v>-5.0000000000000001E-3</v>
      </c>
      <c r="H6" s="9">
        <v>1.2E-2</v>
      </c>
      <c r="J6" s="2" t="s">
        <v>107</v>
      </c>
      <c r="K6" s="2" t="s">
        <v>175</v>
      </c>
      <c r="L6" s="2" t="s">
        <v>107</v>
      </c>
      <c r="M6" s="2"/>
      <c r="N6" s="10">
        <v>33492030</v>
      </c>
      <c r="O6" s="10">
        <v>34655824</v>
      </c>
      <c r="P6" s="9">
        <v>2.3218325966462498E-2</v>
      </c>
    </row>
    <row r="7" spans="1:16" x14ac:dyDescent="0.25">
      <c r="A7" s="2" t="s">
        <v>17</v>
      </c>
      <c r="B7" s="2" t="s">
        <v>117</v>
      </c>
      <c r="C7" s="2" t="s">
        <v>119</v>
      </c>
      <c r="D7" s="10">
        <v>355983</v>
      </c>
      <c r="E7" s="10">
        <v>378885</v>
      </c>
      <c r="F7" s="9">
        <v>-3.1547527004827901E-3</v>
      </c>
      <c r="G7" s="9">
        <v>-8.9999999999999993E-3</v>
      </c>
      <c r="H7" s="9">
        <v>3.1E-2</v>
      </c>
      <c r="J7" s="2" t="s">
        <v>107</v>
      </c>
      <c r="K7" s="2" t="s">
        <v>8</v>
      </c>
      <c r="L7" s="2" t="s">
        <v>107</v>
      </c>
      <c r="M7" s="2"/>
      <c r="N7" s="10">
        <v>4285611</v>
      </c>
      <c r="O7" s="10">
        <v>4469885</v>
      </c>
      <c r="P7" s="9">
        <v>5.3289501061796397E-2</v>
      </c>
    </row>
    <row r="8" spans="1:16" x14ac:dyDescent="0.25">
      <c r="A8" s="2" t="s">
        <v>17</v>
      </c>
      <c r="B8" s="2" t="s">
        <v>117</v>
      </c>
      <c r="C8" s="2" t="s">
        <v>118</v>
      </c>
      <c r="D8" s="10">
        <v>320224</v>
      </c>
      <c r="E8" s="10">
        <v>310048</v>
      </c>
      <c r="F8" s="9">
        <v>6.5255610810051295E-2</v>
      </c>
      <c r="G8" s="9">
        <v>3.5999999999999997E-2</v>
      </c>
      <c r="H8" s="9">
        <v>9.5000000000000001E-2</v>
      </c>
      <c r="J8" s="2" t="s">
        <v>107</v>
      </c>
      <c r="K8" s="2" t="s">
        <v>34</v>
      </c>
      <c r="L8" s="2" t="s">
        <v>107</v>
      </c>
      <c r="M8" s="2"/>
      <c r="N8" s="10">
        <v>13248647</v>
      </c>
      <c r="O8" s="10">
        <v>14273823</v>
      </c>
      <c r="P8" s="9">
        <v>1.3228827221033501E-2</v>
      </c>
    </row>
    <row r="9" spans="1:16" x14ac:dyDescent="0.25">
      <c r="A9" s="2" t="s">
        <v>17</v>
      </c>
      <c r="B9" s="2" t="s">
        <v>117</v>
      </c>
      <c r="C9" s="2" t="s">
        <v>121</v>
      </c>
      <c r="D9" s="10">
        <v>286283</v>
      </c>
      <c r="E9" s="10">
        <v>290782</v>
      </c>
      <c r="F9" s="9">
        <v>4.1477387419155999E-2</v>
      </c>
      <c r="G9" s="9">
        <v>1.6E-2</v>
      </c>
      <c r="H9" s="9">
        <v>6.7000000000000004E-2</v>
      </c>
      <c r="J9" s="2" t="s">
        <v>107</v>
      </c>
      <c r="K9" s="2" t="s">
        <v>17</v>
      </c>
      <c r="L9" s="2" t="s">
        <v>107</v>
      </c>
      <c r="M9" s="2"/>
      <c r="N9" s="10">
        <v>15957772</v>
      </c>
      <c r="O9" s="10">
        <v>15912116</v>
      </c>
      <c r="P9" s="9">
        <v>2.2294085094762502E-2</v>
      </c>
    </row>
    <row r="10" spans="1:16" x14ac:dyDescent="0.25">
      <c r="A10" s="2" t="s">
        <v>17</v>
      </c>
      <c r="B10" s="2" t="s">
        <v>117</v>
      </c>
      <c r="C10" s="2" t="s">
        <v>120</v>
      </c>
      <c r="D10" s="10">
        <v>284119</v>
      </c>
      <c r="E10" s="10">
        <v>314211</v>
      </c>
      <c r="F10" s="9">
        <v>4.8937980426207901E-2</v>
      </c>
      <c r="G10" s="9">
        <v>2.3E-2</v>
      </c>
      <c r="H10" s="9">
        <v>7.5999999999999998E-2</v>
      </c>
      <c r="J10" s="2" t="s">
        <v>110</v>
      </c>
      <c r="K10" s="2" t="s">
        <v>175</v>
      </c>
      <c r="L10" s="2" t="s">
        <v>107</v>
      </c>
      <c r="M10" s="2">
        <v>83</v>
      </c>
      <c r="N10" s="10">
        <v>20311778</v>
      </c>
      <c r="O10" s="10">
        <v>21241289</v>
      </c>
      <c r="P10" s="9">
        <v>1.7406962062644402E-2</v>
      </c>
    </row>
    <row r="11" spans="1:16" x14ac:dyDescent="0.25">
      <c r="A11" s="2" t="s">
        <v>17</v>
      </c>
      <c r="B11" s="2" t="s">
        <v>117</v>
      </c>
      <c r="C11" s="2" t="s">
        <v>166</v>
      </c>
      <c r="D11" s="10">
        <v>1209574</v>
      </c>
      <c r="E11" s="10">
        <v>1226236</v>
      </c>
      <c r="F11" s="9">
        <v>5.0421558486288702E-2</v>
      </c>
      <c r="G11" s="9">
        <v>3.1E-2</v>
      </c>
      <c r="H11" s="9">
        <v>7.0000000000000007E-2</v>
      </c>
      <c r="J11" s="2" t="s">
        <v>110</v>
      </c>
      <c r="K11" s="2" t="s">
        <v>8</v>
      </c>
      <c r="L11" s="2" t="s">
        <v>107</v>
      </c>
      <c r="M11" s="2">
        <v>13</v>
      </c>
      <c r="N11" s="10">
        <v>2759657</v>
      </c>
      <c r="O11" s="10">
        <v>2828283</v>
      </c>
      <c r="P11" s="9">
        <v>4.40338993577973E-2</v>
      </c>
    </row>
    <row r="12" spans="1:16" x14ac:dyDescent="0.25">
      <c r="A12" s="2" t="s">
        <v>17</v>
      </c>
      <c r="B12" s="2" t="s">
        <v>117</v>
      </c>
      <c r="C12" s="2" t="s">
        <v>122</v>
      </c>
      <c r="D12" s="10">
        <v>247156</v>
      </c>
      <c r="E12" s="10">
        <v>243129</v>
      </c>
      <c r="F12" s="9">
        <v>2.0620116951137E-2</v>
      </c>
      <c r="G12" s="9">
        <v>-5.0000000000000001E-3</v>
      </c>
      <c r="H12" s="9">
        <v>4.7E-2</v>
      </c>
      <c r="J12" s="2" t="s">
        <v>110</v>
      </c>
      <c r="K12" s="2" t="s">
        <v>34</v>
      </c>
      <c r="L12" s="2" t="s">
        <v>107</v>
      </c>
      <c r="M12" s="2">
        <v>49</v>
      </c>
      <c r="N12" s="10">
        <v>8953794</v>
      </c>
      <c r="O12" s="10">
        <v>9749149</v>
      </c>
      <c r="P12" s="9">
        <v>9.0892183136851695E-3</v>
      </c>
    </row>
    <row r="13" spans="1:16" x14ac:dyDescent="0.25">
      <c r="A13" s="2" t="s">
        <v>17</v>
      </c>
      <c r="B13" s="2" t="s">
        <v>123</v>
      </c>
      <c r="C13" s="2" t="s">
        <v>176</v>
      </c>
      <c r="D13" s="10">
        <v>193082</v>
      </c>
      <c r="E13" s="10">
        <v>196603</v>
      </c>
      <c r="F13" s="9">
        <v>-3.1326288374594898E-2</v>
      </c>
      <c r="G13" s="9">
        <v>-7.3999999999999996E-2</v>
      </c>
      <c r="H13" s="9">
        <v>1.4E-2</v>
      </c>
      <c r="J13" s="2" t="s">
        <v>110</v>
      </c>
      <c r="K13" s="2" t="s">
        <v>17</v>
      </c>
      <c r="L13" s="2" t="s">
        <v>107</v>
      </c>
      <c r="M13" s="2">
        <v>21</v>
      </c>
      <c r="N13" s="10">
        <v>8598327</v>
      </c>
      <c r="O13" s="10">
        <v>8663857</v>
      </c>
      <c r="P13" s="9">
        <v>2.9879662511766301E-2</v>
      </c>
    </row>
    <row r="14" spans="1:16" x14ac:dyDescent="0.25">
      <c r="A14" s="2" t="s">
        <v>17</v>
      </c>
      <c r="B14" s="2" t="s">
        <v>123</v>
      </c>
      <c r="C14" s="2" t="s">
        <v>125</v>
      </c>
      <c r="D14" s="10">
        <v>141777</v>
      </c>
      <c r="E14" s="10">
        <v>136656</v>
      </c>
      <c r="F14" s="9">
        <v>8.3382530667416202E-2</v>
      </c>
      <c r="G14" s="9">
        <v>0.05</v>
      </c>
      <c r="H14" s="9">
        <v>0.11799999999999999</v>
      </c>
      <c r="J14" s="2" t="s">
        <v>110</v>
      </c>
      <c r="K14" s="2" t="s">
        <v>8</v>
      </c>
      <c r="L14" s="2" t="s">
        <v>8</v>
      </c>
      <c r="M14" s="2">
        <v>13</v>
      </c>
      <c r="N14" s="10">
        <v>2759657</v>
      </c>
      <c r="O14" s="10">
        <v>2828283</v>
      </c>
      <c r="P14" s="9">
        <v>4.40338993577973E-2</v>
      </c>
    </row>
    <row r="15" spans="1:16" x14ac:dyDescent="0.25">
      <c r="A15" s="2" t="s">
        <v>17</v>
      </c>
      <c r="B15" s="2" t="s">
        <v>123</v>
      </c>
      <c r="C15" s="2" t="s">
        <v>177</v>
      </c>
      <c r="D15" s="10">
        <v>253809</v>
      </c>
      <c r="E15" s="10">
        <v>239065</v>
      </c>
      <c r="F15" s="9">
        <v>3.05527562698493E-2</v>
      </c>
      <c r="G15" s="9">
        <v>7.0000000000000001E-3</v>
      </c>
      <c r="H15" s="9">
        <v>5.5E-2</v>
      </c>
      <c r="J15" s="2" t="s">
        <v>110</v>
      </c>
      <c r="K15" s="2" t="s">
        <v>34</v>
      </c>
      <c r="L15" s="2" t="s">
        <v>117</v>
      </c>
      <c r="M15" s="2">
        <v>5</v>
      </c>
      <c r="N15" s="10">
        <v>2730177</v>
      </c>
      <c r="O15" s="10">
        <v>3024139</v>
      </c>
      <c r="P15" s="9">
        <v>4.2741860826056698E-3</v>
      </c>
    </row>
    <row r="16" spans="1:16" x14ac:dyDescent="0.25">
      <c r="A16" s="2" t="s">
        <v>17</v>
      </c>
      <c r="B16" s="2" t="s">
        <v>123</v>
      </c>
      <c r="C16" s="2" t="s">
        <v>124</v>
      </c>
      <c r="D16" s="10">
        <v>180699</v>
      </c>
      <c r="E16" s="10">
        <v>184752</v>
      </c>
      <c r="F16" s="9">
        <v>6.6891913308391197E-3</v>
      </c>
      <c r="G16" s="9">
        <v>-2.9000000000000001E-2</v>
      </c>
      <c r="H16" s="9">
        <v>4.3999999999999997E-2</v>
      </c>
      <c r="J16" s="2" t="s">
        <v>110</v>
      </c>
      <c r="K16" s="2" t="s">
        <v>34</v>
      </c>
      <c r="L16" s="2" t="s">
        <v>123</v>
      </c>
      <c r="M16" s="2">
        <v>9</v>
      </c>
      <c r="N16" s="10">
        <v>1384063</v>
      </c>
      <c r="O16" s="10">
        <v>1495703</v>
      </c>
      <c r="P16" s="9">
        <v>-1.82545472901152E-3</v>
      </c>
    </row>
    <row r="17" spans="1:18" x14ac:dyDescent="0.25">
      <c r="A17" s="2" t="s">
        <v>17</v>
      </c>
      <c r="B17" s="2" t="s">
        <v>123</v>
      </c>
      <c r="C17" s="2" t="s">
        <v>178</v>
      </c>
      <c r="D17" s="10">
        <v>106328</v>
      </c>
      <c r="E17" s="10">
        <v>136861</v>
      </c>
      <c r="F17" s="9">
        <v>2.2516038053353501E-2</v>
      </c>
      <c r="G17" s="9">
        <v>-1.9E-2</v>
      </c>
      <c r="H17" s="9">
        <v>6.6000000000000003E-2</v>
      </c>
      <c r="J17" s="2" t="s">
        <v>110</v>
      </c>
      <c r="K17" s="2" t="s">
        <v>34</v>
      </c>
      <c r="L17" s="2" t="s">
        <v>126</v>
      </c>
      <c r="M17" s="2">
        <v>12</v>
      </c>
      <c r="N17" s="10">
        <v>910161</v>
      </c>
      <c r="O17" s="10">
        <v>1014573</v>
      </c>
      <c r="P17" s="9">
        <v>-2.5951199044924598E-4</v>
      </c>
    </row>
    <row r="18" spans="1:18" x14ac:dyDescent="0.25">
      <c r="A18" s="2" t="s">
        <v>17</v>
      </c>
      <c r="B18" s="2" t="s">
        <v>123</v>
      </c>
      <c r="C18" s="2" t="s">
        <v>129</v>
      </c>
      <c r="D18" s="10">
        <v>123345</v>
      </c>
      <c r="E18" s="10">
        <v>131796</v>
      </c>
      <c r="F18" s="9">
        <v>2.7224324263089801E-2</v>
      </c>
      <c r="G18" s="9">
        <v>-1.2E-2</v>
      </c>
      <c r="H18" s="9">
        <v>6.8000000000000005E-2</v>
      </c>
      <c r="J18" s="2" t="s">
        <v>110</v>
      </c>
      <c r="K18" s="2" t="s">
        <v>34</v>
      </c>
      <c r="L18" s="2" t="s">
        <v>128</v>
      </c>
      <c r="M18" s="2">
        <v>9</v>
      </c>
      <c r="N18" s="10">
        <v>891569</v>
      </c>
      <c r="O18" s="10">
        <v>914928</v>
      </c>
      <c r="P18" s="9">
        <v>7.5951874241996606E-2</v>
      </c>
    </row>
    <row r="19" spans="1:18" x14ac:dyDescent="0.25">
      <c r="A19" s="2" t="s">
        <v>17</v>
      </c>
      <c r="B19" s="2" t="s">
        <v>126</v>
      </c>
      <c r="C19" s="2" t="s">
        <v>133</v>
      </c>
      <c r="D19" s="10">
        <v>68939</v>
      </c>
      <c r="E19" s="10">
        <v>69353</v>
      </c>
      <c r="F19" s="9">
        <v>-2.4943439791518002E-2</v>
      </c>
      <c r="G19" s="9">
        <v>-6.6000000000000003E-2</v>
      </c>
      <c r="H19" s="9">
        <v>1.7999999999999999E-2</v>
      </c>
      <c r="J19" s="2" t="s">
        <v>110</v>
      </c>
      <c r="K19" s="2" t="s">
        <v>34</v>
      </c>
      <c r="L19" s="2" t="s">
        <v>130</v>
      </c>
      <c r="M19" s="2">
        <v>15</v>
      </c>
      <c r="N19" s="10">
        <v>3037824</v>
      </c>
      <c r="O19" s="10">
        <v>3299806</v>
      </c>
      <c r="P19" s="9">
        <v>1.4754337785601901E-2</v>
      </c>
    </row>
    <row r="20" spans="1:18" x14ac:dyDescent="0.25">
      <c r="A20" s="2" t="s">
        <v>17</v>
      </c>
      <c r="B20" s="2" t="s">
        <v>126</v>
      </c>
      <c r="C20" s="2" t="s">
        <v>132</v>
      </c>
      <c r="D20" s="10">
        <v>97026</v>
      </c>
      <c r="E20" s="10">
        <v>101295</v>
      </c>
      <c r="F20" s="9">
        <v>4.23923963509363E-2</v>
      </c>
      <c r="G20" s="9">
        <v>2E-3</v>
      </c>
      <c r="H20" s="9">
        <v>8.4000000000000005E-2</v>
      </c>
      <c r="J20" s="2" t="s">
        <v>110</v>
      </c>
      <c r="K20" s="2" t="s">
        <v>17</v>
      </c>
      <c r="L20" s="2" t="s">
        <v>117</v>
      </c>
      <c r="M20" s="2">
        <v>7</v>
      </c>
      <c r="N20" s="10">
        <v>6949849</v>
      </c>
      <c r="O20" s="10">
        <v>6975360</v>
      </c>
      <c r="P20" s="9">
        <v>3.2106006682464001E-2</v>
      </c>
    </row>
    <row r="21" spans="1:18" x14ac:dyDescent="0.25">
      <c r="A21" s="2" t="s">
        <v>17</v>
      </c>
      <c r="B21" s="2" t="s">
        <v>126</v>
      </c>
      <c r="C21" s="2" t="s">
        <v>127</v>
      </c>
      <c r="D21" s="10">
        <v>116664</v>
      </c>
      <c r="E21" s="10">
        <v>115220</v>
      </c>
      <c r="F21" s="9">
        <v>9.7610331415295001E-2</v>
      </c>
      <c r="G21" s="9">
        <v>6.2E-2</v>
      </c>
      <c r="H21" s="9">
        <v>0.13400000000000001</v>
      </c>
      <c r="J21" s="2" t="s">
        <v>110</v>
      </c>
      <c r="K21" s="2" t="s">
        <v>17</v>
      </c>
      <c r="L21" s="2" t="s">
        <v>123</v>
      </c>
      <c r="M21" s="2">
        <v>6</v>
      </c>
      <c r="N21" s="10">
        <v>999040</v>
      </c>
      <c r="O21" s="10">
        <v>1025733</v>
      </c>
      <c r="P21" s="9">
        <v>1.7579486877995799E-2</v>
      </c>
    </row>
    <row r="22" spans="1:18" x14ac:dyDescent="0.25">
      <c r="A22" s="2" t="s">
        <v>17</v>
      </c>
      <c r="B22" s="2" t="s">
        <v>126</v>
      </c>
      <c r="C22" s="2" t="s">
        <v>131</v>
      </c>
      <c r="D22" s="10">
        <v>88257</v>
      </c>
      <c r="E22" s="10">
        <v>87611</v>
      </c>
      <c r="F22" s="9">
        <v>3.7780940873852101E-2</v>
      </c>
      <c r="G22" s="9">
        <v>-3.0000000000000001E-3</v>
      </c>
      <c r="H22" s="9">
        <v>0.08</v>
      </c>
      <c r="J22" s="2" t="s">
        <v>110</v>
      </c>
      <c r="K22" s="2" t="s">
        <v>17</v>
      </c>
      <c r="L22" s="2" t="s">
        <v>126</v>
      </c>
      <c r="M22" s="2">
        <v>4</v>
      </c>
      <c r="N22" s="10">
        <v>370886</v>
      </c>
      <c r="O22" s="10">
        <v>373479</v>
      </c>
      <c r="P22" s="9">
        <v>4.5052852220788503E-2</v>
      </c>
    </row>
    <row r="23" spans="1:18" x14ac:dyDescent="0.25">
      <c r="A23" s="2" t="s">
        <v>17</v>
      </c>
      <c r="B23" s="2" t="s">
        <v>128</v>
      </c>
      <c r="C23" s="2" t="s">
        <v>179</v>
      </c>
      <c r="D23" s="10">
        <v>62064</v>
      </c>
      <c r="E23" s="10">
        <v>66267</v>
      </c>
      <c r="F23" s="9">
        <v>-0.12695410718387101</v>
      </c>
      <c r="G23" s="9">
        <v>-0.22700000000000001</v>
      </c>
      <c r="H23" s="9">
        <v>0</v>
      </c>
      <c r="J23" s="2" t="s">
        <v>110</v>
      </c>
      <c r="K23" s="2" t="s">
        <v>17</v>
      </c>
      <c r="L23" s="2" t="s">
        <v>128</v>
      </c>
      <c r="M23" s="2">
        <v>4</v>
      </c>
      <c r="N23" s="10">
        <v>278552</v>
      </c>
      <c r="O23" s="10">
        <v>289285</v>
      </c>
      <c r="P23" s="9">
        <v>-3.5046535250208698E-2</v>
      </c>
    </row>
    <row r="24" spans="1:18" x14ac:dyDescent="0.25">
      <c r="A24" s="2" t="s">
        <v>17</v>
      </c>
      <c r="B24" s="2" t="s">
        <v>128</v>
      </c>
      <c r="C24" s="2" t="s">
        <v>134</v>
      </c>
      <c r="D24" s="10">
        <v>75201</v>
      </c>
      <c r="E24" s="10">
        <v>73600</v>
      </c>
      <c r="F24" s="9">
        <v>-0.14219672467774999</v>
      </c>
      <c r="G24" s="9">
        <v>-0.33</v>
      </c>
      <c r="H24" s="9">
        <v>8.5999999999999993E-2</v>
      </c>
    </row>
    <row r="25" spans="1:18" x14ac:dyDescent="0.25">
      <c r="A25" s="2" t="s">
        <v>17</v>
      </c>
      <c r="B25" s="2" t="s">
        <v>128</v>
      </c>
      <c r="C25" s="2" t="s">
        <v>180</v>
      </c>
      <c r="D25" s="10">
        <v>74742</v>
      </c>
      <c r="E25" s="10">
        <v>75812</v>
      </c>
      <c r="F25" s="9">
        <v>0.28021344332852499</v>
      </c>
      <c r="G25" s="9">
        <v>0.157</v>
      </c>
      <c r="H25" s="9">
        <v>0.41399999999999998</v>
      </c>
    </row>
    <row r="26" spans="1:18" x14ac:dyDescent="0.25">
      <c r="A26" s="2" t="s">
        <v>17</v>
      </c>
      <c r="B26" s="2" t="s">
        <v>128</v>
      </c>
      <c r="C26" s="2" t="s">
        <v>135</v>
      </c>
      <c r="D26" s="10">
        <v>66545</v>
      </c>
      <c r="E26" s="10">
        <v>73606</v>
      </c>
      <c r="F26" s="9">
        <v>-0.124488678343689</v>
      </c>
      <c r="G26" s="9">
        <v>-0.22600000000000001</v>
      </c>
      <c r="H26" s="9">
        <v>2E-3</v>
      </c>
    </row>
    <row r="27" spans="1:18" x14ac:dyDescent="0.25">
      <c r="A27" s="2" t="s">
        <v>34</v>
      </c>
      <c r="B27" s="2" t="s">
        <v>117</v>
      </c>
      <c r="C27" s="2" t="s">
        <v>163</v>
      </c>
      <c r="D27" s="10">
        <v>698996</v>
      </c>
      <c r="E27" s="10">
        <v>794366</v>
      </c>
      <c r="F27" s="9">
        <v>-3.5000000000000003E-2</v>
      </c>
      <c r="G27" s="9">
        <v>-4.5999999999999999E-2</v>
      </c>
      <c r="H27" s="9">
        <v>-2.4E-2</v>
      </c>
      <c r="N27" s="3"/>
      <c r="O27" s="3"/>
    </row>
    <row r="28" spans="1:18" x14ac:dyDescent="0.25">
      <c r="A28" s="2" t="s">
        <v>34</v>
      </c>
      <c r="B28" s="2" t="s">
        <v>117</v>
      </c>
      <c r="C28" s="2" t="s">
        <v>119</v>
      </c>
      <c r="D28" s="10">
        <v>324039</v>
      </c>
      <c r="E28" s="10">
        <v>349724</v>
      </c>
      <c r="F28" s="9">
        <v>4.2999999999999997E-2</v>
      </c>
      <c r="G28" s="9">
        <v>2.1000000000000001E-2</v>
      </c>
      <c r="H28" s="9">
        <v>6.6000000000000003E-2</v>
      </c>
      <c r="N28" s="3"/>
      <c r="O28" s="3"/>
    </row>
    <row r="29" spans="1:18" x14ac:dyDescent="0.25">
      <c r="A29" s="2" t="s">
        <v>34</v>
      </c>
      <c r="B29" s="2" t="s">
        <v>117</v>
      </c>
      <c r="C29" s="2" t="s">
        <v>176</v>
      </c>
      <c r="D29" s="10">
        <v>501544</v>
      </c>
      <c r="E29" s="10">
        <v>573989</v>
      </c>
      <c r="F29" s="9">
        <v>2.5000000000000001E-2</v>
      </c>
      <c r="G29" s="9">
        <v>1.2E-2</v>
      </c>
      <c r="H29" s="9">
        <v>3.7999999999999999E-2</v>
      </c>
      <c r="N29" s="3"/>
      <c r="O29" s="3"/>
    </row>
    <row r="30" spans="1:18" x14ac:dyDescent="0.25">
      <c r="A30" s="2" t="s">
        <v>34</v>
      </c>
      <c r="B30" s="2" t="s">
        <v>117</v>
      </c>
      <c r="C30" s="2" t="s">
        <v>166</v>
      </c>
      <c r="D30" s="10">
        <v>624763</v>
      </c>
      <c r="E30" s="10">
        <v>664275</v>
      </c>
      <c r="F30" s="9">
        <v>3.1E-2</v>
      </c>
      <c r="G30" s="9">
        <v>-1.9E-2</v>
      </c>
      <c r="H30" s="9">
        <v>8.5000000000000006E-2</v>
      </c>
    </row>
    <row r="31" spans="1:18" x14ac:dyDescent="0.25">
      <c r="A31" s="2" t="s">
        <v>34</v>
      </c>
      <c r="B31" s="2" t="s">
        <v>117</v>
      </c>
      <c r="C31" s="2" t="s">
        <v>177</v>
      </c>
      <c r="D31" s="10">
        <v>580835</v>
      </c>
      <c r="E31" s="10">
        <v>641785</v>
      </c>
      <c r="F31" s="9">
        <v>-1.2999999999999999E-2</v>
      </c>
      <c r="G31" s="9">
        <v>-2.7E-2</v>
      </c>
      <c r="H31" s="9">
        <v>1E-3</v>
      </c>
      <c r="N31" s="3"/>
      <c r="O31" s="3"/>
      <c r="P31" s="17"/>
      <c r="Q31" s="8"/>
      <c r="R31" s="8"/>
    </row>
    <row r="32" spans="1:18" x14ac:dyDescent="0.25">
      <c r="A32" s="2" t="s">
        <v>34</v>
      </c>
      <c r="B32" s="2" t="s">
        <v>123</v>
      </c>
      <c r="C32" s="18" t="s">
        <v>133</v>
      </c>
      <c r="D32" s="10">
        <v>128581</v>
      </c>
      <c r="E32" s="10">
        <v>138359</v>
      </c>
      <c r="F32" s="9">
        <v>0.108</v>
      </c>
      <c r="G32" s="9">
        <v>0.05</v>
      </c>
      <c r="H32" s="9">
        <v>0.16600000000000001</v>
      </c>
      <c r="N32" s="3"/>
      <c r="O32" s="3"/>
      <c r="P32" s="17"/>
      <c r="Q32" s="8"/>
      <c r="R32" s="8"/>
    </row>
    <row r="33" spans="1:19" x14ac:dyDescent="0.25">
      <c r="A33" s="2" t="s">
        <v>34</v>
      </c>
      <c r="B33" s="2" t="s">
        <v>123</v>
      </c>
      <c r="C33" s="2" t="s">
        <v>137</v>
      </c>
      <c r="D33" s="10">
        <v>148239</v>
      </c>
      <c r="E33" s="10">
        <v>157105</v>
      </c>
      <c r="F33" s="9">
        <v>-1.4999999999999999E-2</v>
      </c>
      <c r="G33" s="9">
        <v>-3.7999999999999999E-2</v>
      </c>
      <c r="H33" s="9">
        <v>8.9999999999999993E-3</v>
      </c>
      <c r="N33" s="3"/>
      <c r="O33" s="3"/>
      <c r="P33" s="17"/>
      <c r="Q33" s="8"/>
      <c r="R33" s="8"/>
    </row>
    <row r="34" spans="1:19" x14ac:dyDescent="0.25">
      <c r="A34" s="2" t="s">
        <v>34</v>
      </c>
      <c r="B34" s="2" t="s">
        <v>123</v>
      </c>
      <c r="C34" s="2" t="s">
        <v>136</v>
      </c>
      <c r="D34" s="10">
        <v>173542</v>
      </c>
      <c r="E34" s="10">
        <v>224836</v>
      </c>
      <c r="F34" s="9">
        <v>-0.08</v>
      </c>
      <c r="G34" s="9">
        <v>-9.9000000000000005E-2</v>
      </c>
      <c r="H34" s="9">
        <v>-6.2E-2</v>
      </c>
      <c r="N34" s="3"/>
      <c r="O34" s="3"/>
      <c r="P34" s="17"/>
      <c r="Q34" s="8"/>
      <c r="R34" s="8"/>
    </row>
    <row r="35" spans="1:19" x14ac:dyDescent="0.25">
      <c r="A35" s="2" t="s">
        <v>34</v>
      </c>
      <c r="B35" s="2" t="s">
        <v>123</v>
      </c>
      <c r="C35" s="2" t="s">
        <v>121</v>
      </c>
      <c r="D35" s="10">
        <v>218144</v>
      </c>
      <c r="E35" s="10">
        <v>226088</v>
      </c>
      <c r="F35" s="9">
        <v>-1.9E-2</v>
      </c>
      <c r="G35" s="9">
        <v>-0.06</v>
      </c>
      <c r="H35" s="9">
        <v>2.4E-2</v>
      </c>
      <c r="N35" s="3"/>
      <c r="O35" s="3"/>
      <c r="P35" s="17"/>
      <c r="Q35" s="8"/>
      <c r="R35" s="8"/>
    </row>
    <row r="36" spans="1:19" x14ac:dyDescent="0.25">
      <c r="A36" s="2" t="s">
        <v>34</v>
      </c>
      <c r="B36" s="2" t="s">
        <v>123</v>
      </c>
      <c r="C36" s="2" t="s">
        <v>122</v>
      </c>
      <c r="D36" s="10">
        <v>174956</v>
      </c>
      <c r="E36" s="10">
        <v>162950</v>
      </c>
      <c r="F36" s="9">
        <v>1.0999999999999999E-2</v>
      </c>
      <c r="G36" s="9">
        <v>-1.7999999999999999E-2</v>
      </c>
      <c r="H36" s="9">
        <v>4.1000000000000002E-2</v>
      </c>
      <c r="N36" s="3"/>
      <c r="O36" s="3"/>
      <c r="P36" s="17"/>
      <c r="Q36" s="8"/>
      <c r="R36" s="8"/>
    </row>
    <row r="37" spans="1:19" x14ac:dyDescent="0.25">
      <c r="A37" s="2" t="s">
        <v>34</v>
      </c>
      <c r="B37" s="2" t="s">
        <v>123</v>
      </c>
      <c r="C37" s="2" t="s">
        <v>125</v>
      </c>
      <c r="D37" s="10">
        <v>148747</v>
      </c>
      <c r="E37" s="10">
        <v>159844</v>
      </c>
      <c r="F37" s="9">
        <v>6.0000000000000001E-3</v>
      </c>
      <c r="G37" s="9">
        <v>-1.7000000000000001E-2</v>
      </c>
      <c r="H37" s="9">
        <v>2.9000000000000001E-2</v>
      </c>
      <c r="N37" s="3"/>
      <c r="O37" s="3"/>
      <c r="P37" s="17"/>
      <c r="Q37" s="8"/>
      <c r="R37" s="8"/>
    </row>
    <row r="38" spans="1:19" x14ac:dyDescent="0.25">
      <c r="A38" s="2" t="s">
        <v>34</v>
      </c>
      <c r="B38" s="2" t="s">
        <v>123</v>
      </c>
      <c r="C38" s="2" t="s">
        <v>138</v>
      </c>
      <c r="D38" s="10">
        <v>123677</v>
      </c>
      <c r="E38" s="10">
        <v>133643</v>
      </c>
      <c r="F38" s="9">
        <v>6.8000000000000005E-2</v>
      </c>
      <c r="G38" s="9">
        <v>6.3E-2</v>
      </c>
      <c r="H38" s="9">
        <v>7.3999999999999996E-2</v>
      </c>
      <c r="N38" s="3"/>
      <c r="O38" s="3"/>
      <c r="P38" s="17"/>
      <c r="Q38" s="8"/>
      <c r="R38" s="8"/>
    </row>
    <row r="39" spans="1:19" x14ac:dyDescent="0.25">
      <c r="A39" s="2" t="s">
        <v>34</v>
      </c>
      <c r="B39" s="2" t="s">
        <v>123</v>
      </c>
      <c r="C39" s="2" t="s">
        <v>132</v>
      </c>
      <c r="D39" s="10">
        <v>152385</v>
      </c>
      <c r="E39" s="10">
        <v>164977</v>
      </c>
      <c r="F39" s="9">
        <v>2.1999999999999999E-2</v>
      </c>
      <c r="G39" s="9">
        <v>4.0000000000000001E-3</v>
      </c>
      <c r="H39" s="9">
        <v>3.9E-2</v>
      </c>
      <c r="N39" s="3"/>
      <c r="O39" s="3"/>
      <c r="P39" s="17"/>
      <c r="Q39" s="8"/>
      <c r="R39" s="8"/>
    </row>
    <row r="40" spans="1:19" x14ac:dyDescent="0.25">
      <c r="A40" s="2" t="s">
        <v>34</v>
      </c>
      <c r="B40" s="2" t="s">
        <v>123</v>
      </c>
      <c r="C40" s="2" t="s">
        <v>139</v>
      </c>
      <c r="D40" s="10">
        <v>115792</v>
      </c>
      <c r="E40" s="10">
        <v>127901</v>
      </c>
      <c r="F40" s="9">
        <v>-5.0000000000000001E-3</v>
      </c>
      <c r="G40" s="9">
        <v>-1.6E-2</v>
      </c>
      <c r="H40" s="9">
        <v>6.0000000000000001E-3</v>
      </c>
      <c r="N40" s="3"/>
      <c r="O40" s="3"/>
      <c r="P40" s="17"/>
      <c r="Q40" s="8"/>
      <c r="R40" s="8"/>
    </row>
    <row r="41" spans="1:19" x14ac:dyDescent="0.25">
      <c r="A41" s="2" t="s">
        <v>34</v>
      </c>
      <c r="B41" s="2" t="s">
        <v>126</v>
      </c>
      <c r="C41" s="2" t="s">
        <v>142</v>
      </c>
      <c r="D41" s="10">
        <v>75538</v>
      </c>
      <c r="E41" s="10">
        <v>77291</v>
      </c>
      <c r="F41" s="9">
        <v>1.4E-2</v>
      </c>
      <c r="G41" s="9">
        <v>-1.4999999999999999E-2</v>
      </c>
      <c r="H41" s="9">
        <v>4.2999999999999997E-2</v>
      </c>
      <c r="N41" s="3"/>
      <c r="O41" s="3"/>
      <c r="P41" s="17"/>
      <c r="Q41" s="8"/>
      <c r="R41" s="8"/>
    </row>
    <row r="42" spans="1:19" x14ac:dyDescent="0.25">
      <c r="A42" s="2" t="s">
        <v>34</v>
      </c>
      <c r="B42" s="2" t="s">
        <v>126</v>
      </c>
      <c r="C42" s="2" t="s">
        <v>181</v>
      </c>
      <c r="D42" s="10">
        <v>67687</v>
      </c>
      <c r="E42" s="10">
        <v>71869</v>
      </c>
      <c r="F42" s="9">
        <v>-3.4000000000000002E-2</v>
      </c>
      <c r="G42" s="9">
        <v>-0.06</v>
      </c>
      <c r="H42" s="9">
        <v>-8.0000000000000002E-3</v>
      </c>
      <c r="N42" s="3"/>
      <c r="O42" s="3"/>
      <c r="P42" s="17"/>
      <c r="Q42" s="8"/>
      <c r="R42" s="8"/>
    </row>
    <row r="43" spans="1:19" x14ac:dyDescent="0.25">
      <c r="A43" s="2" t="s">
        <v>34</v>
      </c>
      <c r="B43" s="2" t="s">
        <v>126</v>
      </c>
      <c r="C43" s="2" t="s">
        <v>144</v>
      </c>
      <c r="D43" s="10">
        <v>61490</v>
      </c>
      <c r="E43" s="10">
        <v>75775</v>
      </c>
      <c r="F43" s="9">
        <v>-8.7999999999999995E-2</v>
      </c>
      <c r="G43" s="9">
        <v>-0.124</v>
      </c>
      <c r="H43" s="9">
        <v>-0.05</v>
      </c>
      <c r="N43" s="3"/>
      <c r="O43" s="3"/>
      <c r="P43" s="17"/>
      <c r="Q43" s="8"/>
      <c r="R43" s="8"/>
    </row>
    <row r="44" spans="1:19" x14ac:dyDescent="0.25">
      <c r="A44" s="2" t="s">
        <v>34</v>
      </c>
      <c r="B44" s="2" t="s">
        <v>126</v>
      </c>
      <c r="C44" s="2" t="s">
        <v>140</v>
      </c>
      <c r="D44" s="10">
        <v>91107</v>
      </c>
      <c r="E44" s="10">
        <v>94654</v>
      </c>
      <c r="F44" s="9">
        <v>0.19900000000000001</v>
      </c>
      <c r="G44" s="9">
        <v>0.156</v>
      </c>
      <c r="H44" s="9">
        <v>0.24299999999999999</v>
      </c>
      <c r="N44" s="3"/>
      <c r="O44" s="3"/>
      <c r="P44" s="17"/>
      <c r="Q44" s="8"/>
      <c r="R44" s="8"/>
    </row>
    <row r="45" spans="1:19" x14ac:dyDescent="0.25">
      <c r="A45" s="2" t="s">
        <v>34</v>
      </c>
      <c r="B45" s="2" t="s">
        <v>126</v>
      </c>
      <c r="C45" s="2" t="s">
        <v>141</v>
      </c>
      <c r="D45" s="10">
        <v>91201</v>
      </c>
      <c r="E45" s="10">
        <v>115205</v>
      </c>
      <c r="F45" s="9">
        <v>-1.4E-2</v>
      </c>
      <c r="G45" s="9">
        <v>-3.2000000000000001E-2</v>
      </c>
      <c r="H45" s="9">
        <v>4.0000000000000001E-3</v>
      </c>
      <c r="N45" s="3"/>
      <c r="O45" s="3"/>
      <c r="P45" s="17"/>
      <c r="Q45" s="8"/>
      <c r="R45" s="8"/>
    </row>
    <row r="46" spans="1:19" x14ac:dyDescent="0.25">
      <c r="A46" s="2" t="s">
        <v>34</v>
      </c>
      <c r="B46" s="2" t="s">
        <v>126</v>
      </c>
      <c r="C46" s="2" t="s">
        <v>182</v>
      </c>
      <c r="D46" s="10">
        <v>71813</v>
      </c>
      <c r="E46" s="10">
        <v>79957</v>
      </c>
      <c r="F46" s="9">
        <v>1.2999999999999999E-2</v>
      </c>
      <c r="G46" s="9">
        <v>-8.0000000000000002E-3</v>
      </c>
      <c r="H46" s="9">
        <v>3.4000000000000002E-2</v>
      </c>
      <c r="O46" s="3"/>
      <c r="P46" s="3"/>
      <c r="Q46" s="17"/>
      <c r="R46" s="8"/>
      <c r="S46" s="8"/>
    </row>
    <row r="47" spans="1:19" x14ac:dyDescent="0.25">
      <c r="A47" s="2" t="s">
        <v>34</v>
      </c>
      <c r="B47" s="2" t="s">
        <v>126</v>
      </c>
      <c r="C47" s="2" t="s">
        <v>143</v>
      </c>
      <c r="D47" s="10">
        <v>69181</v>
      </c>
      <c r="E47" s="10">
        <v>69657</v>
      </c>
      <c r="F47" s="9">
        <v>8.0000000000000002E-3</v>
      </c>
      <c r="G47" s="9">
        <v>-3.5000000000000003E-2</v>
      </c>
      <c r="H47" s="9">
        <v>5.2999999999999999E-2</v>
      </c>
      <c r="O47" s="3"/>
      <c r="P47" s="3"/>
      <c r="Q47" s="17"/>
      <c r="R47" s="8"/>
      <c r="S47" s="8"/>
    </row>
    <row r="48" spans="1:19" x14ac:dyDescent="0.25">
      <c r="A48" s="2" t="s">
        <v>34</v>
      </c>
      <c r="B48" s="2" t="s">
        <v>126</v>
      </c>
      <c r="C48" s="2" t="s">
        <v>118</v>
      </c>
      <c r="D48" s="10">
        <v>91580</v>
      </c>
      <c r="E48" s="10">
        <v>94434</v>
      </c>
      <c r="F48" s="9">
        <v>-0.03</v>
      </c>
      <c r="G48" s="9">
        <v>-6.2E-2</v>
      </c>
      <c r="H48" s="9">
        <v>2E-3</v>
      </c>
      <c r="O48" s="3"/>
      <c r="P48" s="3"/>
      <c r="Q48" s="17"/>
      <c r="R48" s="8"/>
      <c r="S48" s="8"/>
    </row>
    <row r="49" spans="1:8" x14ac:dyDescent="0.25">
      <c r="A49" s="2" t="s">
        <v>34</v>
      </c>
      <c r="B49" s="2" t="s">
        <v>126</v>
      </c>
      <c r="C49" s="2" t="s">
        <v>183</v>
      </c>
      <c r="D49" s="10">
        <v>64197</v>
      </c>
      <c r="E49" s="10">
        <v>72350</v>
      </c>
      <c r="F49" s="9">
        <v>-0.06</v>
      </c>
      <c r="G49" s="9">
        <v>-9.0999999999999998E-2</v>
      </c>
      <c r="H49" s="9">
        <v>-2.7E-2</v>
      </c>
    </row>
    <row r="50" spans="1:8" x14ac:dyDescent="0.25">
      <c r="A50" s="2" t="s">
        <v>34</v>
      </c>
      <c r="B50" s="2" t="s">
        <v>126</v>
      </c>
      <c r="C50" s="2" t="s">
        <v>120</v>
      </c>
      <c r="D50" s="10">
        <v>96816</v>
      </c>
      <c r="E50" s="10">
        <v>113108</v>
      </c>
      <c r="F50" s="9">
        <v>2.5999999999999999E-2</v>
      </c>
      <c r="G50" s="9">
        <v>-3.2000000000000001E-2</v>
      </c>
      <c r="H50" s="9">
        <v>8.5000000000000006E-2</v>
      </c>
    </row>
    <row r="51" spans="1:8" x14ac:dyDescent="0.25">
      <c r="A51" s="2" t="s">
        <v>34</v>
      </c>
      <c r="B51" s="2" t="s">
        <v>126</v>
      </c>
      <c r="C51" s="2" t="s">
        <v>184</v>
      </c>
      <c r="D51" s="10">
        <v>60184</v>
      </c>
      <c r="E51" s="10">
        <v>67334</v>
      </c>
      <c r="F51" s="9">
        <v>-4.7E-2</v>
      </c>
      <c r="G51" s="9">
        <v>-9.8000000000000004E-2</v>
      </c>
      <c r="H51" s="9">
        <v>7.0000000000000001E-3</v>
      </c>
    </row>
    <row r="52" spans="1:8" x14ac:dyDescent="0.25">
      <c r="A52" s="2" t="s">
        <v>34</v>
      </c>
      <c r="B52" s="2" t="s">
        <v>126</v>
      </c>
      <c r="C52" s="2" t="s">
        <v>127</v>
      </c>
      <c r="D52" s="10">
        <v>69367</v>
      </c>
      <c r="E52" s="10">
        <v>82939</v>
      </c>
      <c r="F52" s="9">
        <v>-2.4E-2</v>
      </c>
      <c r="G52" s="9">
        <v>-5.0999999999999997E-2</v>
      </c>
      <c r="H52" s="9">
        <v>4.0000000000000001E-3</v>
      </c>
    </row>
    <row r="53" spans="1:8" x14ac:dyDescent="0.25">
      <c r="A53" s="2" t="s">
        <v>34</v>
      </c>
      <c r="B53" s="2" t="s">
        <v>128</v>
      </c>
      <c r="C53" s="2" t="s">
        <v>179</v>
      </c>
      <c r="D53" s="10">
        <v>142673</v>
      </c>
      <c r="E53" s="10">
        <v>150929</v>
      </c>
      <c r="F53" s="9">
        <v>-0.03</v>
      </c>
      <c r="G53" s="9">
        <v>-5.0999999999999997E-2</v>
      </c>
      <c r="H53" s="9">
        <v>-8.0000000000000002E-3</v>
      </c>
    </row>
    <row r="54" spans="1:8" x14ac:dyDescent="0.25">
      <c r="A54" s="2" t="s">
        <v>34</v>
      </c>
      <c r="B54" s="2" t="s">
        <v>128</v>
      </c>
      <c r="C54" s="2" t="s">
        <v>185</v>
      </c>
      <c r="D54" s="10">
        <v>124168</v>
      </c>
      <c r="E54" s="10">
        <v>111121</v>
      </c>
      <c r="F54" s="9">
        <v>-1.2E-2</v>
      </c>
      <c r="G54" s="9">
        <v>-7.0999999999999994E-2</v>
      </c>
      <c r="H54" s="9">
        <v>5.0999999999999997E-2</v>
      </c>
    </row>
    <row r="55" spans="1:8" x14ac:dyDescent="0.25">
      <c r="A55" s="2" t="s">
        <v>34</v>
      </c>
      <c r="B55" s="2" t="s">
        <v>128</v>
      </c>
      <c r="C55" s="2" t="s">
        <v>186</v>
      </c>
      <c r="D55" s="10">
        <v>116214</v>
      </c>
      <c r="E55" s="10">
        <v>122097</v>
      </c>
      <c r="F55" s="9">
        <v>9.8000000000000004E-2</v>
      </c>
      <c r="G55" s="9">
        <v>6.7000000000000004E-2</v>
      </c>
      <c r="H55" s="9">
        <v>0.129</v>
      </c>
    </row>
    <row r="56" spans="1:8" x14ac:dyDescent="0.25">
      <c r="A56" s="2" t="s">
        <v>34</v>
      </c>
      <c r="B56" s="2" t="s">
        <v>128</v>
      </c>
      <c r="C56" s="2" t="s">
        <v>134</v>
      </c>
      <c r="D56" s="10">
        <v>133677</v>
      </c>
      <c r="E56" s="10">
        <v>149132</v>
      </c>
      <c r="F56" s="9">
        <v>0.22900000000000001</v>
      </c>
      <c r="G56" s="9">
        <v>0.17299999999999999</v>
      </c>
      <c r="H56" s="9">
        <v>0.28699999999999998</v>
      </c>
    </row>
    <row r="57" spans="1:8" x14ac:dyDescent="0.25">
      <c r="A57" s="2" t="s">
        <v>34</v>
      </c>
      <c r="B57" s="2" t="s">
        <v>128</v>
      </c>
      <c r="C57" s="2" t="s">
        <v>187</v>
      </c>
      <c r="D57" s="10">
        <v>62974</v>
      </c>
      <c r="E57" s="10">
        <v>61845</v>
      </c>
      <c r="F57" s="9">
        <v>0.104</v>
      </c>
      <c r="G57" s="9">
        <v>-0.33800000000000002</v>
      </c>
      <c r="H57" s="9">
        <v>0.54900000000000004</v>
      </c>
    </row>
    <row r="58" spans="1:8" x14ac:dyDescent="0.25">
      <c r="A58" s="2" t="s">
        <v>34</v>
      </c>
      <c r="B58" s="2" t="s">
        <v>128</v>
      </c>
      <c r="C58" s="2" t="s">
        <v>180</v>
      </c>
      <c r="D58" s="10">
        <v>112126</v>
      </c>
      <c r="E58" s="10">
        <v>116056</v>
      </c>
      <c r="F58" s="9">
        <v>7.0000000000000001E-3</v>
      </c>
      <c r="G58" s="9">
        <v>-3.7999999999999999E-2</v>
      </c>
      <c r="H58" s="9">
        <v>5.5E-2</v>
      </c>
    </row>
    <row r="59" spans="1:8" x14ac:dyDescent="0.25">
      <c r="A59" s="2" t="s">
        <v>34</v>
      </c>
      <c r="B59" s="2" t="s">
        <v>128</v>
      </c>
      <c r="C59" s="2" t="s">
        <v>188</v>
      </c>
      <c r="D59" s="10">
        <v>65731</v>
      </c>
      <c r="E59" s="10">
        <v>64297</v>
      </c>
      <c r="F59" s="9">
        <v>0.14899999999999999</v>
      </c>
      <c r="G59" s="9">
        <v>0.14199999999999999</v>
      </c>
      <c r="H59" s="9">
        <v>0.157</v>
      </c>
    </row>
    <row r="60" spans="1:8" x14ac:dyDescent="0.25">
      <c r="A60" s="2" t="s">
        <v>34</v>
      </c>
      <c r="B60" s="2" t="s">
        <v>128</v>
      </c>
      <c r="C60" s="2" t="s">
        <v>135</v>
      </c>
      <c r="D60" s="10">
        <v>73629</v>
      </c>
      <c r="E60" s="10">
        <v>77564</v>
      </c>
      <c r="F60" s="9">
        <v>0.18099999999999999</v>
      </c>
      <c r="G60" s="9">
        <v>0.14199999999999999</v>
      </c>
      <c r="H60" s="9">
        <v>0.222</v>
      </c>
    </row>
    <row r="61" spans="1:8" x14ac:dyDescent="0.25">
      <c r="A61" s="2" t="s">
        <v>34</v>
      </c>
      <c r="B61" s="2" t="s">
        <v>130</v>
      </c>
      <c r="C61" s="2" t="s">
        <v>149</v>
      </c>
      <c r="D61" s="10">
        <v>103558</v>
      </c>
      <c r="E61" s="10">
        <v>120566</v>
      </c>
      <c r="F61" s="9">
        <v>6.6000000000000003E-2</v>
      </c>
      <c r="G61" s="9">
        <v>4.4999999999999998E-2</v>
      </c>
      <c r="H61" s="9">
        <v>8.6999999999999994E-2</v>
      </c>
    </row>
    <row r="62" spans="1:8" x14ac:dyDescent="0.25">
      <c r="A62" s="2" t="s">
        <v>34</v>
      </c>
      <c r="B62" s="2" t="s">
        <v>130</v>
      </c>
      <c r="C62" s="2" t="s">
        <v>189</v>
      </c>
      <c r="D62" s="10">
        <v>79703</v>
      </c>
      <c r="E62" s="10">
        <v>86317</v>
      </c>
      <c r="F62" s="9">
        <v>-5.5E-2</v>
      </c>
      <c r="G62" s="9">
        <v>-7.3999999999999996E-2</v>
      </c>
      <c r="H62" s="9">
        <v>-3.5999999999999997E-2</v>
      </c>
    </row>
    <row r="63" spans="1:8" x14ac:dyDescent="0.25">
      <c r="A63" s="2" t="s">
        <v>34</v>
      </c>
      <c r="B63" s="2" t="s">
        <v>130</v>
      </c>
      <c r="C63" s="2" t="s">
        <v>190</v>
      </c>
      <c r="D63" s="10">
        <v>100847</v>
      </c>
      <c r="E63" s="10">
        <v>103184</v>
      </c>
      <c r="F63" s="9">
        <v>0.13800000000000001</v>
      </c>
      <c r="G63" s="9">
        <v>9.7000000000000003E-2</v>
      </c>
      <c r="H63" s="9">
        <v>0.18099999999999999</v>
      </c>
    </row>
    <row r="64" spans="1:8" x14ac:dyDescent="0.25">
      <c r="A64" s="2" t="s">
        <v>34</v>
      </c>
      <c r="B64" s="2" t="s">
        <v>130</v>
      </c>
      <c r="C64" s="2" t="s">
        <v>191</v>
      </c>
      <c r="D64" s="10">
        <v>166746</v>
      </c>
      <c r="E64" s="10">
        <v>177087</v>
      </c>
      <c r="F64" s="9">
        <v>1.2E-2</v>
      </c>
      <c r="G64" s="9">
        <v>-7.0000000000000001E-3</v>
      </c>
      <c r="H64" s="9">
        <v>3.1E-2</v>
      </c>
    </row>
    <row r="65" spans="1:8" x14ac:dyDescent="0.25">
      <c r="A65" s="2" t="s">
        <v>34</v>
      </c>
      <c r="B65" s="2" t="s">
        <v>130</v>
      </c>
      <c r="C65" s="2" t="s">
        <v>192</v>
      </c>
      <c r="D65" s="10">
        <v>287250</v>
      </c>
      <c r="E65" s="10">
        <v>299638</v>
      </c>
      <c r="F65" s="9">
        <v>-5.7000000000000002E-2</v>
      </c>
      <c r="G65" s="9">
        <v>-7.1999999999999995E-2</v>
      </c>
      <c r="H65" s="9">
        <v>-4.2999999999999997E-2</v>
      </c>
    </row>
    <row r="66" spans="1:8" x14ac:dyDescent="0.25">
      <c r="A66" s="2" t="s">
        <v>34</v>
      </c>
      <c r="B66" s="2" t="s">
        <v>130</v>
      </c>
      <c r="C66" s="2" t="s">
        <v>193</v>
      </c>
      <c r="D66" s="10">
        <v>211021</v>
      </c>
      <c r="E66" s="10">
        <v>231276</v>
      </c>
      <c r="F66" s="9">
        <v>3.0000000000000001E-3</v>
      </c>
      <c r="G66" s="9">
        <v>-6.0000000000000001E-3</v>
      </c>
      <c r="H66" s="9">
        <v>1.2E-2</v>
      </c>
    </row>
    <row r="67" spans="1:8" x14ac:dyDescent="0.25">
      <c r="A67" s="2" t="s">
        <v>34</v>
      </c>
      <c r="B67" s="2" t="s">
        <v>130</v>
      </c>
      <c r="C67" s="2" t="s">
        <v>194</v>
      </c>
      <c r="D67" s="10">
        <v>492204</v>
      </c>
      <c r="E67" s="10">
        <v>508093</v>
      </c>
      <c r="F67" s="9">
        <v>6.8000000000000005E-2</v>
      </c>
      <c r="G67" s="9">
        <v>0.05</v>
      </c>
      <c r="H67" s="9">
        <v>8.5999999999999993E-2</v>
      </c>
    </row>
    <row r="68" spans="1:8" x14ac:dyDescent="0.25">
      <c r="A68" s="2" t="s">
        <v>34</v>
      </c>
      <c r="B68" s="2" t="s">
        <v>130</v>
      </c>
      <c r="C68" s="2" t="s">
        <v>146</v>
      </c>
      <c r="D68" s="10">
        <v>153746</v>
      </c>
      <c r="E68" s="10">
        <v>182495</v>
      </c>
      <c r="F68" s="9">
        <v>4.8000000000000001E-2</v>
      </c>
      <c r="G68" s="9">
        <v>2.5000000000000001E-2</v>
      </c>
      <c r="H68" s="9">
        <v>7.1999999999999995E-2</v>
      </c>
    </row>
    <row r="69" spans="1:8" x14ac:dyDescent="0.25">
      <c r="A69" s="2" t="s">
        <v>34</v>
      </c>
      <c r="B69" s="2" t="s">
        <v>130</v>
      </c>
      <c r="C69" s="2" t="s">
        <v>148</v>
      </c>
      <c r="D69" s="10">
        <v>126460</v>
      </c>
      <c r="E69" s="10">
        <v>146961</v>
      </c>
      <c r="F69" s="9">
        <v>-5.5E-2</v>
      </c>
      <c r="G69" s="9">
        <v>-8.8999999999999996E-2</v>
      </c>
      <c r="H69" s="9">
        <v>-0.02</v>
      </c>
    </row>
    <row r="70" spans="1:8" x14ac:dyDescent="0.25">
      <c r="A70" s="2" t="s">
        <v>34</v>
      </c>
      <c r="B70" s="2" t="s">
        <v>130</v>
      </c>
      <c r="C70" s="2" t="s">
        <v>151</v>
      </c>
      <c r="D70" s="10">
        <v>70565</v>
      </c>
      <c r="E70" s="10">
        <v>76795</v>
      </c>
      <c r="F70" s="9">
        <v>2.5000000000000001E-2</v>
      </c>
      <c r="G70" s="9">
        <v>-1.4E-2</v>
      </c>
      <c r="H70" s="9">
        <v>6.6000000000000003E-2</v>
      </c>
    </row>
    <row r="71" spans="1:8" x14ac:dyDescent="0.25">
      <c r="A71" s="2" t="s">
        <v>34</v>
      </c>
      <c r="B71" s="2" t="s">
        <v>130</v>
      </c>
      <c r="C71" s="2" t="s">
        <v>147</v>
      </c>
      <c r="D71" s="10">
        <v>130280</v>
      </c>
      <c r="E71" s="10">
        <v>131655</v>
      </c>
      <c r="F71" s="9">
        <v>-1.6E-2</v>
      </c>
      <c r="G71" s="9">
        <v>-4.9000000000000002E-2</v>
      </c>
      <c r="H71" s="9">
        <v>1.7999999999999999E-2</v>
      </c>
    </row>
    <row r="72" spans="1:8" x14ac:dyDescent="0.25">
      <c r="A72" s="2" t="s">
        <v>34</v>
      </c>
      <c r="B72" s="2" t="s">
        <v>130</v>
      </c>
      <c r="C72" s="2" t="s">
        <v>195</v>
      </c>
      <c r="D72" s="10">
        <v>113859</v>
      </c>
      <c r="E72" s="10">
        <v>121819</v>
      </c>
      <c r="F72" s="9">
        <v>-3.4000000000000002E-2</v>
      </c>
      <c r="G72" s="9">
        <v>-5.6000000000000001E-2</v>
      </c>
      <c r="H72" s="9">
        <v>-1.2E-2</v>
      </c>
    </row>
    <row r="73" spans="1:8" x14ac:dyDescent="0.25">
      <c r="A73" s="2" t="s">
        <v>34</v>
      </c>
      <c r="B73" s="2" t="s">
        <v>130</v>
      </c>
      <c r="C73" s="2" t="s">
        <v>150</v>
      </c>
      <c r="D73" s="10">
        <v>71632</v>
      </c>
      <c r="E73" s="10">
        <v>78956</v>
      </c>
      <c r="F73" s="9">
        <v>0.107</v>
      </c>
      <c r="G73" s="9">
        <v>6.9000000000000006E-2</v>
      </c>
      <c r="H73" s="9">
        <v>0.14599999999999999</v>
      </c>
    </row>
    <row r="74" spans="1:8" x14ac:dyDescent="0.25">
      <c r="A74" s="2" t="s">
        <v>34</v>
      </c>
      <c r="B74" s="2" t="s">
        <v>130</v>
      </c>
      <c r="C74" s="2" t="s">
        <v>196</v>
      </c>
      <c r="D74" s="10">
        <v>391064</v>
      </c>
      <c r="E74" s="10">
        <v>422260</v>
      </c>
      <c r="F74" s="9">
        <v>3.3000000000000002E-2</v>
      </c>
      <c r="G74" s="9">
        <v>6.0000000000000001E-3</v>
      </c>
      <c r="H74" s="9">
        <v>6.0999999999999999E-2</v>
      </c>
    </row>
    <row r="75" spans="1:8" x14ac:dyDescent="0.25">
      <c r="A75" s="2" t="s">
        <v>34</v>
      </c>
      <c r="B75" s="2" t="s">
        <v>130</v>
      </c>
      <c r="C75" s="2" t="s">
        <v>145</v>
      </c>
      <c r="D75" s="10">
        <v>538889</v>
      </c>
      <c r="E75" s="10">
        <v>612704</v>
      </c>
      <c r="F75" s="9">
        <v>-6.0000000000000001E-3</v>
      </c>
      <c r="G75" s="9">
        <v>-2.5000000000000001E-2</v>
      </c>
      <c r="H75" s="9">
        <v>1.2999999999999999E-2</v>
      </c>
    </row>
    <row r="76" spans="1:8" x14ac:dyDescent="0.25">
      <c r="A76" s="2" t="s">
        <v>8</v>
      </c>
      <c r="B76" s="2" t="s">
        <v>8</v>
      </c>
      <c r="C76" s="2" t="s">
        <v>178</v>
      </c>
      <c r="D76" s="10">
        <v>66932</v>
      </c>
      <c r="E76" s="10">
        <v>84933</v>
      </c>
      <c r="F76" s="9">
        <v>7.3930239699706399E-2</v>
      </c>
      <c r="G76" s="9">
        <v>5.0999999999999997E-2</v>
      </c>
      <c r="H76" s="9">
        <v>9.7000000000000003E-2</v>
      </c>
    </row>
    <row r="77" spans="1:8" x14ac:dyDescent="0.25">
      <c r="A77" s="2" t="s">
        <v>8</v>
      </c>
      <c r="B77" s="2" t="s">
        <v>8</v>
      </c>
      <c r="C77" s="2" t="s">
        <v>163</v>
      </c>
      <c r="D77" s="10">
        <v>801837</v>
      </c>
      <c r="E77" s="10">
        <v>810768</v>
      </c>
      <c r="F77" s="9">
        <v>7.7526105625024905E-2</v>
      </c>
      <c r="G77" s="9">
        <v>7.0000000000000007E-2</v>
      </c>
      <c r="H77" s="9">
        <v>8.5000000000000006E-2</v>
      </c>
    </row>
    <row r="78" spans="1:8" x14ac:dyDescent="0.25">
      <c r="A78" s="2" t="s">
        <v>8</v>
      </c>
      <c r="B78" s="2" t="s">
        <v>8</v>
      </c>
      <c r="C78" s="2" t="s">
        <v>119</v>
      </c>
      <c r="D78" s="10">
        <v>254022</v>
      </c>
      <c r="E78" s="10">
        <v>268337</v>
      </c>
      <c r="F78" s="9">
        <v>4.46610473551666E-2</v>
      </c>
      <c r="G78" s="9">
        <v>3.3000000000000002E-2</v>
      </c>
      <c r="H78" s="9">
        <v>5.6000000000000001E-2</v>
      </c>
    </row>
    <row r="79" spans="1:8" x14ac:dyDescent="0.25">
      <c r="A79" s="2" t="s">
        <v>8</v>
      </c>
      <c r="B79" s="2" t="s">
        <v>8</v>
      </c>
      <c r="C79" s="2" t="s">
        <v>176</v>
      </c>
      <c r="D79" s="10">
        <v>154923</v>
      </c>
      <c r="E79" s="10">
        <v>184739</v>
      </c>
      <c r="F79" s="9">
        <v>-0.15431331851636801</v>
      </c>
      <c r="G79" s="9">
        <v>-0.16600000000000001</v>
      </c>
      <c r="H79" s="9">
        <v>-0.14199999999999999</v>
      </c>
    </row>
    <row r="80" spans="1:8" x14ac:dyDescent="0.25">
      <c r="A80" s="2" t="s">
        <v>8</v>
      </c>
      <c r="B80" s="2" t="s">
        <v>8</v>
      </c>
      <c r="C80" s="2" t="s">
        <v>118</v>
      </c>
      <c r="D80" s="10">
        <v>156060</v>
      </c>
      <c r="E80" s="10">
        <v>90496</v>
      </c>
      <c r="F80" s="9">
        <v>-7.3051050080636504E-2</v>
      </c>
      <c r="G80" s="9">
        <v>-9.0999999999999998E-2</v>
      </c>
      <c r="H80" s="9">
        <v>-5.5E-2</v>
      </c>
    </row>
    <row r="81" spans="1:8" x14ac:dyDescent="0.25">
      <c r="A81" s="2" t="s">
        <v>8</v>
      </c>
      <c r="B81" s="2" t="s">
        <v>8</v>
      </c>
      <c r="C81" s="2" t="s">
        <v>121</v>
      </c>
      <c r="D81" s="10">
        <v>178790</v>
      </c>
      <c r="E81" s="10">
        <v>206492</v>
      </c>
      <c r="F81" s="9">
        <v>3.7632392072267798E-3</v>
      </c>
      <c r="G81" s="9">
        <v>-1.0999999999999999E-2</v>
      </c>
      <c r="H81" s="9">
        <v>1.9E-2</v>
      </c>
    </row>
    <row r="82" spans="1:8" x14ac:dyDescent="0.25">
      <c r="A82" s="2" t="s">
        <v>8</v>
      </c>
      <c r="B82" s="2" t="s">
        <v>8</v>
      </c>
      <c r="C82" s="2" t="s">
        <v>120</v>
      </c>
      <c r="D82" s="10">
        <v>132014</v>
      </c>
      <c r="E82" s="10">
        <v>107937</v>
      </c>
      <c r="F82" s="9">
        <v>-2.2311780038734102E-3</v>
      </c>
      <c r="G82" s="9">
        <v>-2.1000000000000001E-2</v>
      </c>
      <c r="H82" s="9">
        <v>1.6E-2</v>
      </c>
    </row>
    <row r="83" spans="1:8" x14ac:dyDescent="0.25">
      <c r="A83" s="2" t="s">
        <v>8</v>
      </c>
      <c r="B83" s="2" t="s">
        <v>8</v>
      </c>
      <c r="C83" s="2" t="s">
        <v>197</v>
      </c>
      <c r="D83" s="10">
        <v>500389</v>
      </c>
      <c r="E83" s="10">
        <v>535314</v>
      </c>
      <c r="F83" s="9">
        <v>6.7384273892644606E-2</v>
      </c>
      <c r="G83" s="9">
        <v>5.5E-2</v>
      </c>
      <c r="H83" s="9">
        <v>0.08</v>
      </c>
    </row>
    <row r="84" spans="1:8" x14ac:dyDescent="0.25">
      <c r="A84" s="2" t="s">
        <v>8</v>
      </c>
      <c r="B84" s="2" t="s">
        <v>8</v>
      </c>
      <c r="C84" s="2" t="s">
        <v>122</v>
      </c>
      <c r="D84" s="10">
        <v>114036</v>
      </c>
      <c r="E84" s="10">
        <v>117657</v>
      </c>
      <c r="F84" s="9">
        <v>3.81936045832219E-2</v>
      </c>
      <c r="G84" s="9">
        <v>1.7999999999999999E-2</v>
      </c>
      <c r="H84" s="9">
        <v>5.8000000000000003E-2</v>
      </c>
    </row>
    <row r="85" spans="1:8" x14ac:dyDescent="0.25">
      <c r="A85" s="2" t="s">
        <v>8</v>
      </c>
      <c r="B85" s="2" t="s">
        <v>8</v>
      </c>
      <c r="C85" s="2" t="s">
        <v>125</v>
      </c>
      <c r="D85" s="10">
        <v>90172</v>
      </c>
      <c r="E85" s="10">
        <v>95435</v>
      </c>
      <c r="F85" s="9">
        <v>1.0216334347155199E-2</v>
      </c>
      <c r="G85" s="9">
        <v>-1.2999999999999999E-2</v>
      </c>
      <c r="H85" s="9">
        <v>3.4000000000000002E-2</v>
      </c>
    </row>
    <row r="86" spans="1:8" x14ac:dyDescent="0.25">
      <c r="A86" s="2" t="s">
        <v>8</v>
      </c>
      <c r="B86" s="2" t="s">
        <v>8</v>
      </c>
      <c r="C86" s="2" t="s">
        <v>177</v>
      </c>
      <c r="D86" s="10">
        <v>150064</v>
      </c>
      <c r="E86" s="10">
        <v>159440</v>
      </c>
      <c r="F86" s="9">
        <v>4.9284868983646299E-2</v>
      </c>
      <c r="G86" s="9">
        <v>3.5000000000000003E-2</v>
      </c>
      <c r="H86" s="9">
        <v>6.4000000000000001E-2</v>
      </c>
    </row>
    <row r="87" spans="1:8" x14ac:dyDescent="0.25">
      <c r="A87" s="2" t="s">
        <v>8</v>
      </c>
      <c r="B87" s="2" t="s">
        <v>8</v>
      </c>
      <c r="C87" s="2" t="s">
        <v>124</v>
      </c>
      <c r="D87" s="10">
        <v>71113</v>
      </c>
      <c r="E87" s="10">
        <v>73589</v>
      </c>
      <c r="F87" s="9">
        <v>6.0829045271262802E-2</v>
      </c>
      <c r="G87" s="9">
        <v>3.5000000000000003E-2</v>
      </c>
      <c r="H87" s="9">
        <v>8.6999999999999994E-2</v>
      </c>
    </row>
    <row r="88" spans="1:8" x14ac:dyDescent="0.25">
      <c r="A88" s="2" t="s">
        <v>8</v>
      </c>
      <c r="B88" s="2" t="s">
        <v>8</v>
      </c>
      <c r="C88" s="2" t="s">
        <v>131</v>
      </c>
      <c r="D88" s="10">
        <v>89305</v>
      </c>
      <c r="E88" s="10">
        <v>93146</v>
      </c>
      <c r="F88" s="9">
        <v>7.38103072119351E-2</v>
      </c>
      <c r="G88" s="9">
        <v>5.0999999999999997E-2</v>
      </c>
      <c r="H88" s="9">
        <v>9.7000000000000003E-2</v>
      </c>
    </row>
  </sheetData>
  <conditionalFormatting sqref="C45">
    <cfRule type="expression" dxfId="2" priority="1">
      <formula>I45&gt;0.034</formula>
    </cfRule>
  </conditionalFormatting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F4FC-9079-4A4F-8028-8A366A9B71C7}">
  <sheetPr>
    <tabColor rgb="FF0082AC"/>
  </sheetPr>
  <dimension ref="A1:C84"/>
  <sheetViews>
    <sheetView workbookViewId="0">
      <selection activeCell="C22" sqref="C22"/>
    </sheetView>
  </sheetViews>
  <sheetFormatPr defaultColWidth="9.140625" defaultRowHeight="15" x14ac:dyDescent="0.25"/>
  <cols>
    <col min="1" max="1" width="20.5703125" customWidth="1"/>
    <col min="2" max="2" width="39.42578125" bestFit="1" customWidth="1"/>
    <col min="3" max="3" width="83" bestFit="1" customWidth="1"/>
  </cols>
  <sheetData>
    <row r="1" spans="1:3" ht="18.75" x14ac:dyDescent="0.3">
      <c r="A1" s="1" t="s">
        <v>264</v>
      </c>
    </row>
    <row r="2" spans="1:3" ht="15.75" x14ac:dyDescent="0.25">
      <c r="A2" s="11" t="s">
        <v>198</v>
      </c>
    </row>
    <row r="4" spans="1:3" x14ac:dyDescent="0.25">
      <c r="A4" s="6" t="s">
        <v>199</v>
      </c>
      <c r="B4" s="6" t="s">
        <v>200</v>
      </c>
      <c r="C4" s="6" t="s">
        <v>201</v>
      </c>
    </row>
    <row r="5" spans="1:3" x14ac:dyDescent="0.25">
      <c r="A5" s="2" t="s">
        <v>202</v>
      </c>
      <c r="B5" s="2" t="s">
        <v>68</v>
      </c>
      <c r="C5" s="2" t="s">
        <v>68</v>
      </c>
    </row>
    <row r="6" spans="1:3" x14ac:dyDescent="0.25">
      <c r="A6" s="2" t="s">
        <v>202</v>
      </c>
      <c r="B6" s="2" t="s">
        <v>72</v>
      </c>
      <c r="C6" s="2" t="s">
        <v>72</v>
      </c>
    </row>
    <row r="7" spans="1:3" x14ac:dyDescent="0.25">
      <c r="A7" s="2" t="s">
        <v>202</v>
      </c>
      <c r="B7" s="2" t="s">
        <v>158</v>
      </c>
      <c r="C7" s="2" t="s">
        <v>203</v>
      </c>
    </row>
    <row r="8" spans="1:3" x14ac:dyDescent="0.25">
      <c r="A8" s="2" t="s">
        <v>202</v>
      </c>
      <c r="B8" s="2" t="s">
        <v>172</v>
      </c>
      <c r="C8" s="2" t="s">
        <v>69</v>
      </c>
    </row>
    <row r="9" spans="1:3" x14ac:dyDescent="0.25">
      <c r="A9" s="2" t="s">
        <v>202</v>
      </c>
      <c r="B9" s="2" t="s">
        <v>13</v>
      </c>
      <c r="C9" s="2" t="s">
        <v>204</v>
      </c>
    </row>
    <row r="10" spans="1:3" x14ac:dyDescent="0.25">
      <c r="A10" s="2" t="s">
        <v>202</v>
      </c>
      <c r="B10" s="2" t="s">
        <v>205</v>
      </c>
      <c r="C10" s="2" t="s">
        <v>206</v>
      </c>
    </row>
    <row r="11" spans="1:3" x14ac:dyDescent="0.25">
      <c r="A11" s="2" t="s">
        <v>202</v>
      </c>
      <c r="B11" s="2" t="s">
        <v>207</v>
      </c>
      <c r="C11" s="2" t="s">
        <v>73</v>
      </c>
    </row>
    <row r="12" spans="1:3" x14ac:dyDescent="0.25">
      <c r="A12" s="2" t="s">
        <v>202</v>
      </c>
      <c r="B12" s="2" t="s">
        <v>168</v>
      </c>
      <c r="C12" s="2" t="s">
        <v>208</v>
      </c>
    </row>
    <row r="13" spans="1:3" x14ac:dyDescent="0.25">
      <c r="A13" s="2" t="s">
        <v>202</v>
      </c>
      <c r="B13" s="2" t="s">
        <v>162</v>
      </c>
      <c r="C13" s="2" t="s">
        <v>209</v>
      </c>
    </row>
    <row r="14" spans="1:3" x14ac:dyDescent="0.25">
      <c r="A14" s="2" t="s">
        <v>202</v>
      </c>
      <c r="B14" s="2" t="s">
        <v>173</v>
      </c>
      <c r="C14" s="2" t="s">
        <v>70</v>
      </c>
    </row>
    <row r="15" spans="1:3" x14ac:dyDescent="0.25">
      <c r="A15" s="2" t="s">
        <v>202</v>
      </c>
      <c r="B15" s="2" t="s">
        <v>210</v>
      </c>
      <c r="C15" s="2" t="s">
        <v>74</v>
      </c>
    </row>
    <row r="16" spans="1:3" x14ac:dyDescent="0.25">
      <c r="A16" s="2" t="s">
        <v>202</v>
      </c>
      <c r="B16" s="2" t="s">
        <v>211</v>
      </c>
      <c r="C16" s="2" t="s">
        <v>212</v>
      </c>
    </row>
    <row r="17" spans="1:3" x14ac:dyDescent="0.25">
      <c r="A17" s="2" t="s">
        <v>202</v>
      </c>
      <c r="B17" s="2" t="s">
        <v>163</v>
      </c>
      <c r="C17" s="2" t="s">
        <v>213</v>
      </c>
    </row>
    <row r="18" spans="1:3" x14ac:dyDescent="0.25">
      <c r="A18" s="2" t="s">
        <v>202</v>
      </c>
      <c r="B18" s="2" t="s">
        <v>214</v>
      </c>
      <c r="C18" s="2" t="s">
        <v>50</v>
      </c>
    </row>
    <row r="19" spans="1:3" x14ac:dyDescent="0.25">
      <c r="A19" s="2" t="s">
        <v>202</v>
      </c>
      <c r="B19" s="2" t="s">
        <v>164</v>
      </c>
      <c r="C19" s="2" t="s">
        <v>215</v>
      </c>
    </row>
    <row r="20" spans="1:3" x14ac:dyDescent="0.25">
      <c r="A20" s="2" t="s">
        <v>202</v>
      </c>
      <c r="B20" s="2" t="s">
        <v>216</v>
      </c>
      <c r="C20" s="2" t="s">
        <v>217</v>
      </c>
    </row>
    <row r="21" spans="1:3" x14ac:dyDescent="0.25">
      <c r="A21" s="2" t="s">
        <v>202</v>
      </c>
      <c r="B21" s="2" t="s">
        <v>218</v>
      </c>
      <c r="C21" s="2" t="s">
        <v>219</v>
      </c>
    </row>
    <row r="22" spans="1:3" x14ac:dyDescent="0.25">
      <c r="A22" s="2" t="s">
        <v>202</v>
      </c>
      <c r="B22" s="2" t="s">
        <v>220</v>
      </c>
      <c r="C22" s="19" t="s">
        <v>221</v>
      </c>
    </row>
    <row r="23" spans="1:3" x14ac:dyDescent="0.25">
      <c r="A23" s="2" t="s">
        <v>202</v>
      </c>
      <c r="B23" s="2" t="s">
        <v>222</v>
      </c>
      <c r="C23" s="19" t="s">
        <v>223</v>
      </c>
    </row>
    <row r="24" spans="1:3" x14ac:dyDescent="0.25">
      <c r="A24" s="2" t="s">
        <v>202</v>
      </c>
      <c r="B24" s="2" t="s">
        <v>169</v>
      </c>
      <c r="C24" s="2" t="s">
        <v>224</v>
      </c>
    </row>
    <row r="25" spans="1:3" x14ac:dyDescent="0.25">
      <c r="A25" s="2" t="s">
        <v>202</v>
      </c>
      <c r="B25" s="2" t="s">
        <v>165</v>
      </c>
      <c r="C25" s="2" t="s">
        <v>225</v>
      </c>
    </row>
    <row r="26" spans="1:3" x14ac:dyDescent="0.25">
      <c r="A26" s="2" t="s">
        <v>202</v>
      </c>
      <c r="B26" s="2" t="s">
        <v>166</v>
      </c>
      <c r="C26" s="2" t="s">
        <v>226</v>
      </c>
    </row>
    <row r="27" spans="1:3" x14ac:dyDescent="0.25">
      <c r="A27" s="2" t="s">
        <v>202</v>
      </c>
      <c r="B27" s="2" t="s">
        <v>170</v>
      </c>
      <c r="C27" s="2" t="s">
        <v>170</v>
      </c>
    </row>
    <row r="28" spans="1:3" x14ac:dyDescent="0.25">
      <c r="A28" s="2" t="s">
        <v>202</v>
      </c>
      <c r="B28" s="2" t="s">
        <v>171</v>
      </c>
      <c r="C28" s="2" t="s">
        <v>227</v>
      </c>
    </row>
    <row r="29" spans="1:3" x14ac:dyDescent="0.25">
      <c r="A29" s="2" t="s">
        <v>202</v>
      </c>
      <c r="B29" s="2" t="s">
        <v>228</v>
      </c>
      <c r="C29" s="2" t="s">
        <v>229</v>
      </c>
    </row>
    <row r="30" spans="1:3" x14ac:dyDescent="0.25">
      <c r="A30" s="2" t="s">
        <v>202</v>
      </c>
      <c r="B30" s="2" t="s">
        <v>167</v>
      </c>
      <c r="C30" s="2" t="s">
        <v>109</v>
      </c>
    </row>
    <row r="31" spans="1:3" x14ac:dyDescent="0.25">
      <c r="A31" s="2" t="s">
        <v>202</v>
      </c>
      <c r="B31" s="2" t="s">
        <v>230</v>
      </c>
      <c r="C31" s="2" t="s">
        <v>231</v>
      </c>
    </row>
    <row r="32" spans="1:3" x14ac:dyDescent="0.25">
      <c r="A32" s="2" t="s">
        <v>202</v>
      </c>
      <c r="B32" s="2" t="s">
        <v>174</v>
      </c>
      <c r="C32" s="2" t="s">
        <v>71</v>
      </c>
    </row>
    <row r="33" spans="1:3" x14ac:dyDescent="0.25">
      <c r="A33" s="2" t="s">
        <v>202</v>
      </c>
      <c r="B33" s="2" t="s">
        <v>112</v>
      </c>
      <c r="C33" s="2" t="s">
        <v>112</v>
      </c>
    </row>
    <row r="34" spans="1:3" x14ac:dyDescent="0.25">
      <c r="A34" s="2" t="s">
        <v>232</v>
      </c>
      <c r="B34" s="20" t="s">
        <v>142</v>
      </c>
      <c r="C34" s="2" t="s">
        <v>233</v>
      </c>
    </row>
    <row r="35" spans="1:3" x14ac:dyDescent="0.25">
      <c r="A35" s="2" t="s">
        <v>232</v>
      </c>
      <c r="B35" s="20" t="s">
        <v>181</v>
      </c>
      <c r="C35" s="2" t="s">
        <v>234</v>
      </c>
    </row>
    <row r="36" spans="1:3" x14ac:dyDescent="0.25">
      <c r="A36" s="2" t="s">
        <v>232</v>
      </c>
      <c r="B36" s="2" t="s">
        <v>149</v>
      </c>
      <c r="C36" s="2" t="s">
        <v>149</v>
      </c>
    </row>
    <row r="37" spans="1:3" x14ac:dyDescent="0.25">
      <c r="A37" s="2" t="s">
        <v>232</v>
      </c>
      <c r="B37" s="2" t="s">
        <v>189</v>
      </c>
      <c r="C37" s="2" t="s">
        <v>235</v>
      </c>
    </row>
    <row r="38" spans="1:3" x14ac:dyDescent="0.25">
      <c r="A38" s="2" t="s">
        <v>232</v>
      </c>
      <c r="B38" s="20" t="s">
        <v>144</v>
      </c>
      <c r="C38" s="2" t="s">
        <v>144</v>
      </c>
    </row>
    <row r="39" spans="1:3" x14ac:dyDescent="0.25">
      <c r="A39" s="2" t="s">
        <v>232</v>
      </c>
      <c r="B39" s="2" t="s">
        <v>185</v>
      </c>
      <c r="C39" s="2" t="s">
        <v>236</v>
      </c>
    </row>
    <row r="40" spans="1:3" x14ac:dyDescent="0.25">
      <c r="A40" s="2" t="s">
        <v>232</v>
      </c>
      <c r="B40" s="2" t="s">
        <v>190</v>
      </c>
      <c r="C40" s="2" t="s">
        <v>237</v>
      </c>
    </row>
    <row r="41" spans="1:3" x14ac:dyDescent="0.25">
      <c r="A41" s="2" t="s">
        <v>232</v>
      </c>
      <c r="B41" s="20" t="s">
        <v>140</v>
      </c>
      <c r="C41" s="2" t="s">
        <v>140</v>
      </c>
    </row>
    <row r="42" spans="1:3" x14ac:dyDescent="0.25">
      <c r="A42" s="2" t="s">
        <v>232</v>
      </c>
      <c r="B42" s="20" t="s">
        <v>141</v>
      </c>
      <c r="C42" s="2" t="s">
        <v>141</v>
      </c>
    </row>
    <row r="43" spans="1:3" x14ac:dyDescent="0.25">
      <c r="A43" s="2" t="s">
        <v>232</v>
      </c>
      <c r="B43" s="2" t="s">
        <v>179</v>
      </c>
      <c r="C43" s="2" t="s">
        <v>238</v>
      </c>
    </row>
    <row r="44" spans="1:3" x14ac:dyDescent="0.25">
      <c r="A44" s="2" t="s">
        <v>232</v>
      </c>
      <c r="B44" s="20" t="s">
        <v>182</v>
      </c>
      <c r="C44" s="2" t="s">
        <v>239</v>
      </c>
    </row>
    <row r="45" spans="1:3" x14ac:dyDescent="0.25">
      <c r="A45" s="2" t="s">
        <v>232</v>
      </c>
      <c r="B45" s="20" t="s">
        <v>143</v>
      </c>
      <c r="C45" s="2" t="s">
        <v>143</v>
      </c>
    </row>
    <row r="46" spans="1:3" x14ac:dyDescent="0.25">
      <c r="A46" s="2" t="s">
        <v>232</v>
      </c>
      <c r="B46" s="2" t="s">
        <v>186</v>
      </c>
      <c r="C46" s="2" t="s">
        <v>240</v>
      </c>
    </row>
    <row r="47" spans="1:3" x14ac:dyDescent="0.25">
      <c r="A47" s="2" t="s">
        <v>232</v>
      </c>
      <c r="B47" s="2" t="s">
        <v>163</v>
      </c>
      <c r="C47" s="2" t="s">
        <v>106</v>
      </c>
    </row>
    <row r="48" spans="1:3" x14ac:dyDescent="0.25">
      <c r="A48" s="2" t="s">
        <v>232</v>
      </c>
      <c r="B48" s="2" t="s">
        <v>191</v>
      </c>
      <c r="C48" s="2" t="s">
        <v>241</v>
      </c>
    </row>
    <row r="49" spans="1:3" x14ac:dyDescent="0.25">
      <c r="A49" s="2" t="s">
        <v>232</v>
      </c>
      <c r="B49" s="5" t="s">
        <v>242</v>
      </c>
      <c r="C49" s="2" t="s">
        <v>242</v>
      </c>
    </row>
    <row r="50" spans="1:3" x14ac:dyDescent="0.25">
      <c r="A50" s="2" t="s">
        <v>232</v>
      </c>
      <c r="B50" s="2" t="s">
        <v>119</v>
      </c>
      <c r="C50" s="2" t="s">
        <v>243</v>
      </c>
    </row>
    <row r="51" spans="1:3" x14ac:dyDescent="0.25">
      <c r="A51" s="2" t="s">
        <v>232</v>
      </c>
      <c r="B51" s="2" t="s">
        <v>134</v>
      </c>
      <c r="C51" s="2" t="s">
        <v>134</v>
      </c>
    </row>
    <row r="52" spans="1:3" x14ac:dyDescent="0.25">
      <c r="A52" s="2" t="s">
        <v>232</v>
      </c>
      <c r="B52" s="2" t="s">
        <v>193</v>
      </c>
      <c r="C52" s="2" t="s">
        <v>244</v>
      </c>
    </row>
    <row r="53" spans="1:3" x14ac:dyDescent="0.25">
      <c r="A53" s="2" t="s">
        <v>232</v>
      </c>
      <c r="B53" s="2" t="s">
        <v>194</v>
      </c>
      <c r="C53" s="2" t="s">
        <v>245</v>
      </c>
    </row>
    <row r="54" spans="1:3" x14ac:dyDescent="0.25">
      <c r="A54" s="2" t="s">
        <v>232</v>
      </c>
      <c r="B54" s="2" t="s">
        <v>146</v>
      </c>
      <c r="C54" s="2" t="s">
        <v>146</v>
      </c>
    </row>
    <row r="55" spans="1:3" x14ac:dyDescent="0.25">
      <c r="A55" s="2" t="s">
        <v>232</v>
      </c>
      <c r="B55" s="2" t="s">
        <v>133</v>
      </c>
      <c r="C55" s="2" t="s">
        <v>246</v>
      </c>
    </row>
    <row r="56" spans="1:3" x14ac:dyDescent="0.25">
      <c r="A56" s="2" t="s">
        <v>232</v>
      </c>
      <c r="B56" s="20" t="s">
        <v>247</v>
      </c>
      <c r="C56" s="2" t="s">
        <v>247</v>
      </c>
    </row>
    <row r="57" spans="1:3" x14ac:dyDescent="0.25">
      <c r="A57" s="2" t="s">
        <v>232</v>
      </c>
      <c r="B57" s="2" t="s">
        <v>148</v>
      </c>
      <c r="C57" s="2" t="s">
        <v>148</v>
      </c>
    </row>
    <row r="58" spans="1:3" x14ac:dyDescent="0.25">
      <c r="A58" s="2" t="s">
        <v>232</v>
      </c>
      <c r="B58" s="20" t="s">
        <v>137</v>
      </c>
      <c r="C58" s="2" t="s">
        <v>137</v>
      </c>
    </row>
    <row r="59" spans="1:3" x14ac:dyDescent="0.25">
      <c r="A59" s="2" t="s">
        <v>232</v>
      </c>
      <c r="B59" s="2" t="s">
        <v>129</v>
      </c>
      <c r="C59" s="2" t="s">
        <v>248</v>
      </c>
    </row>
    <row r="60" spans="1:3" x14ac:dyDescent="0.25">
      <c r="A60" s="2" t="s">
        <v>232</v>
      </c>
      <c r="B60" s="2" t="s">
        <v>176</v>
      </c>
      <c r="C60" s="2" t="s">
        <v>249</v>
      </c>
    </row>
    <row r="61" spans="1:3" x14ac:dyDescent="0.25">
      <c r="A61" s="2" t="s">
        <v>232</v>
      </c>
      <c r="B61" s="2" t="s">
        <v>151</v>
      </c>
      <c r="C61" s="2" t="s">
        <v>151</v>
      </c>
    </row>
    <row r="62" spans="1:3" x14ac:dyDescent="0.25">
      <c r="A62" s="2" t="s">
        <v>232</v>
      </c>
      <c r="B62" s="20" t="s">
        <v>136</v>
      </c>
      <c r="C62" s="2" t="s">
        <v>250</v>
      </c>
    </row>
    <row r="63" spans="1:3" x14ac:dyDescent="0.25">
      <c r="A63" s="2" t="s">
        <v>232</v>
      </c>
      <c r="B63" s="2" t="s">
        <v>118</v>
      </c>
      <c r="C63" s="2" t="s">
        <v>118</v>
      </c>
    </row>
    <row r="64" spans="1:3" x14ac:dyDescent="0.25">
      <c r="A64" s="2" t="s">
        <v>232</v>
      </c>
      <c r="B64" s="2" t="s">
        <v>121</v>
      </c>
      <c r="C64" s="2" t="s">
        <v>251</v>
      </c>
    </row>
    <row r="65" spans="1:3" x14ac:dyDescent="0.25">
      <c r="A65" s="2" t="s">
        <v>232</v>
      </c>
      <c r="B65" s="2" t="s">
        <v>120</v>
      </c>
      <c r="C65" s="2" t="s">
        <v>120</v>
      </c>
    </row>
    <row r="66" spans="1:3" x14ac:dyDescent="0.25">
      <c r="A66" s="2" t="s">
        <v>232</v>
      </c>
      <c r="B66" s="2" t="s">
        <v>166</v>
      </c>
      <c r="C66" s="2" t="s">
        <v>252</v>
      </c>
    </row>
    <row r="67" spans="1:3" x14ac:dyDescent="0.25">
      <c r="A67" s="2" t="s">
        <v>232</v>
      </c>
      <c r="B67" s="20" t="s">
        <v>253</v>
      </c>
      <c r="C67" s="2" t="s">
        <v>253</v>
      </c>
    </row>
    <row r="68" spans="1:3" x14ac:dyDescent="0.25">
      <c r="A68" s="2" t="s">
        <v>232</v>
      </c>
      <c r="B68" s="2" t="s">
        <v>147</v>
      </c>
      <c r="C68" s="2" t="s">
        <v>147</v>
      </c>
    </row>
    <row r="69" spans="1:3" x14ac:dyDescent="0.25">
      <c r="A69" s="2" t="s">
        <v>232</v>
      </c>
      <c r="B69" s="2" t="s">
        <v>122</v>
      </c>
      <c r="C69" s="2" t="s">
        <v>122</v>
      </c>
    </row>
    <row r="70" spans="1:3" x14ac:dyDescent="0.25">
      <c r="A70" s="2" t="s">
        <v>232</v>
      </c>
      <c r="B70" s="2" t="s">
        <v>125</v>
      </c>
      <c r="C70" s="2" t="s">
        <v>254</v>
      </c>
    </row>
    <row r="71" spans="1:3" x14ac:dyDescent="0.25">
      <c r="A71" s="2" t="s">
        <v>232</v>
      </c>
      <c r="B71" s="2" t="s">
        <v>180</v>
      </c>
      <c r="C71" s="2" t="s">
        <v>255</v>
      </c>
    </row>
    <row r="72" spans="1:3" x14ac:dyDescent="0.25">
      <c r="A72" s="2" t="s">
        <v>232</v>
      </c>
      <c r="B72" s="2" t="s">
        <v>177</v>
      </c>
      <c r="C72" s="2" t="s">
        <v>256</v>
      </c>
    </row>
    <row r="73" spans="1:3" x14ac:dyDescent="0.25">
      <c r="A73" s="2" t="s">
        <v>232</v>
      </c>
      <c r="B73" s="2" t="s">
        <v>188</v>
      </c>
      <c r="C73" s="2" t="s">
        <v>257</v>
      </c>
    </row>
    <row r="74" spans="1:3" x14ac:dyDescent="0.25">
      <c r="A74" s="2" t="s">
        <v>232</v>
      </c>
      <c r="B74" s="2" t="s">
        <v>195</v>
      </c>
      <c r="C74" s="2" t="s">
        <v>258</v>
      </c>
    </row>
    <row r="75" spans="1:3" x14ac:dyDescent="0.25">
      <c r="A75" s="2" t="s">
        <v>232</v>
      </c>
      <c r="B75" s="20" t="s">
        <v>138</v>
      </c>
      <c r="C75" s="2" t="s">
        <v>138</v>
      </c>
    </row>
    <row r="76" spans="1:3" x14ac:dyDescent="0.25">
      <c r="A76" s="2" t="s">
        <v>232</v>
      </c>
      <c r="B76" s="2" t="s">
        <v>259</v>
      </c>
      <c r="C76" s="2" t="s">
        <v>259</v>
      </c>
    </row>
    <row r="77" spans="1:3" x14ac:dyDescent="0.25">
      <c r="A77" s="2" t="s">
        <v>232</v>
      </c>
      <c r="B77" s="2" t="s">
        <v>127</v>
      </c>
      <c r="C77" s="2" t="s">
        <v>260</v>
      </c>
    </row>
    <row r="78" spans="1:3" x14ac:dyDescent="0.25">
      <c r="A78" s="2" t="s">
        <v>232</v>
      </c>
      <c r="B78" s="2" t="s">
        <v>135</v>
      </c>
      <c r="C78" s="2" t="s">
        <v>135</v>
      </c>
    </row>
    <row r="79" spans="1:3" x14ac:dyDescent="0.25">
      <c r="A79" s="2" t="s">
        <v>232</v>
      </c>
      <c r="B79" s="2" t="s">
        <v>124</v>
      </c>
      <c r="C79" s="2" t="s">
        <v>124</v>
      </c>
    </row>
    <row r="80" spans="1:3" x14ac:dyDescent="0.25">
      <c r="A80" s="2" t="s">
        <v>232</v>
      </c>
      <c r="B80" s="2" t="s">
        <v>131</v>
      </c>
      <c r="C80" s="2" t="s">
        <v>131</v>
      </c>
    </row>
    <row r="81" spans="1:3" x14ac:dyDescent="0.25">
      <c r="A81" s="2" t="s">
        <v>232</v>
      </c>
      <c r="B81" s="2" t="s">
        <v>150</v>
      </c>
      <c r="C81" s="2" t="s">
        <v>150</v>
      </c>
    </row>
    <row r="82" spans="1:3" x14ac:dyDescent="0.25">
      <c r="A82" s="2" t="s">
        <v>232</v>
      </c>
      <c r="B82" s="2" t="s">
        <v>261</v>
      </c>
      <c r="C82" s="2" t="s">
        <v>262</v>
      </c>
    </row>
    <row r="83" spans="1:3" x14ac:dyDescent="0.25">
      <c r="A83" s="2" t="s">
        <v>232</v>
      </c>
      <c r="B83" s="20" t="s">
        <v>139</v>
      </c>
      <c r="C83" s="2" t="s">
        <v>263</v>
      </c>
    </row>
    <row r="84" spans="1:3" x14ac:dyDescent="0.25">
      <c r="A84" s="2" t="s">
        <v>232</v>
      </c>
      <c r="B84" s="2" t="s">
        <v>145</v>
      </c>
      <c r="C84" s="2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DB03-06ED-4D49-95CF-C3BCABD3023D}">
  <sheetPr>
    <tabColor rgb="FF064276"/>
  </sheetPr>
  <dimension ref="A1:I65"/>
  <sheetViews>
    <sheetView tabSelected="1" topLeftCell="A35" zoomScale="85" zoomScaleNormal="85" workbookViewId="0">
      <selection activeCell="A64" sqref="A64"/>
    </sheetView>
  </sheetViews>
  <sheetFormatPr defaultColWidth="46.85546875" defaultRowHeight="19.5" x14ac:dyDescent="0.25"/>
  <cols>
    <col min="1" max="1" width="63.7109375" style="23" customWidth="1"/>
    <col min="2" max="3" width="28.140625" style="23" bestFit="1" customWidth="1"/>
    <col min="4" max="4" width="32.5703125" style="23" bestFit="1" customWidth="1"/>
    <col min="5" max="5" width="21.140625" style="23" customWidth="1"/>
    <col min="6" max="6" width="56.28515625" style="23" customWidth="1"/>
    <col min="7" max="8" width="28.140625" style="23" bestFit="1" customWidth="1"/>
    <col min="9" max="9" width="32.5703125" style="23" bestFit="1" customWidth="1"/>
    <col min="10" max="16384" width="46.85546875" style="23"/>
  </cols>
  <sheetData>
    <row r="1" spans="1:9" ht="24" x14ac:dyDescent="0.25">
      <c r="A1" s="103" t="s">
        <v>326</v>
      </c>
      <c r="B1" s="104"/>
      <c r="C1" s="104"/>
      <c r="D1" s="104"/>
      <c r="F1" s="104"/>
      <c r="G1" s="104"/>
      <c r="H1" s="104"/>
      <c r="I1" s="104"/>
    </row>
    <row r="2" spans="1:9" ht="18" x14ac:dyDescent="0.25">
      <c r="A2" s="71" t="s">
        <v>370</v>
      </c>
      <c r="B2" s="105"/>
      <c r="C2" s="105"/>
      <c r="D2" s="105"/>
      <c r="F2" s="47"/>
      <c r="G2" s="105"/>
      <c r="H2" s="105"/>
      <c r="I2" s="105"/>
    </row>
    <row r="3" spans="1:9" ht="20.25" x14ac:dyDescent="0.25">
      <c r="A3" s="106" t="s">
        <v>520</v>
      </c>
      <c r="B3" s="107"/>
      <c r="C3" s="107"/>
      <c r="D3" s="107"/>
      <c r="F3" s="105"/>
      <c r="G3" s="107"/>
      <c r="H3" s="107"/>
      <c r="I3" s="107"/>
    </row>
    <row r="4" spans="1:9" ht="18" x14ac:dyDescent="0.25">
      <c r="A4" s="105"/>
      <c r="B4" s="107"/>
      <c r="C4" s="107"/>
      <c r="D4" s="107"/>
      <c r="F4" s="105"/>
      <c r="G4" s="107"/>
      <c r="H4" s="107"/>
      <c r="I4" s="107"/>
    </row>
    <row r="5" spans="1:9" s="24" customFormat="1" ht="18" x14ac:dyDescent="0.25">
      <c r="A5" s="85" t="s">
        <v>83</v>
      </c>
      <c r="F5" s="85" t="s">
        <v>85</v>
      </c>
    </row>
    <row r="6" spans="1:9" s="24" customFormat="1" ht="18" x14ac:dyDescent="0.25">
      <c r="A6" s="24" t="s">
        <v>323</v>
      </c>
      <c r="F6" s="24" t="s">
        <v>342</v>
      </c>
    </row>
    <row r="7" spans="1:9" s="24" customFormat="1" ht="18" x14ac:dyDescent="0.25">
      <c r="A7" s="108" t="s">
        <v>320</v>
      </c>
      <c r="B7" s="38" t="s">
        <v>321</v>
      </c>
      <c r="C7" s="38" t="s">
        <v>322</v>
      </c>
      <c r="D7" s="109" t="s">
        <v>319</v>
      </c>
      <c r="F7" s="108" t="s">
        <v>320</v>
      </c>
      <c r="G7" s="38" t="s">
        <v>321</v>
      </c>
      <c r="H7" s="38" t="s">
        <v>322</v>
      </c>
      <c r="I7" s="109" t="s">
        <v>319</v>
      </c>
    </row>
    <row r="8" spans="1:9" s="24" customFormat="1" ht="18" x14ac:dyDescent="0.25">
      <c r="A8" s="110" t="s">
        <v>84</v>
      </c>
      <c r="B8" s="111">
        <v>3836654.25</v>
      </c>
      <c r="C8" s="111">
        <v>3838472.4166666665</v>
      </c>
      <c r="D8" s="112">
        <v>4.7389380126356485E-4</v>
      </c>
      <c r="F8" s="113" t="s">
        <v>84</v>
      </c>
      <c r="G8" s="114">
        <v>3401823.25</v>
      </c>
      <c r="H8" s="114">
        <v>3409451.4166666665</v>
      </c>
      <c r="I8" s="115">
        <v>2.2423759572654197E-3</v>
      </c>
    </row>
    <row r="9" spans="1:9" s="24" customFormat="1" ht="18" x14ac:dyDescent="0.25">
      <c r="A9" s="85"/>
      <c r="F9" s="110" t="s">
        <v>98</v>
      </c>
      <c r="G9" s="116">
        <v>1.0311344284472674</v>
      </c>
      <c r="H9" s="116">
        <v>1.034768021843685</v>
      </c>
      <c r="I9" s="112">
        <v>3.5238794246150798E-3</v>
      </c>
    </row>
    <row r="10" spans="1:9" s="24" customFormat="1" ht="18" x14ac:dyDescent="0.25">
      <c r="A10" s="85" t="s">
        <v>83</v>
      </c>
    </row>
    <row r="11" spans="1:9" s="24" customFormat="1" ht="18" x14ac:dyDescent="0.25">
      <c r="A11" s="24" t="s">
        <v>324</v>
      </c>
      <c r="F11" s="85" t="s">
        <v>85</v>
      </c>
    </row>
    <row r="12" spans="1:9" s="24" customFormat="1" ht="18" x14ac:dyDescent="0.25">
      <c r="A12" s="108" t="s">
        <v>4</v>
      </c>
      <c r="B12" s="38" t="s">
        <v>305</v>
      </c>
      <c r="C12" s="38" t="s">
        <v>306</v>
      </c>
      <c r="D12" s="109" t="s">
        <v>319</v>
      </c>
      <c r="F12" s="24" t="s">
        <v>325</v>
      </c>
    </row>
    <row r="13" spans="1:9" s="24" customFormat="1" ht="18" x14ac:dyDescent="0.25">
      <c r="A13" s="113" t="s">
        <v>24</v>
      </c>
      <c r="B13" s="117">
        <v>5820980227</v>
      </c>
      <c r="C13" s="117">
        <v>6108373840</v>
      </c>
      <c r="D13" s="66">
        <v>4.9372030447201176E-2</v>
      </c>
      <c r="F13" s="108" t="s">
        <v>4</v>
      </c>
      <c r="G13" s="38" t="s">
        <v>305</v>
      </c>
      <c r="H13" s="38" t="s">
        <v>306</v>
      </c>
      <c r="I13" s="109" t="s">
        <v>319</v>
      </c>
    </row>
    <row r="14" spans="1:9" s="24" customFormat="1" ht="18" x14ac:dyDescent="0.25">
      <c r="A14" s="113" t="s">
        <v>25</v>
      </c>
      <c r="B14" s="117">
        <v>6219132481</v>
      </c>
      <c r="C14" s="117">
        <v>6829707006</v>
      </c>
      <c r="D14" s="66">
        <v>9.8176799877693427E-2</v>
      </c>
      <c r="F14" s="113" t="s">
        <v>24</v>
      </c>
      <c r="G14" s="117">
        <v>4474077745</v>
      </c>
      <c r="H14" s="117">
        <v>4730494225</v>
      </c>
      <c r="I14" s="66">
        <v>5.7311583440086154E-2</v>
      </c>
    </row>
    <row r="15" spans="1:9" s="24" customFormat="1" ht="18" x14ac:dyDescent="0.25">
      <c r="A15" s="113" t="s">
        <v>82</v>
      </c>
      <c r="B15" s="117">
        <v>9155387699.2700005</v>
      </c>
      <c r="C15" s="117">
        <v>9958728103.5</v>
      </c>
      <c r="D15" s="66">
        <v>8.774509945592511E-2</v>
      </c>
      <c r="F15" s="113" t="s">
        <v>25</v>
      </c>
      <c r="G15" s="117">
        <v>5273065248</v>
      </c>
      <c r="H15" s="117">
        <v>5838387361</v>
      </c>
      <c r="I15" s="66">
        <v>0.10720939082148069</v>
      </c>
    </row>
    <row r="16" spans="1:9" s="24" customFormat="1" ht="18" x14ac:dyDescent="0.25">
      <c r="A16" s="113" t="s">
        <v>30</v>
      </c>
      <c r="B16" s="117">
        <v>843840904</v>
      </c>
      <c r="C16" s="117">
        <v>908498886</v>
      </c>
      <c r="D16" s="66">
        <v>7.6623427109904593E-2</v>
      </c>
      <c r="F16" s="113" t="s">
        <v>26</v>
      </c>
      <c r="G16" s="117">
        <v>1783530057</v>
      </c>
      <c r="H16" s="117">
        <v>1919475947</v>
      </c>
      <c r="I16" s="66">
        <v>7.6222931857211754E-2</v>
      </c>
    </row>
    <row r="17" spans="1:9" s="24" customFormat="1" ht="18" x14ac:dyDescent="0.25">
      <c r="A17" s="113" t="s">
        <v>45</v>
      </c>
      <c r="B17" s="117">
        <v>6007784286</v>
      </c>
      <c r="C17" s="117">
        <v>6385682250</v>
      </c>
      <c r="D17" s="66">
        <v>6.2901386935715953E-2</v>
      </c>
      <c r="F17" s="113" t="s">
        <v>27</v>
      </c>
      <c r="G17" s="117">
        <v>3435616749.27</v>
      </c>
      <c r="H17" s="117">
        <v>3688196118.5</v>
      </c>
      <c r="I17" s="66">
        <v>7.3517911822867932E-2</v>
      </c>
    </row>
    <row r="18" spans="1:9" s="24" customFormat="1" ht="18" x14ac:dyDescent="0.25">
      <c r="A18" s="113" t="s">
        <v>46</v>
      </c>
      <c r="B18" s="117">
        <v>4495070560.9200001</v>
      </c>
      <c r="C18" s="117">
        <v>4726059311.8099995</v>
      </c>
      <c r="D18" s="66">
        <v>5.1387124575575788E-2</v>
      </c>
      <c r="F18" s="113" t="s">
        <v>28</v>
      </c>
      <c r="G18" s="117">
        <v>1279570763</v>
      </c>
      <c r="H18" s="117">
        <v>1496647680</v>
      </c>
      <c r="I18" s="66">
        <v>0.16964823148276326</v>
      </c>
    </row>
    <row r="19" spans="1:9" s="24" customFormat="1" ht="18" x14ac:dyDescent="0.25">
      <c r="A19" s="113" t="s">
        <v>31</v>
      </c>
      <c r="B19" s="117">
        <v>2424700417</v>
      </c>
      <c r="C19" s="117">
        <v>2626928164</v>
      </c>
      <c r="D19" s="66">
        <v>8.3403188939196696E-2</v>
      </c>
      <c r="F19" s="113" t="s">
        <v>29</v>
      </c>
      <c r="G19" s="117">
        <v>1480130060</v>
      </c>
      <c r="H19" s="117">
        <v>1564550194</v>
      </c>
      <c r="I19" s="66">
        <v>5.70356188833838E-2</v>
      </c>
    </row>
    <row r="20" spans="1:9" s="24" customFormat="1" ht="18" x14ac:dyDescent="0.25">
      <c r="A20" s="113" t="s">
        <v>36</v>
      </c>
      <c r="B20" s="117">
        <v>1565560874</v>
      </c>
      <c r="C20" s="117">
        <v>1567035323</v>
      </c>
      <c r="D20" s="66">
        <v>9.4180240735883389E-4</v>
      </c>
      <c r="F20" s="113" t="s">
        <v>30</v>
      </c>
      <c r="G20" s="117">
        <v>497203488</v>
      </c>
      <c r="H20" s="117">
        <v>548198159</v>
      </c>
      <c r="I20" s="66">
        <v>0.1025629792042006</v>
      </c>
    </row>
    <row r="21" spans="1:9" s="24" customFormat="1" ht="18" x14ac:dyDescent="0.25">
      <c r="A21" s="113" t="s">
        <v>280</v>
      </c>
      <c r="B21" s="117">
        <v>189392603</v>
      </c>
      <c r="C21" s="117">
        <v>115672955</v>
      </c>
      <c r="D21" s="66">
        <v>-0.38924248799727412</v>
      </c>
      <c r="F21" s="113" t="s">
        <v>45</v>
      </c>
      <c r="G21" s="117">
        <v>4941828504</v>
      </c>
      <c r="H21" s="117">
        <v>5330738390</v>
      </c>
      <c r="I21" s="66">
        <v>7.86975682553957E-2</v>
      </c>
    </row>
    <row r="22" spans="1:9" s="24" customFormat="1" ht="18" x14ac:dyDescent="0.25">
      <c r="A22" s="113" t="s">
        <v>281</v>
      </c>
      <c r="B22" s="117">
        <v>186132311.59999996</v>
      </c>
      <c r="C22" s="117">
        <v>60808564.000000007</v>
      </c>
      <c r="D22" s="66">
        <v>-0.67330463218724668</v>
      </c>
      <c r="F22" s="113" t="s">
        <v>46</v>
      </c>
      <c r="G22" s="117">
        <v>3429114778.9200001</v>
      </c>
      <c r="H22" s="117">
        <v>3671115451.8099999</v>
      </c>
      <c r="I22" s="66">
        <v>7.057234548626512E-2</v>
      </c>
    </row>
    <row r="23" spans="1:9" s="24" customFormat="1" ht="18" x14ac:dyDescent="0.25">
      <c r="A23" s="113" t="s">
        <v>37</v>
      </c>
      <c r="B23" s="117">
        <v>205493486.59999999</v>
      </c>
      <c r="C23" s="117">
        <v>184174268.5</v>
      </c>
      <c r="D23" s="66">
        <v>-0.1037464420538962</v>
      </c>
      <c r="F23" s="113" t="s">
        <v>276</v>
      </c>
      <c r="G23" s="118">
        <v>1732686308.9799998</v>
      </c>
      <c r="H23" s="118">
        <v>1928080584</v>
      </c>
      <c r="I23" s="66">
        <v>0.1127695613495239</v>
      </c>
    </row>
    <row r="24" spans="1:9" s="24" customFormat="1" ht="20.25" x14ac:dyDescent="0.25">
      <c r="A24" s="113" t="s">
        <v>282</v>
      </c>
      <c r="B24" s="117">
        <v>0</v>
      </c>
      <c r="C24" s="117">
        <v>3775871.1</v>
      </c>
      <c r="D24" s="66" t="s">
        <v>274</v>
      </c>
      <c r="F24" s="113" t="s">
        <v>31</v>
      </c>
      <c r="G24" s="117">
        <v>1333170216</v>
      </c>
      <c r="H24" s="117">
        <v>1489696381</v>
      </c>
      <c r="I24" s="66">
        <v>0.11740898733069206</v>
      </c>
    </row>
    <row r="25" spans="1:9" s="24" customFormat="1" ht="20.25" x14ac:dyDescent="0.25">
      <c r="A25" s="113" t="s">
        <v>38</v>
      </c>
      <c r="B25" s="117">
        <v>-28193589.239999998</v>
      </c>
      <c r="C25" s="117">
        <v>-30992625.030000001</v>
      </c>
      <c r="D25" s="66">
        <v>9.9279157618882979E-2</v>
      </c>
      <c r="F25" s="113" t="s">
        <v>36</v>
      </c>
      <c r="G25" s="117">
        <v>1565560874</v>
      </c>
      <c r="H25" s="117">
        <v>1567035323</v>
      </c>
      <c r="I25" s="66">
        <v>9.4180240735883389E-4</v>
      </c>
    </row>
    <row r="26" spans="1:9" s="24" customFormat="1" ht="20.25" x14ac:dyDescent="0.25">
      <c r="A26" s="113" t="s">
        <v>39</v>
      </c>
      <c r="B26" s="117">
        <v>50527922</v>
      </c>
      <c r="C26" s="117">
        <v>67617539</v>
      </c>
      <c r="D26" s="248">
        <v>0.33822125121234947</v>
      </c>
      <c r="F26" s="113" t="s">
        <v>280</v>
      </c>
      <c r="G26" s="117">
        <v>189392603</v>
      </c>
      <c r="H26" s="117">
        <v>115672955</v>
      </c>
      <c r="I26" s="66">
        <v>-0.38924248799727412</v>
      </c>
    </row>
    <row r="27" spans="1:9" s="24" customFormat="1" ht="20.25" x14ac:dyDescent="0.25">
      <c r="A27" s="119" t="s">
        <v>47</v>
      </c>
      <c r="B27" s="120">
        <v>30471826014.27</v>
      </c>
      <c r="C27" s="120">
        <v>32817918249.5</v>
      </c>
      <c r="D27" s="67">
        <v>7.6992177434044198E-2</v>
      </c>
      <c r="F27" s="113" t="s">
        <v>281</v>
      </c>
      <c r="G27" s="117">
        <v>186132311.59999996</v>
      </c>
      <c r="H27" s="117">
        <v>60808564.000000007</v>
      </c>
      <c r="I27" s="248">
        <v>-0.67330463218724668</v>
      </c>
    </row>
    <row r="28" spans="1:9" s="24" customFormat="1" ht="20.25" x14ac:dyDescent="0.25">
      <c r="A28" s="119" t="s">
        <v>48</v>
      </c>
      <c r="B28" s="120">
        <v>28959112289.190002</v>
      </c>
      <c r="C28" s="120">
        <v>31158295311.309998</v>
      </c>
      <c r="D28" s="67">
        <v>7.5940968084885555E-2</v>
      </c>
      <c r="F28" s="113" t="s">
        <v>37</v>
      </c>
      <c r="G28" s="117">
        <v>205493486.59999999</v>
      </c>
      <c r="H28" s="117">
        <v>184174268.5</v>
      </c>
      <c r="I28" s="66">
        <v>-0.1037464420538962</v>
      </c>
    </row>
    <row r="29" spans="1:9" s="24" customFormat="1" ht="20.25" x14ac:dyDescent="0.25">
      <c r="A29" s="121" t="s">
        <v>42</v>
      </c>
      <c r="B29" s="122">
        <v>2197107197.1999998</v>
      </c>
      <c r="C29" s="122">
        <v>1999084520.5999999</v>
      </c>
      <c r="D29" s="70">
        <v>-9.0128818863440346E-2</v>
      </c>
      <c r="F29" s="113" t="s">
        <v>282</v>
      </c>
      <c r="G29" s="117">
        <v>0</v>
      </c>
      <c r="H29" s="117">
        <v>3775871.1</v>
      </c>
      <c r="I29" s="66"/>
    </row>
    <row r="30" spans="1:9" s="24" customFormat="1" ht="20.25" x14ac:dyDescent="0.25">
      <c r="F30" s="113" t="s">
        <v>38</v>
      </c>
      <c r="G30" s="117">
        <v>-28193589.239999998</v>
      </c>
      <c r="H30" s="117">
        <v>-30992625.030000001</v>
      </c>
      <c r="I30" s="66">
        <v>9.9279157618882979E-2</v>
      </c>
    </row>
    <row r="31" spans="1:9" s="24" customFormat="1" ht="20.25" x14ac:dyDescent="0.25">
      <c r="A31" s="85" t="s">
        <v>83</v>
      </c>
      <c r="F31" s="113" t="s">
        <v>39</v>
      </c>
      <c r="G31" s="117">
        <v>50527922</v>
      </c>
      <c r="H31" s="117">
        <v>67617539</v>
      </c>
      <c r="I31" s="66">
        <v>0.33822125121234947</v>
      </c>
    </row>
    <row r="32" spans="1:9" s="24" customFormat="1" ht="20.25" x14ac:dyDescent="0.25">
      <c r="A32" s="24" t="s">
        <v>332</v>
      </c>
      <c r="F32" s="119" t="s">
        <v>47</v>
      </c>
      <c r="G32" s="120">
        <v>24498192830.27</v>
      </c>
      <c r="H32" s="120">
        <v>26606384455.5</v>
      </c>
      <c r="I32" s="67">
        <v>8.6054985354883609E-2</v>
      </c>
    </row>
    <row r="33" spans="1:9" s="24" customFormat="1" ht="20.25" x14ac:dyDescent="0.25">
      <c r="A33" s="108" t="s">
        <v>4</v>
      </c>
      <c r="B33" s="38" t="s">
        <v>356</v>
      </c>
      <c r="C33" s="38" t="s">
        <v>357</v>
      </c>
      <c r="D33" s="109" t="s">
        <v>319</v>
      </c>
      <c r="F33" s="119" t="s">
        <v>48</v>
      </c>
      <c r="G33" s="120">
        <v>22985479105.190002</v>
      </c>
      <c r="H33" s="120">
        <v>24946761517.310001</v>
      </c>
      <c r="I33" s="67">
        <v>8.5327018990748446E-2</v>
      </c>
    </row>
    <row r="34" spans="1:9" s="24" customFormat="1" ht="20.25" x14ac:dyDescent="0.25">
      <c r="A34" s="113" t="s">
        <v>24</v>
      </c>
      <c r="B34" s="117">
        <v>1517.2021891208988</v>
      </c>
      <c r="C34" s="117">
        <v>1591.3554083331198</v>
      </c>
      <c r="D34" s="66">
        <v>4.8874975098201726E-2</v>
      </c>
      <c r="F34" s="121" t="s">
        <v>42</v>
      </c>
      <c r="G34" s="122">
        <v>2197107197.1999998</v>
      </c>
      <c r="H34" s="122">
        <v>1999084520.5999999</v>
      </c>
      <c r="I34" s="70">
        <v>-9.0128818863440346E-2</v>
      </c>
    </row>
    <row r="35" spans="1:9" s="24" customFormat="1" ht="20.25" x14ac:dyDescent="0.25">
      <c r="A35" s="113" t="s">
        <v>25</v>
      </c>
      <c r="B35" s="117">
        <v>1620.9780907414317</v>
      </c>
      <c r="C35" s="117">
        <v>1779.2773438582958</v>
      </c>
      <c r="D35" s="66">
        <v>9.7656627206144625E-2</v>
      </c>
      <c r="F35" s="85"/>
      <c r="G35" s="123"/>
      <c r="H35" s="123"/>
      <c r="I35" s="124"/>
    </row>
    <row r="36" spans="1:9" s="24" customFormat="1" ht="20.25" x14ac:dyDescent="0.25">
      <c r="A36" s="113" t="s">
        <v>82</v>
      </c>
      <c r="B36" s="117">
        <v>2386.2946991561726</v>
      </c>
      <c r="C36" s="117">
        <v>2594.45087067948</v>
      </c>
      <c r="D36" s="66">
        <v>8.7229867960949822E-2</v>
      </c>
      <c r="F36" s="85" t="s">
        <v>85</v>
      </c>
      <c r="G36" s="123"/>
      <c r="H36" s="123"/>
      <c r="I36" s="124"/>
    </row>
    <row r="37" spans="1:9" s="24" customFormat="1" ht="20.25" x14ac:dyDescent="0.25">
      <c r="A37" s="113" t="s">
        <v>30</v>
      </c>
      <c r="B37" s="117">
        <v>219.94186836095537</v>
      </c>
      <c r="C37" s="117">
        <v>236.68240575477193</v>
      </c>
      <c r="D37" s="66">
        <v>7.6113463610043564E-2</v>
      </c>
      <c r="F37" s="24" t="s">
        <v>333</v>
      </c>
      <c r="G37" s="123"/>
      <c r="H37" s="123"/>
      <c r="I37" s="124"/>
    </row>
    <row r="38" spans="1:9" s="24" customFormat="1" ht="20.25" x14ac:dyDescent="0.25">
      <c r="A38" s="113" t="s">
        <v>45</v>
      </c>
      <c r="B38" s="117">
        <v>1565.8915019512117</v>
      </c>
      <c r="C38" s="117">
        <v>1663.5998795440955</v>
      </c>
      <c r="D38" s="66">
        <v>6.2397923145462046E-2</v>
      </c>
      <c r="F38" s="108" t="s">
        <v>4</v>
      </c>
      <c r="G38" s="38" t="s">
        <v>356</v>
      </c>
      <c r="H38" s="38" t="s">
        <v>357</v>
      </c>
      <c r="I38" s="109" t="s">
        <v>319</v>
      </c>
    </row>
    <row r="39" spans="1:9" s="24" customFormat="1" ht="20.25" x14ac:dyDescent="0.25">
      <c r="A39" s="113" t="s">
        <v>46</v>
      </c>
      <c r="B39" s="117">
        <v>1171.6121047185839</v>
      </c>
      <c r="C39" s="117">
        <v>1231.2344075443727</v>
      </c>
      <c r="D39" s="66">
        <v>5.0889114738286105E-2</v>
      </c>
      <c r="F39" s="113" t="s">
        <v>24</v>
      </c>
      <c r="G39" s="117">
        <v>1315.1999431481338</v>
      </c>
      <c r="H39" s="117">
        <v>1387.4649164600455</v>
      </c>
      <c r="I39" s="66">
        <v>5.4945997898186008E-2</v>
      </c>
    </row>
    <row r="40" spans="1:9" s="24" customFormat="1" ht="20.25" x14ac:dyDescent="0.25">
      <c r="A40" s="113" t="s">
        <v>31</v>
      </c>
      <c r="B40" s="117">
        <v>631.98304017100315</v>
      </c>
      <c r="C40" s="117">
        <v>684.36812326535539</v>
      </c>
      <c r="D40" s="66">
        <v>8.2890014074076715E-2</v>
      </c>
      <c r="F40" s="113" t="s">
        <v>25</v>
      </c>
      <c r="G40" s="117">
        <v>1550.070318321212</v>
      </c>
      <c r="H40" s="117">
        <v>1712.4125401698911</v>
      </c>
      <c r="I40" s="66">
        <v>0.10473216597328454</v>
      </c>
    </row>
    <row r="41" spans="1:9" s="24" customFormat="1" ht="20.25" x14ac:dyDescent="0.25">
      <c r="A41" s="113" t="s">
        <v>36</v>
      </c>
      <c r="B41" s="117">
        <v>408.05367697649586</v>
      </c>
      <c r="C41" s="117">
        <v>408.2445183651509</v>
      </c>
      <c r="D41" s="66">
        <v>4.676869721382837E-4</v>
      </c>
      <c r="F41" s="113" t="s">
        <v>26</v>
      </c>
      <c r="G41" s="117">
        <v>524.28651517976425</v>
      </c>
      <c r="H41" s="117">
        <v>562.98674256418133</v>
      </c>
      <c r="I41" s="66">
        <v>7.3815034840535185E-2</v>
      </c>
    </row>
    <row r="42" spans="1:9" s="24" customFormat="1" ht="20.25" x14ac:dyDescent="0.25">
      <c r="A42" s="113" t="s">
        <v>280</v>
      </c>
      <c r="B42" s="117">
        <v>49.364000678455717</v>
      </c>
      <c r="C42" s="117">
        <v>30.135153374490187</v>
      </c>
      <c r="D42" s="66">
        <v>-0.3895317851001836</v>
      </c>
      <c r="F42" s="113" t="s">
        <v>27</v>
      </c>
      <c r="G42" s="117">
        <v>1009.9339374172365</v>
      </c>
      <c r="H42" s="117">
        <v>1081.7564668822456</v>
      </c>
      <c r="I42" s="66">
        <v>7.1116066906994999E-2</v>
      </c>
    </row>
    <row r="43" spans="1:9" s="24" customFormat="1" ht="20.25" x14ac:dyDescent="0.25">
      <c r="A43" s="113" t="s">
        <v>281</v>
      </c>
      <c r="B43" s="117">
        <v>48.514226060375378</v>
      </c>
      <c r="C43" s="117">
        <v>15.84186556505367</v>
      </c>
      <c r="D43" s="66">
        <v>-0.67345937776398512</v>
      </c>
      <c r="F43" s="113" t="s">
        <v>28</v>
      </c>
      <c r="G43" s="117">
        <v>376.14263557049884</v>
      </c>
      <c r="H43" s="117">
        <v>438.97023218569109</v>
      </c>
      <c r="I43" s="66">
        <v>0.16703130853512813</v>
      </c>
    </row>
    <row r="44" spans="1:9" s="24" customFormat="1" ht="20.25" x14ac:dyDescent="0.25">
      <c r="A44" s="113" t="s">
        <v>37</v>
      </c>
      <c r="B44" s="117">
        <v>53.560595563178516</v>
      </c>
      <c r="C44" s="117">
        <v>47.981136376104828</v>
      </c>
      <c r="D44" s="66">
        <v>-0.10417096987826285</v>
      </c>
      <c r="F44" s="113" t="s">
        <v>29</v>
      </c>
      <c r="G44" s="117">
        <v>435.09904872335738</v>
      </c>
      <c r="H44" s="117">
        <v>458.88619686788815</v>
      </c>
      <c r="I44" s="66">
        <v>5.4670650773256439E-2</v>
      </c>
    </row>
    <row r="45" spans="1:9" s="24" customFormat="1" ht="20.25" x14ac:dyDescent="0.25">
      <c r="A45" s="113" t="s">
        <v>282</v>
      </c>
      <c r="B45" s="117">
        <v>0</v>
      </c>
      <c r="C45" s="117">
        <v>0.98369108596564325</v>
      </c>
      <c r="D45" s="66" t="s">
        <v>274</v>
      </c>
      <c r="F45" s="113" t="s">
        <v>30</v>
      </c>
      <c r="G45" s="117">
        <v>146.15794280317181</v>
      </c>
      <c r="H45" s="117">
        <v>160.78779017650862</v>
      </c>
      <c r="I45" s="66">
        <v>0.10009615004665576</v>
      </c>
    </row>
    <row r="46" spans="1:9" s="24" customFormat="1" ht="20.25" x14ac:dyDescent="0.25">
      <c r="A46" s="113" t="s">
        <v>38</v>
      </c>
      <c r="B46" s="117">
        <v>-7.3484831842744232</v>
      </c>
      <c r="C46" s="117">
        <v>-8.0742080874229725</v>
      </c>
      <c r="D46" s="66">
        <v>9.8758462794278842E-2</v>
      </c>
      <c r="F46" s="113" t="s">
        <v>45</v>
      </c>
      <c r="G46" s="117">
        <v>1452.6999614103995</v>
      </c>
      <c r="H46" s="117">
        <v>1563.5179207837859</v>
      </c>
      <c r="I46" s="66">
        <v>7.6284134588807534E-2</v>
      </c>
    </row>
    <row r="47" spans="1:9" s="24" customFormat="1" ht="20.25" x14ac:dyDescent="0.25">
      <c r="A47" s="113" t="s">
        <v>39</v>
      </c>
      <c r="B47" s="117">
        <v>13.169787712822963</v>
      </c>
      <c r="C47" s="117">
        <v>17.615741800411097</v>
      </c>
      <c r="D47" s="248">
        <v>0.33758737684581386</v>
      </c>
      <c r="F47" s="113" t="s">
        <v>46</v>
      </c>
      <c r="G47" s="117">
        <v>1008.0226181416098</v>
      </c>
      <c r="H47" s="117">
        <v>1076.7466677672021</v>
      </c>
      <c r="I47" s="66">
        <v>6.817709085961976E-2</v>
      </c>
    </row>
    <row r="48" spans="1:9" s="24" customFormat="1" ht="20.25" x14ac:dyDescent="0.25">
      <c r="A48" s="119" t="s">
        <v>47</v>
      </c>
      <c r="B48" s="125">
        <v>7942.2913895016736</v>
      </c>
      <c r="C48" s="125">
        <v>8549.7340314351186</v>
      </c>
      <c r="D48" s="67">
        <v>7.6482039268463309E-2</v>
      </c>
      <c r="F48" s="113" t="s">
        <v>276</v>
      </c>
      <c r="G48" s="118">
        <v>509.34048645237516</v>
      </c>
      <c r="H48" s="118">
        <v>565.51050253270216</v>
      </c>
      <c r="I48" s="66">
        <v>0.11027989640399236</v>
      </c>
    </row>
    <row r="49" spans="1:9" s="24" customFormat="1" ht="20.25" x14ac:dyDescent="0.25">
      <c r="A49" s="119" t="s">
        <v>48</v>
      </c>
      <c r="B49" s="125">
        <v>7548.0119922690455</v>
      </c>
      <c r="C49" s="125">
        <v>8117.3685594353947</v>
      </c>
      <c r="D49" s="67">
        <v>7.5431327844935239E-2</v>
      </c>
      <c r="F49" s="113" t="s">
        <v>31</v>
      </c>
      <c r="G49" s="117">
        <v>391.8987313641295</v>
      </c>
      <c r="H49" s="117">
        <v>436.93140008325389</v>
      </c>
      <c r="I49" s="66">
        <v>0.11490894232388482</v>
      </c>
    </row>
    <row r="50" spans="1:9" s="24" customFormat="1" ht="20.25" x14ac:dyDescent="0.25">
      <c r="A50" s="119" t="s">
        <v>42</v>
      </c>
      <c r="B50" s="125">
        <v>572.66228699132841</v>
      </c>
      <c r="C50" s="125">
        <v>520.80210656717622</v>
      </c>
      <c r="D50" s="67">
        <v>-9.055979693829129E-2</v>
      </c>
      <c r="F50" s="113" t="s">
        <v>36</v>
      </c>
      <c r="G50" s="117">
        <v>460.21229174678609</v>
      </c>
      <c r="H50" s="117">
        <v>459.61509096148097</v>
      </c>
      <c r="I50" s="66">
        <v>-1.2976637000250008E-3</v>
      </c>
    </row>
    <row r="51" spans="1:9" s="24" customFormat="1" ht="20.25" x14ac:dyDescent="0.25">
      <c r="A51" s="119" t="s">
        <v>153</v>
      </c>
      <c r="B51" s="125">
        <v>8514.9536764930017</v>
      </c>
      <c r="C51" s="125">
        <v>9070.536138002295</v>
      </c>
      <c r="D51" s="67">
        <v>6.5247854846594705E-2</v>
      </c>
      <c r="F51" s="113" t="s">
        <v>280</v>
      </c>
      <c r="G51" s="117">
        <v>55.673851661752266</v>
      </c>
      <c r="H51" s="117">
        <v>33.927145708704799</v>
      </c>
      <c r="I51" s="66">
        <v>-0.39060897178751108</v>
      </c>
    </row>
    <row r="52" spans="1:9" s="24" customFormat="1" ht="20.25" x14ac:dyDescent="0.25">
      <c r="A52" s="121" t="s">
        <v>155</v>
      </c>
      <c r="B52" s="126">
        <v>8120.6742792603736</v>
      </c>
      <c r="C52" s="126">
        <v>8638.1706660025702</v>
      </c>
      <c r="D52" s="70">
        <v>6.372579036495106E-2</v>
      </c>
      <c r="F52" s="113" t="s">
        <v>281</v>
      </c>
      <c r="G52" s="117">
        <v>54.715456365935523</v>
      </c>
      <c r="H52" s="117">
        <v>17.835292710946145</v>
      </c>
      <c r="I52" s="66">
        <v>-0.67403556699474121</v>
      </c>
    </row>
    <row r="53" spans="1:9" s="24" customFormat="1" ht="20.25" x14ac:dyDescent="0.25">
      <c r="A53" s="127"/>
      <c r="F53" s="113" t="s">
        <v>37</v>
      </c>
      <c r="G53" s="117">
        <v>60.406867581965052</v>
      </c>
      <c r="H53" s="117">
        <v>54.018739671633881</v>
      </c>
      <c r="I53" s="66">
        <v>-0.10575168297980737</v>
      </c>
    </row>
    <row r="54" spans="1:9" s="24" customFormat="1" ht="20.25" x14ac:dyDescent="0.25">
      <c r="F54" s="113" t="s">
        <v>282</v>
      </c>
      <c r="G54" s="117">
        <v>0</v>
      </c>
      <c r="H54" s="117">
        <v>1.1074717420937978</v>
      </c>
      <c r="I54" s="66" t="s">
        <v>268</v>
      </c>
    </row>
    <row r="55" spans="1:9" s="24" customFormat="1" ht="20.25" x14ac:dyDescent="0.25">
      <c r="F55" s="113" t="s">
        <v>38</v>
      </c>
      <c r="G55" s="117">
        <v>-8.2877878032022974</v>
      </c>
      <c r="H55" s="117">
        <v>-9.0902087293271059</v>
      </c>
      <c r="I55" s="66">
        <v>9.6819675548976192E-2</v>
      </c>
    </row>
    <row r="56" spans="1:9" s="24" customFormat="1" ht="20.25" x14ac:dyDescent="0.25">
      <c r="F56" s="113" t="s">
        <v>39</v>
      </c>
      <c r="G56" s="117">
        <v>14.853188507074846</v>
      </c>
      <c r="H56" s="117">
        <v>19.832380854427292</v>
      </c>
      <c r="I56" s="248">
        <v>0.33522716990905799</v>
      </c>
    </row>
    <row r="57" spans="1:9" s="24" customFormat="1" ht="20.25" x14ac:dyDescent="0.25">
      <c r="F57" s="119" t="s">
        <v>47</v>
      </c>
      <c r="G57" s="125">
        <v>7201.4890339379035</v>
      </c>
      <c r="H57" s="125">
        <v>7803.7142061734912</v>
      </c>
      <c r="I57" s="67">
        <v>8.3625090505245164E-2</v>
      </c>
    </row>
    <row r="58" spans="1:9" s="24" customFormat="1" ht="20.25" x14ac:dyDescent="0.25">
      <c r="F58" s="119" t="s">
        <v>48</v>
      </c>
      <c r="G58" s="125">
        <v>6756.8116906691148</v>
      </c>
      <c r="H58" s="125">
        <v>7316.9429531569076</v>
      </c>
      <c r="I58" s="67">
        <v>8.2898752863175329E-2</v>
      </c>
    </row>
    <row r="59" spans="1:9" s="24" customFormat="1" ht="20.25" x14ac:dyDescent="0.25">
      <c r="F59" s="119" t="s">
        <v>42</v>
      </c>
      <c r="G59" s="125">
        <v>645.86165586351376</v>
      </c>
      <c r="H59" s="125">
        <v>586.33612164928684</v>
      </c>
      <c r="I59" s="67">
        <v>-9.2164527300574284E-2</v>
      </c>
    </row>
    <row r="60" spans="1:9" s="24" customFormat="1" ht="20.25" x14ac:dyDescent="0.25">
      <c r="F60" s="119" t="s">
        <v>153</v>
      </c>
      <c r="G60" s="125">
        <v>7847.3506898014175</v>
      </c>
      <c r="H60" s="125">
        <v>8390.0503278227789</v>
      </c>
      <c r="I60" s="67">
        <v>6.9157051783943491E-2</v>
      </c>
    </row>
    <row r="61" spans="1:9" s="24" customFormat="1" ht="20.25" x14ac:dyDescent="0.25">
      <c r="F61" s="119" t="s">
        <v>154</v>
      </c>
      <c r="G61" s="125">
        <v>7629.9064469798941</v>
      </c>
      <c r="H61" s="125">
        <v>8127.8469157974487</v>
      </c>
      <c r="I61" s="67">
        <v>6.5261674212879997E-2</v>
      </c>
    </row>
    <row r="62" spans="1:9" s="24" customFormat="1" ht="20.25" x14ac:dyDescent="0.25">
      <c r="F62" s="119" t="s">
        <v>155</v>
      </c>
      <c r="G62" s="125">
        <v>7402.6733465326288</v>
      </c>
      <c r="H62" s="125">
        <v>7903.2790748061943</v>
      </c>
      <c r="I62" s="67">
        <v>6.7624992329027522E-2</v>
      </c>
    </row>
    <row r="63" spans="1:9" s="24" customFormat="1" ht="20.25" x14ac:dyDescent="0.25">
      <c r="F63" s="121" t="s">
        <v>156</v>
      </c>
      <c r="G63" s="126">
        <v>7198.6558447297048</v>
      </c>
      <c r="H63" s="126">
        <v>7657.4310904714157</v>
      </c>
      <c r="I63" s="70">
        <v>6.3730681899120165E-2</v>
      </c>
    </row>
    <row r="64" spans="1:9" ht="20.25" x14ac:dyDescent="0.45">
      <c r="A64" s="25" t="s">
        <v>554</v>
      </c>
      <c r="B64" s="24"/>
      <c r="C64" s="24"/>
      <c r="D64" s="24"/>
    </row>
    <row r="65" spans="1:4" ht="20.25" x14ac:dyDescent="0.25">
      <c r="A65" s="24"/>
      <c r="B65" s="24"/>
      <c r="C65" s="24"/>
      <c r="D65" s="24"/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64276"/>
  </sheetPr>
  <dimension ref="A1:I35"/>
  <sheetViews>
    <sheetView topLeftCell="A10" zoomScale="85" zoomScaleNormal="85" workbookViewId="0">
      <selection activeCell="A35" sqref="A35"/>
    </sheetView>
  </sheetViews>
  <sheetFormatPr defaultRowHeight="15" x14ac:dyDescent="0.25"/>
  <cols>
    <col min="1" max="1" width="32.7109375" customWidth="1"/>
    <col min="2" max="2" width="31.42578125" customWidth="1"/>
    <col min="3" max="3" width="39.7109375" customWidth="1"/>
    <col min="4" max="4" width="38.85546875" bestFit="1" customWidth="1"/>
    <col min="5" max="5" width="60.140625" customWidth="1"/>
    <col min="6" max="6" width="59.5703125" bestFit="1" customWidth="1"/>
  </cols>
  <sheetData>
    <row r="1" spans="1:9" ht="24" x14ac:dyDescent="0.55000000000000004">
      <c r="A1" s="43" t="s">
        <v>326</v>
      </c>
      <c r="B1" s="1"/>
      <c r="C1" s="1"/>
      <c r="D1" s="1"/>
      <c r="E1" s="1"/>
    </row>
    <row r="2" spans="1:9" s="25" customFormat="1" ht="18" x14ac:dyDescent="0.35">
      <c r="A2" s="71" t="s">
        <v>307</v>
      </c>
      <c r="B2" s="47"/>
      <c r="C2" s="46"/>
      <c r="D2" s="46"/>
      <c r="E2" s="46"/>
    </row>
    <row r="3" spans="1:9" s="25" customFormat="1" ht="15.75" customHeight="1" x14ac:dyDescent="0.45">
      <c r="A3" s="72" t="s">
        <v>516</v>
      </c>
      <c r="B3" s="49"/>
      <c r="C3" s="48"/>
      <c r="D3" s="48"/>
      <c r="E3" s="48"/>
      <c r="I3" s="73"/>
    </row>
    <row r="4" spans="1:9" s="25" customFormat="1" ht="18" x14ac:dyDescent="0.35">
      <c r="I4" s="73"/>
    </row>
    <row r="5" spans="1:9" s="25" customFormat="1" ht="18" x14ac:dyDescent="0.35">
      <c r="A5" s="24" t="s">
        <v>364</v>
      </c>
      <c r="I5" s="73"/>
    </row>
    <row r="6" spans="1:9" s="25" customFormat="1" ht="18" x14ac:dyDescent="0.35">
      <c r="A6" s="26" t="s">
        <v>10</v>
      </c>
      <c r="B6" s="27" t="s">
        <v>305</v>
      </c>
      <c r="C6" s="27" t="s">
        <v>306</v>
      </c>
      <c r="D6" s="109" t="s">
        <v>319</v>
      </c>
      <c r="E6" s="28" t="s">
        <v>22</v>
      </c>
      <c r="H6" s="73"/>
    </row>
    <row r="7" spans="1:9" s="25" customFormat="1" ht="18" x14ac:dyDescent="0.35">
      <c r="A7" s="30" t="s">
        <v>5</v>
      </c>
      <c r="B7" s="31">
        <v>624734245.16720855</v>
      </c>
      <c r="C7" s="31">
        <v>602078376.58927441</v>
      </c>
      <c r="D7" s="62">
        <v>-3.6264809802238965E-2</v>
      </c>
      <c r="E7" s="33"/>
      <c r="H7" s="73"/>
    </row>
    <row r="8" spans="1:9" s="25" customFormat="1" ht="18" x14ac:dyDescent="0.35">
      <c r="A8" s="30" t="s">
        <v>12</v>
      </c>
      <c r="B8" s="31">
        <v>151983585.51955643</v>
      </c>
      <c r="C8" s="31">
        <v>78242058.440328211</v>
      </c>
      <c r="D8" s="62">
        <v>-0.48519402162504949</v>
      </c>
      <c r="E8" s="33"/>
      <c r="H8" s="73"/>
    </row>
    <row r="9" spans="1:9" s="25" customFormat="1" ht="18" x14ac:dyDescent="0.35">
      <c r="A9" s="30" t="s">
        <v>6</v>
      </c>
      <c r="B9" s="31">
        <v>314799578.77999997</v>
      </c>
      <c r="C9" s="31">
        <v>331178876.41999996</v>
      </c>
      <c r="D9" s="62">
        <v>5.2030875338136266E-2</v>
      </c>
      <c r="E9" s="33"/>
      <c r="H9" s="73"/>
    </row>
    <row r="10" spans="1:9" s="25" customFormat="1" ht="18" x14ac:dyDescent="0.35">
      <c r="A10" s="30" t="s">
        <v>66</v>
      </c>
      <c r="B10" s="31">
        <v>170353495.53436556</v>
      </c>
      <c r="C10" s="31">
        <v>117312198.7913892</v>
      </c>
      <c r="D10" s="62">
        <v>-0.31136019003658366</v>
      </c>
      <c r="E10" s="33"/>
      <c r="H10" s="73"/>
    </row>
    <row r="11" spans="1:9" s="25" customFormat="1" ht="18" x14ac:dyDescent="0.35">
      <c r="A11" s="30" t="s">
        <v>67</v>
      </c>
      <c r="B11" s="31">
        <v>0</v>
      </c>
      <c r="C11" s="31">
        <v>0</v>
      </c>
      <c r="D11" s="62" t="s">
        <v>274</v>
      </c>
      <c r="E11" s="33"/>
      <c r="H11" s="73"/>
    </row>
    <row r="12" spans="1:9" s="25" customFormat="1" ht="18" x14ac:dyDescent="0.35">
      <c r="A12" s="30" t="s">
        <v>8</v>
      </c>
      <c r="B12" s="53">
        <v>755301311.48737001</v>
      </c>
      <c r="C12" s="53">
        <v>738904414.06543815</v>
      </c>
      <c r="D12" s="62">
        <v>-2.1709081094593134E-2</v>
      </c>
      <c r="E12" s="33" t="s">
        <v>327</v>
      </c>
      <c r="H12" s="73"/>
    </row>
    <row r="13" spans="1:9" s="25" customFormat="1" ht="18" x14ac:dyDescent="0.35">
      <c r="A13" s="59" t="s">
        <v>19</v>
      </c>
      <c r="B13" s="90">
        <v>758393981.05394793</v>
      </c>
      <c r="C13" s="90">
        <v>679679859.62721467</v>
      </c>
      <c r="D13" s="91">
        <v>-0.10379054079166534</v>
      </c>
      <c r="E13" s="92" t="s">
        <v>328</v>
      </c>
      <c r="H13" s="73"/>
    </row>
    <row r="14" spans="1:9" s="25" customFormat="1" ht="18" x14ac:dyDescent="0.35">
      <c r="E14" s="36"/>
      <c r="I14" s="73"/>
    </row>
    <row r="15" spans="1:9" s="25" customFormat="1" ht="18" x14ac:dyDescent="0.35">
      <c r="A15" s="24" t="s">
        <v>363</v>
      </c>
    </row>
    <row r="16" spans="1:9" s="25" customFormat="1" ht="18" x14ac:dyDescent="0.35">
      <c r="A16" s="26" t="s">
        <v>10</v>
      </c>
      <c r="B16" s="38" t="s">
        <v>314</v>
      </c>
      <c r="C16" s="38" t="s">
        <v>315</v>
      </c>
      <c r="D16" s="109" t="s">
        <v>319</v>
      </c>
      <c r="E16" s="28" t="s">
        <v>22</v>
      </c>
    </row>
    <row r="17" spans="1:5" s="25" customFormat="1" ht="18" x14ac:dyDescent="0.35">
      <c r="A17" s="30" t="s">
        <v>5</v>
      </c>
      <c r="B17" s="75">
        <v>651666</v>
      </c>
      <c r="C17" s="75">
        <v>656883.66666666663</v>
      </c>
      <c r="D17" s="32">
        <v>8.0066578073225061E-3</v>
      </c>
      <c r="E17" s="33"/>
    </row>
    <row r="18" spans="1:5" s="25" customFormat="1" ht="18" x14ac:dyDescent="0.35">
      <c r="A18" s="30" t="s">
        <v>12</v>
      </c>
      <c r="B18" s="75">
        <v>159871.08333333334</v>
      </c>
      <c r="C18" s="75">
        <v>151229.75</v>
      </c>
      <c r="D18" s="32">
        <v>-5.4051884513198971E-2</v>
      </c>
      <c r="E18" s="33"/>
    </row>
    <row r="19" spans="1:5" s="25" customFormat="1" ht="18" x14ac:dyDescent="0.35">
      <c r="A19" s="30" t="s">
        <v>6</v>
      </c>
      <c r="B19" s="75">
        <v>578668.08333333337</v>
      </c>
      <c r="C19" s="75">
        <v>578035.33333333337</v>
      </c>
      <c r="D19" s="32">
        <v>-1.0934593046071171E-3</v>
      </c>
      <c r="E19" s="33"/>
    </row>
    <row r="20" spans="1:5" s="25" customFormat="1" ht="18" x14ac:dyDescent="0.35">
      <c r="A20" s="30" t="s">
        <v>66</v>
      </c>
      <c r="B20" s="75">
        <v>160780.66666666666</v>
      </c>
      <c r="C20" s="75">
        <v>165790.16666666666</v>
      </c>
      <c r="D20" s="32">
        <v>3.1157353081423558E-2</v>
      </c>
      <c r="E20" s="33"/>
    </row>
    <row r="21" spans="1:5" s="25" customFormat="1" ht="18" x14ac:dyDescent="0.35">
      <c r="A21" s="30" t="s">
        <v>67</v>
      </c>
      <c r="B21" s="75">
        <v>7429.666666666667</v>
      </c>
      <c r="C21" s="75">
        <v>7074.75</v>
      </c>
      <c r="D21" s="32">
        <v>-4.7770200547355236E-2</v>
      </c>
      <c r="E21" s="33"/>
    </row>
    <row r="22" spans="1:5" s="25" customFormat="1" ht="18" x14ac:dyDescent="0.35">
      <c r="A22" s="30" t="s">
        <v>8</v>
      </c>
      <c r="B22" s="76">
        <v>467299.83333333337</v>
      </c>
      <c r="C22" s="76">
        <v>489277.41666666663</v>
      </c>
      <c r="D22" s="32">
        <v>4.7031010425497524E-2</v>
      </c>
      <c r="E22" s="34" t="s">
        <v>329</v>
      </c>
    </row>
    <row r="23" spans="1:5" s="25" customFormat="1" ht="18" x14ac:dyDescent="0.35">
      <c r="A23" s="59" t="s">
        <v>19</v>
      </c>
      <c r="B23" s="93">
        <v>1392051.9166666667</v>
      </c>
      <c r="C23" s="93">
        <v>1319398.5</v>
      </c>
      <c r="D23" s="94">
        <v>-5.2191599894232922E-2</v>
      </c>
      <c r="E23" s="92" t="s">
        <v>284</v>
      </c>
    </row>
    <row r="24" spans="1:5" s="25" customFormat="1" ht="20.25" x14ac:dyDescent="0.45"/>
    <row r="25" spans="1:5" s="25" customFormat="1" ht="20.25" x14ac:dyDescent="0.45">
      <c r="A25" s="24" t="s">
        <v>362</v>
      </c>
    </row>
    <row r="26" spans="1:5" s="25" customFormat="1" ht="20.25" x14ac:dyDescent="0.45">
      <c r="A26" s="26" t="s">
        <v>10</v>
      </c>
      <c r="B26" s="38" t="s">
        <v>356</v>
      </c>
      <c r="C26" s="38" t="s">
        <v>357</v>
      </c>
      <c r="D26" s="109" t="s">
        <v>319</v>
      </c>
      <c r="E26" s="40" t="s">
        <v>22</v>
      </c>
    </row>
    <row r="27" spans="1:5" s="25" customFormat="1" ht="20.25" x14ac:dyDescent="0.45">
      <c r="A27" s="30" t="s">
        <v>5</v>
      </c>
      <c r="B27" s="42">
        <v>958.67245669899694</v>
      </c>
      <c r="C27" s="42">
        <v>916.56773815750398</v>
      </c>
      <c r="D27" s="77">
        <v>-4.3919816666552002E-2</v>
      </c>
      <c r="E27" s="33"/>
    </row>
    <row r="28" spans="1:5" s="25" customFormat="1" ht="20.25" x14ac:dyDescent="0.45">
      <c r="A28" s="30" t="s">
        <v>12</v>
      </c>
      <c r="B28" s="42">
        <v>950.66338671558651</v>
      </c>
      <c r="C28" s="42">
        <v>517.37213372585893</v>
      </c>
      <c r="D28" s="77">
        <v>-0.45577778532808577</v>
      </c>
      <c r="E28" s="33"/>
    </row>
    <row r="29" spans="1:5" s="25" customFormat="1" ht="20.25" x14ac:dyDescent="0.45">
      <c r="A29" s="30" t="s">
        <v>6</v>
      </c>
      <c r="B29" s="42">
        <v>544.00715686035903</v>
      </c>
      <c r="C29" s="42">
        <v>572.93881069553981</v>
      </c>
      <c r="D29" s="77">
        <v>5.3182487528573519E-2</v>
      </c>
      <c r="E29" s="33"/>
    </row>
    <row r="30" spans="1:5" s="25" customFormat="1" ht="20.25" x14ac:dyDescent="0.45">
      <c r="A30" s="30" t="s">
        <v>66</v>
      </c>
      <c r="B30" s="42">
        <v>1059.5396764185925</v>
      </c>
      <c r="C30" s="42">
        <v>707.59443186551596</v>
      </c>
      <c r="D30" s="77">
        <v>-0.33216806542130234</v>
      </c>
      <c r="E30" s="33"/>
    </row>
    <row r="31" spans="1:5" s="25" customFormat="1" ht="20.25" x14ac:dyDescent="0.45">
      <c r="A31" s="30" t="s">
        <v>67</v>
      </c>
      <c r="B31" s="42">
        <v>0</v>
      </c>
      <c r="C31" s="42">
        <v>0</v>
      </c>
      <c r="D31" s="77" t="s">
        <v>274</v>
      </c>
      <c r="E31" s="33"/>
    </row>
    <row r="32" spans="1:5" s="25" customFormat="1" ht="20.25" x14ac:dyDescent="0.45">
      <c r="A32" s="30" t="s">
        <v>8</v>
      </c>
      <c r="B32" s="41">
        <v>1616.3098242506755</v>
      </c>
      <c r="C32" s="41">
        <v>1510.1952162423972</v>
      </c>
      <c r="D32" s="77">
        <v>-6.5652393134140147E-2</v>
      </c>
      <c r="E32" s="33"/>
    </row>
    <row r="33" spans="1:5" s="25" customFormat="1" ht="20.25" x14ac:dyDescent="0.45">
      <c r="A33" s="59" t="s">
        <v>19</v>
      </c>
      <c r="B33" s="95">
        <v>544.80294303243932</v>
      </c>
      <c r="C33" s="95">
        <v>515.14372619584958</v>
      </c>
      <c r="D33" s="96">
        <v>-5.4440265449931184E-2</v>
      </c>
      <c r="E33" s="97"/>
    </row>
    <row r="34" spans="1:5" s="25" customFormat="1" ht="20.25" x14ac:dyDescent="0.45"/>
    <row r="35" spans="1:5" s="25" customFormat="1" ht="20.25" x14ac:dyDescent="0.45">
      <c r="A35" s="25" t="s">
        <v>554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64276"/>
  </sheetPr>
  <dimension ref="A1:H32"/>
  <sheetViews>
    <sheetView topLeftCell="A3" zoomScale="85" zoomScaleNormal="85" workbookViewId="0">
      <selection activeCell="A27" sqref="A27"/>
    </sheetView>
  </sheetViews>
  <sheetFormatPr defaultColWidth="9.140625" defaultRowHeight="19.5" x14ac:dyDescent="0.45"/>
  <cols>
    <col min="1" max="1" width="53.140625" style="45" customWidth="1"/>
    <col min="2" max="2" width="35.5703125" style="45" customWidth="1"/>
    <col min="3" max="3" width="43" style="45" customWidth="1"/>
    <col min="4" max="4" width="38.85546875" style="45" bestFit="1" customWidth="1"/>
    <col min="5" max="5" width="39.7109375" style="45" customWidth="1"/>
    <col min="6" max="6" width="38.140625" style="45" bestFit="1" customWidth="1"/>
    <col min="7" max="10" width="9.140625" style="45"/>
    <col min="11" max="11" width="13.85546875" style="45" customWidth="1"/>
    <col min="12" max="16384" width="9.140625" style="45"/>
  </cols>
  <sheetData>
    <row r="1" spans="1:8" ht="24" x14ac:dyDescent="0.55000000000000004">
      <c r="A1" s="43" t="s">
        <v>326</v>
      </c>
      <c r="B1" s="44"/>
      <c r="C1" s="44"/>
      <c r="D1" s="44"/>
      <c r="E1" s="44"/>
    </row>
    <row r="2" spans="1:8" s="25" customFormat="1" ht="20.25" x14ac:dyDescent="0.45">
      <c r="A2" s="71" t="s">
        <v>307</v>
      </c>
      <c r="B2" s="47"/>
      <c r="C2" s="46"/>
      <c r="D2" s="46"/>
      <c r="E2" s="46"/>
    </row>
    <row r="3" spans="1:8" s="25" customFormat="1" ht="15.75" customHeight="1" x14ac:dyDescent="0.45">
      <c r="A3" s="72" t="s">
        <v>517</v>
      </c>
      <c r="B3" s="49"/>
      <c r="C3" s="48"/>
      <c r="D3" s="48"/>
      <c r="E3" s="48"/>
    </row>
    <row r="4" spans="1:8" s="25" customFormat="1" ht="15.75" customHeight="1" x14ac:dyDescent="0.45">
      <c r="A4" s="72"/>
      <c r="B4" s="49"/>
      <c r="C4" s="48"/>
      <c r="D4" s="48"/>
      <c r="E4" s="48"/>
    </row>
    <row r="5" spans="1:8" s="25" customFormat="1" ht="20.25" x14ac:dyDescent="0.45">
      <c r="A5" s="24" t="s">
        <v>336</v>
      </c>
      <c r="H5" s="78"/>
    </row>
    <row r="6" spans="1:8" s="25" customFormat="1" ht="20.25" x14ac:dyDescent="0.45">
      <c r="A6" s="26" t="s">
        <v>2</v>
      </c>
      <c r="B6" s="27" t="s">
        <v>305</v>
      </c>
      <c r="C6" s="27" t="s">
        <v>306</v>
      </c>
      <c r="D6" s="109" t="s">
        <v>319</v>
      </c>
      <c r="E6" s="28" t="s">
        <v>22</v>
      </c>
      <c r="G6" s="78"/>
    </row>
    <row r="7" spans="1:8" s="25" customFormat="1" ht="20.25" x14ac:dyDescent="0.45">
      <c r="A7" s="30" t="s">
        <v>313</v>
      </c>
      <c r="B7" s="35">
        <v>1830657095.1728268</v>
      </c>
      <c r="C7" s="35">
        <v>2083907155.6099999</v>
      </c>
      <c r="D7" s="32">
        <v>0.13833833824202044</v>
      </c>
      <c r="E7" s="33"/>
      <c r="G7" s="78"/>
    </row>
    <row r="8" spans="1:8" s="25" customFormat="1" ht="20.25" x14ac:dyDescent="0.45">
      <c r="A8" s="30" t="s">
        <v>14</v>
      </c>
      <c r="B8" s="35">
        <v>163829640.15000001</v>
      </c>
      <c r="C8" s="35">
        <v>201133419.59999999</v>
      </c>
      <c r="D8" s="32">
        <v>0.22769859847000334</v>
      </c>
      <c r="E8" s="33"/>
    </row>
    <row r="9" spans="1:8" s="25" customFormat="1" ht="20.25" x14ac:dyDescent="0.45">
      <c r="A9" s="30" t="s">
        <v>41</v>
      </c>
      <c r="B9" s="35">
        <v>515684107.68000001</v>
      </c>
      <c r="C9" s="35">
        <v>580145045.22000003</v>
      </c>
      <c r="D9" s="32">
        <v>0.12500082236391175</v>
      </c>
      <c r="E9" s="33"/>
      <c r="F9" s="79"/>
    </row>
    <row r="10" spans="1:8" s="25" customFormat="1" ht="20.25" x14ac:dyDescent="0.45">
      <c r="A10" s="30" t="s">
        <v>81</v>
      </c>
      <c r="B10" s="35">
        <v>1153617</v>
      </c>
      <c r="C10" s="35">
        <v>1225685</v>
      </c>
      <c r="D10" s="32">
        <v>6.2471340141485435E-2</v>
      </c>
      <c r="E10" s="33"/>
      <c r="F10" s="79"/>
    </row>
    <row r="11" spans="1:8" s="25" customFormat="1" ht="20.25" x14ac:dyDescent="0.45">
      <c r="A11" s="59" t="s">
        <v>160</v>
      </c>
      <c r="B11" s="98">
        <v>411947447.88999861</v>
      </c>
      <c r="C11" s="98">
        <v>461099401.11999804</v>
      </c>
      <c r="D11" s="94">
        <v>0.11931607655723202</v>
      </c>
      <c r="E11" s="97"/>
      <c r="F11" s="79"/>
    </row>
    <row r="12" spans="1:8" s="25" customFormat="1" ht="20.25" x14ac:dyDescent="0.45">
      <c r="B12" s="80"/>
      <c r="D12" s="73"/>
    </row>
    <row r="13" spans="1:8" s="25" customFormat="1" ht="20.25" x14ac:dyDescent="0.45">
      <c r="A13" s="24" t="s">
        <v>339</v>
      </c>
      <c r="D13" s="73"/>
    </row>
    <row r="14" spans="1:8" s="25" customFormat="1" ht="20.25" x14ac:dyDescent="0.45">
      <c r="A14" s="26" t="s">
        <v>2</v>
      </c>
      <c r="B14" s="38" t="s">
        <v>314</v>
      </c>
      <c r="C14" s="38" t="s">
        <v>315</v>
      </c>
      <c r="D14" s="109" t="s">
        <v>319</v>
      </c>
      <c r="E14" s="28" t="s">
        <v>22</v>
      </c>
    </row>
    <row r="15" spans="1:8" s="25" customFormat="1" ht="20.25" x14ac:dyDescent="0.45">
      <c r="A15" s="30" t="s">
        <v>313</v>
      </c>
      <c r="B15" s="76">
        <v>96188</v>
      </c>
      <c r="C15" s="75">
        <v>96661</v>
      </c>
      <c r="D15" s="32">
        <v>4.9174533205805296E-3</v>
      </c>
      <c r="E15" s="33"/>
    </row>
    <row r="16" spans="1:8" s="25" customFormat="1" ht="20.25" x14ac:dyDescent="0.45">
      <c r="A16" s="30" t="s">
        <v>14</v>
      </c>
      <c r="B16" s="76">
        <v>12185</v>
      </c>
      <c r="C16" s="76">
        <v>12030</v>
      </c>
      <c r="D16" s="32">
        <v>-1.2720558063192449E-2</v>
      </c>
      <c r="E16" s="33"/>
    </row>
    <row r="17" spans="1:6" s="25" customFormat="1" ht="20.25" x14ac:dyDescent="0.45">
      <c r="A17" s="59" t="s">
        <v>81</v>
      </c>
      <c r="B17" s="93">
        <v>22170</v>
      </c>
      <c r="C17" s="99">
        <v>22778</v>
      </c>
      <c r="D17" s="94">
        <v>2.7424447451511052E-2</v>
      </c>
      <c r="E17" s="97"/>
      <c r="F17" s="79"/>
    </row>
    <row r="18" spans="1:6" s="25" customFormat="1" ht="20.25" x14ac:dyDescent="0.45">
      <c r="B18" s="81"/>
      <c r="C18" s="82"/>
      <c r="D18" s="82"/>
      <c r="E18" s="83"/>
    </row>
    <row r="19" spans="1:6" s="25" customFormat="1" ht="20.25" x14ac:dyDescent="0.45">
      <c r="A19" s="24" t="s">
        <v>340</v>
      </c>
      <c r="B19" s="81"/>
      <c r="C19" s="82"/>
      <c r="D19" s="82"/>
      <c r="E19" s="83"/>
    </row>
    <row r="20" spans="1:6" s="25" customFormat="1" ht="20.25" x14ac:dyDescent="0.45">
      <c r="A20" s="26" t="s">
        <v>2</v>
      </c>
      <c r="B20" s="38" t="s">
        <v>356</v>
      </c>
      <c r="C20" s="38" t="s">
        <v>357</v>
      </c>
      <c r="D20" s="109" t="s">
        <v>319</v>
      </c>
      <c r="E20" s="40" t="s">
        <v>22</v>
      </c>
    </row>
    <row r="21" spans="1:6" s="25" customFormat="1" ht="20.25" x14ac:dyDescent="0.45">
      <c r="A21" s="30" t="s">
        <v>313</v>
      </c>
      <c r="B21" s="41">
        <v>19032.073597255654</v>
      </c>
      <c r="C21" s="41">
        <v>21558.924029443104</v>
      </c>
      <c r="D21" s="32">
        <v>0.13276800445705564</v>
      </c>
      <c r="E21" s="33"/>
    </row>
    <row r="22" spans="1:6" s="25" customFormat="1" ht="20.25" x14ac:dyDescent="0.45">
      <c r="A22" s="30" t="s">
        <v>14</v>
      </c>
      <c r="B22" s="41">
        <v>13445.19</v>
      </c>
      <c r="C22" s="41">
        <v>16719.32</v>
      </c>
      <c r="D22" s="32">
        <v>0.24351682646359027</v>
      </c>
      <c r="E22" s="33"/>
    </row>
    <row r="23" spans="1:6" s="25" customFormat="1" ht="20.25" x14ac:dyDescent="0.45">
      <c r="A23" s="30" t="s">
        <v>41</v>
      </c>
      <c r="B23" s="84">
        <v>130.71750206034699</v>
      </c>
      <c r="C23" s="84">
        <v>146.97771132818355</v>
      </c>
      <c r="D23" s="32">
        <v>0.12439198279913485</v>
      </c>
      <c r="E23" s="34" t="s">
        <v>40</v>
      </c>
    </row>
    <row r="24" spans="1:6" s="25" customFormat="1" ht="20.25" x14ac:dyDescent="0.45">
      <c r="A24" s="30" t="s">
        <v>81</v>
      </c>
      <c r="B24" s="84">
        <v>52.03504736129905</v>
      </c>
      <c r="C24" s="84">
        <v>53.810035999648782</v>
      </c>
      <c r="D24" s="32">
        <v>3.4111406222527556E-2</v>
      </c>
      <c r="E24" s="33"/>
    </row>
    <row r="25" spans="1:6" s="25" customFormat="1" ht="20.25" x14ac:dyDescent="0.45">
      <c r="A25" s="59" t="s">
        <v>160</v>
      </c>
      <c r="B25" s="101">
        <v>104.42195244405437</v>
      </c>
      <c r="C25" s="101">
        <v>116.81791515725769</v>
      </c>
      <c r="D25" s="94">
        <v>0.11871031352190663</v>
      </c>
      <c r="E25" s="92" t="s">
        <v>40</v>
      </c>
    </row>
    <row r="26" spans="1:6" s="25" customFormat="1" ht="20.25" x14ac:dyDescent="0.45"/>
    <row r="27" spans="1:6" s="25" customFormat="1" ht="20.25" x14ac:dyDescent="0.45">
      <c r="A27" s="25" t="s">
        <v>554</v>
      </c>
    </row>
    <row r="28" spans="1:6" s="25" customFormat="1" ht="20.25" x14ac:dyDescent="0.45"/>
    <row r="29" spans="1:6" s="25" customFormat="1" ht="20.25" x14ac:dyDescent="0.45"/>
    <row r="30" spans="1:6" s="25" customFormat="1" ht="20.25" x14ac:dyDescent="0.45"/>
    <row r="31" spans="1:6" s="25" customFormat="1" ht="20.25" x14ac:dyDescent="0.45"/>
    <row r="32" spans="1:6" s="25" customFormat="1" ht="20.25" x14ac:dyDescent="0.45"/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0D00-9325-459F-AD90-CF057EF6CC29}">
  <sheetPr>
    <tabColor rgb="FFD34612"/>
  </sheetPr>
  <dimension ref="A1:E26"/>
  <sheetViews>
    <sheetView zoomScale="85" zoomScaleNormal="85" workbookViewId="0">
      <selection activeCell="A28" sqref="A28"/>
    </sheetView>
  </sheetViews>
  <sheetFormatPr defaultColWidth="9.140625" defaultRowHeight="19.5" x14ac:dyDescent="0.45"/>
  <cols>
    <col min="1" max="1" width="35.85546875" style="45" customWidth="1"/>
    <col min="2" max="2" width="41.28515625" style="45" customWidth="1"/>
    <col min="3" max="4" width="38.85546875" style="45" bestFit="1" customWidth="1"/>
    <col min="5" max="5" width="50.7109375" style="45" customWidth="1"/>
    <col min="6" max="6" width="47.85546875" style="45" customWidth="1"/>
    <col min="7" max="16384" width="9.140625" style="45"/>
  </cols>
  <sheetData>
    <row r="1" spans="1:5" ht="24" x14ac:dyDescent="0.55000000000000004">
      <c r="A1" s="43" t="s">
        <v>326</v>
      </c>
      <c r="B1" s="44"/>
      <c r="C1" s="44"/>
      <c r="D1" s="44"/>
      <c r="E1" s="44"/>
    </row>
    <row r="2" spans="1:5" s="25" customFormat="1" ht="20.25" x14ac:dyDescent="0.45">
      <c r="A2" s="71" t="s">
        <v>307</v>
      </c>
      <c r="B2" s="47"/>
      <c r="C2" s="46"/>
      <c r="D2" s="46"/>
      <c r="E2" s="46"/>
    </row>
    <row r="3" spans="1:5" s="25" customFormat="1" ht="20.25" x14ac:dyDescent="0.45">
      <c r="A3" s="72" t="s">
        <v>524</v>
      </c>
      <c r="B3" s="49"/>
      <c r="C3" s="48"/>
      <c r="D3" s="48"/>
      <c r="E3" s="48"/>
    </row>
    <row r="4" spans="1:5" s="25" customFormat="1" ht="20.25" x14ac:dyDescent="0.45">
      <c r="A4" s="72"/>
      <c r="B4" s="49"/>
      <c r="C4" s="48"/>
      <c r="D4" s="48"/>
      <c r="E4" s="48"/>
    </row>
    <row r="5" spans="1:5" s="25" customFormat="1" ht="20.25" x14ac:dyDescent="0.45">
      <c r="A5" s="24" t="s">
        <v>360</v>
      </c>
    </row>
    <row r="6" spans="1:5" s="25" customFormat="1" ht="20.25" x14ac:dyDescent="0.45">
      <c r="A6" s="140" t="s">
        <v>18</v>
      </c>
      <c r="B6" s="141" t="s">
        <v>305</v>
      </c>
      <c r="C6" s="141" t="s">
        <v>306</v>
      </c>
      <c r="D6" s="141" t="s">
        <v>341</v>
      </c>
      <c r="E6" s="142" t="s">
        <v>22</v>
      </c>
    </row>
    <row r="7" spans="1:5" s="25" customFormat="1" ht="20.25" x14ac:dyDescent="0.45">
      <c r="A7" s="30" t="s">
        <v>17</v>
      </c>
      <c r="B7" s="53">
        <v>9375399143.8799992</v>
      </c>
      <c r="C7" s="53">
        <v>10092492153.16</v>
      </c>
      <c r="D7" s="32">
        <v>7.6486664543567631E-2</v>
      </c>
      <c r="E7" s="33"/>
    </row>
    <row r="8" spans="1:5" s="25" customFormat="1" ht="20.25" x14ac:dyDescent="0.45">
      <c r="A8" s="30" t="s">
        <v>16</v>
      </c>
      <c r="B8" s="151">
        <v>2036211197.25</v>
      </c>
      <c r="C8" s="151">
        <v>2120125461.74</v>
      </c>
      <c r="D8" s="32">
        <v>4.1210982732699936E-2</v>
      </c>
      <c r="E8" s="33"/>
    </row>
    <row r="9" spans="1:5" s="25" customFormat="1" ht="20.25" x14ac:dyDescent="0.45">
      <c r="A9" s="30" t="s">
        <v>89</v>
      </c>
      <c r="B9" s="151">
        <v>1261870905.0011306</v>
      </c>
      <c r="C9" s="151">
        <v>1128811510.2409918</v>
      </c>
      <c r="D9" s="32">
        <v>-0.10544612308025245</v>
      </c>
      <c r="E9" s="33" t="s">
        <v>91</v>
      </c>
    </row>
    <row r="10" spans="1:5" s="25" customFormat="1" ht="20.25" x14ac:dyDescent="0.45">
      <c r="A10" s="68" t="s">
        <v>11</v>
      </c>
      <c r="B10" s="69">
        <v>12673481246.13113</v>
      </c>
      <c r="C10" s="69">
        <v>13341429125.140991</v>
      </c>
      <c r="D10" s="87">
        <v>5.2704372700576436E-2</v>
      </c>
      <c r="E10" s="152"/>
    </row>
    <row r="11" spans="1:5" s="25" customFormat="1" ht="20.25" x14ac:dyDescent="0.45"/>
    <row r="12" spans="1:5" s="25" customFormat="1" ht="20.25" x14ac:dyDescent="0.45">
      <c r="A12" s="24" t="s">
        <v>367</v>
      </c>
    </row>
    <row r="13" spans="1:5" s="25" customFormat="1" ht="20.25" x14ac:dyDescent="0.45">
      <c r="A13" s="140" t="s">
        <v>18</v>
      </c>
      <c r="B13" s="141" t="s">
        <v>314</v>
      </c>
      <c r="C13" s="141" t="s">
        <v>315</v>
      </c>
      <c r="D13" s="141" t="s">
        <v>341</v>
      </c>
      <c r="E13" s="142" t="s">
        <v>22</v>
      </c>
    </row>
    <row r="14" spans="1:5" s="25" customFormat="1" ht="20.25" x14ac:dyDescent="0.45">
      <c r="A14" s="30" t="s">
        <v>17</v>
      </c>
      <c r="B14" s="76">
        <v>1379013.0833333333</v>
      </c>
      <c r="C14" s="76">
        <v>1384303.5</v>
      </c>
      <c r="D14" s="32">
        <v>3.8363788789289909E-3</v>
      </c>
      <c r="E14" s="33" t="s">
        <v>35</v>
      </c>
    </row>
    <row r="15" spans="1:5" s="25" customFormat="1" ht="20.25" x14ac:dyDescent="0.45">
      <c r="A15" s="30" t="s">
        <v>16</v>
      </c>
      <c r="B15" s="76">
        <v>289865.66666666669</v>
      </c>
      <c r="C15" s="76">
        <v>270054.25</v>
      </c>
      <c r="D15" s="32">
        <v>-6.8346889421191714E-2</v>
      </c>
      <c r="E15" s="33" t="s">
        <v>35</v>
      </c>
    </row>
    <row r="16" spans="1:5" s="25" customFormat="1" ht="20.25" x14ac:dyDescent="0.45">
      <c r="A16" s="68" t="s">
        <v>11</v>
      </c>
      <c r="B16" s="153">
        <v>1668878.75</v>
      </c>
      <c r="C16" s="153">
        <v>1654357.75</v>
      </c>
      <c r="D16" s="87">
        <v>-8.7010515293576597E-3</v>
      </c>
      <c r="E16" s="152"/>
    </row>
    <row r="17" spans="1:5" s="25" customFormat="1" ht="20.25" x14ac:dyDescent="0.45">
      <c r="D17" s="73"/>
    </row>
    <row r="18" spans="1:5" s="25" customFormat="1" ht="20.25" x14ac:dyDescent="0.45">
      <c r="A18" s="24" t="s">
        <v>369</v>
      </c>
      <c r="D18" s="73"/>
    </row>
    <row r="19" spans="1:5" s="25" customFormat="1" ht="20.25" x14ac:dyDescent="0.45">
      <c r="A19" s="141" t="s">
        <v>18</v>
      </c>
      <c r="B19" s="141" t="s">
        <v>356</v>
      </c>
      <c r="C19" s="141" t="s">
        <v>357</v>
      </c>
      <c r="D19" s="141" t="s">
        <v>341</v>
      </c>
      <c r="E19" s="142" t="s">
        <v>22</v>
      </c>
    </row>
    <row r="20" spans="1:5" s="25" customFormat="1" ht="20.25" x14ac:dyDescent="0.45">
      <c r="A20" s="51" t="s">
        <v>17</v>
      </c>
      <c r="B20" s="53">
        <v>6798.6295831348471</v>
      </c>
      <c r="C20" s="53">
        <v>7290.6643327565089</v>
      </c>
      <c r="D20" s="32">
        <v>7.2372636809370727E-2</v>
      </c>
      <c r="E20" s="33"/>
    </row>
    <row r="21" spans="1:5" s="25" customFormat="1" ht="20.25" x14ac:dyDescent="0.45">
      <c r="A21" s="51" t="s">
        <v>16</v>
      </c>
      <c r="B21" s="53">
        <v>7024.6718787553309</v>
      </c>
      <c r="C21" s="53">
        <v>7850.7391079384979</v>
      </c>
      <c r="D21" s="32">
        <v>0.1175951337572701</v>
      </c>
      <c r="E21" s="33"/>
    </row>
    <row r="22" spans="1:5" s="25" customFormat="1" ht="20.25" x14ac:dyDescent="0.45">
      <c r="A22" s="154" t="s">
        <v>89</v>
      </c>
      <c r="B22" s="31">
        <v>756.11898407905937</v>
      </c>
      <c r="C22" s="31">
        <v>682.32612337989883</v>
      </c>
      <c r="D22" s="32">
        <v>-9.7594244097758034E-2</v>
      </c>
      <c r="E22" s="33" t="s">
        <v>90</v>
      </c>
    </row>
    <row r="23" spans="1:5" s="25" customFormat="1" ht="20.25" x14ac:dyDescent="0.45">
      <c r="A23" s="155" t="s">
        <v>11</v>
      </c>
      <c r="B23" s="69">
        <v>7594.0095984391501</v>
      </c>
      <c r="C23" s="69">
        <v>8064.4160098630364</v>
      </c>
      <c r="D23" s="87">
        <v>6.1944405695849032E-2</v>
      </c>
      <c r="E23" s="152"/>
    </row>
    <row r="24" spans="1:5" s="25" customFormat="1" ht="20.25" x14ac:dyDescent="0.45"/>
    <row r="25" spans="1:5" s="25" customFormat="1" ht="20.25" x14ac:dyDescent="0.45">
      <c r="A25" s="25" t="s">
        <v>554</v>
      </c>
    </row>
    <row r="26" spans="1:5" s="25" customFormat="1" ht="20.25" x14ac:dyDescent="0.45"/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34612"/>
  </sheetPr>
  <dimension ref="A1:N67"/>
  <sheetViews>
    <sheetView topLeftCell="A38" zoomScale="85" zoomScaleNormal="85" workbookViewId="0">
      <selection activeCell="A65" sqref="A65"/>
    </sheetView>
  </sheetViews>
  <sheetFormatPr defaultColWidth="9.140625" defaultRowHeight="19.5" x14ac:dyDescent="0.25"/>
  <cols>
    <col min="1" max="1" width="56.7109375" style="23" customWidth="1"/>
    <col min="2" max="3" width="29.5703125" style="23" customWidth="1"/>
    <col min="4" max="4" width="33.5703125" style="23" customWidth="1"/>
    <col min="5" max="5" width="17.7109375" style="23" customWidth="1"/>
    <col min="6" max="6" width="60.5703125" style="23" customWidth="1"/>
    <col min="7" max="8" width="28" style="23" bestFit="1" customWidth="1"/>
    <col min="9" max="9" width="35.42578125" style="23" customWidth="1"/>
    <col min="10" max="10" width="15.7109375" style="23" customWidth="1"/>
    <col min="11" max="11" width="63.85546875" style="23" customWidth="1"/>
    <col min="12" max="13" width="29.5703125" style="23" customWidth="1"/>
    <col min="14" max="14" width="33.5703125" style="23" customWidth="1"/>
    <col min="15" max="16384" width="9.140625" style="23"/>
  </cols>
  <sheetData>
    <row r="1" spans="1:14" ht="24" x14ac:dyDescent="0.55000000000000004">
      <c r="A1" s="43" t="s">
        <v>326</v>
      </c>
      <c r="B1" s="104"/>
      <c r="C1" s="104"/>
      <c r="D1" s="104"/>
    </row>
    <row r="2" spans="1:14" s="24" customFormat="1" ht="20.25" x14ac:dyDescent="0.25">
      <c r="A2" s="71" t="s">
        <v>370</v>
      </c>
      <c r="B2" s="105"/>
      <c r="C2" s="105"/>
      <c r="D2" s="105"/>
      <c r="F2" s="128"/>
      <c r="K2" s="128"/>
    </row>
    <row r="3" spans="1:14" s="24" customFormat="1" ht="20.25" x14ac:dyDescent="0.25">
      <c r="A3" s="71" t="s">
        <v>371</v>
      </c>
      <c r="B3" s="107"/>
      <c r="C3" s="107"/>
      <c r="D3" s="107"/>
      <c r="F3" s="128"/>
      <c r="K3" s="128"/>
    </row>
    <row r="4" spans="1:14" s="24" customFormat="1" ht="20.25" x14ac:dyDescent="0.25">
      <c r="A4" s="105"/>
      <c r="B4" s="107"/>
      <c r="C4" s="107"/>
      <c r="D4" s="107"/>
      <c r="F4" s="128"/>
      <c r="K4" s="128"/>
    </row>
    <row r="5" spans="1:14" s="24" customFormat="1" ht="20.25" x14ac:dyDescent="0.25">
      <c r="A5" s="85" t="s">
        <v>15</v>
      </c>
      <c r="F5" s="85" t="s">
        <v>17</v>
      </c>
      <c r="K5" s="85" t="s">
        <v>16</v>
      </c>
    </row>
    <row r="6" spans="1:14" s="24" customFormat="1" ht="20.25" x14ac:dyDescent="0.25">
      <c r="A6" s="24" t="s">
        <v>349</v>
      </c>
      <c r="F6" s="24" t="s">
        <v>343</v>
      </c>
      <c r="K6" s="24" t="s">
        <v>344</v>
      </c>
    </row>
    <row r="7" spans="1:14" s="24" customFormat="1" ht="20.25" x14ac:dyDescent="0.25">
      <c r="A7" s="140" t="s">
        <v>320</v>
      </c>
      <c r="B7" s="141" t="s">
        <v>321</v>
      </c>
      <c r="C7" s="141" t="s">
        <v>322</v>
      </c>
      <c r="D7" s="142" t="s">
        <v>319</v>
      </c>
      <c r="F7" s="88" t="s">
        <v>320</v>
      </c>
      <c r="G7" s="143">
        <v>2023</v>
      </c>
      <c r="H7" s="143">
        <v>2024</v>
      </c>
      <c r="I7" s="88" t="s">
        <v>319</v>
      </c>
      <c r="K7" s="88" t="s">
        <v>320</v>
      </c>
      <c r="L7" s="143">
        <v>2023</v>
      </c>
      <c r="M7" s="143">
        <v>2024</v>
      </c>
      <c r="N7" s="88" t="s">
        <v>319</v>
      </c>
    </row>
    <row r="8" spans="1:14" s="24" customFormat="1" ht="20.25" x14ac:dyDescent="0.25">
      <c r="A8" s="113" t="s">
        <v>21</v>
      </c>
      <c r="B8" s="130">
        <v>20026545</v>
      </c>
      <c r="C8" s="130">
        <v>19852293</v>
      </c>
      <c r="D8" s="115">
        <v>-8.7010515293576597E-3</v>
      </c>
      <c r="F8" s="129" t="s">
        <v>21</v>
      </c>
      <c r="G8" s="130">
        <v>16548157</v>
      </c>
      <c r="H8" s="130">
        <v>16611642</v>
      </c>
      <c r="I8" s="61">
        <v>3.8363788789289345E-3</v>
      </c>
      <c r="K8" s="129" t="s">
        <v>21</v>
      </c>
      <c r="L8" s="130">
        <v>3478388</v>
      </c>
      <c r="M8" s="130">
        <v>3240651</v>
      </c>
      <c r="N8" s="61">
        <v>-6.8346889421191659E-2</v>
      </c>
    </row>
    <row r="9" spans="1:14" s="24" customFormat="1" ht="20.25" x14ac:dyDescent="0.25">
      <c r="A9" s="110" t="s">
        <v>98</v>
      </c>
      <c r="B9" s="135">
        <v>1.025578621956813</v>
      </c>
      <c r="C9" s="135">
        <v>1.027717159347638</v>
      </c>
      <c r="D9" s="112">
        <v>2.0852008271628904E-3</v>
      </c>
      <c r="F9" s="129" t="s">
        <v>98</v>
      </c>
      <c r="G9" s="131">
        <v>1.0231129000000001</v>
      </c>
      <c r="H9" s="131">
        <v>1.0234658999999999</v>
      </c>
      <c r="I9" s="61">
        <v>3.4502546102177544E-4</v>
      </c>
      <c r="K9" s="129" t="s">
        <v>98</v>
      </c>
      <c r="L9" s="131">
        <v>1.0373091000000001</v>
      </c>
      <c r="M9" s="131">
        <v>1.0495091999999999</v>
      </c>
      <c r="N9" s="61">
        <v>1.1761296608696313E-2</v>
      </c>
    </row>
    <row r="10" spans="1:14" s="24" customFormat="1" ht="20.25" x14ac:dyDescent="0.25">
      <c r="B10" s="132"/>
      <c r="C10" s="132"/>
      <c r="D10" s="249"/>
      <c r="G10" s="132"/>
      <c r="H10" s="132"/>
      <c r="I10" s="249"/>
      <c r="L10" s="132"/>
      <c r="M10" s="132"/>
      <c r="N10" s="249"/>
    </row>
    <row r="11" spans="1:14" s="24" customFormat="1" ht="20.25" x14ac:dyDescent="0.25">
      <c r="A11" s="85" t="s">
        <v>15</v>
      </c>
      <c r="F11" s="85" t="s">
        <v>17</v>
      </c>
      <c r="K11" s="85" t="s">
        <v>16</v>
      </c>
    </row>
    <row r="12" spans="1:14" s="24" customFormat="1" ht="20.25" x14ac:dyDescent="0.25">
      <c r="A12" s="24" t="s">
        <v>350</v>
      </c>
      <c r="B12" s="107"/>
      <c r="C12" s="107"/>
      <c r="D12" s="107"/>
      <c r="F12" s="24" t="s">
        <v>345</v>
      </c>
      <c r="K12" s="24" t="s">
        <v>347</v>
      </c>
    </row>
    <row r="13" spans="1:14" s="24" customFormat="1" ht="20.25" x14ac:dyDescent="0.25">
      <c r="A13" s="140" t="s">
        <v>4</v>
      </c>
      <c r="B13" s="141" t="s">
        <v>305</v>
      </c>
      <c r="C13" s="141" t="s">
        <v>306</v>
      </c>
      <c r="D13" s="142" t="s">
        <v>319</v>
      </c>
      <c r="F13" s="88" t="s">
        <v>4</v>
      </c>
      <c r="G13" s="88" t="s">
        <v>305</v>
      </c>
      <c r="H13" s="88" t="s">
        <v>306</v>
      </c>
      <c r="I13" s="88" t="s">
        <v>319</v>
      </c>
      <c r="K13" s="88" t="s">
        <v>4</v>
      </c>
      <c r="L13" s="88" t="s">
        <v>305</v>
      </c>
      <c r="M13" s="88" t="s">
        <v>306</v>
      </c>
      <c r="N13" s="88" t="s">
        <v>319</v>
      </c>
    </row>
    <row r="14" spans="1:14" s="24" customFormat="1" ht="20.25" x14ac:dyDescent="0.25">
      <c r="A14" s="113" t="s">
        <v>24</v>
      </c>
      <c r="B14" s="117">
        <v>1877044659</v>
      </c>
      <c r="C14" s="117">
        <v>1950769785</v>
      </c>
      <c r="D14" s="115">
        <v>3.9277235971187409E-2</v>
      </c>
      <c r="F14" s="129" t="s">
        <v>24</v>
      </c>
      <c r="G14" s="117">
        <v>1556833364</v>
      </c>
      <c r="H14" s="117">
        <v>1638633221</v>
      </c>
      <c r="I14" s="61">
        <v>5.2542461442263898E-2</v>
      </c>
      <c r="K14" s="129" t="s">
        <v>24</v>
      </c>
      <c r="L14" s="117">
        <v>320211295</v>
      </c>
      <c r="M14" s="117">
        <v>312136564</v>
      </c>
      <c r="N14" s="61">
        <v>-2.5216883745465629E-2</v>
      </c>
    </row>
    <row r="15" spans="1:14" s="24" customFormat="1" ht="20.25" x14ac:dyDescent="0.25">
      <c r="A15" s="113" t="s">
        <v>25</v>
      </c>
      <c r="B15" s="117">
        <v>2949014344</v>
      </c>
      <c r="C15" s="117">
        <v>3213956424</v>
      </c>
      <c r="D15" s="115">
        <v>8.9840892276107559E-2</v>
      </c>
      <c r="F15" s="129" t="s">
        <v>25</v>
      </c>
      <c r="G15" s="117">
        <v>2367921074</v>
      </c>
      <c r="H15" s="117">
        <v>2594793242</v>
      </c>
      <c r="I15" s="61">
        <v>9.5810696771559706E-2</v>
      </c>
      <c r="K15" s="129" t="s">
        <v>25</v>
      </c>
      <c r="L15" s="117">
        <v>581093270</v>
      </c>
      <c r="M15" s="117">
        <v>619163182</v>
      </c>
      <c r="N15" s="61">
        <v>6.5514288265634185E-2</v>
      </c>
    </row>
    <row r="16" spans="1:14" s="24" customFormat="1" ht="20.25" x14ac:dyDescent="0.25">
      <c r="A16" s="113" t="s">
        <v>26</v>
      </c>
      <c r="B16" s="117">
        <v>1063605531</v>
      </c>
      <c r="C16" s="117">
        <v>1156915878</v>
      </c>
      <c r="D16" s="115">
        <v>8.7730219785778829E-2</v>
      </c>
      <c r="F16" s="129" t="s">
        <v>26</v>
      </c>
      <c r="G16" s="117">
        <v>881675674</v>
      </c>
      <c r="H16" s="117">
        <v>963514588</v>
      </c>
      <c r="I16" s="61">
        <v>9.2822016545734937E-2</v>
      </c>
      <c r="K16" s="129" t="s">
        <v>26</v>
      </c>
      <c r="L16" s="117">
        <v>181929857</v>
      </c>
      <c r="M16" s="117">
        <v>193401290</v>
      </c>
      <c r="N16" s="61">
        <v>6.3054152788126469E-2</v>
      </c>
    </row>
    <row r="17" spans="1:14" s="24" customFormat="1" ht="20.25" x14ac:dyDescent="0.25">
      <c r="A17" s="113" t="s">
        <v>27</v>
      </c>
      <c r="B17" s="117">
        <v>1798233100</v>
      </c>
      <c r="C17" s="117">
        <v>1932474500</v>
      </c>
      <c r="D17" s="115">
        <v>7.465183462588916E-2</v>
      </c>
      <c r="F17" s="129" t="s">
        <v>27</v>
      </c>
      <c r="G17" s="117">
        <v>1524058000</v>
      </c>
      <c r="H17" s="117">
        <v>1648299000</v>
      </c>
      <c r="I17" s="61">
        <v>8.1519863417271521E-2</v>
      </c>
      <c r="K17" s="129" t="s">
        <v>27</v>
      </c>
      <c r="L17" s="117">
        <v>274175100</v>
      </c>
      <c r="M17" s="117">
        <v>284175500</v>
      </c>
      <c r="N17" s="61">
        <v>3.6474501149083197E-2</v>
      </c>
    </row>
    <row r="18" spans="1:14" s="24" customFormat="1" ht="20.25" x14ac:dyDescent="0.25">
      <c r="A18" s="113" t="s">
        <v>28</v>
      </c>
      <c r="B18" s="117">
        <v>507935514</v>
      </c>
      <c r="C18" s="117">
        <v>585853063</v>
      </c>
      <c r="D18" s="115">
        <v>0.15340047476971652</v>
      </c>
      <c r="F18" s="129" t="s">
        <v>28</v>
      </c>
      <c r="G18" s="133">
        <v>435718916</v>
      </c>
      <c r="H18" s="133">
        <v>503311909</v>
      </c>
      <c r="I18" s="61">
        <v>0.15512981079756474</v>
      </c>
      <c r="K18" s="129" t="s">
        <v>28</v>
      </c>
      <c r="L18" s="133">
        <v>72216598</v>
      </c>
      <c r="M18" s="133">
        <v>82541154</v>
      </c>
      <c r="N18" s="61">
        <v>0.14296652412233543</v>
      </c>
    </row>
    <row r="19" spans="1:14" s="24" customFormat="1" ht="20.25" x14ac:dyDescent="0.25">
      <c r="A19" s="113" t="s">
        <v>29</v>
      </c>
      <c r="B19" s="117">
        <v>816974018</v>
      </c>
      <c r="C19" s="117">
        <v>836791814</v>
      </c>
      <c r="D19" s="115">
        <v>2.42575596816593E-2</v>
      </c>
      <c r="F19" s="129" t="s">
        <v>29</v>
      </c>
      <c r="G19" s="134">
        <v>701517907</v>
      </c>
      <c r="H19" s="134">
        <v>713180533</v>
      </c>
      <c r="I19" s="61">
        <v>1.6624844332020737E-2</v>
      </c>
      <c r="K19" s="129" t="s">
        <v>29</v>
      </c>
      <c r="L19" s="134">
        <v>115456111</v>
      </c>
      <c r="M19" s="134">
        <v>123611281</v>
      </c>
      <c r="N19" s="61">
        <v>7.0634372917688176E-2</v>
      </c>
    </row>
    <row r="20" spans="1:14" s="24" customFormat="1" ht="20.25" x14ac:dyDescent="0.25">
      <c r="A20" s="113" t="s">
        <v>30</v>
      </c>
      <c r="B20" s="117">
        <v>76863280</v>
      </c>
      <c r="C20" s="117">
        <v>84699976</v>
      </c>
      <c r="D20" s="115">
        <v>0.10195630475306285</v>
      </c>
      <c r="F20" s="129" t="s">
        <v>30</v>
      </c>
      <c r="G20" s="134">
        <v>65455944</v>
      </c>
      <c r="H20" s="134">
        <v>73720153</v>
      </c>
      <c r="I20" s="61">
        <v>0.12625605094015602</v>
      </c>
      <c r="K20" s="129" t="s">
        <v>30</v>
      </c>
      <c r="L20" s="134">
        <v>11407336</v>
      </c>
      <c r="M20" s="134">
        <v>10979823</v>
      </c>
      <c r="N20" s="61">
        <v>-3.7477023557472136E-2</v>
      </c>
    </row>
    <row r="21" spans="1:14" s="24" customFormat="1" ht="20.25" x14ac:dyDescent="0.25">
      <c r="A21" s="113" t="s">
        <v>45</v>
      </c>
      <c r="B21" s="117">
        <v>2291826181</v>
      </c>
      <c r="C21" s="117">
        <v>2445589118</v>
      </c>
      <c r="D21" s="115">
        <v>6.709188431249534E-2</v>
      </c>
      <c r="F21" s="129" t="s">
        <v>45</v>
      </c>
      <c r="G21" s="134">
        <v>1886580854</v>
      </c>
      <c r="H21" s="134">
        <v>2027751818</v>
      </c>
      <c r="I21" s="61">
        <v>7.4829002796611657E-2</v>
      </c>
      <c r="K21" s="129" t="s">
        <v>45</v>
      </c>
      <c r="L21" s="134">
        <v>405245327</v>
      </c>
      <c r="M21" s="134">
        <v>417837300</v>
      </c>
      <c r="N21" s="61">
        <v>3.107246934398333E-2</v>
      </c>
    </row>
    <row r="22" spans="1:14" s="24" customFormat="1" ht="20.25" x14ac:dyDescent="0.25">
      <c r="A22" s="113" t="s">
        <v>46</v>
      </c>
      <c r="B22" s="117">
        <v>1678007693</v>
      </c>
      <c r="C22" s="117">
        <v>1798809250</v>
      </c>
      <c r="D22" s="115">
        <v>7.199106267744626E-2</v>
      </c>
      <c r="F22" s="129" t="s">
        <v>46</v>
      </c>
      <c r="G22" s="134">
        <v>1302786085</v>
      </c>
      <c r="H22" s="134">
        <v>1405771369</v>
      </c>
      <c r="I22" s="61">
        <v>7.9050033758995816E-2</v>
      </c>
      <c r="K22" s="129" t="s">
        <v>46</v>
      </c>
      <c r="L22" s="134">
        <v>375221608</v>
      </c>
      <c r="M22" s="134">
        <v>393037881</v>
      </c>
      <c r="N22" s="61">
        <v>4.7482001622891609E-2</v>
      </c>
    </row>
    <row r="23" spans="1:14" s="24" customFormat="1" ht="20.25" x14ac:dyDescent="0.25">
      <c r="A23" s="254" t="s">
        <v>276</v>
      </c>
      <c r="B23" s="255">
        <v>804986091.70999992</v>
      </c>
      <c r="C23" s="255">
        <v>878683013.58999991</v>
      </c>
      <c r="D23" s="256">
        <v>9.1550553033094714E-2</v>
      </c>
      <c r="F23" s="257" t="s">
        <v>276</v>
      </c>
      <c r="G23" s="255">
        <v>667871352.54000008</v>
      </c>
      <c r="H23" s="255">
        <v>728834739.59000003</v>
      </c>
      <c r="I23" s="258">
        <v>9.1280134741740904E-2</v>
      </c>
      <c r="K23" s="257" t="s">
        <v>276</v>
      </c>
      <c r="L23" s="255">
        <v>137114739.17000002</v>
      </c>
      <c r="M23" s="255">
        <v>149848274</v>
      </c>
      <c r="N23" s="258">
        <v>9.2867731850566904E-2</v>
      </c>
    </row>
    <row r="24" spans="1:14" s="24" customFormat="1" ht="20.25" x14ac:dyDescent="0.25">
      <c r="A24" s="113" t="s">
        <v>31</v>
      </c>
      <c r="B24" s="117">
        <v>531491724</v>
      </c>
      <c r="C24" s="117">
        <v>555295360</v>
      </c>
      <c r="D24" s="115">
        <v>4.4786465950690892E-2</v>
      </c>
      <c r="F24" s="129" t="s">
        <v>31</v>
      </c>
      <c r="G24" s="134">
        <v>435499040</v>
      </c>
      <c r="H24" s="134">
        <v>461802250</v>
      </c>
      <c r="I24" s="61">
        <v>6.0397859889656701E-2</v>
      </c>
      <c r="K24" s="129" t="s">
        <v>31</v>
      </c>
      <c r="L24" s="134">
        <v>95992684</v>
      </c>
      <c r="M24" s="134">
        <v>93493110</v>
      </c>
      <c r="N24" s="61">
        <v>-2.603921357173428E-2</v>
      </c>
    </row>
    <row r="25" spans="1:14" s="24" customFormat="1" ht="20.25" x14ac:dyDescent="0.25">
      <c r="A25" s="113" t="s">
        <v>36</v>
      </c>
      <c r="B25" s="117">
        <v>63539046</v>
      </c>
      <c r="C25" s="117">
        <v>63860537</v>
      </c>
      <c r="D25" s="115">
        <v>5.0597391720360423E-3</v>
      </c>
      <c r="F25" s="129" t="s">
        <v>36</v>
      </c>
      <c r="G25" s="134">
        <v>58510360</v>
      </c>
      <c r="H25" s="134">
        <v>59454883</v>
      </c>
      <c r="I25" s="61">
        <v>1.6142833508459013E-2</v>
      </c>
      <c r="K25" s="129" t="s">
        <v>36</v>
      </c>
      <c r="L25" s="134">
        <v>5028686</v>
      </c>
      <c r="M25" s="134">
        <v>4405654</v>
      </c>
      <c r="N25" s="61">
        <v>-0.12389558624260891</v>
      </c>
    </row>
    <row r="26" spans="1:14" s="24" customFormat="1" ht="20.25" x14ac:dyDescent="0.25">
      <c r="A26" s="113" t="s">
        <v>280</v>
      </c>
      <c r="B26" s="117">
        <v>8406079</v>
      </c>
      <c r="C26" s="117">
        <v>13879267</v>
      </c>
      <c r="D26" s="115">
        <v>0.65109880599504244</v>
      </c>
      <c r="F26" s="129" t="s">
        <v>280</v>
      </c>
      <c r="G26" s="134">
        <v>6692133</v>
      </c>
      <c r="H26" s="134">
        <v>11724148</v>
      </c>
      <c r="I26" s="61">
        <v>0.75192991531997344</v>
      </c>
      <c r="K26" s="129" t="s">
        <v>280</v>
      </c>
      <c r="L26" s="134">
        <v>1713946</v>
      </c>
      <c r="M26" s="134">
        <v>2155119</v>
      </c>
      <c r="N26" s="61">
        <v>0.25740192514816684</v>
      </c>
    </row>
    <row r="27" spans="1:14" s="24" customFormat="1" ht="20.25" x14ac:dyDescent="0.25">
      <c r="A27" s="113" t="s">
        <v>281</v>
      </c>
      <c r="B27" s="117">
        <v>15389678.699999999</v>
      </c>
      <c r="C27" s="117">
        <v>3456136.1</v>
      </c>
      <c r="D27" s="115">
        <v>-0.77542506459215421</v>
      </c>
      <c r="F27" s="129" t="s">
        <v>281</v>
      </c>
      <c r="G27" s="134">
        <v>14463454</v>
      </c>
      <c r="H27" s="134">
        <v>2859850.2</v>
      </c>
      <c r="I27" s="61">
        <v>-0.80227059179639948</v>
      </c>
      <c r="K27" s="129" t="s">
        <v>281</v>
      </c>
      <c r="L27" s="134">
        <v>926224.7</v>
      </c>
      <c r="M27" s="134">
        <v>596285.9</v>
      </c>
      <c r="N27" s="61">
        <v>-0.35621896069064013</v>
      </c>
    </row>
    <row r="28" spans="1:14" s="24" customFormat="1" ht="20.25" x14ac:dyDescent="0.25">
      <c r="A28" s="113" t="s">
        <v>37</v>
      </c>
      <c r="B28" s="117">
        <v>34540077.200000003</v>
      </c>
      <c r="C28" s="117">
        <v>25389751.600000001</v>
      </c>
      <c r="D28" s="115">
        <v>-0.26491908362034583</v>
      </c>
      <c r="F28" s="129" t="s">
        <v>37</v>
      </c>
      <c r="G28" s="134">
        <v>33374572.699999999</v>
      </c>
      <c r="H28" s="134">
        <v>24482683.100000001</v>
      </c>
      <c r="I28" s="61">
        <v>-0.26642706949173905</v>
      </c>
      <c r="K28" s="129" t="s">
        <v>37</v>
      </c>
      <c r="L28" s="134">
        <v>1165504.5</v>
      </c>
      <c r="M28" s="134">
        <v>907068.5</v>
      </c>
      <c r="N28" s="61">
        <v>-0.22173745360914524</v>
      </c>
    </row>
    <row r="29" spans="1:14" s="24" customFormat="1" ht="20.25" x14ac:dyDescent="0.25">
      <c r="A29" s="113" t="s">
        <v>282</v>
      </c>
      <c r="B29" s="117">
        <v>0</v>
      </c>
      <c r="C29" s="117">
        <v>0</v>
      </c>
      <c r="D29" s="115" t="s">
        <v>274</v>
      </c>
      <c r="F29" s="129" t="s">
        <v>282</v>
      </c>
      <c r="G29" s="134">
        <v>0</v>
      </c>
      <c r="H29" s="134">
        <v>0</v>
      </c>
      <c r="I29" s="61" t="s">
        <v>274</v>
      </c>
      <c r="K29" s="129" t="s">
        <v>282</v>
      </c>
      <c r="L29" s="134">
        <v>0</v>
      </c>
      <c r="M29" s="134">
        <v>0</v>
      </c>
      <c r="N29" s="61" t="s">
        <v>274</v>
      </c>
    </row>
    <row r="30" spans="1:14" s="24" customFormat="1" ht="20.25" x14ac:dyDescent="0.25">
      <c r="A30" s="113" t="s">
        <v>38</v>
      </c>
      <c r="B30" s="117">
        <v>-15955642.77</v>
      </c>
      <c r="C30" s="117">
        <v>-17320719.800000001</v>
      </c>
      <c r="D30" s="115">
        <v>8.5554499412999904E-2</v>
      </c>
      <c r="F30" s="129" t="s">
        <v>38</v>
      </c>
      <c r="G30" s="134">
        <v>-15628619.82</v>
      </c>
      <c r="H30" s="134">
        <v>-16842269.140000001</v>
      </c>
      <c r="I30" s="61">
        <v>7.7655566133030443E-2</v>
      </c>
      <c r="K30" s="129" t="s">
        <v>38</v>
      </c>
      <c r="L30" s="134">
        <v>-327022.95</v>
      </c>
      <c r="M30" s="134">
        <v>-478450.66</v>
      </c>
      <c r="N30" s="61">
        <v>0.46304918355118491</v>
      </c>
    </row>
    <row r="31" spans="1:14" s="24" customFormat="1" ht="20.25" x14ac:dyDescent="0.25">
      <c r="A31" s="113" t="s">
        <v>39</v>
      </c>
      <c r="B31" s="117">
        <v>6521240</v>
      </c>
      <c r="C31" s="117">
        <v>7786593</v>
      </c>
      <c r="D31" s="115">
        <v>0.19403564352791799</v>
      </c>
      <c r="F31" s="129" t="s">
        <v>39</v>
      </c>
      <c r="G31" s="134">
        <v>6521240</v>
      </c>
      <c r="H31" s="134">
        <v>7786593</v>
      </c>
      <c r="I31" s="61">
        <v>0.19403564352791799</v>
      </c>
      <c r="K31" s="129" t="s">
        <v>39</v>
      </c>
      <c r="L31" s="134">
        <v>0</v>
      </c>
      <c r="M31" s="134">
        <v>0</v>
      </c>
      <c r="N31" s="61" t="s">
        <v>274</v>
      </c>
    </row>
    <row r="32" spans="1:14" s="24" customFormat="1" ht="20.25" x14ac:dyDescent="0.25">
      <c r="A32" s="119" t="s">
        <v>47</v>
      </c>
      <c r="B32" s="120">
        <v>11912988351</v>
      </c>
      <c r="C32" s="120">
        <v>12762345918</v>
      </c>
      <c r="D32" s="136">
        <v>7.1296768029551816E-2</v>
      </c>
      <c r="F32" s="138" t="s">
        <v>47</v>
      </c>
      <c r="G32" s="120">
        <v>9855260773</v>
      </c>
      <c r="H32" s="120">
        <v>12759612822.59</v>
      </c>
      <c r="I32" s="139">
        <v>0.29470067981832793</v>
      </c>
      <c r="K32" s="138" t="s">
        <v>47</v>
      </c>
      <c r="L32" s="120">
        <v>2057727578</v>
      </c>
      <c r="M32" s="120">
        <v>2680225359</v>
      </c>
      <c r="N32" s="139">
        <v>0.30251710073547938</v>
      </c>
    </row>
    <row r="33" spans="1:14" s="24" customFormat="1" ht="20.25" x14ac:dyDescent="0.25">
      <c r="A33" s="119" t="s">
        <v>48</v>
      </c>
      <c r="B33" s="120">
        <v>11299169863</v>
      </c>
      <c r="C33" s="120">
        <v>12115566050</v>
      </c>
      <c r="D33" s="136">
        <v>7.2252758113970125E-2</v>
      </c>
      <c r="F33" s="138" t="s">
        <v>48</v>
      </c>
      <c r="G33" s="120">
        <v>9271466004</v>
      </c>
      <c r="H33" s="120">
        <v>10003026265</v>
      </c>
      <c r="I33" s="139">
        <v>7.890448616048229E-2</v>
      </c>
      <c r="K33" s="138" t="s">
        <v>48</v>
      </c>
      <c r="L33" s="120">
        <v>2027703859</v>
      </c>
      <c r="M33" s="120">
        <v>2112539785</v>
      </c>
      <c r="N33" s="139">
        <v>4.1838420153640393E-2</v>
      </c>
    </row>
    <row r="34" spans="1:14" s="24" customFormat="1" ht="20.25" x14ac:dyDescent="0.25">
      <c r="A34" s="121" t="s">
        <v>42</v>
      </c>
      <c r="B34" s="122">
        <v>112440478.13000001</v>
      </c>
      <c r="C34" s="122">
        <v>97051564.899999991</v>
      </c>
      <c r="D34" s="137">
        <v>-0.13686275161697428</v>
      </c>
      <c r="F34" s="138" t="s">
        <v>42</v>
      </c>
      <c r="G34" s="120">
        <v>103933139.88</v>
      </c>
      <c r="H34" s="120">
        <v>89465888.160000011</v>
      </c>
      <c r="I34" s="139">
        <v>-0.13919767782156592</v>
      </c>
      <c r="K34" s="138" t="s">
        <v>42</v>
      </c>
      <c r="L34" s="120">
        <v>8507338.25</v>
      </c>
      <c r="M34" s="120">
        <v>7585676.7400000002</v>
      </c>
      <c r="N34" s="139">
        <v>-0.10833723579757744</v>
      </c>
    </row>
    <row r="35" spans="1:14" s="24" customFormat="1" ht="20.25" x14ac:dyDescent="0.25">
      <c r="A35" s="85"/>
      <c r="B35" s="123"/>
      <c r="C35" s="123"/>
      <c r="D35" s="124"/>
      <c r="F35" s="85"/>
      <c r="G35" s="123"/>
      <c r="H35" s="123"/>
      <c r="I35" s="124"/>
      <c r="K35" s="85"/>
      <c r="L35" s="123"/>
      <c r="M35" s="123"/>
      <c r="N35" s="124"/>
    </row>
    <row r="36" spans="1:14" s="24" customFormat="1" ht="20.25" x14ac:dyDescent="0.25">
      <c r="A36" s="85" t="s">
        <v>15</v>
      </c>
      <c r="F36" s="85" t="s">
        <v>17</v>
      </c>
      <c r="K36" s="85" t="s">
        <v>16</v>
      </c>
    </row>
    <row r="37" spans="1:14" s="24" customFormat="1" ht="20.25" x14ac:dyDescent="0.25">
      <c r="A37" s="24" t="s">
        <v>351</v>
      </c>
      <c r="B37" s="123"/>
      <c r="C37" s="123"/>
      <c r="D37" s="124"/>
      <c r="F37" s="24" t="s">
        <v>346</v>
      </c>
      <c r="G37" s="123"/>
      <c r="H37" s="123"/>
      <c r="I37" s="124"/>
      <c r="K37" s="24" t="s">
        <v>348</v>
      </c>
      <c r="L37" s="123"/>
      <c r="M37" s="123"/>
      <c r="N37" s="124"/>
    </row>
    <row r="38" spans="1:14" s="24" customFormat="1" ht="20.25" x14ac:dyDescent="0.25">
      <c r="A38" s="140" t="s">
        <v>4</v>
      </c>
      <c r="B38" s="141" t="s">
        <v>356</v>
      </c>
      <c r="C38" s="141" t="s">
        <v>357</v>
      </c>
      <c r="D38" s="142" t="s">
        <v>319</v>
      </c>
      <c r="F38" s="88" t="s">
        <v>4</v>
      </c>
      <c r="G38" s="88" t="s">
        <v>356</v>
      </c>
      <c r="H38" s="88" t="s">
        <v>357</v>
      </c>
      <c r="I38" s="88" t="s">
        <v>319</v>
      </c>
      <c r="K38" s="140" t="s">
        <v>4</v>
      </c>
      <c r="L38" s="141" t="s">
        <v>330</v>
      </c>
      <c r="M38" s="141" t="s">
        <v>331</v>
      </c>
      <c r="N38" s="142" t="s">
        <v>319</v>
      </c>
    </row>
    <row r="39" spans="1:14" s="24" customFormat="1" ht="20.25" x14ac:dyDescent="0.25">
      <c r="A39" s="113" t="s">
        <v>24</v>
      </c>
      <c r="B39" s="117">
        <v>1124.7339922088408</v>
      </c>
      <c r="C39" s="117">
        <v>1179.1704575385825</v>
      </c>
      <c r="D39" s="115">
        <v>4.8399413289568156E-2</v>
      </c>
      <c r="F39" s="129" t="s">
        <v>24</v>
      </c>
      <c r="G39" s="117">
        <v>1128.9474935486774</v>
      </c>
      <c r="H39" s="117">
        <v>1183.7239600997902</v>
      </c>
      <c r="I39" s="61">
        <v>4.8519941683852159E-2</v>
      </c>
      <c r="K39" s="113" t="s">
        <v>24</v>
      </c>
      <c r="L39" s="117">
        <v>1104.6885913819849</v>
      </c>
      <c r="M39" s="117">
        <v>1155.8291121135846</v>
      </c>
      <c r="N39" s="115">
        <v>4.6294060724952402E-2</v>
      </c>
    </row>
    <row r="40" spans="1:14" s="24" customFormat="1" ht="20.25" x14ac:dyDescent="0.25">
      <c r="A40" s="113" t="s">
        <v>25</v>
      </c>
      <c r="B40" s="117">
        <v>1767.0632716726725</v>
      </c>
      <c r="C40" s="117">
        <v>1942.7215328728021</v>
      </c>
      <c r="D40" s="115">
        <v>9.9406888262611223E-2</v>
      </c>
      <c r="F40" s="129" t="s">
        <v>25</v>
      </c>
      <c r="G40" s="117">
        <v>1717.1128415085741</v>
      </c>
      <c r="H40" s="117">
        <v>1874.4395589550991</v>
      </c>
      <c r="I40" s="61">
        <v>9.1622818048640975E-2</v>
      </c>
      <c r="K40" s="113" t="s">
        <v>25</v>
      </c>
      <c r="L40" s="117">
        <v>2004.6985097694678</v>
      </c>
      <c r="M40" s="117">
        <v>2292.7363002063476</v>
      </c>
      <c r="N40" s="115">
        <v>0.14368135110251712</v>
      </c>
    </row>
    <row r="41" spans="1:14" s="24" customFormat="1" ht="20.25" x14ac:dyDescent="0.25">
      <c r="A41" s="113" t="s">
        <v>26</v>
      </c>
      <c r="B41" s="117">
        <v>637.31743902904873</v>
      </c>
      <c r="C41" s="117">
        <v>699.31420697850876</v>
      </c>
      <c r="D41" s="115">
        <v>9.7277689504169124E-2</v>
      </c>
      <c r="F41" s="129" t="s">
        <v>26</v>
      </c>
      <c r="G41" s="117">
        <v>639.35265347071584</v>
      </c>
      <c r="H41" s="117">
        <v>696.02842729213648</v>
      </c>
      <c r="I41" s="61">
        <v>8.8645559713809122E-2</v>
      </c>
      <c r="K41" s="113" t="s">
        <v>26</v>
      </c>
      <c r="L41" s="117">
        <v>627.63506658831614</v>
      </c>
      <c r="M41" s="117">
        <v>716.15717952966861</v>
      </c>
      <c r="N41" s="115">
        <v>0.14104073792839347</v>
      </c>
    </row>
    <row r="42" spans="1:14" s="24" customFormat="1" ht="20.25" x14ac:dyDescent="0.25">
      <c r="A42" s="113" t="s">
        <v>27</v>
      </c>
      <c r="B42" s="117">
        <v>1077.5097352039506</v>
      </c>
      <c r="C42" s="117">
        <v>1168.1116131018216</v>
      </c>
      <c r="D42" s="115">
        <v>8.408450980790616E-2</v>
      </c>
      <c r="F42" s="129" t="s">
        <v>27</v>
      </c>
      <c r="G42" s="117">
        <v>1105.1802324573064</v>
      </c>
      <c r="H42" s="117">
        <v>1190.7063732772474</v>
      </c>
      <c r="I42" s="61">
        <v>7.7386600219747359E-2</v>
      </c>
      <c r="K42" s="113" t="s">
        <v>27</v>
      </c>
      <c r="L42" s="117">
        <v>945.86952346891712</v>
      </c>
      <c r="M42" s="117">
        <v>1052.2904194249859</v>
      </c>
      <c r="N42" s="115">
        <v>0.11251117972992385</v>
      </c>
    </row>
    <row r="43" spans="1:14" s="24" customFormat="1" ht="20.25" x14ac:dyDescent="0.25">
      <c r="A43" s="113" t="s">
        <v>28</v>
      </c>
      <c r="B43" s="117">
        <v>304.35735010707037</v>
      </c>
      <c r="C43" s="117">
        <v>354.12719105042424</v>
      </c>
      <c r="D43" s="115">
        <v>0.16352436018333466</v>
      </c>
      <c r="F43" s="129" t="s">
        <v>28</v>
      </c>
      <c r="G43" s="117">
        <v>315.96430901640588</v>
      </c>
      <c r="H43" s="117">
        <v>363.58494289727651</v>
      </c>
      <c r="I43" s="61">
        <v>0.15071523118896954</v>
      </c>
      <c r="K43" s="113" t="s">
        <v>28</v>
      </c>
      <c r="L43" s="117">
        <v>249.13815710035797</v>
      </c>
      <c r="M43" s="117">
        <v>305.64656545860691</v>
      </c>
      <c r="N43" s="115">
        <v>0.22681555092135564</v>
      </c>
    </row>
    <row r="44" spans="1:14" s="24" customFormat="1" ht="20.25" x14ac:dyDescent="0.25">
      <c r="A44" s="113" t="s">
        <v>29</v>
      </c>
      <c r="B44" s="117">
        <v>489.53467590140986</v>
      </c>
      <c r="C44" s="117">
        <v>505.81067728549039</v>
      </c>
      <c r="D44" s="115">
        <v>3.3247902927633355E-2</v>
      </c>
      <c r="F44" s="129" t="s">
        <v>29</v>
      </c>
      <c r="G44" s="117">
        <v>508.71011702390791</v>
      </c>
      <c r="H44" s="117">
        <v>515.19087613373802</v>
      </c>
      <c r="I44" s="61">
        <v>1.2739591553131086E-2</v>
      </c>
      <c r="K44" s="113" t="s">
        <v>29</v>
      </c>
      <c r="L44" s="117">
        <v>398.30902475514517</v>
      </c>
      <c r="M44" s="117">
        <v>457.72758991943283</v>
      </c>
      <c r="N44" s="115">
        <v>0.14917704965589063</v>
      </c>
    </row>
    <row r="45" spans="1:14" s="24" customFormat="1" ht="20.25" x14ac:dyDescent="0.25">
      <c r="A45" s="113" t="s">
        <v>30</v>
      </c>
      <c r="B45" s="117">
        <v>46.056839060357142</v>
      </c>
      <c r="C45" s="117">
        <v>51.19810149890494</v>
      </c>
      <c r="D45" s="115">
        <v>0.1116286428560634</v>
      </c>
      <c r="F45" s="129" t="s">
        <v>30</v>
      </c>
      <c r="G45" s="117">
        <v>47.465788969732401</v>
      </c>
      <c r="H45" s="117">
        <v>53.254328259662714</v>
      </c>
      <c r="I45" s="61">
        <v>0.12195181867979697</v>
      </c>
      <c r="K45" s="113" t="s">
        <v>30</v>
      </c>
      <c r="L45" s="117">
        <v>39.353870816021669</v>
      </c>
      <c r="M45" s="117">
        <v>40.657841896581893</v>
      </c>
      <c r="N45" s="115">
        <v>3.3134506301965953E-2</v>
      </c>
    </row>
    <row r="46" spans="1:14" s="24" customFormat="1" ht="20.25" x14ac:dyDescent="0.25">
      <c r="A46" s="113" t="s">
        <v>45</v>
      </c>
      <c r="B46" s="117">
        <v>1373.2730319683201</v>
      </c>
      <c r="C46" s="117">
        <v>1478.271019675158</v>
      </c>
      <c r="D46" s="115">
        <v>7.6458202602539757E-2</v>
      </c>
      <c r="F46" s="129" t="s">
        <v>45</v>
      </c>
      <c r="G46" s="117">
        <v>1368.0659573147632</v>
      </c>
      <c r="H46" s="117">
        <v>1464.8173742246552</v>
      </c>
      <c r="I46" s="61">
        <v>7.0721310177029373E-2</v>
      </c>
      <c r="K46" s="113" t="s">
        <v>45</v>
      </c>
      <c r="L46" s="117">
        <v>1398.0452795950307</v>
      </c>
      <c r="M46" s="117">
        <v>1547.2346759956565</v>
      </c>
      <c r="N46" s="115">
        <v>0.10671285013303806</v>
      </c>
    </row>
    <row r="47" spans="1:14" s="24" customFormat="1" ht="20.25" x14ac:dyDescent="0.25">
      <c r="A47" s="113" t="s">
        <v>46</v>
      </c>
      <c r="B47" s="117">
        <v>1005.4701056023393</v>
      </c>
      <c r="C47" s="117">
        <v>1087.3157574291292</v>
      </c>
      <c r="D47" s="115">
        <v>8.1400383134970722E-2</v>
      </c>
      <c r="F47" s="129" t="s">
        <v>46</v>
      </c>
      <c r="G47" s="117">
        <v>944.72351331933828</v>
      </c>
      <c r="H47" s="117">
        <v>1015.5080652472525</v>
      </c>
      <c r="I47" s="61">
        <v>7.4926209552262299E-2</v>
      </c>
      <c r="K47" s="113" t="s">
        <v>46</v>
      </c>
      <c r="L47" s="117">
        <v>1294.4672348225672</v>
      </c>
      <c r="M47" s="117">
        <v>1455.4034272743347</v>
      </c>
      <c r="N47" s="115">
        <v>0.12432620009406962</v>
      </c>
    </row>
    <row r="48" spans="1:14" s="24" customFormat="1" ht="20.25" x14ac:dyDescent="0.25">
      <c r="A48" s="254" t="s">
        <v>276</v>
      </c>
      <c r="B48" s="255">
        <v>482.35145405860067</v>
      </c>
      <c r="C48" s="255">
        <v>531.13240687511507</v>
      </c>
      <c r="D48" s="256">
        <v>0.10113155543755865</v>
      </c>
      <c r="F48" s="257" t="s">
        <v>276</v>
      </c>
      <c r="G48" s="255">
        <v>484.31110669786381</v>
      </c>
      <c r="H48" s="255">
        <v>526.4992392130772</v>
      </c>
      <c r="I48" s="258">
        <v>8.7109570546215764E-2</v>
      </c>
      <c r="K48" s="257" t="s">
        <v>276</v>
      </c>
      <c r="L48" s="255">
        <v>473.02856094259755</v>
      </c>
      <c r="M48" s="255">
        <v>554.88211720422839</v>
      </c>
      <c r="N48" s="258">
        <v>0.17304146730278269</v>
      </c>
    </row>
    <row r="49" spans="1:14" s="24" customFormat="1" ht="20.25" x14ac:dyDescent="0.25">
      <c r="A49" s="113" t="s">
        <v>31</v>
      </c>
      <c r="B49" s="118">
        <v>318.4723419841016</v>
      </c>
      <c r="C49" s="118">
        <v>335.65615417826041</v>
      </c>
      <c r="D49" s="115">
        <v>5.39570001184487E-2</v>
      </c>
      <c r="F49" s="129" t="s">
        <v>31</v>
      </c>
      <c r="G49" s="118">
        <v>315.80486455379895</v>
      </c>
      <c r="H49" s="118">
        <v>333.59899039480865</v>
      </c>
      <c r="I49" s="61">
        <v>5.6345319018917088E-2</v>
      </c>
      <c r="K49" s="113" t="s">
        <v>31</v>
      </c>
      <c r="L49" s="118">
        <v>331.1626558049303</v>
      </c>
      <c r="M49" s="118">
        <v>346.20121697769986</v>
      </c>
      <c r="N49" s="115">
        <v>4.5411404061295943E-2</v>
      </c>
    </row>
    <row r="50" spans="1:14" s="24" customFormat="1" ht="20.25" x14ac:dyDescent="0.25">
      <c r="A50" s="113" t="s">
        <v>36</v>
      </c>
      <c r="B50" s="118">
        <v>38.072895349647183</v>
      </c>
      <c r="C50" s="118">
        <v>38.601407101940318</v>
      </c>
      <c r="D50" s="115">
        <v>1.3881575000784175E-2</v>
      </c>
      <c r="F50" s="129" t="s">
        <v>36</v>
      </c>
      <c r="G50" s="118">
        <v>42.42915510168293</v>
      </c>
      <c r="H50" s="118">
        <v>42.949312054762558</v>
      </c>
      <c r="I50" s="61">
        <v>1.2259422838683771E-2</v>
      </c>
      <c r="K50" s="113" t="s">
        <v>36</v>
      </c>
      <c r="L50" s="118">
        <v>17.348332618442793</v>
      </c>
      <c r="M50" s="118">
        <v>16.313959139691377</v>
      </c>
      <c r="N50" s="115">
        <v>-5.9623797946540782E-2</v>
      </c>
    </row>
    <row r="51" spans="1:14" s="24" customFormat="1" ht="20.25" x14ac:dyDescent="0.25">
      <c r="A51" s="113" t="s">
        <v>280</v>
      </c>
      <c r="B51" s="118">
        <v>5.0369620920633089</v>
      </c>
      <c r="C51" s="118">
        <v>8.3895197396089216</v>
      </c>
      <c r="D51" s="115">
        <v>0.66559120086057511</v>
      </c>
      <c r="F51" s="129" t="s">
        <v>280</v>
      </c>
      <c r="G51" s="118">
        <v>4.8528422832826648</v>
      </c>
      <c r="H51" s="118">
        <v>8.4693479428463476</v>
      </c>
      <c r="I51" s="61">
        <v>0.74523453441337217</v>
      </c>
      <c r="K51" s="113" t="s">
        <v>280</v>
      </c>
      <c r="L51" s="118">
        <v>5.9128975835933195</v>
      </c>
      <c r="M51" s="118">
        <v>7.9803187692843194</v>
      </c>
      <c r="N51" s="115">
        <v>0.34964603334709038</v>
      </c>
    </row>
    <row r="52" spans="1:14" s="24" customFormat="1" ht="20.25" x14ac:dyDescent="0.25">
      <c r="A52" s="113" t="s">
        <v>281</v>
      </c>
      <c r="B52" s="118">
        <v>9.2215678940126704</v>
      </c>
      <c r="C52" s="118">
        <v>2.0891104720245668</v>
      </c>
      <c r="D52" s="115">
        <v>-0.77345387508549679</v>
      </c>
      <c r="F52" s="129" t="s">
        <v>281</v>
      </c>
      <c r="G52" s="118">
        <v>10.488264523958771</v>
      </c>
      <c r="H52" s="118">
        <v>2.0659127135053841</v>
      </c>
      <c r="I52" s="61">
        <v>-0.80302625770105862</v>
      </c>
      <c r="K52" s="113" t="s">
        <v>281</v>
      </c>
      <c r="L52" s="118">
        <v>3.1953584246495788</v>
      </c>
      <c r="M52" s="118">
        <v>2.2080226473014219</v>
      </c>
      <c r="N52" s="115">
        <v>-0.30899061893390994</v>
      </c>
    </row>
    <row r="53" spans="1:14" s="24" customFormat="1" ht="20.25" x14ac:dyDescent="0.25">
      <c r="A53" s="113" t="s">
        <v>37</v>
      </c>
      <c r="B53" s="118">
        <v>20.69657678845752</v>
      </c>
      <c r="C53" s="118">
        <v>15.347195369320815</v>
      </c>
      <c r="D53" s="115">
        <v>-0.25846696648501094</v>
      </c>
      <c r="F53" s="129" t="s">
        <v>37</v>
      </c>
      <c r="G53" s="118">
        <v>24.201781044257679</v>
      </c>
      <c r="H53" s="118">
        <v>17.685921548273193</v>
      </c>
      <c r="I53" s="61">
        <v>-0.26923057786817284</v>
      </c>
      <c r="K53" s="113" t="s">
        <v>37</v>
      </c>
      <c r="L53" s="118">
        <v>4.0208435631677659</v>
      </c>
      <c r="M53" s="118">
        <v>3.3588380853106368</v>
      </c>
      <c r="N53" s="115">
        <v>-0.16464343052818928</v>
      </c>
    </row>
    <row r="54" spans="1:14" s="24" customFormat="1" ht="20.25" x14ac:dyDescent="0.25">
      <c r="A54" s="113" t="s">
        <v>282</v>
      </c>
      <c r="B54" s="118">
        <v>0</v>
      </c>
      <c r="C54" s="118">
        <v>0</v>
      </c>
      <c r="D54" s="115" t="s">
        <v>274</v>
      </c>
      <c r="F54" s="129" t="s">
        <v>282</v>
      </c>
      <c r="G54" s="118">
        <v>0</v>
      </c>
      <c r="H54" s="118">
        <v>0</v>
      </c>
      <c r="I54" s="61" t="s">
        <v>274</v>
      </c>
      <c r="K54" s="113" t="s">
        <v>282</v>
      </c>
      <c r="L54" s="118">
        <v>0</v>
      </c>
      <c r="M54" s="118">
        <v>0</v>
      </c>
      <c r="N54" s="115" t="s">
        <v>274</v>
      </c>
    </row>
    <row r="55" spans="1:14" s="24" customFormat="1" ht="20.25" x14ac:dyDescent="0.25">
      <c r="A55" s="113" t="s">
        <v>38</v>
      </c>
      <c r="B55" s="118">
        <v>-9.5606962279314782</v>
      </c>
      <c r="C55" s="118">
        <v>-10.46975468274622</v>
      </c>
      <c r="D55" s="115">
        <v>9.5082871910409317E-2</v>
      </c>
      <c r="F55" s="129" t="s">
        <v>38</v>
      </c>
      <c r="G55" s="118">
        <v>-11.333191837616722</v>
      </c>
      <c r="H55" s="118">
        <v>-12.166601572559776</v>
      </c>
      <c r="I55" s="61">
        <v>7.3537071187379885E-2</v>
      </c>
      <c r="K55" s="113" t="s">
        <v>38</v>
      </c>
      <c r="L55" s="118">
        <v>-1.1281879422307115</v>
      </c>
      <c r="M55" s="118">
        <v>-1.7716835043329255</v>
      </c>
      <c r="N55" s="115">
        <v>0.57037975501658111</v>
      </c>
    </row>
    <row r="56" spans="1:14" s="24" customFormat="1" ht="20.25" x14ac:dyDescent="0.25">
      <c r="A56" s="113" t="s">
        <v>39</v>
      </c>
      <c r="B56" s="118">
        <v>3.9075576940505714</v>
      </c>
      <c r="C56" s="118">
        <v>4.706716549065642</v>
      </c>
      <c r="D56" s="115">
        <v>0.2045162010612985</v>
      </c>
      <c r="F56" s="129" t="s">
        <v>39</v>
      </c>
      <c r="G56" s="118">
        <v>4.7289181508248923</v>
      </c>
      <c r="H56" s="118">
        <v>5.6249175126697288</v>
      </c>
      <c r="I56" s="61">
        <v>0.18947237682439952</v>
      </c>
      <c r="K56" s="113" t="s">
        <v>39</v>
      </c>
      <c r="L56" s="118">
        <v>0</v>
      </c>
      <c r="M56" s="118">
        <v>0</v>
      </c>
      <c r="N56" s="115" t="s">
        <v>274</v>
      </c>
    </row>
    <row r="57" spans="1:14" s="24" customFormat="1" ht="20.25" x14ac:dyDescent="0.25">
      <c r="A57" s="119" t="s">
        <v>47</v>
      </c>
      <c r="B57" s="125">
        <v>7138.3186771357714</v>
      </c>
      <c r="C57" s="125">
        <v>7714.3809541799528</v>
      </c>
      <c r="D57" s="136">
        <v>8.0699994368327171E-2</v>
      </c>
      <c r="F57" s="138" t="s">
        <v>47</v>
      </c>
      <c r="G57" s="120">
        <v>7146.6042578638817</v>
      </c>
      <c r="H57" s="120">
        <v>7675.344831534414</v>
      </c>
      <c r="I57" s="139">
        <v>7.3984868140519189E-2</v>
      </c>
      <c r="K57" s="119" t="s">
        <v>47</v>
      </c>
      <c r="L57" s="125">
        <v>7098.900679280172</v>
      </c>
      <c r="M57" s="125">
        <v>9924.7664460011274</v>
      </c>
      <c r="N57" s="136">
        <v>0.39807089778969806</v>
      </c>
    </row>
    <row r="58" spans="1:14" s="24" customFormat="1" ht="20.25" x14ac:dyDescent="0.25">
      <c r="A58" s="119" t="s">
        <v>48</v>
      </c>
      <c r="B58" s="125">
        <v>6770.5157507697904</v>
      </c>
      <c r="C58" s="125">
        <v>7323.4256919339241</v>
      </c>
      <c r="D58" s="136">
        <v>8.1664375583391735E-2</v>
      </c>
      <c r="F58" s="138" t="s">
        <v>48</v>
      </c>
      <c r="G58" s="120">
        <v>6723.2618138684566</v>
      </c>
      <c r="H58" s="120">
        <v>7226.0355225570111</v>
      </c>
      <c r="I58" s="139">
        <v>7.4781218195527424E-2</v>
      </c>
      <c r="K58" s="119" t="s">
        <v>48</v>
      </c>
      <c r="L58" s="125">
        <v>6995.3226345077082</v>
      </c>
      <c r="M58" s="125">
        <v>7822.6496528012431</v>
      </c>
      <c r="N58" s="136">
        <v>0.11826860053778741</v>
      </c>
    </row>
    <row r="59" spans="1:14" s="24" customFormat="1" ht="20.25" x14ac:dyDescent="0.25">
      <c r="A59" s="119" t="s">
        <v>42</v>
      </c>
      <c r="B59" s="125">
        <v>67.374863590299782</v>
      </c>
      <c r="C59" s="125">
        <v>58.664194549214031</v>
      </c>
      <c r="D59" s="136">
        <v>-0.1292866297148223</v>
      </c>
      <c r="F59" s="138" t="s">
        <v>42</v>
      </c>
      <c r="G59" s="120">
        <v>70.638851115565316</v>
      </c>
      <c r="H59" s="120">
        <v>59.003892686827704</v>
      </c>
      <c r="I59" s="139">
        <v>-0.16471047086684343</v>
      </c>
      <c r="K59" s="119" t="s">
        <v>42</v>
      </c>
      <c r="L59" s="125">
        <v>29.349244247622746</v>
      </c>
      <c r="M59" s="125">
        <v>28.089455137254831</v>
      </c>
      <c r="N59" s="136">
        <v>-4.2924073265360373E-2</v>
      </c>
    </row>
    <row r="60" spans="1:14" s="24" customFormat="1" ht="20.25" x14ac:dyDescent="0.25">
      <c r="A60" s="119" t="s">
        <v>153</v>
      </c>
      <c r="B60" s="125">
        <v>7205.6935407260708</v>
      </c>
      <c r="C60" s="125">
        <v>7773.0451487291666</v>
      </c>
      <c r="D60" s="136">
        <v>7.8736571961666793E-2</v>
      </c>
      <c r="F60" s="138" t="s">
        <v>153</v>
      </c>
      <c r="G60" s="125">
        <v>7217.2431089794472</v>
      </c>
      <c r="H60" s="125">
        <v>7734.3487242212414</v>
      </c>
      <c r="I60" s="139">
        <v>7.1648634725693106E-2</v>
      </c>
      <c r="K60" s="119" t="s">
        <v>153</v>
      </c>
      <c r="L60" s="125">
        <v>7128.2499235277946</v>
      </c>
      <c r="M60" s="125">
        <v>9952.8559011383823</v>
      </c>
      <c r="N60" s="136">
        <v>0.39625518295698037</v>
      </c>
    </row>
    <row r="61" spans="1:14" s="24" customFormat="1" ht="20.25" x14ac:dyDescent="0.25">
      <c r="A61" s="119" t="s">
        <v>154</v>
      </c>
      <c r="B61" s="125">
        <v>7027.6590624904247</v>
      </c>
      <c r="C61" s="125">
        <v>7564.9910900510804</v>
      </c>
      <c r="D61" s="136">
        <v>7.6459603800164824E-2</v>
      </c>
      <c r="F61" s="138" t="s">
        <v>154</v>
      </c>
      <c r="G61" s="125">
        <v>7055.7958732427242</v>
      </c>
      <c r="H61" s="125">
        <v>7558.3693640077718</v>
      </c>
      <c r="I61" s="139">
        <v>7.1228462358290043E-2</v>
      </c>
      <c r="K61" s="119" t="s">
        <v>154</v>
      </c>
      <c r="L61" s="125">
        <v>6872.9223694425827</v>
      </c>
      <c r="M61" s="125">
        <v>9484.6682502551321</v>
      </c>
      <c r="N61" s="136">
        <v>0.38000514779921352</v>
      </c>
    </row>
    <row r="62" spans="1:14" s="24" customFormat="1" ht="20.25" x14ac:dyDescent="0.25">
      <c r="A62" s="119" t="s">
        <v>155</v>
      </c>
      <c r="B62" s="125">
        <v>6837.8906143600898</v>
      </c>
      <c r="C62" s="125">
        <v>7382.0898864831379</v>
      </c>
      <c r="D62" s="136">
        <v>7.9585840548573317E-2</v>
      </c>
      <c r="F62" s="138" t="s">
        <v>155</v>
      </c>
      <c r="G62" s="125">
        <v>6793.9006649840221</v>
      </c>
      <c r="H62" s="125">
        <v>7285.0394152438384</v>
      </c>
      <c r="I62" s="139">
        <v>7.2291129128684628E-2</v>
      </c>
      <c r="K62" s="119" t="s">
        <v>155</v>
      </c>
      <c r="L62" s="125">
        <v>7024.6718787553309</v>
      </c>
      <c r="M62" s="125">
        <v>7850.7391079384979</v>
      </c>
      <c r="N62" s="136">
        <v>0.1175951337572701</v>
      </c>
    </row>
    <row r="63" spans="1:14" s="24" customFormat="1" ht="20.25" x14ac:dyDescent="0.25">
      <c r="A63" s="121" t="s">
        <v>156</v>
      </c>
      <c r="B63" s="126">
        <v>6669.0293889660206</v>
      </c>
      <c r="C63" s="126">
        <v>7184.5797495474399</v>
      </c>
      <c r="D63" s="137">
        <v>7.7305156494647143E-2</v>
      </c>
      <c r="F63" s="138" t="s">
        <v>156</v>
      </c>
      <c r="G63" s="125">
        <v>6642.0170576345681</v>
      </c>
      <c r="H63" s="125">
        <v>7119.3617634835109</v>
      </c>
      <c r="I63" s="139">
        <v>7.1867431490599085E-2</v>
      </c>
      <c r="K63" s="121" t="s">
        <v>156</v>
      </c>
      <c r="L63" s="126">
        <v>6773.0697365364758</v>
      </c>
      <c r="M63" s="126">
        <v>7481.7160196316336</v>
      </c>
      <c r="N63" s="137">
        <v>0.10462704662148305</v>
      </c>
    </row>
    <row r="64" spans="1:14" s="24" customFormat="1" ht="20.25" x14ac:dyDescent="0.25"/>
    <row r="65" spans="1:1" s="24" customFormat="1" ht="20.25" x14ac:dyDescent="0.45">
      <c r="A65" s="25" t="s">
        <v>554</v>
      </c>
    </row>
    <row r="66" spans="1:1" s="24" customFormat="1" ht="20.25" x14ac:dyDescent="0.25"/>
    <row r="67" spans="1:1" s="24" customFormat="1" ht="20.25" x14ac:dyDescent="0.25"/>
  </sheetData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A23F-EFDD-4F3B-B0E6-FEED281C4220}">
  <sheetPr>
    <tabColor rgb="FFD34612"/>
  </sheetPr>
  <dimension ref="A1:N39"/>
  <sheetViews>
    <sheetView topLeftCell="A12" zoomScale="85" zoomScaleNormal="85" workbookViewId="0">
      <selection activeCell="A37" sqref="A37"/>
    </sheetView>
  </sheetViews>
  <sheetFormatPr defaultColWidth="9.140625" defaultRowHeight="19.5" x14ac:dyDescent="0.45"/>
  <cols>
    <col min="1" max="1" width="83" style="45" customWidth="1"/>
    <col min="2" max="3" width="29.5703125" style="45" customWidth="1"/>
    <col min="4" max="4" width="33.7109375" style="45" customWidth="1"/>
    <col min="5" max="5" width="14.28515625" style="45" customWidth="1"/>
    <col min="6" max="6" width="71.42578125" style="45" customWidth="1"/>
    <col min="7" max="8" width="29.5703125" style="45" customWidth="1"/>
    <col min="9" max="9" width="33.7109375" style="45" customWidth="1"/>
    <col min="10" max="10" width="9.140625" style="45" customWidth="1"/>
    <col min="11" max="11" width="54.28515625" style="45" customWidth="1"/>
    <col min="12" max="13" width="29.5703125" style="45" customWidth="1"/>
    <col min="14" max="14" width="33.7109375" style="45" customWidth="1"/>
    <col min="15" max="16384" width="9.140625" style="45"/>
  </cols>
  <sheetData>
    <row r="1" spans="1:14" ht="24" x14ac:dyDescent="0.55000000000000004">
      <c r="A1" s="43" t="s">
        <v>279</v>
      </c>
      <c r="B1" s="44"/>
      <c r="C1" s="44"/>
      <c r="D1" s="44"/>
    </row>
    <row r="2" spans="1:14" s="25" customFormat="1" ht="20.25" x14ac:dyDescent="0.45">
      <c r="A2" s="71" t="s">
        <v>370</v>
      </c>
      <c r="B2" s="46"/>
      <c r="C2" s="46"/>
      <c r="D2" s="46"/>
      <c r="F2" s="73"/>
      <c r="K2" s="73"/>
    </row>
    <row r="3" spans="1:14" s="25" customFormat="1" ht="20.25" x14ac:dyDescent="0.45">
      <c r="A3" s="71" t="s">
        <v>372</v>
      </c>
      <c r="B3" s="48"/>
      <c r="C3" s="48"/>
      <c r="D3" s="48"/>
      <c r="F3" s="73"/>
      <c r="K3" s="73"/>
    </row>
    <row r="4" spans="1:14" s="25" customFormat="1" ht="20.25" x14ac:dyDescent="0.45">
      <c r="A4" s="49"/>
      <c r="B4" s="48"/>
      <c r="C4" s="48"/>
      <c r="D4" s="48"/>
      <c r="F4" s="73"/>
      <c r="K4" s="73"/>
    </row>
    <row r="5" spans="1:14" s="25" customFormat="1" ht="20.25" x14ac:dyDescent="0.45">
      <c r="A5" s="50" t="s">
        <v>15</v>
      </c>
      <c r="F5" s="50" t="s">
        <v>17</v>
      </c>
      <c r="K5" s="50" t="s">
        <v>16</v>
      </c>
    </row>
    <row r="6" spans="1:14" s="25" customFormat="1" ht="20.25" x14ac:dyDescent="0.45">
      <c r="A6" s="24" t="s">
        <v>349</v>
      </c>
      <c r="F6" s="24" t="s">
        <v>343</v>
      </c>
      <c r="K6" s="24" t="s">
        <v>344</v>
      </c>
    </row>
    <row r="7" spans="1:14" s="144" customFormat="1" ht="20.25" x14ac:dyDescent="0.45">
      <c r="A7" s="146" t="s">
        <v>320</v>
      </c>
      <c r="B7" s="147" t="s">
        <v>321</v>
      </c>
      <c r="C7" s="147" t="s">
        <v>322</v>
      </c>
      <c r="D7" s="148" t="s">
        <v>319</v>
      </c>
      <c r="F7" s="146" t="s">
        <v>320</v>
      </c>
      <c r="G7" s="147" t="s">
        <v>321</v>
      </c>
      <c r="H7" s="147" t="s">
        <v>322</v>
      </c>
      <c r="I7" s="148" t="s">
        <v>319</v>
      </c>
      <c r="K7" s="146" t="s">
        <v>320</v>
      </c>
      <c r="L7" s="147" t="s">
        <v>321</v>
      </c>
      <c r="M7" s="147" t="s">
        <v>322</v>
      </c>
      <c r="N7" s="148" t="s">
        <v>319</v>
      </c>
    </row>
    <row r="8" spans="1:14" s="25" customFormat="1" ht="20.25" x14ac:dyDescent="0.45">
      <c r="A8" s="30" t="s">
        <v>21</v>
      </c>
      <c r="B8" s="75">
        <v>20026545</v>
      </c>
      <c r="C8" s="75">
        <v>19852293</v>
      </c>
      <c r="D8" s="58">
        <v>-8.7010515293576597E-3</v>
      </c>
      <c r="F8" s="30" t="s">
        <v>21</v>
      </c>
      <c r="G8" s="75">
        <v>16548157</v>
      </c>
      <c r="H8" s="75">
        <v>16611642</v>
      </c>
      <c r="I8" s="58">
        <v>3.8363788789289345E-3</v>
      </c>
      <c r="K8" s="30" t="s">
        <v>21</v>
      </c>
      <c r="L8" s="75">
        <v>3478388</v>
      </c>
      <c r="M8" s="75">
        <v>3240651</v>
      </c>
      <c r="N8" s="58">
        <v>-6.8346889421191659E-2</v>
      </c>
    </row>
    <row r="9" spans="1:14" s="25" customFormat="1" ht="20.25" x14ac:dyDescent="0.45">
      <c r="A9" s="59" t="s">
        <v>98</v>
      </c>
      <c r="B9" s="149">
        <v>1.025578621956813</v>
      </c>
      <c r="C9" s="149">
        <v>1.027717159347638</v>
      </c>
      <c r="D9" s="60">
        <v>2.0852008271628904E-3</v>
      </c>
      <c r="F9" s="59" t="s">
        <v>98</v>
      </c>
      <c r="G9" s="149">
        <v>1.0231129000000001</v>
      </c>
      <c r="H9" s="149">
        <v>1.0234658999999999</v>
      </c>
      <c r="I9" s="60">
        <v>3.4502546102177544E-4</v>
      </c>
      <c r="K9" s="59" t="s">
        <v>98</v>
      </c>
      <c r="L9" s="149">
        <v>1.0373091000000001</v>
      </c>
      <c r="M9" s="149">
        <v>1.0495091999999999</v>
      </c>
      <c r="N9" s="60">
        <v>1.1761296608696313E-2</v>
      </c>
    </row>
    <row r="10" spans="1:14" s="25" customFormat="1" ht="20.25" x14ac:dyDescent="0.45">
      <c r="B10" s="250"/>
      <c r="C10" s="250"/>
      <c r="D10" s="83"/>
      <c r="G10" s="250"/>
      <c r="H10" s="250"/>
      <c r="I10" s="83"/>
      <c r="L10" s="250"/>
      <c r="M10" s="250"/>
      <c r="N10" s="83"/>
    </row>
    <row r="11" spans="1:14" s="25" customFormat="1" ht="20.25" x14ac:dyDescent="0.45">
      <c r="A11" s="50" t="s">
        <v>15</v>
      </c>
      <c r="F11" s="50" t="s">
        <v>17</v>
      </c>
      <c r="K11" s="50" t="s">
        <v>16</v>
      </c>
    </row>
    <row r="12" spans="1:14" s="25" customFormat="1" ht="20.25" x14ac:dyDescent="0.45">
      <c r="A12" s="24" t="s">
        <v>352</v>
      </c>
      <c r="F12" s="24" t="s">
        <v>354</v>
      </c>
      <c r="K12" s="24" t="s">
        <v>359</v>
      </c>
    </row>
    <row r="13" spans="1:14" s="25" customFormat="1" ht="20.25" x14ac:dyDescent="0.45">
      <c r="A13" s="140" t="s">
        <v>4</v>
      </c>
      <c r="B13" s="141" t="s">
        <v>305</v>
      </c>
      <c r="C13" s="141" t="s">
        <v>306</v>
      </c>
      <c r="D13" s="142" t="s">
        <v>319</v>
      </c>
      <c r="F13" s="140" t="s">
        <v>4</v>
      </c>
      <c r="G13" s="141" t="s">
        <v>305</v>
      </c>
      <c r="H13" s="141" t="s">
        <v>306</v>
      </c>
      <c r="I13" s="142" t="s">
        <v>319</v>
      </c>
      <c r="K13" s="140" t="s">
        <v>4</v>
      </c>
      <c r="L13" s="141" t="s">
        <v>305</v>
      </c>
      <c r="M13" s="141" t="s">
        <v>306</v>
      </c>
      <c r="N13" s="142" t="s">
        <v>319</v>
      </c>
    </row>
    <row r="14" spans="1:14" s="25" customFormat="1" ht="20.25" x14ac:dyDescent="0.45">
      <c r="A14" s="30" t="s">
        <v>24</v>
      </c>
      <c r="B14" s="53">
        <v>11858143.699999999</v>
      </c>
      <c r="C14" s="53">
        <v>12195208.6</v>
      </c>
      <c r="D14" s="58">
        <v>2.8424760951412689E-2</v>
      </c>
      <c r="F14" s="30" t="s">
        <v>24</v>
      </c>
      <c r="G14" s="53">
        <v>7391980.9000000004</v>
      </c>
      <c r="H14" s="53">
        <v>8878313.5999999996</v>
      </c>
      <c r="I14" s="58">
        <v>0.20107366619413197</v>
      </c>
      <c r="K14" s="30" t="s">
        <v>24</v>
      </c>
      <c r="L14" s="53">
        <v>4466162.8</v>
      </c>
      <c r="M14" s="53">
        <v>3316895</v>
      </c>
      <c r="N14" s="58">
        <v>-0.25732778930494871</v>
      </c>
    </row>
    <row r="15" spans="1:14" s="25" customFormat="1" ht="20.25" x14ac:dyDescent="0.45">
      <c r="A15" s="30" t="s">
        <v>25</v>
      </c>
      <c r="B15" s="53">
        <v>330068082</v>
      </c>
      <c r="C15" s="53">
        <v>355450236</v>
      </c>
      <c r="D15" s="58">
        <v>7.6899753063672485E-2</v>
      </c>
      <c r="F15" s="30" t="s">
        <v>25</v>
      </c>
      <c r="G15" s="53">
        <v>256879740</v>
      </c>
      <c r="H15" s="53">
        <v>275816876</v>
      </c>
      <c r="I15" s="58">
        <v>7.3719850386021107E-2</v>
      </c>
      <c r="K15" s="30" t="s">
        <v>25</v>
      </c>
      <c r="L15" s="53">
        <v>73188342</v>
      </c>
      <c r="M15" s="53">
        <v>79633360</v>
      </c>
      <c r="N15" s="58">
        <v>8.806071874124434E-2</v>
      </c>
    </row>
    <row r="16" spans="1:14" s="25" customFormat="1" ht="20.25" x14ac:dyDescent="0.45">
      <c r="A16" s="30" t="s">
        <v>26</v>
      </c>
      <c r="B16" s="53">
        <v>124773837.80000001</v>
      </c>
      <c r="C16" s="53">
        <v>131763360.09999999</v>
      </c>
      <c r="D16" s="58">
        <v>5.601753078400528E-2</v>
      </c>
      <c r="F16" s="30" t="s">
        <v>26</v>
      </c>
      <c r="G16" s="53">
        <v>108628424.40000001</v>
      </c>
      <c r="H16" s="53">
        <v>113931049.59999999</v>
      </c>
      <c r="I16" s="58">
        <v>4.8814343292638125E-2</v>
      </c>
      <c r="K16" s="30" t="s">
        <v>26</v>
      </c>
      <c r="L16" s="53">
        <v>16145413.4</v>
      </c>
      <c r="M16" s="53">
        <v>17832310.5</v>
      </c>
      <c r="N16" s="58">
        <v>0.10448150556491788</v>
      </c>
    </row>
    <row r="17" spans="1:14" s="25" customFormat="1" ht="20.25" x14ac:dyDescent="0.45">
      <c r="A17" s="30" t="s">
        <v>27</v>
      </c>
      <c r="B17" s="53">
        <v>204969225.81999999</v>
      </c>
      <c r="C17" s="53">
        <v>229684313.89999998</v>
      </c>
      <c r="D17" s="58">
        <v>0.12057950641675495</v>
      </c>
      <c r="F17" s="30" t="s">
        <v>27</v>
      </c>
      <c r="G17" s="53">
        <v>183305160.37</v>
      </c>
      <c r="H17" s="53">
        <v>204660791.44999999</v>
      </c>
      <c r="I17" s="58">
        <v>0.11650316356011917</v>
      </c>
      <c r="K17" s="30" t="s">
        <v>27</v>
      </c>
      <c r="L17" s="53">
        <v>21664065.449999999</v>
      </c>
      <c r="M17" s="53">
        <v>25023522.449999999</v>
      </c>
      <c r="N17" s="58">
        <v>0.1550704787037098</v>
      </c>
    </row>
    <row r="18" spans="1:14" s="25" customFormat="1" ht="20.25" x14ac:dyDescent="0.45">
      <c r="A18" s="30" t="s">
        <v>28</v>
      </c>
      <c r="B18" s="53">
        <v>1533346.59</v>
      </c>
      <c r="C18" s="53">
        <v>2781644.0100000002</v>
      </c>
      <c r="D18" s="58">
        <v>0.814099974618263</v>
      </c>
      <c r="F18" s="30" t="s">
        <v>28</v>
      </c>
      <c r="G18" s="89">
        <v>1499329.25</v>
      </c>
      <c r="H18" s="89">
        <v>2743705.06</v>
      </c>
      <c r="I18" s="58">
        <v>0.82995500154485746</v>
      </c>
      <c r="K18" s="30" t="s">
        <v>28</v>
      </c>
      <c r="L18" s="89">
        <v>34017.339999999997</v>
      </c>
      <c r="M18" s="89">
        <v>37938.949999999997</v>
      </c>
      <c r="N18" s="58">
        <v>0.11528267642325946</v>
      </c>
    </row>
    <row r="19" spans="1:14" s="25" customFormat="1" ht="20.25" x14ac:dyDescent="0.45">
      <c r="A19" s="30" t="s">
        <v>29</v>
      </c>
      <c r="B19" s="53">
        <v>60960968</v>
      </c>
      <c r="C19" s="53">
        <v>70196047</v>
      </c>
      <c r="D19" s="58">
        <v>0.15149167250756254</v>
      </c>
      <c r="F19" s="30" t="s">
        <v>29</v>
      </c>
      <c r="G19" s="35">
        <v>50548936</v>
      </c>
      <c r="H19" s="35">
        <v>58358542</v>
      </c>
      <c r="I19" s="58">
        <v>0.15449595219966647</v>
      </c>
      <c r="K19" s="30" t="s">
        <v>29</v>
      </c>
      <c r="L19" s="35">
        <v>10412032</v>
      </c>
      <c r="M19" s="35">
        <v>11837505</v>
      </c>
      <c r="N19" s="58">
        <v>0.13690632145579268</v>
      </c>
    </row>
    <row r="20" spans="1:14" s="25" customFormat="1" ht="20.25" x14ac:dyDescent="0.45">
      <c r="A20" s="30" t="s">
        <v>30</v>
      </c>
      <c r="B20" s="53">
        <v>23260250.300000001</v>
      </c>
      <c r="C20" s="53">
        <v>26880968.68</v>
      </c>
      <c r="D20" s="58">
        <v>0.15566119595884137</v>
      </c>
      <c r="F20" s="30" t="s">
        <v>30</v>
      </c>
      <c r="G20" s="35">
        <v>23039660.82</v>
      </c>
      <c r="H20" s="35">
        <v>26532429.579999998</v>
      </c>
      <c r="I20" s="58">
        <v>0.15159809804873672</v>
      </c>
      <c r="K20" s="30" t="s">
        <v>30</v>
      </c>
      <c r="L20" s="35">
        <v>220589.48</v>
      </c>
      <c r="M20" s="35">
        <v>348539.1</v>
      </c>
      <c r="N20" s="58">
        <v>0.58003500438914835</v>
      </c>
    </row>
    <row r="21" spans="1:14" s="25" customFormat="1" ht="20.25" x14ac:dyDescent="0.45">
      <c r="A21" s="30" t="s">
        <v>31</v>
      </c>
      <c r="B21" s="53">
        <v>47562237.5</v>
      </c>
      <c r="C21" s="53">
        <v>49731235.299999997</v>
      </c>
      <c r="D21" s="58">
        <v>4.5603359177540735E-2</v>
      </c>
      <c r="F21" s="30" t="s">
        <v>31</v>
      </c>
      <c r="G21" s="35">
        <v>36578120.799999997</v>
      </c>
      <c r="H21" s="35">
        <v>37913032.299999997</v>
      </c>
      <c r="I21" s="58">
        <v>3.6494808120377802E-2</v>
      </c>
      <c r="K21" s="30" t="s">
        <v>31</v>
      </c>
      <c r="L21" s="35">
        <v>10984116.699999999</v>
      </c>
      <c r="M21" s="35">
        <v>11818203</v>
      </c>
      <c r="N21" s="58">
        <v>7.5935673553067837E-2</v>
      </c>
    </row>
    <row r="22" spans="1:14" s="25" customFormat="1" ht="20.25" x14ac:dyDescent="0.45">
      <c r="A22" s="68" t="s">
        <v>266</v>
      </c>
      <c r="B22" s="69">
        <v>804986091.70999992</v>
      </c>
      <c r="C22" s="69">
        <v>878683013.58999991</v>
      </c>
      <c r="D22" s="150">
        <v>9.1550553033094714E-2</v>
      </c>
      <c r="F22" s="68" t="s">
        <v>266</v>
      </c>
      <c r="G22" s="69">
        <v>667871352.54000008</v>
      </c>
      <c r="H22" s="69">
        <v>728834739.59000003</v>
      </c>
      <c r="I22" s="150">
        <v>9.1280134741740904E-2</v>
      </c>
      <c r="K22" s="68" t="s">
        <v>266</v>
      </c>
      <c r="L22" s="69">
        <v>137114739.17000002</v>
      </c>
      <c r="M22" s="69">
        <v>149848274</v>
      </c>
      <c r="N22" s="150">
        <v>9.2867731850566904E-2</v>
      </c>
    </row>
    <row r="23" spans="1:14" s="25" customFormat="1" ht="20.25" x14ac:dyDescent="0.45">
      <c r="A23" s="50"/>
      <c r="B23" s="55"/>
      <c r="C23" s="55"/>
      <c r="D23" s="56"/>
      <c r="F23" s="50"/>
      <c r="G23" s="55"/>
      <c r="H23" s="55"/>
      <c r="I23" s="56"/>
      <c r="K23" s="50"/>
      <c r="L23" s="55"/>
      <c r="M23" s="55"/>
      <c r="N23" s="56"/>
    </row>
    <row r="24" spans="1:14" s="25" customFormat="1" ht="20.25" x14ac:dyDescent="0.45">
      <c r="A24" s="50" t="s">
        <v>15</v>
      </c>
      <c r="F24" s="50" t="s">
        <v>17</v>
      </c>
      <c r="K24" s="50" t="s">
        <v>16</v>
      </c>
    </row>
    <row r="25" spans="1:14" s="25" customFormat="1" ht="20.25" x14ac:dyDescent="0.45">
      <c r="A25" s="24" t="s">
        <v>353</v>
      </c>
      <c r="B25" s="55"/>
      <c r="C25" s="55"/>
      <c r="D25" s="56"/>
      <c r="F25" s="24" t="s">
        <v>355</v>
      </c>
      <c r="G25" s="55"/>
      <c r="H25" s="55"/>
      <c r="I25" s="56"/>
      <c r="K25" s="24" t="s">
        <v>358</v>
      </c>
      <c r="L25" s="55"/>
      <c r="M25" s="55"/>
      <c r="N25" s="56"/>
    </row>
    <row r="26" spans="1:14" s="25" customFormat="1" ht="20.25" x14ac:dyDescent="0.45">
      <c r="A26" s="140" t="s">
        <v>4</v>
      </c>
      <c r="B26" s="141" t="s">
        <v>356</v>
      </c>
      <c r="C26" s="141" t="s">
        <v>357</v>
      </c>
      <c r="D26" s="142" t="s">
        <v>319</v>
      </c>
      <c r="F26" s="140" t="s">
        <v>4</v>
      </c>
      <c r="G26" s="141" t="s">
        <v>356</v>
      </c>
      <c r="H26" s="141" t="s">
        <v>357</v>
      </c>
      <c r="I26" s="142" t="s">
        <v>319</v>
      </c>
      <c r="K26" s="140" t="s">
        <v>4</v>
      </c>
      <c r="L26" s="141" t="s">
        <v>330</v>
      </c>
      <c r="M26" s="141" t="s">
        <v>331</v>
      </c>
      <c r="N26" s="142" t="s">
        <v>319</v>
      </c>
    </row>
    <row r="27" spans="1:14" s="25" customFormat="1" ht="20.25" x14ac:dyDescent="0.45">
      <c r="A27" s="30" t="s">
        <v>24</v>
      </c>
      <c r="B27" s="53">
        <v>7.1054555041820739</v>
      </c>
      <c r="C27" s="53">
        <v>7.371566760575214</v>
      </c>
      <c r="D27" s="58">
        <v>3.745168149128713E-2</v>
      </c>
      <c r="F27" s="30" t="s">
        <v>24</v>
      </c>
      <c r="G27" s="53">
        <v>5.3603413842399492</v>
      </c>
      <c r="H27" s="53">
        <v>6.4135600321750248</v>
      </c>
      <c r="I27" s="58">
        <v>0.1964835021574681</v>
      </c>
      <c r="K27" s="30" t="s">
        <v>24</v>
      </c>
      <c r="L27" s="53">
        <v>15.407698508619509</v>
      </c>
      <c r="M27" s="53">
        <v>12.282328458078331</v>
      </c>
      <c r="N27" s="58">
        <v>-0.20284470446983088</v>
      </c>
    </row>
    <row r="28" spans="1:14" s="25" customFormat="1" ht="20.25" x14ac:dyDescent="0.45">
      <c r="A28" s="30" t="s">
        <v>25</v>
      </c>
      <c r="B28" s="53">
        <v>197.77834788776596</v>
      </c>
      <c r="C28" s="53">
        <v>214.85693526687319</v>
      </c>
      <c r="D28" s="58">
        <v>8.6352159179724192E-2</v>
      </c>
      <c r="F28" s="30" t="s">
        <v>25</v>
      </c>
      <c r="G28" s="53">
        <v>186.27795711631211</v>
      </c>
      <c r="H28" s="53">
        <v>199.2459572629846</v>
      </c>
      <c r="I28" s="58">
        <v>6.9616396633420591E-2</v>
      </c>
      <c r="K28" s="30" t="s">
        <v>25</v>
      </c>
      <c r="L28" s="53">
        <v>252.49055137034739</v>
      </c>
      <c r="M28" s="53">
        <v>294.87912150984477</v>
      </c>
      <c r="N28" s="58">
        <v>0.16788180749513587</v>
      </c>
    </row>
    <row r="29" spans="1:14" s="25" customFormat="1" ht="20.25" x14ac:dyDescent="0.45">
      <c r="A29" s="30" t="s">
        <v>26</v>
      </c>
      <c r="B29" s="53">
        <v>74.765070739860533</v>
      </c>
      <c r="C29" s="53">
        <v>79.64623135473569</v>
      </c>
      <c r="D29" s="58">
        <v>6.5286644773717789E-2</v>
      </c>
      <c r="F29" s="30" t="s">
        <v>26</v>
      </c>
      <c r="G29" s="53">
        <v>78.772584330690123</v>
      </c>
      <c r="H29" s="53">
        <v>82.302074364472816</v>
      </c>
      <c r="I29" s="58">
        <v>4.4806071347942171E-2</v>
      </c>
      <c r="K29" s="30" t="s">
        <v>26</v>
      </c>
      <c r="L29" s="53">
        <v>55.699640408143082</v>
      </c>
      <c r="M29" s="53">
        <v>66.03232683803347</v>
      </c>
      <c r="N29" s="58">
        <v>0.18550723764420904</v>
      </c>
    </row>
    <row r="30" spans="1:14" s="25" customFormat="1" ht="20.25" x14ac:dyDescent="0.45">
      <c r="A30" s="30" t="s">
        <v>27</v>
      </c>
      <c r="B30" s="53">
        <v>122.81852460521772</v>
      </c>
      <c r="C30" s="53">
        <v>138.83594035207921</v>
      </c>
      <c r="D30" s="58">
        <v>0.13041530826353062</v>
      </c>
      <c r="F30" s="30" t="s">
        <v>27</v>
      </c>
      <c r="G30" s="53">
        <v>132.92488852021407</v>
      </c>
      <c r="H30" s="53">
        <v>147.84387343526907</v>
      </c>
      <c r="I30" s="58">
        <v>0.11223620407841271</v>
      </c>
      <c r="K30" s="30" t="s">
        <v>27</v>
      </c>
      <c r="L30" s="53">
        <v>74.738294117849989</v>
      </c>
      <c r="M30" s="53">
        <v>92.661094761515514</v>
      </c>
      <c r="N30" s="58">
        <v>0.23980746222818811</v>
      </c>
    </row>
    <row r="31" spans="1:14" s="25" customFormat="1" ht="20.25" x14ac:dyDescent="0.45">
      <c r="A31" s="30" t="s">
        <v>28</v>
      </c>
      <c r="B31" s="53">
        <v>0.91878849197402757</v>
      </c>
      <c r="C31" s="53">
        <v>1.6814041642444026</v>
      </c>
      <c r="D31" s="58">
        <v>0.83002309991049905</v>
      </c>
      <c r="F31" s="30" t="s">
        <v>28</v>
      </c>
      <c r="G31" s="53">
        <v>1.0872480240548843</v>
      </c>
      <c r="H31" s="53">
        <v>1.9820112135814147</v>
      </c>
      <c r="I31" s="58">
        <v>0.82296143081457818</v>
      </c>
      <c r="K31" s="30" t="s">
        <v>28</v>
      </c>
      <c r="L31" s="53">
        <v>0.11735553365524488</v>
      </c>
      <c r="M31" s="53">
        <v>0.14048640226917369</v>
      </c>
      <c r="N31" s="58">
        <v>0.19710079187130891</v>
      </c>
    </row>
    <row r="32" spans="1:14" s="25" customFormat="1" ht="20.25" x14ac:dyDescent="0.45">
      <c r="A32" s="30" t="s">
        <v>29</v>
      </c>
      <c r="B32" s="53">
        <v>36.52809888076051</v>
      </c>
      <c r="C32" s="53">
        <v>42.430995955983526</v>
      </c>
      <c r="D32" s="58">
        <v>0.16159880355372383</v>
      </c>
      <c r="F32" s="30" t="s">
        <v>29</v>
      </c>
      <c r="G32" s="53">
        <v>36.655878476376557</v>
      </c>
      <c r="H32" s="53">
        <v>42.15733182788312</v>
      </c>
      <c r="I32" s="58">
        <v>0.15008379501945529</v>
      </c>
      <c r="K32" s="30" t="s">
        <v>29</v>
      </c>
      <c r="L32" s="53">
        <v>35.92019751678076</v>
      </c>
      <c r="M32" s="53">
        <v>43.833803763503077</v>
      </c>
      <c r="N32" s="58">
        <v>0.22031076647129613</v>
      </c>
    </row>
    <row r="33" spans="1:14" s="25" customFormat="1" ht="20.25" x14ac:dyDescent="0.45">
      <c r="A33" s="30" t="s">
        <v>30</v>
      </c>
      <c r="B33" s="53">
        <v>13.937651432136697</v>
      </c>
      <c r="C33" s="53">
        <v>16.248582678081569</v>
      </c>
      <c r="D33" s="58">
        <v>0.16580492468167549</v>
      </c>
      <c r="F33" s="30" t="s">
        <v>30</v>
      </c>
      <c r="G33" s="53">
        <v>16.70735477310253</v>
      </c>
      <c r="H33" s="53">
        <v>19.166627535074497</v>
      </c>
      <c r="I33" s="58">
        <v>0.14719701564793453</v>
      </c>
      <c r="K33" s="30" t="s">
        <v>30</v>
      </c>
      <c r="L33" s="53">
        <v>0.76100589123467532</v>
      </c>
      <c r="M33" s="53">
        <v>1.2906262352842066</v>
      </c>
      <c r="N33" s="58">
        <v>0.69594775828904787</v>
      </c>
    </row>
    <row r="34" spans="1:14" s="25" customFormat="1" ht="20.25" x14ac:dyDescent="0.45">
      <c r="A34" s="30" t="s">
        <v>31</v>
      </c>
      <c r="B34" s="53">
        <v>28.499516516703206</v>
      </c>
      <c r="C34" s="53">
        <v>30.060750342542292</v>
      </c>
      <c r="D34" s="58">
        <v>5.4781063563799977E-2</v>
      </c>
      <c r="F34" s="30" t="s">
        <v>31</v>
      </c>
      <c r="G34" s="53">
        <v>26.524854072873492</v>
      </c>
      <c r="H34" s="53">
        <v>27.387803541636639</v>
      </c>
      <c r="I34" s="58">
        <v>3.25336179566647E-2</v>
      </c>
      <c r="K34" s="30" t="s">
        <v>31</v>
      </c>
      <c r="L34" s="53">
        <v>37.893817595966865</v>
      </c>
      <c r="M34" s="53">
        <v>43.762329235699866</v>
      </c>
      <c r="N34" s="58">
        <v>0.15486725835608606</v>
      </c>
    </row>
    <row r="35" spans="1:14" s="25" customFormat="1" ht="20.25" x14ac:dyDescent="0.45">
      <c r="A35" s="68" t="s">
        <v>266</v>
      </c>
      <c r="B35" s="69">
        <v>482.35145405860072</v>
      </c>
      <c r="C35" s="69">
        <v>531.13240687511507</v>
      </c>
      <c r="D35" s="150">
        <v>0.10113155543755853</v>
      </c>
      <c r="F35" s="68" t="s">
        <v>266</v>
      </c>
      <c r="G35" s="69">
        <v>484.31110669786375</v>
      </c>
      <c r="H35" s="69">
        <v>526.4992392130772</v>
      </c>
      <c r="I35" s="150">
        <v>8.7109570546215889E-2</v>
      </c>
      <c r="K35" s="68" t="s">
        <v>266</v>
      </c>
      <c r="L35" s="69">
        <v>473.02856094259755</v>
      </c>
      <c r="M35" s="69">
        <v>554.88211720422839</v>
      </c>
      <c r="N35" s="150">
        <v>0.17304146730278269</v>
      </c>
    </row>
    <row r="36" spans="1:14" s="25" customFormat="1" ht="20.25" x14ac:dyDescent="0.45"/>
    <row r="37" spans="1:14" s="25" customFormat="1" ht="20.25" x14ac:dyDescent="0.45">
      <c r="A37" s="25" t="s">
        <v>554</v>
      </c>
    </row>
    <row r="38" spans="1:14" s="25" customFormat="1" ht="20.25" x14ac:dyDescent="0.45"/>
    <row r="39" spans="1:14" s="25" customFormat="1" ht="20.25" x14ac:dyDescent="0.45"/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A338-7CA4-463C-9C6D-4A4F29E5B4A1}">
  <sheetPr>
    <tabColor rgb="FFD34612"/>
  </sheetPr>
  <dimension ref="A1:H29"/>
  <sheetViews>
    <sheetView topLeftCell="A15" zoomScale="85" zoomScaleNormal="85" workbookViewId="0">
      <selection activeCell="A29" sqref="A29"/>
    </sheetView>
  </sheetViews>
  <sheetFormatPr defaultRowHeight="19.5" x14ac:dyDescent="0.45"/>
  <cols>
    <col min="1" max="1" width="52.7109375" style="45" customWidth="1"/>
    <col min="2" max="2" width="31.5703125" style="45" customWidth="1"/>
    <col min="3" max="3" width="29.28515625" style="45" bestFit="1" customWidth="1"/>
    <col min="4" max="4" width="40" style="45" customWidth="1"/>
    <col min="5" max="5" width="36.7109375" style="45" customWidth="1"/>
    <col min="6" max="16384" width="9.140625" style="45"/>
  </cols>
  <sheetData>
    <row r="1" spans="1:8" ht="24" x14ac:dyDescent="0.55000000000000004">
      <c r="A1" s="44" t="s">
        <v>279</v>
      </c>
    </row>
    <row r="2" spans="1:8" s="25" customFormat="1" ht="20.25" x14ac:dyDescent="0.45">
      <c r="A2" s="71" t="s">
        <v>526</v>
      </c>
      <c r="B2" s="46"/>
      <c r="C2" s="46"/>
      <c r="D2" s="46"/>
      <c r="E2" s="46"/>
      <c r="H2" s="73"/>
    </row>
    <row r="3" spans="1:8" s="25" customFormat="1" ht="20.25" x14ac:dyDescent="0.45">
      <c r="A3" s="49"/>
    </row>
    <row r="4" spans="1:8" s="25" customFormat="1" ht="20.25" x14ac:dyDescent="0.45">
      <c r="A4" s="50" t="s">
        <v>17</v>
      </c>
    </row>
    <row r="5" spans="1:8" s="25" customFormat="1" ht="20.25" x14ac:dyDescent="0.45">
      <c r="A5" s="25" t="s">
        <v>436</v>
      </c>
    </row>
    <row r="6" spans="1:8" s="25" customFormat="1" ht="20.25" x14ac:dyDescent="0.45">
      <c r="A6" s="246" t="s">
        <v>9</v>
      </c>
      <c r="B6" s="246" t="s">
        <v>272</v>
      </c>
      <c r="C6" s="246" t="s">
        <v>278</v>
      </c>
    </row>
    <row r="7" spans="1:8" s="25" customFormat="1" ht="20.25" x14ac:dyDescent="0.45">
      <c r="A7" s="51" t="s">
        <v>161</v>
      </c>
      <c r="B7" s="52">
        <v>452205</v>
      </c>
      <c r="C7" s="52">
        <v>451224</v>
      </c>
    </row>
    <row r="8" spans="1:8" s="25" customFormat="1" ht="20.25" x14ac:dyDescent="0.45">
      <c r="A8" s="51" t="s">
        <v>13</v>
      </c>
      <c r="B8" s="52">
        <v>926953</v>
      </c>
      <c r="C8" s="52">
        <v>938408</v>
      </c>
    </row>
    <row r="9" spans="1:8" s="25" customFormat="1" ht="20.25" x14ac:dyDescent="0.45">
      <c r="A9" s="51" t="s">
        <v>270</v>
      </c>
      <c r="B9" s="52">
        <v>91451</v>
      </c>
      <c r="C9" s="52">
        <v>88376</v>
      </c>
    </row>
    <row r="10" spans="1:8" s="25" customFormat="1" ht="20.25" x14ac:dyDescent="0.45">
      <c r="A10" s="51" t="s">
        <v>106</v>
      </c>
      <c r="B10" s="52">
        <v>4185220</v>
      </c>
      <c r="C10" s="52">
        <v>4041846</v>
      </c>
    </row>
    <row r="11" spans="1:8" s="25" customFormat="1" ht="20.25" x14ac:dyDescent="0.45">
      <c r="A11" s="51" t="s">
        <v>111</v>
      </c>
      <c r="B11" s="52">
        <v>2066601</v>
      </c>
      <c r="C11" s="52">
        <v>2211605</v>
      </c>
    </row>
    <row r="12" spans="1:8" s="25" customFormat="1" ht="20.25" x14ac:dyDescent="0.45">
      <c r="A12" s="51" t="s">
        <v>108</v>
      </c>
      <c r="B12" s="52">
        <v>3901473</v>
      </c>
      <c r="C12" s="52">
        <v>3867559</v>
      </c>
    </row>
    <row r="13" spans="1:8" s="25" customFormat="1" ht="20.25" x14ac:dyDescent="0.45">
      <c r="A13" s="51" t="s">
        <v>271</v>
      </c>
      <c r="B13" s="52">
        <v>1419002</v>
      </c>
      <c r="C13" s="52">
        <v>1388236</v>
      </c>
    </row>
    <row r="14" spans="1:8" s="25" customFormat="1" ht="20.25" x14ac:dyDescent="0.45">
      <c r="A14" s="51" t="s">
        <v>269</v>
      </c>
      <c r="B14" s="52">
        <v>2277858</v>
      </c>
      <c r="C14" s="52">
        <v>2364668</v>
      </c>
    </row>
    <row r="15" spans="1:8" s="25" customFormat="1" ht="20.25" x14ac:dyDescent="0.45">
      <c r="A15" s="51" t="s">
        <v>273</v>
      </c>
      <c r="B15" s="52">
        <v>18833</v>
      </c>
      <c r="C15" s="52">
        <v>16216</v>
      </c>
    </row>
    <row r="16" spans="1:8" s="25" customFormat="1" ht="20.25" x14ac:dyDescent="0.45">
      <c r="A16" s="51" t="s">
        <v>109</v>
      </c>
      <c r="B16" s="52">
        <v>1208561</v>
      </c>
      <c r="C16" s="52">
        <v>1243504</v>
      </c>
    </row>
    <row r="17" spans="1:5" s="25" customFormat="1" ht="20.25" x14ac:dyDescent="0.45">
      <c r="A17" s="229" t="s">
        <v>11</v>
      </c>
      <c r="B17" s="230">
        <v>16548157</v>
      </c>
      <c r="C17" s="230">
        <v>16611642</v>
      </c>
    </row>
    <row r="18" spans="1:5" s="25" customFormat="1" ht="20.25" x14ac:dyDescent="0.45">
      <c r="A18" s="231"/>
      <c r="B18" s="232"/>
      <c r="C18" s="232"/>
    </row>
    <row r="19" spans="1:5" s="25" customFormat="1" ht="20.25" x14ac:dyDescent="0.45">
      <c r="A19" s="50" t="s">
        <v>16</v>
      </c>
    </row>
    <row r="20" spans="1:5" s="25" customFormat="1" ht="20.25" x14ac:dyDescent="0.45">
      <c r="A20" s="25" t="s">
        <v>439</v>
      </c>
    </row>
    <row r="21" spans="1:5" s="25" customFormat="1" ht="60.75" x14ac:dyDescent="0.45">
      <c r="A21" s="247" t="s">
        <v>9</v>
      </c>
      <c r="B21" s="247" t="s">
        <v>272</v>
      </c>
      <c r="C21" s="247" t="s">
        <v>278</v>
      </c>
      <c r="D21" s="88" t="s">
        <v>437</v>
      </c>
      <c r="E21" s="88" t="s">
        <v>438</v>
      </c>
    </row>
    <row r="22" spans="1:5" s="25" customFormat="1" ht="20.25" x14ac:dyDescent="0.45">
      <c r="A22" s="51" t="s">
        <v>161</v>
      </c>
      <c r="B22" s="52">
        <v>633753</v>
      </c>
      <c r="C22" s="52">
        <v>576716</v>
      </c>
      <c r="D22" s="225">
        <v>0.58358886807777099</v>
      </c>
      <c r="E22" s="225">
        <v>0.5610405276572562</v>
      </c>
    </row>
    <row r="23" spans="1:5" s="25" customFormat="1" ht="20.25" x14ac:dyDescent="0.45">
      <c r="A23" s="51" t="s">
        <v>13</v>
      </c>
      <c r="B23" s="52">
        <v>283952</v>
      </c>
      <c r="C23" s="52">
        <v>244939</v>
      </c>
      <c r="D23" s="225">
        <v>0.23449568711005406</v>
      </c>
      <c r="E23" s="225">
        <v>0.2069883136560958</v>
      </c>
    </row>
    <row r="24" spans="1:5" s="25" customFormat="1" ht="20.25" x14ac:dyDescent="0.45">
      <c r="A24" s="51" t="s">
        <v>111</v>
      </c>
      <c r="B24" s="52">
        <v>514412</v>
      </c>
      <c r="C24" s="52">
        <v>548809</v>
      </c>
      <c r="D24" s="225">
        <v>0.84905663491581429</v>
      </c>
      <c r="E24" s="225">
        <v>0.86130244748385476</v>
      </c>
    </row>
    <row r="25" spans="1:5" s="25" customFormat="1" ht="20.25" x14ac:dyDescent="0.45">
      <c r="A25" s="51" t="s">
        <v>269</v>
      </c>
      <c r="B25" s="52">
        <v>1261757</v>
      </c>
      <c r="C25" s="52">
        <v>1231231</v>
      </c>
      <c r="D25" s="225">
        <v>0.23164353365178519</v>
      </c>
      <c r="E25" s="225">
        <v>0.23349384050337213</v>
      </c>
    </row>
    <row r="26" spans="1:5" s="25" customFormat="1" ht="20.25" x14ac:dyDescent="0.45">
      <c r="A26" s="51" t="s">
        <v>109</v>
      </c>
      <c r="B26" s="52">
        <v>784514</v>
      </c>
      <c r="C26" s="52">
        <v>638956</v>
      </c>
      <c r="D26" s="225">
        <v>0.27516041969545246</v>
      </c>
      <c r="E26" s="225">
        <v>0.22415096537137777</v>
      </c>
    </row>
    <row r="27" spans="1:5" s="25" customFormat="1" ht="20.25" x14ac:dyDescent="0.45">
      <c r="A27" s="229" t="s">
        <v>11</v>
      </c>
      <c r="B27" s="230">
        <v>2693874</v>
      </c>
      <c r="C27" s="230">
        <v>2601695</v>
      </c>
      <c r="D27" s="259">
        <v>0.13999946263468757</v>
      </c>
      <c r="E27" s="259">
        <v>0.13541088671894944</v>
      </c>
    </row>
    <row r="28" spans="1:5" s="25" customFormat="1" ht="20.25" x14ac:dyDescent="0.45"/>
    <row r="29" spans="1:5" ht="20.25" x14ac:dyDescent="0.45">
      <c r="A29" s="25" t="s">
        <v>554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6317B46ABF24E8C9E142289BE626B" ma:contentTypeVersion="4" ma:contentTypeDescription="Create a new document." ma:contentTypeScope="" ma:versionID="aa0cd39ed26598812f2c20990aeb819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ac6dbea-9742-44ac-8e5b-9eb791e1327e" targetNamespace="http://schemas.microsoft.com/office/2006/metadata/properties" ma:root="true" ma:fieldsID="42708d3057cd08b0425279df72b6507c" ns1:_="" ns2:_="" ns3:_="">
    <xsd:import namespace="http://schemas.microsoft.com/sharepoint/v3"/>
    <xsd:import namespace="59da1016-2a1b-4f8a-9768-d7a4932f6f16"/>
    <xsd:import namespace="fac6dbea-9742-44ac-8e5b-9eb791e1327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6dbea-9742-44ac-8e5b-9eb791e1327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Meta_x0020_Description xmlns="fac6dbea-9742-44ac-8e5b-9eb791e1327e" xsi:nil="true"/>
    <URL xmlns="http://schemas.microsoft.com/sharepoint/v3">
      <Url xsi:nil="true"/>
      <Description xsi:nil="true"/>
    </URL>
    <Meta_x0020_Keywords xmlns="fac6dbea-9742-44ac-8e5b-9eb791e1327e" xsi:nil="true"/>
  </documentManagement>
</p:properties>
</file>

<file path=customXml/itemProps1.xml><?xml version="1.0" encoding="utf-8"?>
<ds:datastoreItem xmlns:ds="http://schemas.openxmlformats.org/officeDocument/2006/customXml" ds:itemID="{9C4594D8-F543-45ED-835A-E31509D07DC1}"/>
</file>

<file path=customXml/itemProps2.xml><?xml version="1.0" encoding="utf-8"?>
<ds:datastoreItem xmlns:ds="http://schemas.openxmlformats.org/officeDocument/2006/customXml" ds:itemID="{08D682EA-ED65-4C1C-A50E-A2935ED7C980}"/>
</file>

<file path=customXml/itemProps3.xml><?xml version="1.0" encoding="utf-8"?>
<ds:datastoreItem xmlns:ds="http://schemas.openxmlformats.org/officeDocument/2006/customXml" ds:itemID="{9ED09B60-4BEC-4056-B4A0-E5068330133E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Index</vt:lpstr>
      <vt:lpstr>THCE_Statewide</vt:lpstr>
      <vt:lpstr>TME_Statewide</vt:lpstr>
      <vt:lpstr>THCE_NCPHI</vt:lpstr>
      <vt:lpstr>THCE_Other</vt:lpstr>
      <vt:lpstr>THCE_Comm</vt:lpstr>
      <vt:lpstr>TME_Comm_ServCat</vt:lpstr>
      <vt:lpstr>TME_Comm_MedPharm</vt:lpstr>
      <vt:lpstr>Comm MM Full vs Partial</vt:lpstr>
      <vt:lpstr>THCE_Mcare</vt:lpstr>
      <vt:lpstr>TME_Mcare_ServCat</vt:lpstr>
      <vt:lpstr>TME_Mcare_MedPharm</vt:lpstr>
      <vt:lpstr>THCE_Maid</vt:lpstr>
      <vt:lpstr>TME_Maid_ServCat</vt:lpstr>
      <vt:lpstr>TME_Maid_MedPharm</vt:lpstr>
      <vt:lpstr>TME_Payer</vt:lpstr>
      <vt:lpstr>TME_Provider</vt:lpstr>
      <vt:lpstr>APAC_Cost_2018_2024</vt:lpstr>
      <vt:lpstr>APAC_MedPharm</vt:lpstr>
      <vt:lpstr>APAC_Outpatient</vt:lpstr>
      <vt:lpstr>APAC_BH_Mcaid</vt:lpstr>
      <vt:lpstr>TME_ProviderOLD</vt:lpstr>
      <vt:lpstr>Entity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2019-10-04T13:40:41Z</dcterms:created>
  <dcterms:modified xsi:type="dcterms:W3CDTF">2026-08-27T16:05:13Z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2024-03-04T22:50:22Z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86d0baef-db80-45c0-be9b-2c4ead01a1d4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0x0101005CD6317B46ABF24E8C9E142289BE626B</vt:lpwstr>
  </property>
</Properties>
</file>